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ebp"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4.xml" ContentType="application/vnd.ms-excel.controlpropertie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yyw\500_Person\200_tools\"/>
    </mc:Choice>
  </mc:AlternateContent>
  <bookViews>
    <workbookView xWindow="120" yWindow="1725" windowWidth="11400" windowHeight="6015" tabRatio="877" firstSheet="4" activeTab="12"/>
  </bookViews>
  <sheets>
    <sheet name="VT_STK" sheetId="92" r:id="rId1"/>
    <sheet name="Sql" sheetId="2" r:id="rId2"/>
    <sheet name="Config" sheetId="3" r:id="rId3"/>
    <sheet name="ExcelOperation" sheetId="37" r:id="rId4"/>
    <sheet name="AnalysisSysSht" sheetId="39" r:id="rId5"/>
    <sheet name="ASSProperty" sheetId="42" r:id="rId6"/>
    <sheet name="ASSChkTemplate" sheetId="56" r:id="rId7"/>
    <sheet name="VariousTools" sheetId="53" r:id="rId8"/>
    <sheet name="Template" sheetId="93" r:id="rId9"/>
    <sheet name="SplitFile" sheetId="35" r:id="rId10"/>
    <sheet name="hotKey" sheetId="62" r:id="rId11"/>
    <sheet name="Terminologe" sheetId="63" r:id="rId12"/>
    <sheet name="概念モデル" sheetId="64" r:id="rId13"/>
    <sheet name="1.業務用語一覧" sheetId="94" r:id="rId14"/>
    <sheet name="2.EBS関連用語" sheetId="95" r:id="rId15"/>
    <sheet name="語彙" sheetId="65" r:id="rId16"/>
    <sheet name="Schedule" sheetId="66" r:id="rId17"/>
    <sheet name="TN_Java_web" sheetId="87" r:id="rId18"/>
    <sheet name="TN_Java_bt" sheetId="67" r:id="rId19"/>
    <sheet name="TN_Git" sheetId="68" r:id="rId20"/>
    <sheet name="TN_Other" sheetId="88" r:id="rId21"/>
    <sheet name="TN_Forms" sheetId="90" r:id="rId22"/>
    <sheet name="TestDataTemplete" sheetId="69" r:id="rId23"/>
    <sheet name="XXFN_LOOKUP" sheetId="91" r:id="rId24"/>
    <sheet name="使い方" sheetId="57" r:id="rId25"/>
    <sheet name="設定および実行" sheetId="58" r:id="rId26"/>
    <sheet name="検索語入力" sheetId="59" r:id="rId27"/>
    <sheet name="実行結果_テンプレート" sheetId="61" r:id="rId28"/>
    <sheet name="VBAMacroFlag" sheetId="89" r:id="rId29"/>
  </sheets>
  <functionGroups builtInGroupCount="18">
    <functionGroup name="Commands"/>
  </functionGroups>
  <definedNames>
    <definedName name="_xlnm._FilterDatabase" localSheetId="13" hidden="1">'1.業務用語一覧'!$B$3:$E$163</definedName>
    <definedName name="_xlnm._FilterDatabase" localSheetId="14" hidden="1">'2.EBS関連用語'!$B$3:$E$3</definedName>
    <definedName name="_xlnm._FilterDatabase" localSheetId="4" hidden="1">AnalysisSysSht!$B$7:$I$9</definedName>
    <definedName name="_xlnm._FilterDatabase" localSheetId="2" hidden="1">Config!$A$2:$D$11</definedName>
    <definedName name="_xlnm._FilterDatabase" localSheetId="10" hidden="1">hotKey!$A$1:$I$1</definedName>
    <definedName name="_xlnm._FilterDatabase" localSheetId="1" hidden="1">Sql!$A$1:$A$58</definedName>
    <definedName name="_xlnm._FilterDatabase" localSheetId="7" hidden="1">VariousTools!$C$29:$I$220</definedName>
    <definedName name="FileNameExtension">設定および実行!$D$11</definedName>
    <definedName name="maxOutlineDisp">設定および実行!$I$5</definedName>
    <definedName name="ParamArea" comment="VBAパラメータの範囲" localSheetId="3">ExcelOperation!$B$7:$I$16</definedName>
    <definedName name="_xlnm.Print_Area" localSheetId="28">VBAMacroFlag!$A$1:$K$22</definedName>
    <definedName name="_xlnm.Print_Titles" localSheetId="13">'1.業務用語一覧'!$1:$3</definedName>
    <definedName name="_xlnm.Print_Titles" localSheetId="14">'2.EBS関連用語'!$1:$3</definedName>
    <definedName name="ResultArea" comment="処理結果ｴﾘｱ" localSheetId="3">ExcelOperation!$A$21:$AA$55</definedName>
    <definedName name="SearchFolder">設定および実行!$B$3</definedName>
    <definedName name="Z_7ABF0487_409E_42CB_B293_A4A15D70B185_.wvu.FilterData" localSheetId="13" hidden="1">'1.業務用語一覧'!$B$3:$E$163</definedName>
    <definedName name="Z_7ABF0487_409E_42CB_B293_A4A15D70B185_.wvu.FilterData" localSheetId="14" hidden="1">'2.EBS関連用語'!$B$3:$E$3</definedName>
    <definedName name="Z_7ABF0487_409E_42CB_B293_A4A15D70B185_.wvu.PrintTitles" localSheetId="13" hidden="1">'1.業務用語一覧'!$1:$3</definedName>
    <definedName name="Z_7ABF0487_409E_42CB_B293_A4A15D70B185_.wvu.PrintTitles" localSheetId="14" hidden="1">'2.EBS関連用語'!$1:$3</definedName>
    <definedName name="Z_B2720C5F_74BF_454D_8F42_3841EB65E71D_.wvu.FilterData" localSheetId="13" hidden="1">'1.業務用語一覧'!$B$3:$E$163</definedName>
    <definedName name="Z_B2720C5F_74BF_454D_8F42_3841EB65E71D_.wvu.FilterData" localSheetId="14" hidden="1">'2.EBS関連用語'!$B$3:$E$3</definedName>
    <definedName name="Z_B2720C5F_74BF_454D_8F42_3841EB65E71D_.wvu.PrintTitles" localSheetId="13" hidden="1">'1.業務用語一覧'!$1:$3</definedName>
    <definedName name="Z_B2720C5F_74BF_454D_8F42_3841EB65E71D_.wvu.PrintTitles" localSheetId="14" hidden="1">'2.EBS関連用語'!$1:$3</definedName>
  </definedNames>
  <calcPr calcId="152511"/>
</workbook>
</file>

<file path=xl/calcChain.xml><?xml version="1.0" encoding="utf-8"?>
<calcChain xmlns="http://schemas.openxmlformats.org/spreadsheetml/2006/main">
  <c r="A49" i="62" l="1"/>
  <c r="A48" i="62"/>
  <c r="A11" i="62" l="1"/>
  <c r="A39" i="62" l="1"/>
  <c r="A38" i="62"/>
  <c r="A40" i="62" l="1"/>
  <c r="A55" i="62" l="1"/>
  <c r="A73" i="62" l="1"/>
  <c r="A72" i="62"/>
  <c r="A71" i="62"/>
  <c r="A70" i="62"/>
  <c r="A69" i="62"/>
  <c r="A68" i="62"/>
  <c r="A67" i="62"/>
  <c r="A66" i="62"/>
  <c r="A65" i="62"/>
  <c r="A64" i="62"/>
  <c r="A63" i="62"/>
  <c r="A62" i="62"/>
  <c r="A61" i="62"/>
  <c r="A60" i="62"/>
  <c r="A59" i="62"/>
  <c r="A58" i="62"/>
  <c r="A22" i="62" l="1"/>
  <c r="A21" i="62"/>
  <c r="A20" i="62"/>
  <c r="A19" i="62"/>
  <c r="C40" i="91" l="1"/>
  <c r="B41" i="91"/>
  <c r="DJ22" i="91"/>
  <c r="DI22" i="91"/>
  <c r="DH22" i="91"/>
  <c r="DG22" i="91"/>
  <c r="DF22" i="91"/>
  <c r="DE22" i="91"/>
  <c r="DD22" i="91"/>
  <c r="DC22" i="91"/>
  <c r="DB22" i="91"/>
  <c r="DJ21" i="91"/>
  <c r="DI21" i="91"/>
  <c r="DH21" i="91"/>
  <c r="DG21" i="91"/>
  <c r="DF21" i="91"/>
  <c r="DE21" i="91"/>
  <c r="DD21" i="91"/>
  <c r="DC21" i="91"/>
  <c r="DB21" i="91"/>
  <c r="DJ20" i="91"/>
  <c r="DI20" i="91"/>
  <c r="DH20" i="91"/>
  <c r="DG20" i="91"/>
  <c r="DF20" i="91"/>
  <c r="DE20" i="91"/>
  <c r="DD20" i="91"/>
  <c r="DC20" i="91"/>
  <c r="DB20" i="91"/>
  <c r="DJ64" i="91"/>
  <c r="DI64" i="91"/>
  <c r="DH64" i="91"/>
  <c r="DG64" i="91"/>
  <c r="DF64" i="91"/>
  <c r="DE64" i="91"/>
  <c r="DD64" i="91"/>
  <c r="DC64" i="91"/>
  <c r="DB64" i="91"/>
  <c r="DJ63" i="91"/>
  <c r="DI63" i="91"/>
  <c r="DH63" i="91"/>
  <c r="DG63" i="91"/>
  <c r="DF63" i="91"/>
  <c r="DE63" i="91"/>
  <c r="DD63" i="91"/>
  <c r="DC63" i="91"/>
  <c r="DB63" i="91"/>
  <c r="DJ62" i="91"/>
  <c r="DI62" i="91"/>
  <c r="DH62" i="91"/>
  <c r="DG62" i="91"/>
  <c r="DF62" i="91"/>
  <c r="DE62" i="91"/>
  <c r="DD62" i="91"/>
  <c r="DC62" i="91"/>
  <c r="DB62" i="91"/>
  <c r="DJ61" i="91"/>
  <c r="DI61" i="91"/>
  <c r="DH61" i="91"/>
  <c r="DG61" i="91"/>
  <c r="DF61" i="91"/>
  <c r="DE61" i="91"/>
  <c r="DD61" i="91"/>
  <c r="DC61" i="91"/>
  <c r="DB61" i="91"/>
  <c r="CV61" i="91"/>
  <c r="CV62" i="91" s="1"/>
  <c r="CV63" i="91" s="1"/>
  <c r="CV64" i="91" s="1"/>
  <c r="CK61" i="91"/>
  <c r="CK62" i="91" s="1"/>
  <c r="CK63" i="91" s="1"/>
  <c r="CK64" i="91" s="1"/>
  <c r="CJ61" i="91"/>
  <c r="CJ62" i="91" s="1"/>
  <c r="CJ63" i="91" s="1"/>
  <c r="CJ64" i="91" s="1"/>
  <c r="BY61" i="91"/>
  <c r="BY62" i="91" s="1"/>
  <c r="BY63" i="91" s="1"/>
  <c r="BY64" i="91" s="1"/>
  <c r="DJ60" i="91"/>
  <c r="DI60" i="91"/>
  <c r="DH60" i="91"/>
  <c r="DG60" i="91"/>
  <c r="DF60" i="91"/>
  <c r="DE60" i="91"/>
  <c r="DD60" i="91"/>
  <c r="DC60" i="91"/>
  <c r="DB60" i="91"/>
  <c r="CY60" i="91"/>
  <c r="CY61" i="91" s="1"/>
  <c r="CY62" i="91" s="1"/>
  <c r="CY63" i="91" s="1"/>
  <c r="CY64" i="91" s="1"/>
  <c r="CQ60" i="91"/>
  <c r="CQ61" i="91" s="1"/>
  <c r="CQ62" i="91" s="1"/>
  <c r="CQ63" i="91" s="1"/>
  <c r="CQ64" i="91" s="1"/>
  <c r="CI60" i="91"/>
  <c r="CI61" i="91" s="1"/>
  <c r="CI62" i="91" s="1"/>
  <c r="CI63" i="91" s="1"/>
  <c r="CI64" i="91" s="1"/>
  <c r="CA60" i="91"/>
  <c r="CA61" i="91" s="1"/>
  <c r="CA62" i="91" s="1"/>
  <c r="CA63" i="91" s="1"/>
  <c r="CA64" i="91" s="1"/>
  <c r="BS60" i="91"/>
  <c r="BS61" i="91" s="1"/>
  <c r="BS62" i="91" s="1"/>
  <c r="BS63" i="91" s="1"/>
  <c r="BS64" i="91" s="1"/>
  <c r="DJ59" i="91"/>
  <c r="DI59" i="91"/>
  <c r="DH59" i="91"/>
  <c r="DG59" i="91"/>
  <c r="DF59" i="91"/>
  <c r="DE59" i="91"/>
  <c r="DD59" i="91"/>
  <c r="DC59" i="91"/>
  <c r="DB59" i="91"/>
  <c r="CY59" i="91"/>
  <c r="CX59" i="91"/>
  <c r="CX60" i="91" s="1"/>
  <c r="CX61" i="91" s="1"/>
  <c r="CX62" i="91" s="1"/>
  <c r="CX63" i="91" s="1"/>
  <c r="CX64" i="91" s="1"/>
  <c r="CW59" i="91"/>
  <c r="CW60" i="91" s="1"/>
  <c r="CW61" i="91" s="1"/>
  <c r="CW62" i="91" s="1"/>
  <c r="CW63" i="91" s="1"/>
  <c r="CW64" i="91" s="1"/>
  <c r="CV59" i="91"/>
  <c r="CV60" i="91" s="1"/>
  <c r="CU59" i="91"/>
  <c r="CU60" i="91" s="1"/>
  <c r="CU61" i="91" s="1"/>
  <c r="CU62" i="91" s="1"/>
  <c r="CU63" i="91" s="1"/>
  <c r="CU64" i="91" s="1"/>
  <c r="CT59" i="91"/>
  <c r="CT60" i="91" s="1"/>
  <c r="CT61" i="91" s="1"/>
  <c r="CT62" i="91" s="1"/>
  <c r="CT63" i="91" s="1"/>
  <c r="CT64" i="91" s="1"/>
  <c r="CS59" i="91"/>
  <c r="CS60" i="91" s="1"/>
  <c r="CS61" i="91" s="1"/>
  <c r="CS62" i="91" s="1"/>
  <c r="CS63" i="91" s="1"/>
  <c r="CS64" i="91" s="1"/>
  <c r="CR59" i="91"/>
  <c r="CR60" i="91" s="1"/>
  <c r="CR61" i="91" s="1"/>
  <c r="CR62" i="91" s="1"/>
  <c r="CR63" i="91" s="1"/>
  <c r="CR64" i="91" s="1"/>
  <c r="CQ59" i="91"/>
  <c r="CP59" i="91"/>
  <c r="CP60" i="91" s="1"/>
  <c r="CP61" i="91" s="1"/>
  <c r="CP62" i="91" s="1"/>
  <c r="CP63" i="91" s="1"/>
  <c r="CP64" i="91" s="1"/>
  <c r="CO59" i="91"/>
  <c r="CO60" i="91" s="1"/>
  <c r="CO61" i="91" s="1"/>
  <c r="CO62" i="91" s="1"/>
  <c r="CO63" i="91" s="1"/>
  <c r="CO64" i="91" s="1"/>
  <c r="CN59" i="91"/>
  <c r="CN60" i="91" s="1"/>
  <c r="CN61" i="91" s="1"/>
  <c r="CN62" i="91" s="1"/>
  <c r="CN63" i="91" s="1"/>
  <c r="CN64" i="91" s="1"/>
  <c r="CM59" i="91"/>
  <c r="CM60" i="91" s="1"/>
  <c r="CM61" i="91" s="1"/>
  <c r="CM62" i="91" s="1"/>
  <c r="CM63" i="91" s="1"/>
  <c r="CM64" i="91" s="1"/>
  <c r="CL59" i="91"/>
  <c r="CL60" i="91" s="1"/>
  <c r="CL61" i="91" s="1"/>
  <c r="CL62" i="91" s="1"/>
  <c r="CL63" i="91" s="1"/>
  <c r="CL64" i="91" s="1"/>
  <c r="CK59" i="91"/>
  <c r="CK60" i="91" s="1"/>
  <c r="CJ59" i="91"/>
  <c r="CJ60" i="91" s="1"/>
  <c r="CI59" i="91"/>
  <c r="CH59" i="91"/>
  <c r="CH60" i="91" s="1"/>
  <c r="CH61" i="91" s="1"/>
  <c r="CH62" i="91" s="1"/>
  <c r="CH63" i="91" s="1"/>
  <c r="CH64" i="91" s="1"/>
  <c r="CG59" i="91"/>
  <c r="CG60" i="91" s="1"/>
  <c r="CG61" i="91" s="1"/>
  <c r="CG62" i="91" s="1"/>
  <c r="CG63" i="91" s="1"/>
  <c r="CG64" i="91" s="1"/>
  <c r="CF59" i="91"/>
  <c r="CF60" i="91" s="1"/>
  <c r="CF61" i="91" s="1"/>
  <c r="CF62" i="91" s="1"/>
  <c r="CF63" i="91" s="1"/>
  <c r="CF64" i="91" s="1"/>
  <c r="CE59" i="91"/>
  <c r="CE60" i="91" s="1"/>
  <c r="CE61" i="91" s="1"/>
  <c r="CE62" i="91" s="1"/>
  <c r="CE63" i="91" s="1"/>
  <c r="CE64" i="91" s="1"/>
  <c r="CD59" i="91"/>
  <c r="CD60" i="91" s="1"/>
  <c r="CD61" i="91" s="1"/>
  <c r="CD62" i="91" s="1"/>
  <c r="CD63" i="91" s="1"/>
  <c r="CD64" i="91" s="1"/>
  <c r="CC59" i="91"/>
  <c r="CC60" i="91" s="1"/>
  <c r="CC61" i="91" s="1"/>
  <c r="CC62" i="91" s="1"/>
  <c r="CC63" i="91" s="1"/>
  <c r="CC64" i="91" s="1"/>
  <c r="CB59" i="91"/>
  <c r="CB60" i="91" s="1"/>
  <c r="CB61" i="91" s="1"/>
  <c r="CB62" i="91" s="1"/>
  <c r="CB63" i="91" s="1"/>
  <c r="CB64" i="91" s="1"/>
  <c r="CA59" i="91"/>
  <c r="BZ59" i="91"/>
  <c r="BZ60" i="91" s="1"/>
  <c r="BZ61" i="91" s="1"/>
  <c r="BZ62" i="91" s="1"/>
  <c r="BZ63" i="91" s="1"/>
  <c r="BZ64" i="91" s="1"/>
  <c r="BY59" i="91"/>
  <c r="BY60" i="91" s="1"/>
  <c r="BX59" i="91"/>
  <c r="BX60" i="91" s="1"/>
  <c r="BX61" i="91" s="1"/>
  <c r="BX62" i="91" s="1"/>
  <c r="BX63" i="91" s="1"/>
  <c r="BX64" i="91" s="1"/>
  <c r="BW59" i="91"/>
  <c r="BW60" i="91" s="1"/>
  <c r="BW61" i="91" s="1"/>
  <c r="BW62" i="91" s="1"/>
  <c r="BW63" i="91" s="1"/>
  <c r="BW64" i="91" s="1"/>
  <c r="BV59" i="91"/>
  <c r="BV60" i="91" s="1"/>
  <c r="BV61" i="91" s="1"/>
  <c r="BV62" i="91" s="1"/>
  <c r="BV63" i="91" s="1"/>
  <c r="BV64" i="91" s="1"/>
  <c r="BU59" i="91"/>
  <c r="BU60" i="91" s="1"/>
  <c r="BU61" i="91" s="1"/>
  <c r="BU62" i="91" s="1"/>
  <c r="BU63" i="91" s="1"/>
  <c r="BU64" i="91" s="1"/>
  <c r="BT59" i="91"/>
  <c r="BT60" i="91" s="1"/>
  <c r="BT61" i="91" s="1"/>
  <c r="BT62" i="91" s="1"/>
  <c r="BT63" i="91" s="1"/>
  <c r="BT64" i="91" s="1"/>
  <c r="BS59" i="91"/>
  <c r="E59" i="91"/>
  <c r="E57" i="91"/>
  <c r="E58" i="91" s="1"/>
  <c r="E56" i="91"/>
  <c r="DJ19" i="91"/>
  <c r="DI19" i="91"/>
  <c r="DH19" i="91"/>
  <c r="DG19" i="91"/>
  <c r="DF19" i="91"/>
  <c r="DE19" i="91"/>
  <c r="DD19" i="91"/>
  <c r="DC19" i="91"/>
  <c r="DB19" i="91"/>
  <c r="E55" i="91"/>
  <c r="DJ18" i="91"/>
  <c r="DI18" i="91"/>
  <c r="DH18" i="91"/>
  <c r="DG18" i="91"/>
  <c r="DF18" i="91"/>
  <c r="DE18" i="91"/>
  <c r="DD18" i="91"/>
  <c r="DC18" i="91"/>
  <c r="DB18" i="91"/>
  <c r="E54" i="91"/>
  <c r="E60" i="91" l="1"/>
  <c r="E61" i="91" l="1"/>
  <c r="E62" i="91" l="1"/>
  <c r="E63" i="91" l="1"/>
  <c r="E64" i="91" l="1"/>
  <c r="DJ17" i="91" l="1"/>
  <c r="DI17" i="91"/>
  <c r="DH17" i="91"/>
  <c r="DG17" i="91"/>
  <c r="DF17" i="91"/>
  <c r="DE17" i="91"/>
  <c r="DD17" i="91"/>
  <c r="DC17" i="91"/>
  <c r="DB17" i="91"/>
  <c r="E50" i="91"/>
  <c r="E51" i="91" s="1"/>
  <c r="E52" i="91" s="1"/>
  <c r="E53" i="91" s="1"/>
  <c r="DJ58" i="91"/>
  <c r="DI58" i="91"/>
  <c r="DH58" i="91"/>
  <c r="DG58" i="91"/>
  <c r="DF58" i="91"/>
  <c r="DE58" i="91"/>
  <c r="DD58" i="91"/>
  <c r="DC58" i="91"/>
  <c r="DB58" i="91"/>
  <c r="DJ57" i="91"/>
  <c r="DI57" i="91"/>
  <c r="DH57" i="91"/>
  <c r="DG57" i="91"/>
  <c r="DF57" i="91"/>
  <c r="DE57" i="91"/>
  <c r="DD57" i="91"/>
  <c r="DC57" i="91"/>
  <c r="DB57" i="91"/>
  <c r="DJ56" i="91"/>
  <c r="DI56" i="91"/>
  <c r="DH56" i="91"/>
  <c r="DG56" i="91"/>
  <c r="DF56" i="91"/>
  <c r="DE56" i="91"/>
  <c r="DD56" i="91"/>
  <c r="DC56" i="91"/>
  <c r="DB56" i="91"/>
  <c r="DJ55" i="91"/>
  <c r="DI55" i="91"/>
  <c r="DH55" i="91"/>
  <c r="DG55" i="91"/>
  <c r="DF55" i="91"/>
  <c r="DE55" i="91"/>
  <c r="DD55" i="91"/>
  <c r="DC55" i="91"/>
  <c r="DB55" i="91"/>
  <c r="DJ54" i="91"/>
  <c r="DI54" i="91"/>
  <c r="DH54" i="91"/>
  <c r="DG54" i="91"/>
  <c r="DF54" i="91"/>
  <c r="DE54" i="91"/>
  <c r="DD54" i="91"/>
  <c r="DC54" i="91"/>
  <c r="DB54" i="91"/>
  <c r="DJ53" i="91"/>
  <c r="DI53" i="91"/>
  <c r="DH53" i="91"/>
  <c r="DG53" i="91"/>
  <c r="DF53" i="91"/>
  <c r="DE53" i="91"/>
  <c r="DD53" i="91"/>
  <c r="DC53" i="91"/>
  <c r="DB53" i="91"/>
  <c r="CF53" i="91"/>
  <c r="CF54" i="91" s="1"/>
  <c r="CF55" i="91" s="1"/>
  <c r="CF56" i="91" s="1"/>
  <c r="CF57" i="91" s="1"/>
  <c r="CF58" i="91" s="1"/>
  <c r="CB53" i="91"/>
  <c r="CB54" i="91" s="1"/>
  <c r="CB55" i="91" s="1"/>
  <c r="CB56" i="91" s="1"/>
  <c r="CB57" i="91" s="1"/>
  <c r="CB58" i="91" s="1"/>
  <c r="DJ52" i="91"/>
  <c r="DI52" i="91"/>
  <c r="DH52" i="91"/>
  <c r="DG52" i="91"/>
  <c r="DF52" i="91"/>
  <c r="DE52" i="91"/>
  <c r="DD52" i="91"/>
  <c r="DC52" i="91"/>
  <c r="DB52" i="91"/>
  <c r="CW52" i="91"/>
  <c r="CW53" i="91" s="1"/>
  <c r="CW54" i="91" s="1"/>
  <c r="CW55" i="91" s="1"/>
  <c r="CW56" i="91" s="1"/>
  <c r="CW57" i="91" s="1"/>
  <c r="CW58" i="91" s="1"/>
  <c r="CS52" i="91"/>
  <c r="CS53" i="91" s="1"/>
  <c r="CS54" i="91" s="1"/>
  <c r="CS55" i="91" s="1"/>
  <c r="CS56" i="91" s="1"/>
  <c r="CS57" i="91" s="1"/>
  <c r="CS58" i="91" s="1"/>
  <c r="CO52" i="91"/>
  <c r="CO53" i="91" s="1"/>
  <c r="CO54" i="91" s="1"/>
  <c r="CO55" i="91" s="1"/>
  <c r="CO56" i="91" s="1"/>
  <c r="CO57" i="91" s="1"/>
  <c r="CO58" i="91" s="1"/>
  <c r="CK52" i="91"/>
  <c r="CK53" i="91" s="1"/>
  <c r="CK54" i="91" s="1"/>
  <c r="CK55" i="91" s="1"/>
  <c r="CK56" i="91" s="1"/>
  <c r="CK57" i="91" s="1"/>
  <c r="CK58" i="91" s="1"/>
  <c r="CG52" i="91"/>
  <c r="CG53" i="91" s="1"/>
  <c r="CG54" i="91" s="1"/>
  <c r="CG55" i="91" s="1"/>
  <c r="CG56" i="91" s="1"/>
  <c r="CG57" i="91" s="1"/>
  <c r="CG58" i="91" s="1"/>
  <c r="CC52" i="91"/>
  <c r="CC53" i="91" s="1"/>
  <c r="CC54" i="91" s="1"/>
  <c r="CC55" i="91" s="1"/>
  <c r="CC56" i="91" s="1"/>
  <c r="CC57" i="91" s="1"/>
  <c r="CC58" i="91" s="1"/>
  <c r="BY52" i="91"/>
  <c r="BY53" i="91" s="1"/>
  <c r="BY54" i="91" s="1"/>
  <c r="BY55" i="91" s="1"/>
  <c r="BY56" i="91" s="1"/>
  <c r="BY57" i="91" s="1"/>
  <c r="BY58" i="91" s="1"/>
  <c r="BU52" i="91"/>
  <c r="BU53" i="91" s="1"/>
  <c r="BU54" i="91" s="1"/>
  <c r="BU55" i="91" s="1"/>
  <c r="BU56" i="91" s="1"/>
  <c r="BU57" i="91" s="1"/>
  <c r="BU58" i="91" s="1"/>
  <c r="BE52" i="91"/>
  <c r="BE53" i="91" s="1"/>
  <c r="BE54" i="91" s="1"/>
  <c r="BE55" i="91" s="1"/>
  <c r="BE56" i="91" s="1"/>
  <c r="BE57" i="91" s="1"/>
  <c r="BE58" i="91" s="1"/>
  <c r="BE59" i="91" s="1"/>
  <c r="BE60" i="91" s="1"/>
  <c r="BE61" i="91" s="1"/>
  <c r="BE62" i="91" s="1"/>
  <c r="BE63" i="91" s="1"/>
  <c r="BE64" i="91" s="1"/>
  <c r="AO52" i="91"/>
  <c r="AO53" i="91" s="1"/>
  <c r="AO54" i="91" s="1"/>
  <c r="AO55" i="91" s="1"/>
  <c r="AO56" i="91" s="1"/>
  <c r="AO57" i="91" s="1"/>
  <c r="AO58" i="91" s="1"/>
  <c r="AO59" i="91" s="1"/>
  <c r="AO60" i="91" s="1"/>
  <c r="AO61" i="91" s="1"/>
  <c r="AO62" i="91" s="1"/>
  <c r="AO63" i="91" s="1"/>
  <c r="AO64" i="91" s="1"/>
  <c r="Y52" i="91"/>
  <c r="Y53" i="91" s="1"/>
  <c r="Y54" i="91" s="1"/>
  <c r="Y55" i="91" s="1"/>
  <c r="Y56" i="91" s="1"/>
  <c r="Y57" i="91" s="1"/>
  <c r="Y58" i="91" s="1"/>
  <c r="Y59" i="91" s="1"/>
  <c r="Y60" i="91" s="1"/>
  <c r="Y61" i="91" s="1"/>
  <c r="Y62" i="91" s="1"/>
  <c r="Y63" i="91" s="1"/>
  <c r="Y64" i="91" s="1"/>
  <c r="DJ51" i="91"/>
  <c r="DI51" i="91"/>
  <c r="DH51" i="91"/>
  <c r="DG51" i="91"/>
  <c r="DF51" i="91"/>
  <c r="DE51" i="91"/>
  <c r="DD51" i="91"/>
  <c r="DC51" i="91"/>
  <c r="DB51" i="91"/>
  <c r="CY51" i="91"/>
  <c r="CY52" i="91" s="1"/>
  <c r="CY53" i="91" s="1"/>
  <c r="CY54" i="91" s="1"/>
  <c r="CY55" i="91" s="1"/>
  <c r="CY56" i="91" s="1"/>
  <c r="CY57" i="91" s="1"/>
  <c r="CY58" i="91" s="1"/>
  <c r="CX51" i="91"/>
  <c r="CX52" i="91" s="1"/>
  <c r="CX53" i="91" s="1"/>
  <c r="CX54" i="91" s="1"/>
  <c r="CX55" i="91" s="1"/>
  <c r="CX56" i="91" s="1"/>
  <c r="CX57" i="91" s="1"/>
  <c r="CX58" i="91" s="1"/>
  <c r="CW51" i="91"/>
  <c r="CV51" i="91"/>
  <c r="CV52" i="91" s="1"/>
  <c r="CV53" i="91" s="1"/>
  <c r="CV54" i="91" s="1"/>
  <c r="CV55" i="91" s="1"/>
  <c r="CV56" i="91" s="1"/>
  <c r="CV57" i="91" s="1"/>
  <c r="CV58" i="91" s="1"/>
  <c r="CU51" i="91"/>
  <c r="CU52" i="91" s="1"/>
  <c r="CU53" i="91" s="1"/>
  <c r="CU54" i="91" s="1"/>
  <c r="CU55" i="91" s="1"/>
  <c r="CU56" i="91" s="1"/>
  <c r="CU57" i="91" s="1"/>
  <c r="CU58" i="91" s="1"/>
  <c r="CT51" i="91"/>
  <c r="CT52" i="91" s="1"/>
  <c r="CT53" i="91" s="1"/>
  <c r="CT54" i="91" s="1"/>
  <c r="CT55" i="91" s="1"/>
  <c r="CT56" i="91" s="1"/>
  <c r="CT57" i="91" s="1"/>
  <c r="CT58" i="91" s="1"/>
  <c r="CS51" i="91"/>
  <c r="CR51" i="91"/>
  <c r="CR52" i="91" s="1"/>
  <c r="CR53" i="91" s="1"/>
  <c r="CR54" i="91" s="1"/>
  <c r="CR55" i="91" s="1"/>
  <c r="CR56" i="91" s="1"/>
  <c r="CR57" i="91" s="1"/>
  <c r="CR58" i="91" s="1"/>
  <c r="CQ51" i="91"/>
  <c r="CQ52" i="91" s="1"/>
  <c r="CQ53" i="91" s="1"/>
  <c r="CQ54" i="91" s="1"/>
  <c r="CQ55" i="91" s="1"/>
  <c r="CQ56" i="91" s="1"/>
  <c r="CQ57" i="91" s="1"/>
  <c r="CQ58" i="91" s="1"/>
  <c r="CP51" i="91"/>
  <c r="CP52" i="91" s="1"/>
  <c r="CP53" i="91" s="1"/>
  <c r="CP54" i="91" s="1"/>
  <c r="CP55" i="91" s="1"/>
  <c r="CP56" i="91" s="1"/>
  <c r="CP57" i="91" s="1"/>
  <c r="CP58" i="91" s="1"/>
  <c r="CO51" i="91"/>
  <c r="CN51" i="91"/>
  <c r="CN52" i="91" s="1"/>
  <c r="CN53" i="91" s="1"/>
  <c r="CN54" i="91" s="1"/>
  <c r="CN55" i="91" s="1"/>
  <c r="CN56" i="91" s="1"/>
  <c r="CN57" i="91" s="1"/>
  <c r="CN58" i="91" s="1"/>
  <c r="CM51" i="91"/>
  <c r="CM52" i="91" s="1"/>
  <c r="CM53" i="91" s="1"/>
  <c r="CM54" i="91" s="1"/>
  <c r="CM55" i="91" s="1"/>
  <c r="CM56" i="91" s="1"/>
  <c r="CM57" i="91" s="1"/>
  <c r="CM58" i="91" s="1"/>
  <c r="CL51" i="91"/>
  <c r="CL52" i="91" s="1"/>
  <c r="CL53" i="91" s="1"/>
  <c r="CL54" i="91" s="1"/>
  <c r="CL55" i="91" s="1"/>
  <c r="CL56" i="91" s="1"/>
  <c r="CL57" i="91" s="1"/>
  <c r="CL58" i="91" s="1"/>
  <c r="CK51" i="91"/>
  <c r="CJ51" i="91"/>
  <c r="CJ52" i="91" s="1"/>
  <c r="CJ53" i="91" s="1"/>
  <c r="CJ54" i="91" s="1"/>
  <c r="CJ55" i="91" s="1"/>
  <c r="CJ56" i="91" s="1"/>
  <c r="CJ57" i="91" s="1"/>
  <c r="CJ58" i="91" s="1"/>
  <c r="CI51" i="91"/>
  <c r="CI52" i="91" s="1"/>
  <c r="CI53" i="91" s="1"/>
  <c r="CI54" i="91" s="1"/>
  <c r="CI55" i="91" s="1"/>
  <c r="CI56" i="91" s="1"/>
  <c r="CI57" i="91" s="1"/>
  <c r="CI58" i="91" s="1"/>
  <c r="CH51" i="91"/>
  <c r="CH52" i="91" s="1"/>
  <c r="CH53" i="91" s="1"/>
  <c r="CH54" i="91" s="1"/>
  <c r="CH55" i="91" s="1"/>
  <c r="CH56" i="91" s="1"/>
  <c r="CH57" i="91" s="1"/>
  <c r="CH58" i="91" s="1"/>
  <c r="CG51" i="91"/>
  <c r="CF51" i="91"/>
  <c r="CF52" i="91" s="1"/>
  <c r="CE51" i="91"/>
  <c r="CE52" i="91" s="1"/>
  <c r="CE53" i="91" s="1"/>
  <c r="CE54" i="91" s="1"/>
  <c r="CE55" i="91" s="1"/>
  <c r="CE56" i="91" s="1"/>
  <c r="CE57" i="91" s="1"/>
  <c r="CE58" i="91" s="1"/>
  <c r="CD51" i="91"/>
  <c r="CD52" i="91" s="1"/>
  <c r="CD53" i="91" s="1"/>
  <c r="CD54" i="91" s="1"/>
  <c r="CD55" i="91" s="1"/>
  <c r="CD56" i="91" s="1"/>
  <c r="CD57" i="91" s="1"/>
  <c r="CD58" i="91" s="1"/>
  <c r="CC51" i="91"/>
  <c r="CB51" i="91"/>
  <c r="CB52" i="91" s="1"/>
  <c r="CA51" i="91"/>
  <c r="CA52" i="91" s="1"/>
  <c r="CA53" i="91" s="1"/>
  <c r="CA54" i="91" s="1"/>
  <c r="CA55" i="91" s="1"/>
  <c r="CA56" i="91" s="1"/>
  <c r="CA57" i="91" s="1"/>
  <c r="CA58" i="91" s="1"/>
  <c r="BZ51" i="91"/>
  <c r="BZ52" i="91" s="1"/>
  <c r="BZ53" i="91" s="1"/>
  <c r="BZ54" i="91" s="1"/>
  <c r="BZ55" i="91" s="1"/>
  <c r="BZ56" i="91" s="1"/>
  <c r="BZ57" i="91" s="1"/>
  <c r="BZ58" i="91" s="1"/>
  <c r="BY51" i="91"/>
  <c r="BX51" i="91"/>
  <c r="BX52" i="91" s="1"/>
  <c r="BX53" i="91" s="1"/>
  <c r="BX54" i="91" s="1"/>
  <c r="BX55" i="91" s="1"/>
  <c r="BX56" i="91" s="1"/>
  <c r="BX57" i="91" s="1"/>
  <c r="BX58" i="91" s="1"/>
  <c r="BW51" i="91"/>
  <c r="BW52" i="91" s="1"/>
  <c r="BW53" i="91" s="1"/>
  <c r="BW54" i="91" s="1"/>
  <c r="BW55" i="91" s="1"/>
  <c r="BW56" i="91" s="1"/>
  <c r="BW57" i="91" s="1"/>
  <c r="BW58" i="91" s="1"/>
  <c r="BV51" i="91"/>
  <c r="BV52" i="91" s="1"/>
  <c r="BV53" i="91" s="1"/>
  <c r="BV54" i="91" s="1"/>
  <c r="BV55" i="91" s="1"/>
  <c r="BV56" i="91" s="1"/>
  <c r="BV57" i="91" s="1"/>
  <c r="BV58" i="91" s="1"/>
  <c r="BU51" i="91"/>
  <c r="BT51" i="91"/>
  <c r="BT52" i="91" s="1"/>
  <c r="BT53" i="91" s="1"/>
  <c r="BT54" i="91" s="1"/>
  <c r="BT55" i="91" s="1"/>
  <c r="BT56" i="91" s="1"/>
  <c r="BT57" i="91" s="1"/>
  <c r="BT58" i="91" s="1"/>
  <c r="BS51" i="91"/>
  <c r="BS52" i="91" s="1"/>
  <c r="BS53" i="91" s="1"/>
  <c r="BS54" i="91" s="1"/>
  <c r="BS55" i="91" s="1"/>
  <c r="BS56" i="91" s="1"/>
  <c r="BS57" i="91" s="1"/>
  <c r="BS58" i="91" s="1"/>
  <c r="BR51" i="91"/>
  <c r="BR52" i="91" s="1"/>
  <c r="BR53" i="91" s="1"/>
  <c r="BR54" i="91" s="1"/>
  <c r="BR55" i="91" s="1"/>
  <c r="BR56" i="91" s="1"/>
  <c r="BR57" i="91" s="1"/>
  <c r="BR58" i="91" s="1"/>
  <c r="BR59" i="91" s="1"/>
  <c r="BR60" i="91" s="1"/>
  <c r="BR61" i="91" s="1"/>
  <c r="BR62" i="91" s="1"/>
  <c r="BR63" i="91" s="1"/>
  <c r="BR64" i="91" s="1"/>
  <c r="BQ51" i="91"/>
  <c r="BQ52" i="91" s="1"/>
  <c r="BQ53" i="91" s="1"/>
  <c r="BQ54" i="91" s="1"/>
  <c r="BQ55" i="91" s="1"/>
  <c r="BQ56" i="91" s="1"/>
  <c r="BQ57" i="91" s="1"/>
  <c r="BQ58" i="91" s="1"/>
  <c r="BQ59" i="91" s="1"/>
  <c r="BQ60" i="91" s="1"/>
  <c r="BQ61" i="91" s="1"/>
  <c r="BQ62" i="91" s="1"/>
  <c r="BQ63" i="91" s="1"/>
  <c r="BQ64" i="91" s="1"/>
  <c r="BP51" i="91"/>
  <c r="BP52" i="91" s="1"/>
  <c r="BP53" i="91" s="1"/>
  <c r="BP54" i="91" s="1"/>
  <c r="BP55" i="91" s="1"/>
  <c r="BP56" i="91" s="1"/>
  <c r="BP57" i="91" s="1"/>
  <c r="BP58" i="91" s="1"/>
  <c r="BP59" i="91" s="1"/>
  <c r="BP60" i="91" s="1"/>
  <c r="BP61" i="91" s="1"/>
  <c r="BP62" i="91" s="1"/>
  <c r="BP63" i="91" s="1"/>
  <c r="BP64" i="91" s="1"/>
  <c r="BO51" i="91"/>
  <c r="BO52" i="91" s="1"/>
  <c r="BO53" i="91" s="1"/>
  <c r="BO54" i="91" s="1"/>
  <c r="BO55" i="91" s="1"/>
  <c r="BO56" i="91" s="1"/>
  <c r="BO57" i="91" s="1"/>
  <c r="BO58" i="91" s="1"/>
  <c r="BO59" i="91" s="1"/>
  <c r="BO60" i="91" s="1"/>
  <c r="BO61" i="91" s="1"/>
  <c r="BO62" i="91" s="1"/>
  <c r="BO63" i="91" s="1"/>
  <c r="BO64" i="91" s="1"/>
  <c r="BN51" i="91"/>
  <c r="BN52" i="91" s="1"/>
  <c r="BN53" i="91" s="1"/>
  <c r="BN54" i="91" s="1"/>
  <c r="BN55" i="91" s="1"/>
  <c r="BN56" i="91" s="1"/>
  <c r="BN57" i="91" s="1"/>
  <c r="BN58" i="91" s="1"/>
  <c r="BN59" i="91" s="1"/>
  <c r="BN60" i="91" s="1"/>
  <c r="BN61" i="91" s="1"/>
  <c r="BN62" i="91" s="1"/>
  <c r="BN63" i="91" s="1"/>
  <c r="BN64" i="91" s="1"/>
  <c r="BM51" i="91"/>
  <c r="BM52" i="91" s="1"/>
  <c r="BM53" i="91" s="1"/>
  <c r="BM54" i="91" s="1"/>
  <c r="BM55" i="91" s="1"/>
  <c r="BM56" i="91" s="1"/>
  <c r="BM57" i="91" s="1"/>
  <c r="BM58" i="91" s="1"/>
  <c r="BM59" i="91" s="1"/>
  <c r="BM60" i="91" s="1"/>
  <c r="BM61" i="91" s="1"/>
  <c r="BM62" i="91" s="1"/>
  <c r="BM63" i="91" s="1"/>
  <c r="BM64" i="91" s="1"/>
  <c r="BL51" i="91"/>
  <c r="BL52" i="91" s="1"/>
  <c r="BL53" i="91" s="1"/>
  <c r="BL54" i="91" s="1"/>
  <c r="BL55" i="91" s="1"/>
  <c r="BL56" i="91" s="1"/>
  <c r="BL57" i="91" s="1"/>
  <c r="BL58" i="91" s="1"/>
  <c r="BL59" i="91" s="1"/>
  <c r="BL60" i="91" s="1"/>
  <c r="BL61" i="91" s="1"/>
  <c r="BL62" i="91" s="1"/>
  <c r="BL63" i="91" s="1"/>
  <c r="BL64" i="91" s="1"/>
  <c r="BK51" i="91"/>
  <c r="BK52" i="91" s="1"/>
  <c r="BK53" i="91" s="1"/>
  <c r="BK54" i="91" s="1"/>
  <c r="BK55" i="91" s="1"/>
  <c r="BK56" i="91" s="1"/>
  <c r="BK57" i="91" s="1"/>
  <c r="BK58" i="91" s="1"/>
  <c r="BK59" i="91" s="1"/>
  <c r="BK60" i="91" s="1"/>
  <c r="BK61" i="91" s="1"/>
  <c r="BK62" i="91" s="1"/>
  <c r="BK63" i="91" s="1"/>
  <c r="BK64" i="91" s="1"/>
  <c r="BJ51" i="91"/>
  <c r="BJ52" i="91" s="1"/>
  <c r="BJ53" i="91" s="1"/>
  <c r="BJ54" i="91" s="1"/>
  <c r="BJ55" i="91" s="1"/>
  <c r="BJ56" i="91" s="1"/>
  <c r="BJ57" i="91" s="1"/>
  <c r="BJ58" i="91" s="1"/>
  <c r="BJ59" i="91" s="1"/>
  <c r="BJ60" i="91" s="1"/>
  <c r="BJ61" i="91" s="1"/>
  <c r="BJ62" i="91" s="1"/>
  <c r="BJ63" i="91" s="1"/>
  <c r="BJ64" i="91" s="1"/>
  <c r="BI51" i="91"/>
  <c r="BI52" i="91" s="1"/>
  <c r="BI53" i="91" s="1"/>
  <c r="BI54" i="91" s="1"/>
  <c r="BI55" i="91" s="1"/>
  <c r="BI56" i="91" s="1"/>
  <c r="BI57" i="91" s="1"/>
  <c r="BI58" i="91" s="1"/>
  <c r="BI59" i="91" s="1"/>
  <c r="BI60" i="91" s="1"/>
  <c r="BI61" i="91" s="1"/>
  <c r="BI62" i="91" s="1"/>
  <c r="BI63" i="91" s="1"/>
  <c r="BI64" i="91" s="1"/>
  <c r="BH51" i="91"/>
  <c r="BH52" i="91" s="1"/>
  <c r="BH53" i="91" s="1"/>
  <c r="BH54" i="91" s="1"/>
  <c r="BH55" i="91" s="1"/>
  <c r="BH56" i="91" s="1"/>
  <c r="BH57" i="91" s="1"/>
  <c r="BH58" i="91" s="1"/>
  <c r="BH59" i="91" s="1"/>
  <c r="BH60" i="91" s="1"/>
  <c r="BH61" i="91" s="1"/>
  <c r="BH62" i="91" s="1"/>
  <c r="BH63" i="91" s="1"/>
  <c r="BH64" i="91" s="1"/>
  <c r="BG51" i="91"/>
  <c r="BG52" i="91" s="1"/>
  <c r="BG53" i="91" s="1"/>
  <c r="BG54" i="91" s="1"/>
  <c r="BG55" i="91" s="1"/>
  <c r="BG56" i="91" s="1"/>
  <c r="BG57" i="91" s="1"/>
  <c r="BG58" i="91" s="1"/>
  <c r="BG59" i="91" s="1"/>
  <c r="BG60" i="91" s="1"/>
  <c r="BG61" i="91" s="1"/>
  <c r="BG62" i="91" s="1"/>
  <c r="BG63" i="91" s="1"/>
  <c r="BG64" i="91" s="1"/>
  <c r="BF51" i="91"/>
  <c r="BF52" i="91" s="1"/>
  <c r="BF53" i="91" s="1"/>
  <c r="BF54" i="91" s="1"/>
  <c r="BF55" i="91" s="1"/>
  <c r="BF56" i="91" s="1"/>
  <c r="BF57" i="91" s="1"/>
  <c r="BF58" i="91" s="1"/>
  <c r="BF59" i="91" s="1"/>
  <c r="BF60" i="91" s="1"/>
  <c r="BF61" i="91" s="1"/>
  <c r="BF62" i="91" s="1"/>
  <c r="BF63" i="91" s="1"/>
  <c r="BF64" i="91" s="1"/>
  <c r="BE51" i="91"/>
  <c r="BD51" i="91"/>
  <c r="BD52" i="91" s="1"/>
  <c r="BD53" i="91" s="1"/>
  <c r="BD54" i="91" s="1"/>
  <c r="BD55" i="91" s="1"/>
  <c r="BD56" i="91" s="1"/>
  <c r="BD57" i="91" s="1"/>
  <c r="BD58" i="91" s="1"/>
  <c r="BD59" i="91" s="1"/>
  <c r="BD60" i="91" s="1"/>
  <c r="BD61" i="91" s="1"/>
  <c r="BD62" i="91" s="1"/>
  <c r="BD63" i="91" s="1"/>
  <c r="BD64" i="91" s="1"/>
  <c r="BC51" i="91"/>
  <c r="BC52" i="91" s="1"/>
  <c r="BC53" i="91" s="1"/>
  <c r="BC54" i="91" s="1"/>
  <c r="BC55" i="91" s="1"/>
  <c r="BC56" i="91" s="1"/>
  <c r="BC57" i="91" s="1"/>
  <c r="BC58" i="91" s="1"/>
  <c r="BC59" i="91" s="1"/>
  <c r="BC60" i="91" s="1"/>
  <c r="BC61" i="91" s="1"/>
  <c r="BC62" i="91" s="1"/>
  <c r="BC63" i="91" s="1"/>
  <c r="BC64" i="91" s="1"/>
  <c r="BB51" i="91"/>
  <c r="BB52" i="91" s="1"/>
  <c r="BB53" i="91" s="1"/>
  <c r="BB54" i="91" s="1"/>
  <c r="BB55" i="91" s="1"/>
  <c r="BB56" i="91" s="1"/>
  <c r="BB57" i="91" s="1"/>
  <c r="BB58" i="91" s="1"/>
  <c r="BB59" i="91" s="1"/>
  <c r="BB60" i="91" s="1"/>
  <c r="BB61" i="91" s="1"/>
  <c r="BB62" i="91" s="1"/>
  <c r="BB63" i="91" s="1"/>
  <c r="BB64" i="91" s="1"/>
  <c r="BA51" i="91"/>
  <c r="BA52" i="91" s="1"/>
  <c r="BA53" i="91" s="1"/>
  <c r="BA54" i="91" s="1"/>
  <c r="BA55" i="91" s="1"/>
  <c r="BA56" i="91" s="1"/>
  <c r="BA57" i="91" s="1"/>
  <c r="BA58" i="91" s="1"/>
  <c r="BA59" i="91" s="1"/>
  <c r="BA60" i="91" s="1"/>
  <c r="BA61" i="91" s="1"/>
  <c r="BA62" i="91" s="1"/>
  <c r="BA63" i="91" s="1"/>
  <c r="BA64" i="91" s="1"/>
  <c r="AZ51" i="91"/>
  <c r="AZ52" i="91" s="1"/>
  <c r="AZ53" i="91" s="1"/>
  <c r="AZ54" i="91" s="1"/>
  <c r="AZ55" i="91" s="1"/>
  <c r="AZ56" i="91" s="1"/>
  <c r="AZ57" i="91" s="1"/>
  <c r="AZ58" i="91" s="1"/>
  <c r="AZ59" i="91" s="1"/>
  <c r="AZ60" i="91" s="1"/>
  <c r="AZ61" i="91" s="1"/>
  <c r="AZ62" i="91" s="1"/>
  <c r="AZ63" i="91" s="1"/>
  <c r="AZ64" i="91" s="1"/>
  <c r="AY51" i="91"/>
  <c r="AY52" i="91" s="1"/>
  <c r="AY53" i="91" s="1"/>
  <c r="AY54" i="91" s="1"/>
  <c r="AY55" i="91" s="1"/>
  <c r="AY56" i="91" s="1"/>
  <c r="AY57" i="91" s="1"/>
  <c r="AY58" i="91" s="1"/>
  <c r="AY59" i="91" s="1"/>
  <c r="AY60" i="91" s="1"/>
  <c r="AY61" i="91" s="1"/>
  <c r="AY62" i="91" s="1"/>
  <c r="AY63" i="91" s="1"/>
  <c r="AY64" i="91" s="1"/>
  <c r="AX51" i="91"/>
  <c r="AX52" i="91" s="1"/>
  <c r="AX53" i="91" s="1"/>
  <c r="AX54" i="91" s="1"/>
  <c r="AX55" i="91" s="1"/>
  <c r="AX56" i="91" s="1"/>
  <c r="AX57" i="91" s="1"/>
  <c r="AX58" i="91" s="1"/>
  <c r="AX59" i="91" s="1"/>
  <c r="AX60" i="91" s="1"/>
  <c r="AX61" i="91" s="1"/>
  <c r="AX62" i="91" s="1"/>
  <c r="AX63" i="91" s="1"/>
  <c r="AX64" i="91" s="1"/>
  <c r="AW51" i="91"/>
  <c r="AW52" i="91" s="1"/>
  <c r="AW53" i="91" s="1"/>
  <c r="AW54" i="91" s="1"/>
  <c r="AW55" i="91" s="1"/>
  <c r="AW56" i="91" s="1"/>
  <c r="AW57" i="91" s="1"/>
  <c r="AW58" i="91" s="1"/>
  <c r="AW59" i="91" s="1"/>
  <c r="AW60" i="91" s="1"/>
  <c r="AW61" i="91" s="1"/>
  <c r="AW62" i="91" s="1"/>
  <c r="AW63" i="91" s="1"/>
  <c r="AW64" i="91" s="1"/>
  <c r="AV51" i="91"/>
  <c r="AV52" i="91" s="1"/>
  <c r="AV53" i="91" s="1"/>
  <c r="AV54" i="91" s="1"/>
  <c r="AV55" i="91" s="1"/>
  <c r="AV56" i="91" s="1"/>
  <c r="AV57" i="91" s="1"/>
  <c r="AV58" i="91" s="1"/>
  <c r="AV59" i="91" s="1"/>
  <c r="AV60" i="91" s="1"/>
  <c r="AV61" i="91" s="1"/>
  <c r="AV62" i="91" s="1"/>
  <c r="AV63" i="91" s="1"/>
  <c r="AV64" i="91" s="1"/>
  <c r="AU51" i="91"/>
  <c r="AU52" i="91" s="1"/>
  <c r="AU53" i="91" s="1"/>
  <c r="AU54" i="91" s="1"/>
  <c r="AU55" i="91" s="1"/>
  <c r="AU56" i="91" s="1"/>
  <c r="AU57" i="91" s="1"/>
  <c r="AU58" i="91" s="1"/>
  <c r="AU59" i="91" s="1"/>
  <c r="AU60" i="91" s="1"/>
  <c r="AU61" i="91" s="1"/>
  <c r="AU62" i="91" s="1"/>
  <c r="AU63" i="91" s="1"/>
  <c r="AU64" i="91" s="1"/>
  <c r="AT51" i="91"/>
  <c r="AT52" i="91" s="1"/>
  <c r="AT53" i="91" s="1"/>
  <c r="AT54" i="91" s="1"/>
  <c r="AT55" i="91" s="1"/>
  <c r="AT56" i="91" s="1"/>
  <c r="AT57" i="91" s="1"/>
  <c r="AT58" i="91" s="1"/>
  <c r="AT59" i="91" s="1"/>
  <c r="AT60" i="91" s="1"/>
  <c r="AT61" i="91" s="1"/>
  <c r="AT62" i="91" s="1"/>
  <c r="AT63" i="91" s="1"/>
  <c r="AT64" i="91" s="1"/>
  <c r="AS51" i="91"/>
  <c r="AS52" i="91" s="1"/>
  <c r="AS53" i="91" s="1"/>
  <c r="AS54" i="91" s="1"/>
  <c r="AS55" i="91" s="1"/>
  <c r="AS56" i="91" s="1"/>
  <c r="AS57" i="91" s="1"/>
  <c r="AS58" i="91" s="1"/>
  <c r="AS59" i="91" s="1"/>
  <c r="AS60" i="91" s="1"/>
  <c r="AS61" i="91" s="1"/>
  <c r="AS62" i="91" s="1"/>
  <c r="AS63" i="91" s="1"/>
  <c r="AS64" i="91" s="1"/>
  <c r="AR51" i="91"/>
  <c r="AR52" i="91" s="1"/>
  <c r="AR53" i="91" s="1"/>
  <c r="AR54" i="91" s="1"/>
  <c r="AR55" i="91" s="1"/>
  <c r="AR56" i="91" s="1"/>
  <c r="AR57" i="91" s="1"/>
  <c r="AR58" i="91" s="1"/>
  <c r="AR59" i="91" s="1"/>
  <c r="AR60" i="91" s="1"/>
  <c r="AR61" i="91" s="1"/>
  <c r="AR62" i="91" s="1"/>
  <c r="AR63" i="91" s="1"/>
  <c r="AR64" i="91" s="1"/>
  <c r="AQ51" i="91"/>
  <c r="AQ52" i="91" s="1"/>
  <c r="AQ53" i="91" s="1"/>
  <c r="AQ54" i="91" s="1"/>
  <c r="AQ55" i="91" s="1"/>
  <c r="AQ56" i="91" s="1"/>
  <c r="AQ57" i="91" s="1"/>
  <c r="AQ58" i="91" s="1"/>
  <c r="AQ59" i="91" s="1"/>
  <c r="AQ60" i="91" s="1"/>
  <c r="AQ61" i="91" s="1"/>
  <c r="AQ62" i="91" s="1"/>
  <c r="AQ63" i="91" s="1"/>
  <c r="AQ64" i="91" s="1"/>
  <c r="AP51" i="91"/>
  <c r="AP52" i="91" s="1"/>
  <c r="AP53" i="91" s="1"/>
  <c r="AP54" i="91" s="1"/>
  <c r="AP55" i="91" s="1"/>
  <c r="AP56" i="91" s="1"/>
  <c r="AP57" i="91" s="1"/>
  <c r="AP58" i="91" s="1"/>
  <c r="AP59" i="91" s="1"/>
  <c r="AP60" i="91" s="1"/>
  <c r="AP61" i="91" s="1"/>
  <c r="AP62" i="91" s="1"/>
  <c r="AP63" i="91" s="1"/>
  <c r="AP64" i="91" s="1"/>
  <c r="AO51" i="91"/>
  <c r="AN51" i="91"/>
  <c r="AN52" i="91" s="1"/>
  <c r="AN53" i="91" s="1"/>
  <c r="AN54" i="91" s="1"/>
  <c r="AN55" i="91" s="1"/>
  <c r="AN56" i="91" s="1"/>
  <c r="AN57" i="91" s="1"/>
  <c r="AN58" i="91" s="1"/>
  <c r="AN59" i="91" s="1"/>
  <c r="AN60" i="91" s="1"/>
  <c r="AN61" i="91" s="1"/>
  <c r="AN62" i="91" s="1"/>
  <c r="AN63" i="91" s="1"/>
  <c r="AN64" i="91" s="1"/>
  <c r="AM51" i="91"/>
  <c r="AM52" i="91" s="1"/>
  <c r="AM53" i="91" s="1"/>
  <c r="AM54" i="91" s="1"/>
  <c r="AM55" i="91" s="1"/>
  <c r="AM56" i="91" s="1"/>
  <c r="AM57" i="91" s="1"/>
  <c r="AM58" i="91" s="1"/>
  <c r="AM59" i="91" s="1"/>
  <c r="AM60" i="91" s="1"/>
  <c r="AM61" i="91" s="1"/>
  <c r="AM62" i="91" s="1"/>
  <c r="AM63" i="91" s="1"/>
  <c r="AM64" i="91" s="1"/>
  <c r="AL51" i="91"/>
  <c r="AL52" i="91" s="1"/>
  <c r="AL53" i="91" s="1"/>
  <c r="AL54" i="91" s="1"/>
  <c r="AL55" i="91" s="1"/>
  <c r="AL56" i="91" s="1"/>
  <c r="AL57" i="91" s="1"/>
  <c r="AL58" i="91" s="1"/>
  <c r="AL59" i="91" s="1"/>
  <c r="AL60" i="91" s="1"/>
  <c r="AL61" i="91" s="1"/>
  <c r="AL62" i="91" s="1"/>
  <c r="AL63" i="91" s="1"/>
  <c r="AL64" i="91" s="1"/>
  <c r="AK51" i="91"/>
  <c r="AK52" i="91" s="1"/>
  <c r="AK53" i="91" s="1"/>
  <c r="AK54" i="91" s="1"/>
  <c r="AK55" i="91" s="1"/>
  <c r="AK56" i="91" s="1"/>
  <c r="AK57" i="91" s="1"/>
  <c r="AK58" i="91" s="1"/>
  <c r="AK59" i="91" s="1"/>
  <c r="AK60" i="91" s="1"/>
  <c r="AK61" i="91" s="1"/>
  <c r="AK62" i="91" s="1"/>
  <c r="AK63" i="91" s="1"/>
  <c r="AK64" i="91" s="1"/>
  <c r="AJ51" i="91"/>
  <c r="AJ52" i="91" s="1"/>
  <c r="AJ53" i="91" s="1"/>
  <c r="AJ54" i="91" s="1"/>
  <c r="AJ55" i="91" s="1"/>
  <c r="AJ56" i="91" s="1"/>
  <c r="AJ57" i="91" s="1"/>
  <c r="AJ58" i="91" s="1"/>
  <c r="AJ59" i="91" s="1"/>
  <c r="AJ60" i="91" s="1"/>
  <c r="AJ61" i="91" s="1"/>
  <c r="AJ62" i="91" s="1"/>
  <c r="AJ63" i="91" s="1"/>
  <c r="AJ64" i="91" s="1"/>
  <c r="AI51" i="91"/>
  <c r="AI52" i="91" s="1"/>
  <c r="AI53" i="91" s="1"/>
  <c r="AI54" i="91" s="1"/>
  <c r="AI55" i="91" s="1"/>
  <c r="AI56" i="91" s="1"/>
  <c r="AI57" i="91" s="1"/>
  <c r="AI58" i="91" s="1"/>
  <c r="AI59" i="91" s="1"/>
  <c r="AI60" i="91" s="1"/>
  <c r="AI61" i="91" s="1"/>
  <c r="AI62" i="91" s="1"/>
  <c r="AI63" i="91" s="1"/>
  <c r="AI64" i="91" s="1"/>
  <c r="AH51" i="91"/>
  <c r="AH52" i="91" s="1"/>
  <c r="AH53" i="91" s="1"/>
  <c r="AH54" i="91" s="1"/>
  <c r="AH55" i="91" s="1"/>
  <c r="AH56" i="91" s="1"/>
  <c r="AH57" i="91" s="1"/>
  <c r="AH58" i="91" s="1"/>
  <c r="AH59" i="91" s="1"/>
  <c r="AH60" i="91" s="1"/>
  <c r="AH61" i="91" s="1"/>
  <c r="AH62" i="91" s="1"/>
  <c r="AH63" i="91" s="1"/>
  <c r="AH64" i="91" s="1"/>
  <c r="AG51" i="91"/>
  <c r="AG52" i="91" s="1"/>
  <c r="AG53" i="91" s="1"/>
  <c r="AG54" i="91" s="1"/>
  <c r="AG55" i="91" s="1"/>
  <c r="AG56" i="91" s="1"/>
  <c r="AG57" i="91" s="1"/>
  <c r="AG58" i="91" s="1"/>
  <c r="AG59" i="91" s="1"/>
  <c r="AG60" i="91" s="1"/>
  <c r="AG61" i="91" s="1"/>
  <c r="AG62" i="91" s="1"/>
  <c r="AG63" i="91" s="1"/>
  <c r="AG64" i="91" s="1"/>
  <c r="AF51" i="91"/>
  <c r="AF52" i="91" s="1"/>
  <c r="AF53" i="91" s="1"/>
  <c r="AF54" i="91" s="1"/>
  <c r="AF55" i="91" s="1"/>
  <c r="AF56" i="91" s="1"/>
  <c r="AF57" i="91" s="1"/>
  <c r="AF58" i="91" s="1"/>
  <c r="AF59" i="91" s="1"/>
  <c r="AF60" i="91" s="1"/>
  <c r="AF61" i="91" s="1"/>
  <c r="AF62" i="91" s="1"/>
  <c r="AF63" i="91" s="1"/>
  <c r="AF64" i="91" s="1"/>
  <c r="AE51" i="91"/>
  <c r="AE52" i="91" s="1"/>
  <c r="AE53" i="91" s="1"/>
  <c r="AE54" i="91" s="1"/>
  <c r="AE55" i="91" s="1"/>
  <c r="AE56" i="91" s="1"/>
  <c r="AE57" i="91" s="1"/>
  <c r="AE58" i="91" s="1"/>
  <c r="AE59" i="91" s="1"/>
  <c r="AE60" i="91" s="1"/>
  <c r="AE61" i="91" s="1"/>
  <c r="AE62" i="91" s="1"/>
  <c r="AE63" i="91" s="1"/>
  <c r="AE64" i="91" s="1"/>
  <c r="AD51" i="91"/>
  <c r="AD52" i="91" s="1"/>
  <c r="AD53" i="91" s="1"/>
  <c r="AD54" i="91" s="1"/>
  <c r="AD55" i="91" s="1"/>
  <c r="AD56" i="91" s="1"/>
  <c r="AD57" i="91" s="1"/>
  <c r="AD58" i="91" s="1"/>
  <c r="AD59" i="91" s="1"/>
  <c r="AD60" i="91" s="1"/>
  <c r="AD61" i="91" s="1"/>
  <c r="AD62" i="91" s="1"/>
  <c r="AD63" i="91" s="1"/>
  <c r="AD64" i="91" s="1"/>
  <c r="AC51" i="91"/>
  <c r="AC52" i="91" s="1"/>
  <c r="AC53" i="91" s="1"/>
  <c r="AC54" i="91" s="1"/>
  <c r="AC55" i="91" s="1"/>
  <c r="AC56" i="91" s="1"/>
  <c r="AC57" i="91" s="1"/>
  <c r="AC58" i="91" s="1"/>
  <c r="AC59" i="91" s="1"/>
  <c r="AC60" i="91" s="1"/>
  <c r="AC61" i="91" s="1"/>
  <c r="AC62" i="91" s="1"/>
  <c r="AC63" i="91" s="1"/>
  <c r="AC64" i="91" s="1"/>
  <c r="AB51" i="91"/>
  <c r="AB52" i="91" s="1"/>
  <c r="AB53" i="91" s="1"/>
  <c r="AB54" i="91" s="1"/>
  <c r="AB55" i="91" s="1"/>
  <c r="AB56" i="91" s="1"/>
  <c r="AB57" i="91" s="1"/>
  <c r="AB58" i="91" s="1"/>
  <c r="AB59" i="91" s="1"/>
  <c r="AB60" i="91" s="1"/>
  <c r="AB61" i="91" s="1"/>
  <c r="AB62" i="91" s="1"/>
  <c r="AB63" i="91" s="1"/>
  <c r="AB64" i="91" s="1"/>
  <c r="AA51" i="91"/>
  <c r="AA52" i="91" s="1"/>
  <c r="AA53" i="91" s="1"/>
  <c r="AA54" i="91" s="1"/>
  <c r="AA55" i="91" s="1"/>
  <c r="AA56" i="91" s="1"/>
  <c r="AA57" i="91" s="1"/>
  <c r="AA58" i="91" s="1"/>
  <c r="AA59" i="91" s="1"/>
  <c r="AA60" i="91" s="1"/>
  <c r="AA61" i="91" s="1"/>
  <c r="AA62" i="91" s="1"/>
  <c r="AA63" i="91" s="1"/>
  <c r="AA64" i="91" s="1"/>
  <c r="Z51" i="91"/>
  <c r="Z52" i="91" s="1"/>
  <c r="Z53" i="91" s="1"/>
  <c r="Z54" i="91" s="1"/>
  <c r="Z55" i="91" s="1"/>
  <c r="Z56" i="91" s="1"/>
  <c r="Z57" i="91" s="1"/>
  <c r="Z58" i="91" s="1"/>
  <c r="Z59" i="91" s="1"/>
  <c r="Z60" i="91" s="1"/>
  <c r="Z61" i="91" s="1"/>
  <c r="Z62" i="91" s="1"/>
  <c r="Z63" i="91" s="1"/>
  <c r="Z64" i="91" s="1"/>
  <c r="Y51" i="91"/>
  <c r="X51" i="91"/>
  <c r="X52" i="91" s="1"/>
  <c r="X53" i="91" s="1"/>
  <c r="X54" i="91" s="1"/>
  <c r="X55" i="91" s="1"/>
  <c r="X56" i="91" s="1"/>
  <c r="X57" i="91" s="1"/>
  <c r="X58" i="91" s="1"/>
  <c r="X59" i="91" s="1"/>
  <c r="X60" i="91" s="1"/>
  <c r="X61" i="91" s="1"/>
  <c r="X62" i="91" s="1"/>
  <c r="X63" i="91" s="1"/>
  <c r="X64" i="91" s="1"/>
  <c r="W51" i="91"/>
  <c r="W52" i="91" s="1"/>
  <c r="W53" i="91" s="1"/>
  <c r="W54" i="91" s="1"/>
  <c r="W55" i="91" s="1"/>
  <c r="W56" i="91" s="1"/>
  <c r="W57" i="91" s="1"/>
  <c r="W58" i="91" s="1"/>
  <c r="W59" i="91" s="1"/>
  <c r="W60" i="91" s="1"/>
  <c r="W61" i="91" s="1"/>
  <c r="W62" i="91" s="1"/>
  <c r="W63" i="91" s="1"/>
  <c r="W64" i="91" s="1"/>
  <c r="V51" i="91"/>
  <c r="V52" i="91" s="1"/>
  <c r="V53" i="91" s="1"/>
  <c r="V54" i="91" s="1"/>
  <c r="V55" i="91" s="1"/>
  <c r="V56" i="91" s="1"/>
  <c r="V57" i="91" s="1"/>
  <c r="V58" i="91" s="1"/>
  <c r="V59" i="91" s="1"/>
  <c r="V60" i="91" s="1"/>
  <c r="V61" i="91" s="1"/>
  <c r="V62" i="91" s="1"/>
  <c r="V63" i="91" s="1"/>
  <c r="V64" i="91" s="1"/>
  <c r="U51" i="91"/>
  <c r="U52" i="91" s="1"/>
  <c r="U53" i="91" s="1"/>
  <c r="U54" i="91" s="1"/>
  <c r="U55" i="91" s="1"/>
  <c r="U56" i="91" s="1"/>
  <c r="U57" i="91" s="1"/>
  <c r="U58" i="91" s="1"/>
  <c r="U59" i="91" s="1"/>
  <c r="U60" i="91" s="1"/>
  <c r="U61" i="91" s="1"/>
  <c r="U62" i="91" s="1"/>
  <c r="U63" i="91" s="1"/>
  <c r="U64" i="91" s="1"/>
  <c r="T51" i="91"/>
  <c r="T52" i="91" s="1"/>
  <c r="T53" i="91" s="1"/>
  <c r="T54" i="91" s="1"/>
  <c r="T55" i="91" s="1"/>
  <c r="T56" i="91" s="1"/>
  <c r="T57" i="91" s="1"/>
  <c r="T58" i="91" s="1"/>
  <c r="T59" i="91" s="1"/>
  <c r="T60" i="91" s="1"/>
  <c r="T61" i="91" s="1"/>
  <c r="T62" i="91" s="1"/>
  <c r="T63" i="91" s="1"/>
  <c r="T64" i="91" s="1"/>
  <c r="S51" i="91"/>
  <c r="S52" i="91" s="1"/>
  <c r="S53" i="91" s="1"/>
  <c r="S54" i="91" s="1"/>
  <c r="S55" i="91" s="1"/>
  <c r="S56" i="91" s="1"/>
  <c r="S57" i="91" s="1"/>
  <c r="S58" i="91" s="1"/>
  <c r="S59" i="91" s="1"/>
  <c r="S60" i="91" s="1"/>
  <c r="S61" i="91" s="1"/>
  <c r="S62" i="91" s="1"/>
  <c r="S63" i="91" s="1"/>
  <c r="S64" i="91" s="1"/>
  <c r="R51" i="91"/>
  <c r="R52" i="91" s="1"/>
  <c r="R53" i="91" s="1"/>
  <c r="R54" i="91" s="1"/>
  <c r="R55" i="91" s="1"/>
  <c r="R56" i="91" s="1"/>
  <c r="R57" i="91" s="1"/>
  <c r="R58" i="91" s="1"/>
  <c r="R59" i="91" s="1"/>
  <c r="R60" i="91" s="1"/>
  <c r="R61" i="91" s="1"/>
  <c r="R62" i="91" s="1"/>
  <c r="R63" i="91" s="1"/>
  <c r="R64" i="91" s="1"/>
  <c r="Q51" i="91"/>
  <c r="Q52" i="91" s="1"/>
  <c r="Q53" i="91" s="1"/>
  <c r="Q54" i="91" s="1"/>
  <c r="Q55" i="91" s="1"/>
  <c r="Q56" i="91" s="1"/>
  <c r="Q57" i="91" s="1"/>
  <c r="Q58" i="91" s="1"/>
  <c r="Q59" i="91" s="1"/>
  <c r="Q60" i="91" s="1"/>
  <c r="Q61" i="91" s="1"/>
  <c r="Q62" i="91" s="1"/>
  <c r="Q63" i="91" s="1"/>
  <c r="Q64" i="91" s="1"/>
  <c r="P51" i="91"/>
  <c r="P52" i="91" s="1"/>
  <c r="P53" i="91" s="1"/>
  <c r="P54" i="91" s="1"/>
  <c r="P55" i="91" s="1"/>
  <c r="P56" i="91" s="1"/>
  <c r="P57" i="91" s="1"/>
  <c r="P58" i="91" s="1"/>
  <c r="P59" i="91" s="1"/>
  <c r="P60" i="91" s="1"/>
  <c r="P61" i="91" s="1"/>
  <c r="P62" i="91" s="1"/>
  <c r="P63" i="91" s="1"/>
  <c r="P64" i="91" s="1"/>
  <c r="O51" i="91"/>
  <c r="O52" i="91" s="1"/>
  <c r="O53" i="91" s="1"/>
  <c r="O54" i="91" s="1"/>
  <c r="O55" i="91" s="1"/>
  <c r="O56" i="91" s="1"/>
  <c r="O57" i="91" s="1"/>
  <c r="O58" i="91" s="1"/>
  <c r="O59" i="91" s="1"/>
  <c r="O60" i="91" s="1"/>
  <c r="O61" i="91" s="1"/>
  <c r="O62" i="91" s="1"/>
  <c r="O63" i="91" s="1"/>
  <c r="O64" i="91" s="1"/>
  <c r="N51" i="91"/>
  <c r="N52" i="91" s="1"/>
  <c r="N53" i="91" s="1"/>
  <c r="N54" i="91" s="1"/>
  <c r="N55" i="91" s="1"/>
  <c r="N56" i="91" s="1"/>
  <c r="N57" i="91" s="1"/>
  <c r="N58" i="91" s="1"/>
  <c r="N59" i="91" s="1"/>
  <c r="N60" i="91" s="1"/>
  <c r="N61" i="91" s="1"/>
  <c r="N62" i="91" s="1"/>
  <c r="N63" i="91" s="1"/>
  <c r="N64" i="91" s="1"/>
  <c r="M51" i="91"/>
  <c r="M52" i="91" s="1"/>
  <c r="M53" i="91" s="1"/>
  <c r="M54" i="91" s="1"/>
  <c r="M55" i="91" s="1"/>
  <c r="M56" i="91" s="1"/>
  <c r="M57" i="91" s="1"/>
  <c r="M58" i="91" s="1"/>
  <c r="M59" i="91" s="1"/>
  <c r="M60" i="91" s="1"/>
  <c r="M61" i="91" s="1"/>
  <c r="M62" i="91" s="1"/>
  <c r="M63" i="91" s="1"/>
  <c r="M64" i="91" s="1"/>
  <c r="L51" i="91"/>
  <c r="L52" i="91" s="1"/>
  <c r="L53" i="91" s="1"/>
  <c r="L54" i="91" s="1"/>
  <c r="L55" i="91" s="1"/>
  <c r="L56" i="91" s="1"/>
  <c r="L57" i="91" s="1"/>
  <c r="L58" i="91" s="1"/>
  <c r="L59" i="91" s="1"/>
  <c r="L60" i="91" s="1"/>
  <c r="L61" i="91" s="1"/>
  <c r="L62" i="91" s="1"/>
  <c r="L63" i="91" s="1"/>
  <c r="L64" i="91" s="1"/>
  <c r="K51" i="91"/>
  <c r="K52" i="91" s="1"/>
  <c r="K53" i="91" s="1"/>
  <c r="K54" i="91" s="1"/>
  <c r="K55" i="91" s="1"/>
  <c r="K56" i="91" s="1"/>
  <c r="K57" i="91" s="1"/>
  <c r="K58" i="91" s="1"/>
  <c r="K59" i="91" s="1"/>
  <c r="K60" i="91" s="1"/>
  <c r="K61" i="91" s="1"/>
  <c r="K62" i="91" s="1"/>
  <c r="K63" i="91" s="1"/>
  <c r="K64" i="91" s="1"/>
  <c r="J51" i="91"/>
  <c r="J52" i="91" s="1"/>
  <c r="J53" i="91" s="1"/>
  <c r="J54" i="91" s="1"/>
  <c r="J55" i="91" s="1"/>
  <c r="J56" i="91" s="1"/>
  <c r="J57" i="91" s="1"/>
  <c r="J58" i="91" s="1"/>
  <c r="J59" i="91" s="1"/>
  <c r="J60" i="91" s="1"/>
  <c r="J61" i="91" s="1"/>
  <c r="J62" i="91" s="1"/>
  <c r="J63" i="91" s="1"/>
  <c r="J64" i="91" s="1"/>
  <c r="E46" i="91"/>
  <c r="E47" i="91" s="1"/>
  <c r="E48" i="91" s="1"/>
  <c r="E49" i="91" s="1"/>
  <c r="DJ16" i="91"/>
  <c r="DI16" i="91"/>
  <c r="DH16" i="91"/>
  <c r="DG16" i="91"/>
  <c r="DF16" i="91"/>
  <c r="DE16" i="91"/>
  <c r="DD16" i="91"/>
  <c r="DC16" i="91"/>
  <c r="DB16" i="91"/>
  <c r="DJ15" i="91"/>
  <c r="DI15" i="91"/>
  <c r="DH15" i="91"/>
  <c r="DG15" i="91"/>
  <c r="DF15" i="91"/>
  <c r="DE15" i="91"/>
  <c r="DD15" i="91"/>
  <c r="DC15" i="91"/>
  <c r="DB15" i="91"/>
  <c r="E42" i="91" l="1"/>
  <c r="E43" i="91" s="1"/>
  <c r="E44" i="91" s="1"/>
  <c r="E45" i="91" s="1"/>
  <c r="E41" i="91"/>
  <c r="DJ50" i="91"/>
  <c r="DI50" i="91"/>
  <c r="DH50" i="91"/>
  <c r="DG50" i="91"/>
  <c r="DF50" i="91"/>
  <c r="DE50" i="91"/>
  <c r="DD50" i="91"/>
  <c r="DC50" i="91"/>
  <c r="DB50" i="91"/>
  <c r="DJ49" i="91"/>
  <c r="DI49" i="91"/>
  <c r="DH49" i="91"/>
  <c r="DG49" i="91"/>
  <c r="DF49" i="91"/>
  <c r="DE49" i="91"/>
  <c r="DD49" i="91"/>
  <c r="DC49" i="91"/>
  <c r="DB49" i="91"/>
  <c r="DJ48" i="91"/>
  <c r="DI48" i="91"/>
  <c r="DH48" i="91"/>
  <c r="DG48" i="91"/>
  <c r="DF48" i="91"/>
  <c r="DE48" i="91"/>
  <c r="DD48" i="91"/>
  <c r="DC48" i="91"/>
  <c r="DB48" i="91"/>
  <c r="DJ47" i="91"/>
  <c r="DI47" i="91"/>
  <c r="DH47" i="91"/>
  <c r="DG47" i="91"/>
  <c r="DF47" i="91"/>
  <c r="DE47" i="91"/>
  <c r="DD47" i="91"/>
  <c r="DC47" i="91"/>
  <c r="DB47" i="91"/>
  <c r="DJ46" i="91"/>
  <c r="DI46" i="91"/>
  <c r="DH46" i="91"/>
  <c r="DG46" i="91"/>
  <c r="DF46" i="91"/>
  <c r="DE46" i="91"/>
  <c r="DD46" i="91"/>
  <c r="DC46" i="91"/>
  <c r="DB46" i="91"/>
  <c r="DJ45" i="91"/>
  <c r="DI45" i="91"/>
  <c r="DH45" i="91"/>
  <c r="DG45" i="91"/>
  <c r="DF45" i="91"/>
  <c r="DE45" i="91"/>
  <c r="DD45" i="91"/>
  <c r="DC45" i="91"/>
  <c r="DB45" i="91"/>
  <c r="AQ45" i="91"/>
  <c r="AQ46" i="91" s="1"/>
  <c r="AQ47" i="91" s="1"/>
  <c r="AQ48" i="91" s="1"/>
  <c r="AQ49" i="91" s="1"/>
  <c r="AQ50" i="91" s="1"/>
  <c r="M45" i="91"/>
  <c r="M46" i="91" s="1"/>
  <c r="M47" i="91" s="1"/>
  <c r="M48" i="91" s="1"/>
  <c r="M49" i="91" s="1"/>
  <c r="M50" i="91" s="1"/>
  <c r="DJ44" i="91"/>
  <c r="DI44" i="91"/>
  <c r="DH44" i="91"/>
  <c r="DG44" i="91"/>
  <c r="DF44" i="91"/>
  <c r="DE44" i="91"/>
  <c r="DD44" i="91"/>
  <c r="DC44" i="91"/>
  <c r="DB44" i="91"/>
  <c r="CX44" i="91"/>
  <c r="CX45" i="91" s="1"/>
  <c r="CX46" i="91" s="1"/>
  <c r="CX47" i="91" s="1"/>
  <c r="CX48" i="91" s="1"/>
  <c r="CX49" i="91" s="1"/>
  <c r="CX50" i="91" s="1"/>
  <c r="CL44" i="91"/>
  <c r="CL45" i="91" s="1"/>
  <c r="CL46" i="91" s="1"/>
  <c r="CL47" i="91" s="1"/>
  <c r="CL48" i="91" s="1"/>
  <c r="CL49" i="91" s="1"/>
  <c r="CL50" i="91" s="1"/>
  <c r="CH44" i="91"/>
  <c r="CH45" i="91" s="1"/>
  <c r="CH46" i="91" s="1"/>
  <c r="CH47" i="91" s="1"/>
  <c r="CH48" i="91" s="1"/>
  <c r="CH49" i="91" s="1"/>
  <c r="CH50" i="91" s="1"/>
  <c r="BV44" i="91"/>
  <c r="BV45" i="91" s="1"/>
  <c r="BV46" i="91" s="1"/>
  <c r="BV47" i="91" s="1"/>
  <c r="BV48" i="91" s="1"/>
  <c r="BV49" i="91" s="1"/>
  <c r="BV50" i="91" s="1"/>
  <c r="BR44" i="91"/>
  <c r="BR45" i="91" s="1"/>
  <c r="BR46" i="91" s="1"/>
  <c r="BR47" i="91" s="1"/>
  <c r="BR48" i="91" s="1"/>
  <c r="BR49" i="91" s="1"/>
  <c r="BR50" i="91" s="1"/>
  <c r="BF44" i="91"/>
  <c r="BF45" i="91" s="1"/>
  <c r="BF46" i="91" s="1"/>
  <c r="BF47" i="91" s="1"/>
  <c r="BF48" i="91" s="1"/>
  <c r="BF49" i="91" s="1"/>
  <c r="BF50" i="91" s="1"/>
  <c r="BB44" i="91"/>
  <c r="BB45" i="91" s="1"/>
  <c r="BB46" i="91" s="1"/>
  <c r="BB47" i="91" s="1"/>
  <c r="BB48" i="91" s="1"/>
  <c r="BB49" i="91" s="1"/>
  <c r="BB50" i="91" s="1"/>
  <c r="AP44" i="91"/>
  <c r="AP45" i="91" s="1"/>
  <c r="AP46" i="91" s="1"/>
  <c r="AP47" i="91" s="1"/>
  <c r="AP48" i="91" s="1"/>
  <c r="AP49" i="91" s="1"/>
  <c r="AP50" i="91" s="1"/>
  <c r="AL44" i="91"/>
  <c r="AL45" i="91" s="1"/>
  <c r="AL46" i="91" s="1"/>
  <c r="AL47" i="91" s="1"/>
  <c r="AL48" i="91" s="1"/>
  <c r="AL49" i="91" s="1"/>
  <c r="AL50" i="91" s="1"/>
  <c r="Z44" i="91"/>
  <c r="Z45" i="91" s="1"/>
  <c r="Z46" i="91" s="1"/>
  <c r="Z47" i="91" s="1"/>
  <c r="Z48" i="91" s="1"/>
  <c r="Z49" i="91" s="1"/>
  <c r="Z50" i="91" s="1"/>
  <c r="V44" i="91"/>
  <c r="V45" i="91" s="1"/>
  <c r="V46" i="91" s="1"/>
  <c r="V47" i="91" s="1"/>
  <c r="V48" i="91" s="1"/>
  <c r="V49" i="91" s="1"/>
  <c r="V50" i="91" s="1"/>
  <c r="J44" i="91"/>
  <c r="J45" i="91" s="1"/>
  <c r="J46" i="91" s="1"/>
  <c r="J47" i="91" s="1"/>
  <c r="J48" i="91" s="1"/>
  <c r="J49" i="91" s="1"/>
  <c r="J50" i="91" s="1"/>
  <c r="DJ43" i="91"/>
  <c r="DI43" i="91"/>
  <c r="DH43" i="91"/>
  <c r="DG43" i="91"/>
  <c r="DF43" i="91"/>
  <c r="DE43" i="91"/>
  <c r="DD43" i="91"/>
  <c r="DC43" i="91"/>
  <c r="DB43" i="91"/>
  <c r="CY43" i="91"/>
  <c r="CY44" i="91" s="1"/>
  <c r="CY45" i="91" s="1"/>
  <c r="CY46" i="91" s="1"/>
  <c r="CY47" i="91" s="1"/>
  <c r="CY48" i="91" s="1"/>
  <c r="CY49" i="91" s="1"/>
  <c r="CY50" i="91" s="1"/>
  <c r="CU43" i="91"/>
  <c r="CU44" i="91" s="1"/>
  <c r="CU45" i="91" s="1"/>
  <c r="CU46" i="91" s="1"/>
  <c r="CU47" i="91" s="1"/>
  <c r="CU48" i="91" s="1"/>
  <c r="CU49" i="91" s="1"/>
  <c r="CU50" i="91" s="1"/>
  <c r="CQ43" i="91"/>
  <c r="CQ44" i="91" s="1"/>
  <c r="CQ45" i="91" s="1"/>
  <c r="CQ46" i="91" s="1"/>
  <c r="CQ47" i="91" s="1"/>
  <c r="CQ48" i="91" s="1"/>
  <c r="CQ49" i="91" s="1"/>
  <c r="CQ50" i="91" s="1"/>
  <c r="CM43" i="91"/>
  <c r="CM44" i="91" s="1"/>
  <c r="CM45" i="91" s="1"/>
  <c r="CM46" i="91" s="1"/>
  <c r="CM47" i="91" s="1"/>
  <c r="CM48" i="91" s="1"/>
  <c r="CM49" i="91" s="1"/>
  <c r="CM50" i="91" s="1"/>
  <c r="CI43" i="91"/>
  <c r="CI44" i="91" s="1"/>
  <c r="CI45" i="91" s="1"/>
  <c r="CI46" i="91" s="1"/>
  <c r="CI47" i="91" s="1"/>
  <c r="CI48" i="91" s="1"/>
  <c r="CI49" i="91" s="1"/>
  <c r="CI50" i="91" s="1"/>
  <c r="CE43" i="91"/>
  <c r="CE44" i="91" s="1"/>
  <c r="CE45" i="91" s="1"/>
  <c r="CE46" i="91" s="1"/>
  <c r="CE47" i="91" s="1"/>
  <c r="CE48" i="91" s="1"/>
  <c r="CE49" i="91" s="1"/>
  <c r="CE50" i="91" s="1"/>
  <c r="CA43" i="91"/>
  <c r="CA44" i="91" s="1"/>
  <c r="CA45" i="91" s="1"/>
  <c r="CA46" i="91" s="1"/>
  <c r="CA47" i="91" s="1"/>
  <c r="CA48" i="91" s="1"/>
  <c r="CA49" i="91" s="1"/>
  <c r="CA50" i="91" s="1"/>
  <c r="BW43" i="91"/>
  <c r="BW44" i="91" s="1"/>
  <c r="BW45" i="91" s="1"/>
  <c r="BW46" i="91" s="1"/>
  <c r="BW47" i="91" s="1"/>
  <c r="BW48" i="91" s="1"/>
  <c r="BW49" i="91" s="1"/>
  <c r="BW50" i="91" s="1"/>
  <c r="BS43" i="91"/>
  <c r="BS44" i="91" s="1"/>
  <c r="BS45" i="91" s="1"/>
  <c r="BS46" i="91" s="1"/>
  <c r="BS47" i="91" s="1"/>
  <c r="BS48" i="91" s="1"/>
  <c r="BS49" i="91" s="1"/>
  <c r="BS50" i="91" s="1"/>
  <c r="BO43" i="91"/>
  <c r="BO44" i="91" s="1"/>
  <c r="BO45" i="91" s="1"/>
  <c r="BO46" i="91" s="1"/>
  <c r="BO47" i="91" s="1"/>
  <c r="BO48" i="91" s="1"/>
  <c r="BO49" i="91" s="1"/>
  <c r="BO50" i="91" s="1"/>
  <c r="BK43" i="91"/>
  <c r="BK44" i="91" s="1"/>
  <c r="BK45" i="91" s="1"/>
  <c r="BK46" i="91" s="1"/>
  <c r="BK47" i="91" s="1"/>
  <c r="BK48" i="91" s="1"/>
  <c r="BK49" i="91" s="1"/>
  <c r="BK50" i="91" s="1"/>
  <c r="BG43" i="91"/>
  <c r="BG44" i="91" s="1"/>
  <c r="BG45" i="91" s="1"/>
  <c r="BG46" i="91" s="1"/>
  <c r="BG47" i="91" s="1"/>
  <c r="BG48" i="91" s="1"/>
  <c r="BG49" i="91" s="1"/>
  <c r="BG50" i="91" s="1"/>
  <c r="BC43" i="91"/>
  <c r="BC44" i="91" s="1"/>
  <c r="BC45" i="91" s="1"/>
  <c r="BC46" i="91" s="1"/>
  <c r="BC47" i="91" s="1"/>
  <c r="BC48" i="91" s="1"/>
  <c r="BC49" i="91" s="1"/>
  <c r="BC50" i="91" s="1"/>
  <c r="AY43" i="91"/>
  <c r="AY44" i="91" s="1"/>
  <c r="AY45" i="91" s="1"/>
  <c r="AY46" i="91" s="1"/>
  <c r="AY47" i="91" s="1"/>
  <c r="AY48" i="91" s="1"/>
  <c r="AY49" i="91" s="1"/>
  <c r="AY50" i="91" s="1"/>
  <c r="AU43" i="91"/>
  <c r="AU44" i="91" s="1"/>
  <c r="AU45" i="91" s="1"/>
  <c r="AU46" i="91" s="1"/>
  <c r="AU47" i="91" s="1"/>
  <c r="AU48" i="91" s="1"/>
  <c r="AU49" i="91" s="1"/>
  <c r="AU50" i="91" s="1"/>
  <c r="AQ43" i="91"/>
  <c r="AQ44" i="91" s="1"/>
  <c r="AM43" i="91"/>
  <c r="AM44" i="91" s="1"/>
  <c r="AM45" i="91" s="1"/>
  <c r="AM46" i="91" s="1"/>
  <c r="AM47" i="91" s="1"/>
  <c r="AM48" i="91" s="1"/>
  <c r="AM49" i="91" s="1"/>
  <c r="AM50" i="91" s="1"/>
  <c r="AI43" i="91"/>
  <c r="AI44" i="91" s="1"/>
  <c r="AI45" i="91" s="1"/>
  <c r="AI46" i="91" s="1"/>
  <c r="AI47" i="91" s="1"/>
  <c r="AI48" i="91" s="1"/>
  <c r="AI49" i="91" s="1"/>
  <c r="AI50" i="91" s="1"/>
  <c r="AE43" i="91"/>
  <c r="AE44" i="91" s="1"/>
  <c r="AE45" i="91" s="1"/>
  <c r="AE46" i="91" s="1"/>
  <c r="AE47" i="91" s="1"/>
  <c r="AE48" i="91" s="1"/>
  <c r="AE49" i="91" s="1"/>
  <c r="AE50" i="91" s="1"/>
  <c r="AA43" i="91"/>
  <c r="AA44" i="91" s="1"/>
  <c r="AA45" i="91" s="1"/>
  <c r="AA46" i="91" s="1"/>
  <c r="AA47" i="91" s="1"/>
  <c r="AA48" i="91" s="1"/>
  <c r="AA49" i="91" s="1"/>
  <c r="AA50" i="91" s="1"/>
  <c r="W43" i="91"/>
  <c r="W44" i="91" s="1"/>
  <c r="W45" i="91" s="1"/>
  <c r="W46" i="91" s="1"/>
  <c r="W47" i="91" s="1"/>
  <c r="W48" i="91" s="1"/>
  <c r="W49" i="91" s="1"/>
  <c r="W50" i="91" s="1"/>
  <c r="S43" i="91"/>
  <c r="S44" i="91" s="1"/>
  <c r="S45" i="91" s="1"/>
  <c r="S46" i="91" s="1"/>
  <c r="S47" i="91" s="1"/>
  <c r="S48" i="91" s="1"/>
  <c r="S49" i="91" s="1"/>
  <c r="S50" i="91" s="1"/>
  <c r="O43" i="91"/>
  <c r="O44" i="91" s="1"/>
  <c r="O45" i="91" s="1"/>
  <c r="O46" i="91" s="1"/>
  <c r="O47" i="91" s="1"/>
  <c r="O48" i="91" s="1"/>
  <c r="O49" i="91" s="1"/>
  <c r="O50" i="91" s="1"/>
  <c r="K43" i="91"/>
  <c r="K44" i="91" s="1"/>
  <c r="K45" i="91" s="1"/>
  <c r="K46" i="91" s="1"/>
  <c r="K47" i="91" s="1"/>
  <c r="K48" i="91" s="1"/>
  <c r="K49" i="91" s="1"/>
  <c r="K50" i="91" s="1"/>
  <c r="DJ42" i="91"/>
  <c r="DI42" i="91"/>
  <c r="DH42" i="91"/>
  <c r="DG42" i="91"/>
  <c r="DF42" i="91"/>
  <c r="DE42" i="91"/>
  <c r="DD42" i="91"/>
  <c r="DC42" i="91"/>
  <c r="DB42" i="91"/>
  <c r="CY42" i="91"/>
  <c r="CX42" i="91"/>
  <c r="CX43" i="91" s="1"/>
  <c r="CW42" i="91"/>
  <c r="CW43" i="91" s="1"/>
  <c r="CW44" i="91" s="1"/>
  <c r="CW45" i="91" s="1"/>
  <c r="CW46" i="91" s="1"/>
  <c r="CW47" i="91" s="1"/>
  <c r="CW48" i="91" s="1"/>
  <c r="CW49" i="91" s="1"/>
  <c r="CW50" i="91" s="1"/>
  <c r="CV42" i="91"/>
  <c r="CV43" i="91" s="1"/>
  <c r="CV44" i="91" s="1"/>
  <c r="CV45" i="91" s="1"/>
  <c r="CV46" i="91" s="1"/>
  <c r="CV47" i="91" s="1"/>
  <c r="CV48" i="91" s="1"/>
  <c r="CV49" i="91" s="1"/>
  <c r="CV50" i="91" s="1"/>
  <c r="CU42" i="91"/>
  <c r="CT42" i="91"/>
  <c r="CT43" i="91" s="1"/>
  <c r="CT44" i="91" s="1"/>
  <c r="CT45" i="91" s="1"/>
  <c r="CT46" i="91" s="1"/>
  <c r="CT47" i="91" s="1"/>
  <c r="CT48" i="91" s="1"/>
  <c r="CT49" i="91" s="1"/>
  <c r="CT50" i="91" s="1"/>
  <c r="CS42" i="91"/>
  <c r="CS43" i="91" s="1"/>
  <c r="CS44" i="91" s="1"/>
  <c r="CS45" i="91" s="1"/>
  <c r="CS46" i="91" s="1"/>
  <c r="CS47" i="91" s="1"/>
  <c r="CS48" i="91" s="1"/>
  <c r="CS49" i="91" s="1"/>
  <c r="CS50" i="91" s="1"/>
  <c r="CR42" i="91"/>
  <c r="CR43" i="91" s="1"/>
  <c r="CR44" i="91" s="1"/>
  <c r="CR45" i="91" s="1"/>
  <c r="CR46" i="91" s="1"/>
  <c r="CR47" i="91" s="1"/>
  <c r="CR48" i="91" s="1"/>
  <c r="CR49" i="91" s="1"/>
  <c r="CR50" i="91" s="1"/>
  <c r="CQ42" i="91"/>
  <c r="CP42" i="91"/>
  <c r="CP43" i="91" s="1"/>
  <c r="CP44" i="91" s="1"/>
  <c r="CP45" i="91" s="1"/>
  <c r="CP46" i="91" s="1"/>
  <c r="CP47" i="91" s="1"/>
  <c r="CP48" i="91" s="1"/>
  <c r="CP49" i="91" s="1"/>
  <c r="CP50" i="91" s="1"/>
  <c r="CO42" i="91"/>
  <c r="CO43" i="91" s="1"/>
  <c r="CO44" i="91" s="1"/>
  <c r="CO45" i="91" s="1"/>
  <c r="CO46" i="91" s="1"/>
  <c r="CO47" i="91" s="1"/>
  <c r="CO48" i="91" s="1"/>
  <c r="CO49" i="91" s="1"/>
  <c r="CO50" i="91" s="1"/>
  <c r="CN42" i="91"/>
  <c r="CN43" i="91" s="1"/>
  <c r="CN44" i="91" s="1"/>
  <c r="CN45" i="91" s="1"/>
  <c r="CN46" i="91" s="1"/>
  <c r="CN47" i="91" s="1"/>
  <c r="CN48" i="91" s="1"/>
  <c r="CN49" i="91" s="1"/>
  <c r="CN50" i="91" s="1"/>
  <c r="CM42" i="91"/>
  <c r="CL42" i="91"/>
  <c r="CL43" i="91" s="1"/>
  <c r="CK42" i="91"/>
  <c r="CK43" i="91" s="1"/>
  <c r="CK44" i="91" s="1"/>
  <c r="CK45" i="91" s="1"/>
  <c r="CK46" i="91" s="1"/>
  <c r="CK47" i="91" s="1"/>
  <c r="CK48" i="91" s="1"/>
  <c r="CK49" i="91" s="1"/>
  <c r="CK50" i="91" s="1"/>
  <c r="CJ42" i="91"/>
  <c r="CJ43" i="91" s="1"/>
  <c r="CJ44" i="91" s="1"/>
  <c r="CJ45" i="91" s="1"/>
  <c r="CJ46" i="91" s="1"/>
  <c r="CJ47" i="91" s="1"/>
  <c r="CJ48" i="91" s="1"/>
  <c r="CJ49" i="91" s="1"/>
  <c r="CJ50" i="91" s="1"/>
  <c r="CI42" i="91"/>
  <c r="CH42" i="91"/>
  <c r="CH43" i="91" s="1"/>
  <c r="CG42" i="91"/>
  <c r="CG43" i="91" s="1"/>
  <c r="CG44" i="91" s="1"/>
  <c r="CG45" i="91" s="1"/>
  <c r="CG46" i="91" s="1"/>
  <c r="CG47" i="91" s="1"/>
  <c r="CG48" i="91" s="1"/>
  <c r="CG49" i="91" s="1"/>
  <c r="CG50" i="91" s="1"/>
  <c r="CF42" i="91"/>
  <c r="CF43" i="91" s="1"/>
  <c r="CF44" i="91" s="1"/>
  <c r="CF45" i="91" s="1"/>
  <c r="CF46" i="91" s="1"/>
  <c r="CF47" i="91" s="1"/>
  <c r="CF48" i="91" s="1"/>
  <c r="CF49" i="91" s="1"/>
  <c r="CF50" i="91" s="1"/>
  <c r="CE42" i="91"/>
  <c r="CD42" i="91"/>
  <c r="CD43" i="91" s="1"/>
  <c r="CD44" i="91" s="1"/>
  <c r="CD45" i="91" s="1"/>
  <c r="CD46" i="91" s="1"/>
  <c r="CD47" i="91" s="1"/>
  <c r="CD48" i="91" s="1"/>
  <c r="CD49" i="91" s="1"/>
  <c r="CD50" i="91" s="1"/>
  <c r="CC42" i="91"/>
  <c r="CC43" i="91" s="1"/>
  <c r="CC44" i="91" s="1"/>
  <c r="CC45" i="91" s="1"/>
  <c r="CC46" i="91" s="1"/>
  <c r="CC47" i="91" s="1"/>
  <c r="CC48" i="91" s="1"/>
  <c r="CC49" i="91" s="1"/>
  <c r="CC50" i="91" s="1"/>
  <c r="CB42" i="91"/>
  <c r="CB43" i="91" s="1"/>
  <c r="CB44" i="91" s="1"/>
  <c r="CB45" i="91" s="1"/>
  <c r="CB46" i="91" s="1"/>
  <c r="CB47" i="91" s="1"/>
  <c r="CB48" i="91" s="1"/>
  <c r="CB49" i="91" s="1"/>
  <c r="CB50" i="91" s="1"/>
  <c r="CA42" i="91"/>
  <c r="BZ42" i="91"/>
  <c r="BZ43" i="91" s="1"/>
  <c r="BZ44" i="91" s="1"/>
  <c r="BZ45" i="91" s="1"/>
  <c r="BZ46" i="91" s="1"/>
  <c r="BZ47" i="91" s="1"/>
  <c r="BZ48" i="91" s="1"/>
  <c r="BZ49" i="91" s="1"/>
  <c r="BZ50" i="91" s="1"/>
  <c r="BY42" i="91"/>
  <c r="BY43" i="91" s="1"/>
  <c r="BY44" i="91" s="1"/>
  <c r="BY45" i="91" s="1"/>
  <c r="BY46" i="91" s="1"/>
  <c r="BY47" i="91" s="1"/>
  <c r="BY48" i="91" s="1"/>
  <c r="BY49" i="91" s="1"/>
  <c r="BY50" i="91" s="1"/>
  <c r="BX42" i="91"/>
  <c r="BX43" i="91" s="1"/>
  <c r="BX44" i="91" s="1"/>
  <c r="BX45" i="91" s="1"/>
  <c r="BX46" i="91" s="1"/>
  <c r="BX47" i="91" s="1"/>
  <c r="BX48" i="91" s="1"/>
  <c r="BX49" i="91" s="1"/>
  <c r="BX50" i="91" s="1"/>
  <c r="BW42" i="91"/>
  <c r="BV42" i="91"/>
  <c r="BV43" i="91" s="1"/>
  <c r="BU42" i="91"/>
  <c r="BU43" i="91" s="1"/>
  <c r="BU44" i="91" s="1"/>
  <c r="BU45" i="91" s="1"/>
  <c r="BU46" i="91" s="1"/>
  <c r="BU47" i="91" s="1"/>
  <c r="BU48" i="91" s="1"/>
  <c r="BU49" i="91" s="1"/>
  <c r="BU50" i="91" s="1"/>
  <c r="BT42" i="91"/>
  <c r="BT43" i="91" s="1"/>
  <c r="BT44" i="91" s="1"/>
  <c r="BT45" i="91" s="1"/>
  <c r="BT46" i="91" s="1"/>
  <c r="BT47" i="91" s="1"/>
  <c r="BT48" i="91" s="1"/>
  <c r="BT49" i="91" s="1"/>
  <c r="BT50" i="91" s="1"/>
  <c r="BS42" i="91"/>
  <c r="BR42" i="91"/>
  <c r="BR43" i="91" s="1"/>
  <c r="BQ42" i="91"/>
  <c r="BQ43" i="91" s="1"/>
  <c r="BQ44" i="91" s="1"/>
  <c r="BQ45" i="91" s="1"/>
  <c r="BQ46" i="91" s="1"/>
  <c r="BQ47" i="91" s="1"/>
  <c r="BQ48" i="91" s="1"/>
  <c r="BQ49" i="91" s="1"/>
  <c r="BQ50" i="91" s="1"/>
  <c r="BP42" i="91"/>
  <c r="BP43" i="91" s="1"/>
  <c r="BP44" i="91" s="1"/>
  <c r="BP45" i="91" s="1"/>
  <c r="BP46" i="91" s="1"/>
  <c r="BP47" i="91" s="1"/>
  <c r="BP48" i="91" s="1"/>
  <c r="BP49" i="91" s="1"/>
  <c r="BP50" i="91" s="1"/>
  <c r="BO42" i="91"/>
  <c r="BN42" i="91"/>
  <c r="BN43" i="91" s="1"/>
  <c r="BN44" i="91" s="1"/>
  <c r="BN45" i="91" s="1"/>
  <c r="BN46" i="91" s="1"/>
  <c r="BN47" i="91" s="1"/>
  <c r="BN48" i="91" s="1"/>
  <c r="BN49" i="91" s="1"/>
  <c r="BN50" i="91" s="1"/>
  <c r="BM42" i="91"/>
  <c r="BM43" i="91" s="1"/>
  <c r="BM44" i="91" s="1"/>
  <c r="BM45" i="91" s="1"/>
  <c r="BM46" i="91" s="1"/>
  <c r="BM47" i="91" s="1"/>
  <c r="BM48" i="91" s="1"/>
  <c r="BM49" i="91" s="1"/>
  <c r="BM50" i="91" s="1"/>
  <c r="BL42" i="91"/>
  <c r="BL43" i="91" s="1"/>
  <c r="BL44" i="91" s="1"/>
  <c r="BL45" i="91" s="1"/>
  <c r="BL46" i="91" s="1"/>
  <c r="BL47" i="91" s="1"/>
  <c r="BL48" i="91" s="1"/>
  <c r="BL49" i="91" s="1"/>
  <c r="BL50" i="91" s="1"/>
  <c r="BK42" i="91"/>
  <c r="BJ42" i="91"/>
  <c r="BJ43" i="91" s="1"/>
  <c r="BJ44" i="91" s="1"/>
  <c r="BJ45" i="91" s="1"/>
  <c r="BJ46" i="91" s="1"/>
  <c r="BJ47" i="91" s="1"/>
  <c r="BJ48" i="91" s="1"/>
  <c r="BJ49" i="91" s="1"/>
  <c r="BJ50" i="91" s="1"/>
  <c r="BI42" i="91"/>
  <c r="BI43" i="91" s="1"/>
  <c r="BI44" i="91" s="1"/>
  <c r="BI45" i="91" s="1"/>
  <c r="BI46" i="91" s="1"/>
  <c r="BI47" i="91" s="1"/>
  <c r="BI48" i="91" s="1"/>
  <c r="BI49" i="91" s="1"/>
  <c r="BI50" i="91" s="1"/>
  <c r="BH42" i="91"/>
  <c r="BH43" i="91" s="1"/>
  <c r="BH44" i="91" s="1"/>
  <c r="BH45" i="91" s="1"/>
  <c r="BH46" i="91" s="1"/>
  <c r="BH47" i="91" s="1"/>
  <c r="BH48" i="91" s="1"/>
  <c r="BH49" i="91" s="1"/>
  <c r="BH50" i="91" s="1"/>
  <c r="BG42" i="91"/>
  <c r="BF42" i="91"/>
  <c r="BF43" i="91" s="1"/>
  <c r="BE42" i="91"/>
  <c r="BE43" i="91" s="1"/>
  <c r="BE44" i="91" s="1"/>
  <c r="BE45" i="91" s="1"/>
  <c r="BE46" i="91" s="1"/>
  <c r="BE47" i="91" s="1"/>
  <c r="BE48" i="91" s="1"/>
  <c r="BE49" i="91" s="1"/>
  <c r="BE50" i="91" s="1"/>
  <c r="BD42" i="91"/>
  <c r="BD43" i="91" s="1"/>
  <c r="BD44" i="91" s="1"/>
  <c r="BD45" i="91" s="1"/>
  <c r="BD46" i="91" s="1"/>
  <c r="BD47" i="91" s="1"/>
  <c r="BD48" i="91" s="1"/>
  <c r="BD49" i="91" s="1"/>
  <c r="BD50" i="91" s="1"/>
  <c r="BC42" i="91"/>
  <c r="BB42" i="91"/>
  <c r="BB43" i="91" s="1"/>
  <c r="BA42" i="91"/>
  <c r="BA43" i="91" s="1"/>
  <c r="BA44" i="91" s="1"/>
  <c r="BA45" i="91" s="1"/>
  <c r="BA46" i="91" s="1"/>
  <c r="BA47" i="91" s="1"/>
  <c r="BA48" i="91" s="1"/>
  <c r="BA49" i="91" s="1"/>
  <c r="BA50" i="91" s="1"/>
  <c r="AZ42" i="91"/>
  <c r="AZ43" i="91" s="1"/>
  <c r="AZ44" i="91" s="1"/>
  <c r="AZ45" i="91" s="1"/>
  <c r="AZ46" i="91" s="1"/>
  <c r="AZ47" i="91" s="1"/>
  <c r="AZ48" i="91" s="1"/>
  <c r="AZ49" i="91" s="1"/>
  <c r="AZ50" i="91" s="1"/>
  <c r="AY42" i="91"/>
  <c r="AX42" i="91"/>
  <c r="AX43" i="91" s="1"/>
  <c r="AX44" i="91" s="1"/>
  <c r="AX45" i="91" s="1"/>
  <c r="AX46" i="91" s="1"/>
  <c r="AX47" i="91" s="1"/>
  <c r="AX48" i="91" s="1"/>
  <c r="AX49" i="91" s="1"/>
  <c r="AX50" i="91" s="1"/>
  <c r="AW42" i="91"/>
  <c r="AW43" i="91" s="1"/>
  <c r="AW44" i="91" s="1"/>
  <c r="AW45" i="91" s="1"/>
  <c r="AW46" i="91" s="1"/>
  <c r="AW47" i="91" s="1"/>
  <c r="AW48" i="91" s="1"/>
  <c r="AW49" i="91" s="1"/>
  <c r="AW50" i="91" s="1"/>
  <c r="AV42" i="91"/>
  <c r="AV43" i="91" s="1"/>
  <c r="AV44" i="91" s="1"/>
  <c r="AV45" i="91" s="1"/>
  <c r="AV46" i="91" s="1"/>
  <c r="AV47" i="91" s="1"/>
  <c r="AV48" i="91" s="1"/>
  <c r="AV49" i="91" s="1"/>
  <c r="AV50" i="91" s="1"/>
  <c r="AU42" i="91"/>
  <c r="AT42" i="91"/>
  <c r="AT43" i="91" s="1"/>
  <c r="AT44" i="91" s="1"/>
  <c r="AT45" i="91" s="1"/>
  <c r="AT46" i="91" s="1"/>
  <c r="AT47" i="91" s="1"/>
  <c r="AT48" i="91" s="1"/>
  <c r="AT49" i="91" s="1"/>
  <c r="AT50" i="91" s="1"/>
  <c r="AS42" i="91"/>
  <c r="AS43" i="91" s="1"/>
  <c r="AS44" i="91" s="1"/>
  <c r="AS45" i="91" s="1"/>
  <c r="AS46" i="91" s="1"/>
  <c r="AS47" i="91" s="1"/>
  <c r="AS48" i="91" s="1"/>
  <c r="AS49" i="91" s="1"/>
  <c r="AS50" i="91" s="1"/>
  <c r="AR42" i="91"/>
  <c r="AR43" i="91" s="1"/>
  <c r="AR44" i="91" s="1"/>
  <c r="AR45" i="91" s="1"/>
  <c r="AR46" i="91" s="1"/>
  <c r="AR47" i="91" s="1"/>
  <c r="AR48" i="91" s="1"/>
  <c r="AR49" i="91" s="1"/>
  <c r="AR50" i="91" s="1"/>
  <c r="AQ42" i="91"/>
  <c r="AP42" i="91"/>
  <c r="AP43" i="91" s="1"/>
  <c r="AO42" i="91"/>
  <c r="AO43" i="91" s="1"/>
  <c r="AO44" i="91" s="1"/>
  <c r="AO45" i="91" s="1"/>
  <c r="AO46" i="91" s="1"/>
  <c r="AO47" i="91" s="1"/>
  <c r="AO48" i="91" s="1"/>
  <c r="AO49" i="91" s="1"/>
  <c r="AO50" i="91" s="1"/>
  <c r="AN42" i="91"/>
  <c r="AN43" i="91" s="1"/>
  <c r="AN44" i="91" s="1"/>
  <c r="AN45" i="91" s="1"/>
  <c r="AN46" i="91" s="1"/>
  <c r="AN47" i="91" s="1"/>
  <c r="AN48" i="91" s="1"/>
  <c r="AN49" i="91" s="1"/>
  <c r="AN50" i="91" s="1"/>
  <c r="AM42" i="91"/>
  <c r="AL42" i="91"/>
  <c r="AL43" i="91" s="1"/>
  <c r="AK42" i="91"/>
  <c r="AK43" i="91" s="1"/>
  <c r="AK44" i="91" s="1"/>
  <c r="AK45" i="91" s="1"/>
  <c r="AK46" i="91" s="1"/>
  <c r="AK47" i="91" s="1"/>
  <c r="AK48" i="91" s="1"/>
  <c r="AK49" i="91" s="1"/>
  <c r="AK50" i="91" s="1"/>
  <c r="AJ42" i="91"/>
  <c r="AJ43" i="91" s="1"/>
  <c r="AJ44" i="91" s="1"/>
  <c r="AJ45" i="91" s="1"/>
  <c r="AJ46" i="91" s="1"/>
  <c r="AJ47" i="91" s="1"/>
  <c r="AJ48" i="91" s="1"/>
  <c r="AJ49" i="91" s="1"/>
  <c r="AJ50" i="91" s="1"/>
  <c r="AI42" i="91"/>
  <c r="AH42" i="91"/>
  <c r="AH43" i="91" s="1"/>
  <c r="AH44" i="91" s="1"/>
  <c r="AH45" i="91" s="1"/>
  <c r="AH46" i="91" s="1"/>
  <c r="AH47" i="91" s="1"/>
  <c r="AH48" i="91" s="1"/>
  <c r="AH49" i="91" s="1"/>
  <c r="AH50" i="91" s="1"/>
  <c r="AG42" i="91"/>
  <c r="AG43" i="91" s="1"/>
  <c r="AG44" i="91" s="1"/>
  <c r="AG45" i="91" s="1"/>
  <c r="AG46" i="91" s="1"/>
  <c r="AG47" i="91" s="1"/>
  <c r="AG48" i="91" s="1"/>
  <c r="AG49" i="91" s="1"/>
  <c r="AG50" i="91" s="1"/>
  <c r="AF42" i="91"/>
  <c r="AF43" i="91" s="1"/>
  <c r="AF44" i="91" s="1"/>
  <c r="AF45" i="91" s="1"/>
  <c r="AF46" i="91" s="1"/>
  <c r="AF47" i="91" s="1"/>
  <c r="AF48" i="91" s="1"/>
  <c r="AF49" i="91" s="1"/>
  <c r="AF50" i="91" s="1"/>
  <c r="AE42" i="91"/>
  <c r="AD42" i="91"/>
  <c r="AD43" i="91" s="1"/>
  <c r="AD44" i="91" s="1"/>
  <c r="AD45" i="91" s="1"/>
  <c r="AD46" i="91" s="1"/>
  <c r="AD47" i="91" s="1"/>
  <c r="AD48" i="91" s="1"/>
  <c r="AD49" i="91" s="1"/>
  <c r="AD50" i="91" s="1"/>
  <c r="AC42" i="91"/>
  <c r="AC43" i="91" s="1"/>
  <c r="AC44" i="91" s="1"/>
  <c r="AC45" i="91" s="1"/>
  <c r="AC46" i="91" s="1"/>
  <c r="AC47" i="91" s="1"/>
  <c r="AC48" i="91" s="1"/>
  <c r="AC49" i="91" s="1"/>
  <c r="AC50" i="91" s="1"/>
  <c r="AB42" i="91"/>
  <c r="AB43" i="91" s="1"/>
  <c r="AB44" i="91" s="1"/>
  <c r="AB45" i="91" s="1"/>
  <c r="AB46" i="91" s="1"/>
  <c r="AB47" i="91" s="1"/>
  <c r="AB48" i="91" s="1"/>
  <c r="AB49" i="91" s="1"/>
  <c r="AB50" i="91" s="1"/>
  <c r="AA42" i="91"/>
  <c r="Z42" i="91"/>
  <c r="Z43" i="91" s="1"/>
  <c r="Y42" i="91"/>
  <c r="Y43" i="91" s="1"/>
  <c r="Y44" i="91" s="1"/>
  <c r="Y45" i="91" s="1"/>
  <c r="Y46" i="91" s="1"/>
  <c r="Y47" i="91" s="1"/>
  <c r="Y48" i="91" s="1"/>
  <c r="Y49" i="91" s="1"/>
  <c r="Y50" i="91" s="1"/>
  <c r="X42" i="91"/>
  <c r="X43" i="91" s="1"/>
  <c r="X44" i="91" s="1"/>
  <c r="X45" i="91" s="1"/>
  <c r="X46" i="91" s="1"/>
  <c r="X47" i="91" s="1"/>
  <c r="X48" i="91" s="1"/>
  <c r="X49" i="91" s="1"/>
  <c r="X50" i="91" s="1"/>
  <c r="W42" i="91"/>
  <c r="V42" i="91"/>
  <c r="V43" i="91" s="1"/>
  <c r="U42" i="91"/>
  <c r="U43" i="91" s="1"/>
  <c r="U44" i="91" s="1"/>
  <c r="U45" i="91" s="1"/>
  <c r="U46" i="91" s="1"/>
  <c r="U47" i="91" s="1"/>
  <c r="U48" i="91" s="1"/>
  <c r="U49" i="91" s="1"/>
  <c r="U50" i="91" s="1"/>
  <c r="T42" i="91"/>
  <c r="T43" i="91" s="1"/>
  <c r="T44" i="91" s="1"/>
  <c r="T45" i="91" s="1"/>
  <c r="T46" i="91" s="1"/>
  <c r="T47" i="91" s="1"/>
  <c r="T48" i="91" s="1"/>
  <c r="T49" i="91" s="1"/>
  <c r="T50" i="91" s="1"/>
  <c r="S42" i="91"/>
  <c r="R42" i="91"/>
  <c r="R43" i="91" s="1"/>
  <c r="R44" i="91" s="1"/>
  <c r="R45" i="91" s="1"/>
  <c r="R46" i="91" s="1"/>
  <c r="R47" i="91" s="1"/>
  <c r="R48" i="91" s="1"/>
  <c r="R49" i="91" s="1"/>
  <c r="R50" i="91" s="1"/>
  <c r="Q42" i="91"/>
  <c r="Q43" i="91" s="1"/>
  <c r="Q44" i="91" s="1"/>
  <c r="Q45" i="91" s="1"/>
  <c r="Q46" i="91" s="1"/>
  <c r="Q47" i="91" s="1"/>
  <c r="Q48" i="91" s="1"/>
  <c r="Q49" i="91" s="1"/>
  <c r="Q50" i="91" s="1"/>
  <c r="P42" i="91"/>
  <c r="P43" i="91" s="1"/>
  <c r="P44" i="91" s="1"/>
  <c r="P45" i="91" s="1"/>
  <c r="P46" i="91" s="1"/>
  <c r="P47" i="91" s="1"/>
  <c r="P48" i="91" s="1"/>
  <c r="P49" i="91" s="1"/>
  <c r="P50" i="91" s="1"/>
  <c r="O42" i="91"/>
  <c r="N42" i="91"/>
  <c r="N43" i="91" s="1"/>
  <c r="N44" i="91" s="1"/>
  <c r="N45" i="91" s="1"/>
  <c r="N46" i="91" s="1"/>
  <c r="N47" i="91" s="1"/>
  <c r="N48" i="91" s="1"/>
  <c r="N49" i="91" s="1"/>
  <c r="N50" i="91" s="1"/>
  <c r="M42" i="91"/>
  <c r="M43" i="91" s="1"/>
  <c r="M44" i="91" s="1"/>
  <c r="L42" i="91"/>
  <c r="L43" i="91" s="1"/>
  <c r="L44" i="91" s="1"/>
  <c r="L45" i="91" s="1"/>
  <c r="L46" i="91" s="1"/>
  <c r="L47" i="91" s="1"/>
  <c r="L48" i="91" s="1"/>
  <c r="L49" i="91" s="1"/>
  <c r="L50" i="91" s="1"/>
  <c r="K42" i="91"/>
  <c r="J42" i="91"/>
  <c r="J43" i="91" s="1"/>
  <c r="I42" i="91"/>
  <c r="I43" i="91" s="1"/>
  <c r="I44" i="91" s="1"/>
  <c r="I45" i="91" s="1"/>
  <c r="I46" i="91" s="1"/>
  <c r="I47" i="91" s="1"/>
  <c r="I48" i="91" s="1"/>
  <c r="I49" i="91" s="1"/>
  <c r="I50" i="91" s="1"/>
  <c r="I51" i="91" s="1"/>
  <c r="I52" i="91" s="1"/>
  <c r="I53" i="91" s="1"/>
  <c r="I54" i="91" s="1"/>
  <c r="I55" i="91" s="1"/>
  <c r="I56" i="91" s="1"/>
  <c r="I57" i="91" s="1"/>
  <c r="I58" i="91" s="1"/>
  <c r="I59" i="91" s="1"/>
  <c r="H42" i="91"/>
  <c r="H43" i="91" s="1"/>
  <c r="H44" i="91" s="1"/>
  <c r="H45" i="91" s="1"/>
  <c r="H46" i="91" s="1"/>
  <c r="H47" i="91" s="1"/>
  <c r="H48" i="91" s="1"/>
  <c r="H49" i="91" s="1"/>
  <c r="I60" i="91" l="1"/>
  <c r="DA59" i="91"/>
  <c r="C59" i="91" s="1"/>
  <c r="B59" i="91" s="1"/>
  <c r="DA51" i="91"/>
  <c r="C51" i="91" s="1"/>
  <c r="B51" i="91" s="1"/>
  <c r="DA43" i="91"/>
  <c r="C43" i="91" s="1"/>
  <c r="B43" i="91" s="1"/>
  <c r="DA42" i="91"/>
  <c r="C42" i="91" s="1"/>
  <c r="B42" i="91" s="1"/>
  <c r="I61" i="91" l="1"/>
  <c r="DA60" i="91"/>
  <c r="C60" i="91" s="1"/>
  <c r="B60" i="91" s="1"/>
  <c r="DA52" i="91"/>
  <c r="C52" i="91" s="1"/>
  <c r="B52" i="91" s="1"/>
  <c r="DA44" i="91"/>
  <c r="C44" i="91" s="1"/>
  <c r="B44" i="91" s="1"/>
  <c r="I62" i="91" l="1"/>
  <c r="DA61" i="91"/>
  <c r="C61" i="91" s="1"/>
  <c r="B61" i="91" s="1"/>
  <c r="DA53" i="91"/>
  <c r="C53" i="91" s="1"/>
  <c r="B53" i="91" s="1"/>
  <c r="DA45" i="91"/>
  <c r="C45" i="91" s="1"/>
  <c r="B45" i="91" s="1"/>
  <c r="I63" i="91" l="1"/>
  <c r="DA62" i="91"/>
  <c r="C62" i="91" s="1"/>
  <c r="B62" i="91" s="1"/>
  <c r="H55" i="91"/>
  <c r="DA54" i="91"/>
  <c r="C54" i="91" s="1"/>
  <c r="B54" i="91" s="1"/>
  <c r="DA46" i="91"/>
  <c r="C46" i="91" s="1"/>
  <c r="B46" i="91" s="1"/>
  <c r="I64" i="91" l="1"/>
  <c r="DA64" i="91" s="1"/>
  <c r="C64" i="91" s="1"/>
  <c r="B64" i="91" s="1"/>
  <c r="DA63" i="91"/>
  <c r="C63" i="91" s="1"/>
  <c r="B63" i="91" s="1"/>
  <c r="DA55" i="91"/>
  <c r="C55" i="91" s="1"/>
  <c r="B55" i="91" s="1"/>
  <c r="DA47" i="91"/>
  <c r="C47" i="91" s="1"/>
  <c r="B47" i="91" s="1"/>
  <c r="DA56" i="91" l="1"/>
  <c r="C56" i="91" s="1"/>
  <c r="B56" i="91" s="1"/>
  <c r="DA48" i="91"/>
  <c r="C48" i="91" s="1"/>
  <c r="B48" i="91" s="1"/>
  <c r="E40" i="91"/>
  <c r="DA58" i="91" l="1"/>
  <c r="C58" i="91" s="1"/>
  <c r="B58" i="91" s="1"/>
  <c r="DA57" i="91"/>
  <c r="C57" i="91" s="1"/>
  <c r="B57" i="91" s="1"/>
  <c r="DA50" i="91"/>
  <c r="C50" i="91" s="1"/>
  <c r="B50" i="91" s="1"/>
  <c r="DA49" i="91"/>
  <c r="C49" i="91" s="1"/>
  <c r="B49" i="91" s="1"/>
  <c r="M36" i="91"/>
  <c r="N29" i="91"/>
  <c r="L29" i="91"/>
  <c r="N2" i="91"/>
  <c r="L2" i="91"/>
  <c r="P29" i="91"/>
  <c r="P21" i="69"/>
  <c r="P2" i="69"/>
  <c r="I9" i="91"/>
  <c r="G9" i="91"/>
  <c r="I37" i="91"/>
  <c r="I38" i="91" s="1"/>
  <c r="I39" i="91" s="1"/>
  <c r="I40" i="91" s="1"/>
  <c r="I41" i="91" s="1"/>
  <c r="J37" i="91"/>
  <c r="J38" i="91" s="1"/>
  <c r="J39" i="91" s="1"/>
  <c r="J40" i="91" s="1"/>
  <c r="J41" i="91" s="1"/>
  <c r="J36" i="91"/>
  <c r="P28" i="91"/>
  <c r="P1" i="91"/>
  <c r="D38" i="91"/>
  <c r="D39" i="91" s="1"/>
  <c r="DJ41" i="91" l="1"/>
  <c r="DI41" i="91"/>
  <c r="DH41" i="91"/>
  <c r="DG41" i="91"/>
  <c r="DF41" i="91"/>
  <c r="DE41" i="91"/>
  <c r="DD41" i="91"/>
  <c r="DC41" i="91"/>
  <c r="DB41" i="91"/>
  <c r="DJ40" i="91"/>
  <c r="DI40" i="91"/>
  <c r="DH40" i="91"/>
  <c r="DG40" i="91"/>
  <c r="DF40" i="91"/>
  <c r="DE40" i="91"/>
  <c r="DD40" i="91"/>
  <c r="DC40" i="91"/>
  <c r="DB40" i="91"/>
  <c r="DJ39" i="91"/>
  <c r="DI39" i="91"/>
  <c r="DH39" i="91"/>
  <c r="DG39" i="91"/>
  <c r="DF39" i="91"/>
  <c r="DE39" i="91"/>
  <c r="DD39" i="91"/>
  <c r="DC39" i="91"/>
  <c r="DB39" i="91"/>
  <c r="DJ38" i="91"/>
  <c r="DI38" i="91"/>
  <c r="DH38" i="91"/>
  <c r="DG38" i="91"/>
  <c r="DF38" i="91"/>
  <c r="DE38" i="91"/>
  <c r="DD38" i="91"/>
  <c r="DC38" i="91"/>
  <c r="DB38" i="91"/>
  <c r="DJ37" i="91"/>
  <c r="DI37" i="91"/>
  <c r="DH37" i="91"/>
  <c r="DG37" i="91"/>
  <c r="DF37" i="91"/>
  <c r="DE37" i="91"/>
  <c r="DD37" i="91"/>
  <c r="DC37" i="91"/>
  <c r="DB37" i="91"/>
  <c r="CY37" i="91"/>
  <c r="CY38" i="91" s="1"/>
  <c r="CY39" i="91" s="1"/>
  <c r="CY40" i="91" s="1"/>
  <c r="CY41" i="91" s="1"/>
  <c r="CX37" i="91"/>
  <c r="CX38" i="91" s="1"/>
  <c r="CX39" i="91" s="1"/>
  <c r="CX40" i="91" s="1"/>
  <c r="CX41" i="91" s="1"/>
  <c r="CW37" i="91"/>
  <c r="CW38" i="91" s="1"/>
  <c r="CW39" i="91" s="1"/>
  <c r="CW40" i="91" s="1"/>
  <c r="CW41" i="91" s="1"/>
  <c r="CV37" i="91"/>
  <c r="CV38" i="91" s="1"/>
  <c r="CV39" i="91" s="1"/>
  <c r="CV40" i="91" s="1"/>
  <c r="CV41" i="91" s="1"/>
  <c r="CU37" i="91"/>
  <c r="CU38" i="91" s="1"/>
  <c r="CU39" i="91" s="1"/>
  <c r="CU40" i="91" s="1"/>
  <c r="CU41" i="91" s="1"/>
  <c r="CT37" i="91"/>
  <c r="CT38" i="91" s="1"/>
  <c r="CT39" i="91" s="1"/>
  <c r="CT40" i="91" s="1"/>
  <c r="CT41" i="91" s="1"/>
  <c r="CS37" i="91"/>
  <c r="CS38" i="91" s="1"/>
  <c r="CS39" i="91" s="1"/>
  <c r="CS40" i="91" s="1"/>
  <c r="CS41" i="91" s="1"/>
  <c r="CR37" i="91"/>
  <c r="CR38" i="91" s="1"/>
  <c r="CR39" i="91" s="1"/>
  <c r="CR40" i="91" s="1"/>
  <c r="CR41" i="91" s="1"/>
  <c r="CQ37" i="91"/>
  <c r="CQ38" i="91" s="1"/>
  <c r="CQ39" i="91" s="1"/>
  <c r="CQ40" i="91" s="1"/>
  <c r="CQ41" i="91" s="1"/>
  <c r="CP37" i="91"/>
  <c r="CP38" i="91" s="1"/>
  <c r="CP39" i="91" s="1"/>
  <c r="CP40" i="91" s="1"/>
  <c r="CP41" i="91" s="1"/>
  <c r="CO37" i="91"/>
  <c r="CO38" i="91" s="1"/>
  <c r="CO39" i="91" s="1"/>
  <c r="CO40" i="91" s="1"/>
  <c r="CO41" i="91" s="1"/>
  <c r="CN37" i="91"/>
  <c r="CN38" i="91" s="1"/>
  <c r="CN39" i="91" s="1"/>
  <c r="CN40" i="91" s="1"/>
  <c r="CN41" i="91" s="1"/>
  <c r="CM37" i="91"/>
  <c r="CM38" i="91" s="1"/>
  <c r="CM39" i="91" s="1"/>
  <c r="CM40" i="91" s="1"/>
  <c r="CM41" i="91" s="1"/>
  <c r="CL37" i="91"/>
  <c r="CL38" i="91" s="1"/>
  <c r="CL39" i="91" s="1"/>
  <c r="CL40" i="91" s="1"/>
  <c r="CL41" i="91" s="1"/>
  <c r="CK37" i="91"/>
  <c r="CK38" i="91" s="1"/>
  <c r="CK39" i="91" s="1"/>
  <c r="CK40" i="91" s="1"/>
  <c r="CK41" i="91" s="1"/>
  <c r="CJ37" i="91"/>
  <c r="CJ38" i="91" s="1"/>
  <c r="CJ39" i="91" s="1"/>
  <c r="CJ40" i="91" s="1"/>
  <c r="CJ41" i="91" s="1"/>
  <c r="CI37" i="91"/>
  <c r="CI38" i="91" s="1"/>
  <c r="CI39" i="91" s="1"/>
  <c r="CI40" i="91" s="1"/>
  <c r="CI41" i="91" s="1"/>
  <c r="CH37" i="91"/>
  <c r="CH38" i="91" s="1"/>
  <c r="CH39" i="91" s="1"/>
  <c r="CH40" i="91" s="1"/>
  <c r="CH41" i="91" s="1"/>
  <c r="CG37" i="91"/>
  <c r="CG38" i="91" s="1"/>
  <c r="CG39" i="91" s="1"/>
  <c r="CG40" i="91" s="1"/>
  <c r="CG41" i="91" s="1"/>
  <c r="CF37" i="91"/>
  <c r="CF38" i="91" s="1"/>
  <c r="CF39" i="91" s="1"/>
  <c r="CF40" i="91" s="1"/>
  <c r="CF41" i="91" s="1"/>
  <c r="CE37" i="91"/>
  <c r="CE38" i="91" s="1"/>
  <c r="CE39" i="91" s="1"/>
  <c r="CE40" i="91" s="1"/>
  <c r="CE41" i="91" s="1"/>
  <c r="CD37" i="91"/>
  <c r="CD38" i="91" s="1"/>
  <c r="CD39" i="91" s="1"/>
  <c r="CD40" i="91" s="1"/>
  <c r="CD41" i="91" s="1"/>
  <c r="CC37" i="91"/>
  <c r="CC38" i="91" s="1"/>
  <c r="CC39" i="91" s="1"/>
  <c r="CC40" i="91" s="1"/>
  <c r="CC41" i="91" s="1"/>
  <c r="CB37" i="91"/>
  <c r="CB38" i="91" s="1"/>
  <c r="CB39" i="91" s="1"/>
  <c r="CB40" i="91" s="1"/>
  <c r="CB41" i="91" s="1"/>
  <c r="CA37" i="91"/>
  <c r="CA38" i="91" s="1"/>
  <c r="CA39" i="91" s="1"/>
  <c r="CA40" i="91" s="1"/>
  <c r="CA41" i="91" s="1"/>
  <c r="BZ37" i="91"/>
  <c r="BZ38" i="91" s="1"/>
  <c r="BZ39" i="91" s="1"/>
  <c r="BZ40" i="91" s="1"/>
  <c r="BZ41" i="91" s="1"/>
  <c r="BY37" i="91"/>
  <c r="BY38" i="91" s="1"/>
  <c r="BY39" i="91" s="1"/>
  <c r="BY40" i="91" s="1"/>
  <c r="BY41" i="91" s="1"/>
  <c r="BX37" i="91"/>
  <c r="BX38" i="91" s="1"/>
  <c r="BX39" i="91" s="1"/>
  <c r="BX40" i="91" s="1"/>
  <c r="BX41" i="91" s="1"/>
  <c r="BW37" i="91"/>
  <c r="BW38" i="91" s="1"/>
  <c r="BW39" i="91" s="1"/>
  <c r="BW40" i="91" s="1"/>
  <c r="BW41" i="91" s="1"/>
  <c r="BV37" i="91"/>
  <c r="BV38" i="91" s="1"/>
  <c r="BV39" i="91" s="1"/>
  <c r="BV40" i="91" s="1"/>
  <c r="BV41" i="91" s="1"/>
  <c r="BU37" i="91"/>
  <c r="BU38" i="91" s="1"/>
  <c r="BU39" i="91" s="1"/>
  <c r="BU40" i="91" s="1"/>
  <c r="BU41" i="91" s="1"/>
  <c r="BT37" i="91"/>
  <c r="BT38" i="91" s="1"/>
  <c r="BT39" i="91" s="1"/>
  <c r="BT40" i="91" s="1"/>
  <c r="BT41" i="91" s="1"/>
  <c r="BS37" i="91"/>
  <c r="BS38" i="91" s="1"/>
  <c r="BS39" i="91" s="1"/>
  <c r="BS40" i="91" s="1"/>
  <c r="BS41" i="91" s="1"/>
  <c r="BR37" i="91"/>
  <c r="BR38" i="91" s="1"/>
  <c r="BR39" i="91" s="1"/>
  <c r="BR40" i="91" s="1"/>
  <c r="BR41" i="91" s="1"/>
  <c r="BQ37" i="91"/>
  <c r="BQ38" i="91" s="1"/>
  <c r="BQ39" i="91" s="1"/>
  <c r="BQ40" i="91" s="1"/>
  <c r="BQ41" i="91" s="1"/>
  <c r="BP37" i="91"/>
  <c r="BP38" i="91" s="1"/>
  <c r="BP39" i="91" s="1"/>
  <c r="BP40" i="91" s="1"/>
  <c r="BP41" i="91" s="1"/>
  <c r="BO37" i="91"/>
  <c r="BO38" i="91" s="1"/>
  <c r="BO39" i="91" s="1"/>
  <c r="BO40" i="91" s="1"/>
  <c r="BO41" i="91" s="1"/>
  <c r="BN37" i="91"/>
  <c r="BN38" i="91" s="1"/>
  <c r="BN39" i="91" s="1"/>
  <c r="BN40" i="91" s="1"/>
  <c r="BN41" i="91" s="1"/>
  <c r="BM37" i="91"/>
  <c r="BM38" i="91" s="1"/>
  <c r="BM39" i="91" s="1"/>
  <c r="BM40" i="91" s="1"/>
  <c r="BM41" i="91" s="1"/>
  <c r="BL37" i="91"/>
  <c r="BL38" i="91" s="1"/>
  <c r="BL39" i="91" s="1"/>
  <c r="BL40" i="91" s="1"/>
  <c r="BL41" i="91" s="1"/>
  <c r="BK37" i="91"/>
  <c r="BK38" i="91" s="1"/>
  <c r="BK39" i="91" s="1"/>
  <c r="BK40" i="91" s="1"/>
  <c r="BK41" i="91" s="1"/>
  <c r="BJ37" i="91"/>
  <c r="BJ38" i="91" s="1"/>
  <c r="BJ39" i="91" s="1"/>
  <c r="BJ40" i="91" s="1"/>
  <c r="BJ41" i="91" s="1"/>
  <c r="BI37" i="91"/>
  <c r="BI38" i="91" s="1"/>
  <c r="BI39" i="91" s="1"/>
  <c r="BI40" i="91" s="1"/>
  <c r="BI41" i="91" s="1"/>
  <c r="BH37" i="91"/>
  <c r="BH38" i="91" s="1"/>
  <c r="BH39" i="91" s="1"/>
  <c r="BH40" i="91" s="1"/>
  <c r="BH41" i="91" s="1"/>
  <c r="BG37" i="91"/>
  <c r="BG38" i="91" s="1"/>
  <c r="BG39" i="91" s="1"/>
  <c r="BG40" i="91" s="1"/>
  <c r="BG41" i="91" s="1"/>
  <c r="BF37" i="91"/>
  <c r="BF38" i="91" s="1"/>
  <c r="BF39" i="91" s="1"/>
  <c r="BF40" i="91" s="1"/>
  <c r="BF41" i="91" s="1"/>
  <c r="BE37" i="91"/>
  <c r="BE38" i="91" s="1"/>
  <c r="BE39" i="91" s="1"/>
  <c r="BE40" i="91" s="1"/>
  <c r="BE41" i="91" s="1"/>
  <c r="BD37" i="91"/>
  <c r="BD38" i="91" s="1"/>
  <c r="BD39" i="91" s="1"/>
  <c r="BD40" i="91" s="1"/>
  <c r="BD41" i="91" s="1"/>
  <c r="BC37" i="91"/>
  <c r="BC38" i="91" s="1"/>
  <c r="BC39" i="91" s="1"/>
  <c r="BC40" i="91" s="1"/>
  <c r="BC41" i="91" s="1"/>
  <c r="BB37" i="91"/>
  <c r="BB38" i="91" s="1"/>
  <c r="BB39" i="91" s="1"/>
  <c r="BB40" i="91" s="1"/>
  <c r="BB41" i="91" s="1"/>
  <c r="BA37" i="91"/>
  <c r="BA38" i="91" s="1"/>
  <c r="BA39" i="91" s="1"/>
  <c r="BA40" i="91" s="1"/>
  <c r="BA41" i="91" s="1"/>
  <c r="AZ37" i="91"/>
  <c r="AZ38" i="91" s="1"/>
  <c r="AZ39" i="91" s="1"/>
  <c r="AZ40" i="91" s="1"/>
  <c r="AZ41" i="91" s="1"/>
  <c r="AY37" i="91"/>
  <c r="AY38" i="91" s="1"/>
  <c r="AY39" i="91" s="1"/>
  <c r="AY40" i="91" s="1"/>
  <c r="AY41" i="91" s="1"/>
  <c r="AX37" i="91"/>
  <c r="AX38" i="91" s="1"/>
  <c r="AX39" i="91" s="1"/>
  <c r="AX40" i="91" s="1"/>
  <c r="AX41" i="91" s="1"/>
  <c r="AW37" i="91"/>
  <c r="AW38" i="91" s="1"/>
  <c r="AW39" i="91" s="1"/>
  <c r="AW40" i="91" s="1"/>
  <c r="AW41" i="91" s="1"/>
  <c r="AV37" i="91"/>
  <c r="AV38" i="91" s="1"/>
  <c r="AV39" i="91" s="1"/>
  <c r="AV40" i="91" s="1"/>
  <c r="AV41" i="91" s="1"/>
  <c r="AU37" i="91"/>
  <c r="AU38" i="91" s="1"/>
  <c r="AU39" i="91" s="1"/>
  <c r="AU40" i="91" s="1"/>
  <c r="AU41" i="91" s="1"/>
  <c r="AT37" i="91"/>
  <c r="AT38" i="91" s="1"/>
  <c r="AT39" i="91" s="1"/>
  <c r="AT40" i="91" s="1"/>
  <c r="AT41" i="91" s="1"/>
  <c r="AS37" i="91"/>
  <c r="AS38" i="91" s="1"/>
  <c r="AS39" i="91" s="1"/>
  <c r="AS40" i="91" s="1"/>
  <c r="AS41" i="91" s="1"/>
  <c r="AR37" i="91"/>
  <c r="AR38" i="91" s="1"/>
  <c r="AR39" i="91" s="1"/>
  <c r="AR40" i="91" s="1"/>
  <c r="AR41" i="91" s="1"/>
  <c r="AQ37" i="91"/>
  <c r="AQ38" i="91" s="1"/>
  <c r="AQ39" i="91" s="1"/>
  <c r="AQ40" i="91" s="1"/>
  <c r="AQ41" i="91" s="1"/>
  <c r="AP37" i="91"/>
  <c r="AP38" i="91" s="1"/>
  <c r="AP39" i="91" s="1"/>
  <c r="AP40" i="91" s="1"/>
  <c r="AP41" i="91" s="1"/>
  <c r="AO37" i="91"/>
  <c r="AO38" i="91" s="1"/>
  <c r="AO39" i="91" s="1"/>
  <c r="AO40" i="91" s="1"/>
  <c r="AO41" i="91" s="1"/>
  <c r="AN37" i="91"/>
  <c r="AN38" i="91" s="1"/>
  <c r="AN39" i="91" s="1"/>
  <c r="AN40" i="91" s="1"/>
  <c r="AN41" i="91" s="1"/>
  <c r="AM37" i="91"/>
  <c r="AM38" i="91" s="1"/>
  <c r="AM39" i="91" s="1"/>
  <c r="AM40" i="91" s="1"/>
  <c r="AM41" i="91" s="1"/>
  <c r="AL37" i="91"/>
  <c r="AL38" i="91" s="1"/>
  <c r="AL39" i="91" s="1"/>
  <c r="AL40" i="91" s="1"/>
  <c r="AL41" i="91" s="1"/>
  <c r="AK37" i="91"/>
  <c r="AK38" i="91" s="1"/>
  <c r="AK39" i="91" s="1"/>
  <c r="AK40" i="91" s="1"/>
  <c r="AK41" i="91" s="1"/>
  <c r="AJ37" i="91"/>
  <c r="AJ38" i="91" s="1"/>
  <c r="AJ39" i="91" s="1"/>
  <c r="AJ40" i="91" s="1"/>
  <c r="AJ41" i="91" s="1"/>
  <c r="AI37" i="91"/>
  <c r="AI38" i="91" s="1"/>
  <c r="AI39" i="91" s="1"/>
  <c r="AI40" i="91" s="1"/>
  <c r="AI41" i="91" s="1"/>
  <c r="AH37" i="91"/>
  <c r="AH38" i="91" s="1"/>
  <c r="AH39" i="91" s="1"/>
  <c r="AH40" i="91" s="1"/>
  <c r="AH41" i="91" s="1"/>
  <c r="AG37" i="91"/>
  <c r="AG38" i="91" s="1"/>
  <c r="AG39" i="91" s="1"/>
  <c r="AG40" i="91" s="1"/>
  <c r="AG41" i="91" s="1"/>
  <c r="AF37" i="91"/>
  <c r="AF38" i="91" s="1"/>
  <c r="AF39" i="91" s="1"/>
  <c r="AF40" i="91" s="1"/>
  <c r="AF41" i="91" s="1"/>
  <c r="AE37" i="91"/>
  <c r="AE38" i="91" s="1"/>
  <c r="AE39" i="91" s="1"/>
  <c r="AE40" i="91" s="1"/>
  <c r="AE41" i="91" s="1"/>
  <c r="AD37" i="91"/>
  <c r="AD38" i="91" s="1"/>
  <c r="AD39" i="91" s="1"/>
  <c r="AD40" i="91" s="1"/>
  <c r="AD41" i="91" s="1"/>
  <c r="AC37" i="91"/>
  <c r="AC38" i="91" s="1"/>
  <c r="AC39" i="91" s="1"/>
  <c r="AC40" i="91" s="1"/>
  <c r="AC41" i="91" s="1"/>
  <c r="AB37" i="91"/>
  <c r="AB38" i="91" s="1"/>
  <c r="AB39" i="91" s="1"/>
  <c r="AB40" i="91" s="1"/>
  <c r="AB41" i="91" s="1"/>
  <c r="AA37" i="91"/>
  <c r="AA38" i="91" s="1"/>
  <c r="AA39" i="91" s="1"/>
  <c r="AA40" i="91" s="1"/>
  <c r="AA41" i="91" s="1"/>
  <c r="Z37" i="91"/>
  <c r="Z38" i="91" s="1"/>
  <c r="Z39" i="91" s="1"/>
  <c r="Z40" i="91" s="1"/>
  <c r="Z41" i="91" s="1"/>
  <c r="Y37" i="91"/>
  <c r="Y38" i="91" s="1"/>
  <c r="Y39" i="91" s="1"/>
  <c r="Y40" i="91" s="1"/>
  <c r="Y41" i="91" s="1"/>
  <c r="X37" i="91"/>
  <c r="X38" i="91" s="1"/>
  <c r="X39" i="91" s="1"/>
  <c r="X40" i="91" s="1"/>
  <c r="X41" i="91" s="1"/>
  <c r="W37" i="91"/>
  <c r="W38" i="91" s="1"/>
  <c r="W39" i="91" s="1"/>
  <c r="W40" i="91" s="1"/>
  <c r="W41" i="91" s="1"/>
  <c r="V37" i="91"/>
  <c r="V38" i="91" s="1"/>
  <c r="V39" i="91" s="1"/>
  <c r="V40" i="91" s="1"/>
  <c r="V41" i="91" s="1"/>
  <c r="U37" i="91"/>
  <c r="U38" i="91" s="1"/>
  <c r="U39" i="91" s="1"/>
  <c r="U40" i="91" s="1"/>
  <c r="U41" i="91" s="1"/>
  <c r="T37" i="91"/>
  <c r="T38" i="91" s="1"/>
  <c r="T39" i="91" s="1"/>
  <c r="T40" i="91" s="1"/>
  <c r="T41" i="91" s="1"/>
  <c r="S37" i="91"/>
  <c r="S38" i="91" s="1"/>
  <c r="S39" i="91" s="1"/>
  <c r="S40" i="91" s="1"/>
  <c r="S41" i="91" s="1"/>
  <c r="R37" i="91"/>
  <c r="R38" i="91" s="1"/>
  <c r="R39" i="91" s="1"/>
  <c r="R40" i="91" s="1"/>
  <c r="R41" i="91" s="1"/>
  <c r="Q37" i="91"/>
  <c r="Q38" i="91" s="1"/>
  <c r="Q39" i="91" s="1"/>
  <c r="Q40" i="91" s="1"/>
  <c r="Q41" i="91" s="1"/>
  <c r="P37" i="91"/>
  <c r="P38" i="91" s="1"/>
  <c r="P39" i="91" s="1"/>
  <c r="P40" i="91" s="1"/>
  <c r="P41" i="91" s="1"/>
  <c r="O37" i="91"/>
  <c r="O38" i="91" s="1"/>
  <c r="O39" i="91" s="1"/>
  <c r="O40" i="91" s="1"/>
  <c r="O41" i="91" s="1"/>
  <c r="N37" i="91"/>
  <c r="N38" i="91" s="1"/>
  <c r="N39" i="91" s="1"/>
  <c r="N40" i="91" s="1"/>
  <c r="N41" i="91" s="1"/>
  <c r="M37" i="91"/>
  <c r="M38" i="91" s="1"/>
  <c r="M39" i="91" s="1"/>
  <c r="M40" i="91" s="1"/>
  <c r="M41" i="91" s="1"/>
  <c r="L37" i="91"/>
  <c r="L38" i="91" s="1"/>
  <c r="L39" i="91" s="1"/>
  <c r="L40" i="91" s="1"/>
  <c r="L41" i="91" s="1"/>
  <c r="K37" i="91"/>
  <c r="K38" i="91" s="1"/>
  <c r="K39" i="91" s="1"/>
  <c r="K40" i="91" s="1"/>
  <c r="K41" i="91" s="1"/>
  <c r="H37" i="91"/>
  <c r="H38" i="91" s="1"/>
  <c r="H39" i="91" s="1"/>
  <c r="H40" i="91" s="1"/>
  <c r="H41" i="91" s="1"/>
  <c r="E38" i="91"/>
  <c r="E39" i="91" s="1"/>
  <c r="A36" i="91"/>
  <c r="I29" i="91"/>
  <c r="H29" i="91"/>
  <c r="F29" i="91"/>
  <c r="G29" i="91" s="1"/>
  <c r="D29" i="91"/>
  <c r="B28" i="91"/>
  <c r="DJ14" i="91"/>
  <c r="DI14" i="91"/>
  <c r="DH14" i="91"/>
  <c r="DG14" i="91"/>
  <c r="DF14" i="91"/>
  <c r="DE14" i="91"/>
  <c r="DD14" i="91"/>
  <c r="DC14" i="91"/>
  <c r="DB14" i="91"/>
  <c r="DJ13" i="91"/>
  <c r="DI13" i="91"/>
  <c r="DH13" i="91"/>
  <c r="DG13" i="91"/>
  <c r="DF13" i="91"/>
  <c r="DE13" i="91"/>
  <c r="DD13" i="91"/>
  <c r="DC13" i="91"/>
  <c r="DB13" i="91"/>
  <c r="DJ12" i="91"/>
  <c r="DI12" i="91"/>
  <c r="DH12" i="91"/>
  <c r="DG12" i="91"/>
  <c r="DF12" i="91"/>
  <c r="DE12" i="91"/>
  <c r="DD12" i="91"/>
  <c r="DC12" i="91"/>
  <c r="DB12" i="91"/>
  <c r="DJ11" i="91"/>
  <c r="DI11" i="91"/>
  <c r="DH11" i="91"/>
  <c r="DG11" i="91"/>
  <c r="DF11" i="91"/>
  <c r="DE11" i="91"/>
  <c r="DD11" i="91"/>
  <c r="DC11" i="91"/>
  <c r="DB11" i="91"/>
  <c r="DJ10" i="91"/>
  <c r="DI10" i="91"/>
  <c r="DH10" i="91"/>
  <c r="DG10" i="91"/>
  <c r="DF10" i="91"/>
  <c r="DE10" i="91"/>
  <c r="DD10" i="91"/>
  <c r="DC10" i="91"/>
  <c r="DB10" i="91"/>
  <c r="CY10" i="91"/>
  <c r="CY11" i="91" s="1"/>
  <c r="CY12" i="91" s="1"/>
  <c r="CY13" i="91" s="1"/>
  <c r="CY14" i="91" s="1"/>
  <c r="CY15" i="91" s="1"/>
  <c r="CY16" i="91" s="1"/>
  <c r="CY17" i="91" s="1"/>
  <c r="CY18" i="91" s="1"/>
  <c r="CY19" i="91" s="1"/>
  <c r="CY20" i="91" s="1"/>
  <c r="CY21" i="91" s="1"/>
  <c r="CY22" i="91" s="1"/>
  <c r="CX10" i="91"/>
  <c r="CX11" i="91" s="1"/>
  <c r="CX12" i="91" s="1"/>
  <c r="CX13" i="91" s="1"/>
  <c r="CX14" i="91" s="1"/>
  <c r="CX15" i="91" s="1"/>
  <c r="CX16" i="91" s="1"/>
  <c r="CX17" i="91" s="1"/>
  <c r="CX18" i="91" s="1"/>
  <c r="CX19" i="91" s="1"/>
  <c r="CX20" i="91" s="1"/>
  <c r="CX21" i="91" s="1"/>
  <c r="CX22" i="91" s="1"/>
  <c r="CW10" i="91"/>
  <c r="CW11" i="91" s="1"/>
  <c r="CW12" i="91" s="1"/>
  <c r="CW13" i="91" s="1"/>
  <c r="CW14" i="91" s="1"/>
  <c r="CW15" i="91" s="1"/>
  <c r="CW16" i="91" s="1"/>
  <c r="CW17" i="91" s="1"/>
  <c r="CW18" i="91" s="1"/>
  <c r="CW19" i="91" s="1"/>
  <c r="CW20" i="91" s="1"/>
  <c r="CW21" i="91" s="1"/>
  <c r="CW22" i="91" s="1"/>
  <c r="CV10" i="91"/>
  <c r="CV11" i="91" s="1"/>
  <c r="CV12" i="91" s="1"/>
  <c r="CV13" i="91" s="1"/>
  <c r="CV14" i="91" s="1"/>
  <c r="CV15" i="91" s="1"/>
  <c r="CV16" i="91" s="1"/>
  <c r="CV17" i="91" s="1"/>
  <c r="CV18" i="91" s="1"/>
  <c r="CV19" i="91" s="1"/>
  <c r="CV20" i="91" s="1"/>
  <c r="CV21" i="91" s="1"/>
  <c r="CV22" i="91" s="1"/>
  <c r="CU10" i="91"/>
  <c r="CU11" i="91" s="1"/>
  <c r="CU12" i="91" s="1"/>
  <c r="CU13" i="91" s="1"/>
  <c r="CU14" i="91" s="1"/>
  <c r="CU15" i="91" s="1"/>
  <c r="CU16" i="91" s="1"/>
  <c r="CU17" i="91" s="1"/>
  <c r="CU18" i="91" s="1"/>
  <c r="CU19" i="91" s="1"/>
  <c r="CU20" i="91" s="1"/>
  <c r="CU21" i="91" s="1"/>
  <c r="CU22" i="91" s="1"/>
  <c r="CT10" i="91"/>
  <c r="CT11" i="91" s="1"/>
  <c r="CT12" i="91" s="1"/>
  <c r="CT13" i="91" s="1"/>
  <c r="CT14" i="91" s="1"/>
  <c r="CT15" i="91" s="1"/>
  <c r="CT16" i="91" s="1"/>
  <c r="CT17" i="91" s="1"/>
  <c r="CT18" i="91" s="1"/>
  <c r="CT19" i="91" s="1"/>
  <c r="CT20" i="91" s="1"/>
  <c r="CT21" i="91" s="1"/>
  <c r="CT22" i="91" s="1"/>
  <c r="CS10" i="91"/>
  <c r="CS11" i="91" s="1"/>
  <c r="CS12" i="91" s="1"/>
  <c r="CS13" i="91" s="1"/>
  <c r="CS14" i="91" s="1"/>
  <c r="CS15" i="91" s="1"/>
  <c r="CS16" i="91" s="1"/>
  <c r="CS17" i="91" s="1"/>
  <c r="CS18" i="91" s="1"/>
  <c r="CS19" i="91" s="1"/>
  <c r="CS20" i="91" s="1"/>
  <c r="CS21" i="91" s="1"/>
  <c r="CS22" i="91" s="1"/>
  <c r="CR10" i="91"/>
  <c r="CR11" i="91" s="1"/>
  <c r="CR12" i="91" s="1"/>
  <c r="CR13" i="91" s="1"/>
  <c r="CR14" i="91" s="1"/>
  <c r="CR15" i="91" s="1"/>
  <c r="CR16" i="91" s="1"/>
  <c r="CR17" i="91" s="1"/>
  <c r="CR18" i="91" s="1"/>
  <c r="CR19" i="91" s="1"/>
  <c r="CR20" i="91" s="1"/>
  <c r="CR21" i="91" s="1"/>
  <c r="CR22" i="91" s="1"/>
  <c r="CQ10" i="91"/>
  <c r="CQ11" i="91" s="1"/>
  <c r="CQ12" i="91" s="1"/>
  <c r="CQ13" i="91" s="1"/>
  <c r="CQ14" i="91" s="1"/>
  <c r="CQ15" i="91" s="1"/>
  <c r="CQ16" i="91" s="1"/>
  <c r="CQ17" i="91" s="1"/>
  <c r="CQ18" i="91" s="1"/>
  <c r="CQ19" i="91" s="1"/>
  <c r="CQ20" i="91" s="1"/>
  <c r="CQ21" i="91" s="1"/>
  <c r="CQ22" i="91" s="1"/>
  <c r="CP10" i="91"/>
  <c r="CP11" i="91" s="1"/>
  <c r="CP12" i="91" s="1"/>
  <c r="CP13" i="91" s="1"/>
  <c r="CP14" i="91" s="1"/>
  <c r="CP15" i="91" s="1"/>
  <c r="CP16" i="91" s="1"/>
  <c r="CP17" i="91" s="1"/>
  <c r="CP18" i="91" s="1"/>
  <c r="CP19" i="91" s="1"/>
  <c r="CP20" i="91" s="1"/>
  <c r="CP21" i="91" s="1"/>
  <c r="CP22" i="91" s="1"/>
  <c r="CO10" i="91"/>
  <c r="CO11" i="91" s="1"/>
  <c r="CO12" i="91" s="1"/>
  <c r="CO13" i="91" s="1"/>
  <c r="CO14" i="91" s="1"/>
  <c r="CO15" i="91" s="1"/>
  <c r="CO16" i="91" s="1"/>
  <c r="CO17" i="91" s="1"/>
  <c r="CO18" i="91" s="1"/>
  <c r="CO19" i="91" s="1"/>
  <c r="CO20" i="91" s="1"/>
  <c r="CO21" i="91" s="1"/>
  <c r="CO22" i="91" s="1"/>
  <c r="CN10" i="91"/>
  <c r="CN11" i="91" s="1"/>
  <c r="CN12" i="91" s="1"/>
  <c r="CN13" i="91" s="1"/>
  <c r="CN14" i="91" s="1"/>
  <c r="CN15" i="91" s="1"/>
  <c r="CN16" i="91" s="1"/>
  <c r="CN17" i="91" s="1"/>
  <c r="CN18" i="91" s="1"/>
  <c r="CN19" i="91" s="1"/>
  <c r="CN20" i="91" s="1"/>
  <c r="CN21" i="91" s="1"/>
  <c r="CN22" i="91" s="1"/>
  <c r="CM10" i="91"/>
  <c r="CM11" i="91" s="1"/>
  <c r="CM12" i="91" s="1"/>
  <c r="CM13" i="91" s="1"/>
  <c r="CM14" i="91" s="1"/>
  <c r="CM15" i="91" s="1"/>
  <c r="CM16" i="91" s="1"/>
  <c r="CM17" i="91" s="1"/>
  <c r="CM18" i="91" s="1"/>
  <c r="CM19" i="91" s="1"/>
  <c r="CM20" i="91" s="1"/>
  <c r="CM21" i="91" s="1"/>
  <c r="CM22" i="91" s="1"/>
  <c r="CL10" i="91"/>
  <c r="CL11" i="91" s="1"/>
  <c r="CL12" i="91" s="1"/>
  <c r="CL13" i="91" s="1"/>
  <c r="CL14" i="91" s="1"/>
  <c r="CL15" i="91" s="1"/>
  <c r="CL16" i="91" s="1"/>
  <c r="CL17" i="91" s="1"/>
  <c r="CL18" i="91" s="1"/>
  <c r="CL19" i="91" s="1"/>
  <c r="CL20" i="91" s="1"/>
  <c r="CL21" i="91" s="1"/>
  <c r="CL22" i="91" s="1"/>
  <c r="CK10" i="91"/>
  <c r="CK11" i="91" s="1"/>
  <c r="CK12" i="91" s="1"/>
  <c r="CK13" i="91" s="1"/>
  <c r="CK14" i="91" s="1"/>
  <c r="CK15" i="91" s="1"/>
  <c r="CK16" i="91" s="1"/>
  <c r="CK17" i="91" s="1"/>
  <c r="CK18" i="91" s="1"/>
  <c r="CK19" i="91" s="1"/>
  <c r="CK20" i="91" s="1"/>
  <c r="CK21" i="91" s="1"/>
  <c r="CK22" i="91" s="1"/>
  <c r="CJ10" i="91"/>
  <c r="CJ11" i="91" s="1"/>
  <c r="CJ12" i="91" s="1"/>
  <c r="CJ13" i="91" s="1"/>
  <c r="CJ14" i="91" s="1"/>
  <c r="CJ15" i="91" s="1"/>
  <c r="CJ16" i="91" s="1"/>
  <c r="CJ17" i="91" s="1"/>
  <c r="CJ18" i="91" s="1"/>
  <c r="CJ19" i="91" s="1"/>
  <c r="CJ20" i="91" s="1"/>
  <c r="CJ21" i="91" s="1"/>
  <c r="CJ22" i="91" s="1"/>
  <c r="CI10" i="91"/>
  <c r="CI11" i="91" s="1"/>
  <c r="CI12" i="91" s="1"/>
  <c r="CI13" i="91" s="1"/>
  <c r="CI14" i="91" s="1"/>
  <c r="CI15" i="91" s="1"/>
  <c r="CI16" i="91" s="1"/>
  <c r="CI17" i="91" s="1"/>
  <c r="CI18" i="91" s="1"/>
  <c r="CI19" i="91" s="1"/>
  <c r="CI20" i="91" s="1"/>
  <c r="CI21" i="91" s="1"/>
  <c r="CI22" i="91" s="1"/>
  <c r="CH10" i="91"/>
  <c r="CH11" i="91" s="1"/>
  <c r="CH12" i="91" s="1"/>
  <c r="CH13" i="91" s="1"/>
  <c r="CH14" i="91" s="1"/>
  <c r="CH15" i="91" s="1"/>
  <c r="CH16" i="91" s="1"/>
  <c r="CH17" i="91" s="1"/>
  <c r="CH18" i="91" s="1"/>
  <c r="CH19" i="91" s="1"/>
  <c r="CH20" i="91" s="1"/>
  <c r="CH21" i="91" s="1"/>
  <c r="CH22" i="91" s="1"/>
  <c r="CG10" i="91"/>
  <c r="CG11" i="91" s="1"/>
  <c r="CG12" i="91" s="1"/>
  <c r="CG13" i="91" s="1"/>
  <c r="CG14" i="91" s="1"/>
  <c r="CG15" i="91" s="1"/>
  <c r="CG16" i="91" s="1"/>
  <c r="CG17" i="91" s="1"/>
  <c r="CG18" i="91" s="1"/>
  <c r="CG19" i="91" s="1"/>
  <c r="CG20" i="91" s="1"/>
  <c r="CG21" i="91" s="1"/>
  <c r="CG22" i="91" s="1"/>
  <c r="CF10" i="91"/>
  <c r="CF11" i="91" s="1"/>
  <c r="CF12" i="91" s="1"/>
  <c r="CF13" i="91" s="1"/>
  <c r="CF14" i="91" s="1"/>
  <c r="CF15" i="91" s="1"/>
  <c r="CF16" i="91" s="1"/>
  <c r="CF17" i="91" s="1"/>
  <c r="CF18" i="91" s="1"/>
  <c r="CF19" i="91" s="1"/>
  <c r="CF20" i="91" s="1"/>
  <c r="CF21" i="91" s="1"/>
  <c r="CF22" i="91" s="1"/>
  <c r="CE10" i="91"/>
  <c r="CE11" i="91" s="1"/>
  <c r="CE12" i="91" s="1"/>
  <c r="CE13" i="91" s="1"/>
  <c r="CE14" i="91" s="1"/>
  <c r="CE15" i="91" s="1"/>
  <c r="CE16" i="91" s="1"/>
  <c r="CE17" i="91" s="1"/>
  <c r="CE18" i="91" s="1"/>
  <c r="CE19" i="91" s="1"/>
  <c r="CE20" i="91" s="1"/>
  <c r="CE21" i="91" s="1"/>
  <c r="CE22" i="91" s="1"/>
  <c r="CD10" i="91"/>
  <c r="CD11" i="91" s="1"/>
  <c r="CD12" i="91" s="1"/>
  <c r="CD13" i="91" s="1"/>
  <c r="CD14" i="91" s="1"/>
  <c r="CD15" i="91" s="1"/>
  <c r="CD16" i="91" s="1"/>
  <c r="CD17" i="91" s="1"/>
  <c r="CD18" i="91" s="1"/>
  <c r="CD19" i="91" s="1"/>
  <c r="CD20" i="91" s="1"/>
  <c r="CD21" i="91" s="1"/>
  <c r="CD22" i="91" s="1"/>
  <c r="CC10" i="91"/>
  <c r="CC11" i="91" s="1"/>
  <c r="CC12" i="91" s="1"/>
  <c r="CC13" i="91" s="1"/>
  <c r="CC14" i="91" s="1"/>
  <c r="CC15" i="91" s="1"/>
  <c r="CC16" i="91" s="1"/>
  <c r="CC17" i="91" s="1"/>
  <c r="CC18" i="91" s="1"/>
  <c r="CC19" i="91" s="1"/>
  <c r="CC20" i="91" s="1"/>
  <c r="CC21" i="91" s="1"/>
  <c r="CC22" i="91" s="1"/>
  <c r="CB10" i="91"/>
  <c r="CB11" i="91" s="1"/>
  <c r="CB12" i="91" s="1"/>
  <c r="CB13" i="91" s="1"/>
  <c r="CB14" i="91" s="1"/>
  <c r="CB15" i="91" s="1"/>
  <c r="CB16" i="91" s="1"/>
  <c r="CB17" i="91" s="1"/>
  <c r="CB18" i="91" s="1"/>
  <c r="CB19" i="91" s="1"/>
  <c r="CB20" i="91" s="1"/>
  <c r="CB21" i="91" s="1"/>
  <c r="CB22" i="91" s="1"/>
  <c r="CA10" i="91"/>
  <c r="CA11" i="91" s="1"/>
  <c r="CA12" i="91" s="1"/>
  <c r="CA13" i="91" s="1"/>
  <c r="CA14" i="91" s="1"/>
  <c r="CA15" i="91" s="1"/>
  <c r="CA16" i="91" s="1"/>
  <c r="CA17" i="91" s="1"/>
  <c r="CA18" i="91" s="1"/>
  <c r="CA19" i="91" s="1"/>
  <c r="CA20" i="91" s="1"/>
  <c r="CA21" i="91" s="1"/>
  <c r="CA22" i="91" s="1"/>
  <c r="BZ10" i="91"/>
  <c r="BZ11" i="91" s="1"/>
  <c r="BZ12" i="91" s="1"/>
  <c r="BZ13" i="91" s="1"/>
  <c r="BZ14" i="91" s="1"/>
  <c r="BZ15" i="91" s="1"/>
  <c r="BZ16" i="91" s="1"/>
  <c r="BZ17" i="91" s="1"/>
  <c r="BZ18" i="91" s="1"/>
  <c r="BZ19" i="91" s="1"/>
  <c r="BZ20" i="91" s="1"/>
  <c r="BZ21" i="91" s="1"/>
  <c r="BZ22" i="91" s="1"/>
  <c r="BY10" i="91"/>
  <c r="BY11" i="91" s="1"/>
  <c r="BY12" i="91" s="1"/>
  <c r="BY13" i="91" s="1"/>
  <c r="BY14" i="91" s="1"/>
  <c r="BY15" i="91" s="1"/>
  <c r="BY16" i="91" s="1"/>
  <c r="BY17" i="91" s="1"/>
  <c r="BY18" i="91" s="1"/>
  <c r="BY19" i="91" s="1"/>
  <c r="BY20" i="91" s="1"/>
  <c r="BY21" i="91" s="1"/>
  <c r="BY22" i="91" s="1"/>
  <c r="BX10" i="91"/>
  <c r="BX11" i="91" s="1"/>
  <c r="BX12" i="91" s="1"/>
  <c r="BX13" i="91" s="1"/>
  <c r="BX14" i="91" s="1"/>
  <c r="BX15" i="91" s="1"/>
  <c r="BX16" i="91" s="1"/>
  <c r="BX17" i="91" s="1"/>
  <c r="BX18" i="91" s="1"/>
  <c r="BX19" i="91" s="1"/>
  <c r="BX20" i="91" s="1"/>
  <c r="BX21" i="91" s="1"/>
  <c r="BX22" i="91" s="1"/>
  <c r="BW10" i="91"/>
  <c r="BW11" i="91" s="1"/>
  <c r="BW12" i="91" s="1"/>
  <c r="BW13" i="91" s="1"/>
  <c r="BW14" i="91" s="1"/>
  <c r="BW15" i="91" s="1"/>
  <c r="BW16" i="91" s="1"/>
  <c r="BW17" i="91" s="1"/>
  <c r="BW18" i="91" s="1"/>
  <c r="BW19" i="91" s="1"/>
  <c r="BW20" i="91" s="1"/>
  <c r="BW21" i="91" s="1"/>
  <c r="BW22" i="91" s="1"/>
  <c r="BV10" i="91"/>
  <c r="BV11" i="91" s="1"/>
  <c r="BV12" i="91" s="1"/>
  <c r="BV13" i="91" s="1"/>
  <c r="BV14" i="91" s="1"/>
  <c r="BV15" i="91" s="1"/>
  <c r="BV16" i="91" s="1"/>
  <c r="BV17" i="91" s="1"/>
  <c r="BV18" i="91" s="1"/>
  <c r="BV19" i="91" s="1"/>
  <c r="BV20" i="91" s="1"/>
  <c r="BV21" i="91" s="1"/>
  <c r="BV22" i="91" s="1"/>
  <c r="BU10" i="91"/>
  <c r="BU11" i="91" s="1"/>
  <c r="BU12" i="91" s="1"/>
  <c r="BU13" i="91" s="1"/>
  <c r="BU14" i="91" s="1"/>
  <c r="BU15" i="91" s="1"/>
  <c r="BU16" i="91" s="1"/>
  <c r="BU17" i="91" s="1"/>
  <c r="BU18" i="91" s="1"/>
  <c r="BU19" i="91" s="1"/>
  <c r="BU20" i="91" s="1"/>
  <c r="BU21" i="91" s="1"/>
  <c r="BU22" i="91" s="1"/>
  <c r="BT10" i="91"/>
  <c r="BT11" i="91" s="1"/>
  <c r="BT12" i="91" s="1"/>
  <c r="BT13" i="91" s="1"/>
  <c r="BT14" i="91" s="1"/>
  <c r="BT15" i="91" s="1"/>
  <c r="BT16" i="91" s="1"/>
  <c r="BT17" i="91" s="1"/>
  <c r="BT18" i="91" s="1"/>
  <c r="BT19" i="91" s="1"/>
  <c r="BT20" i="91" s="1"/>
  <c r="BT21" i="91" s="1"/>
  <c r="BT22" i="91" s="1"/>
  <c r="BS10" i="91"/>
  <c r="BS11" i="91" s="1"/>
  <c r="BS12" i="91" s="1"/>
  <c r="BS13" i="91" s="1"/>
  <c r="BS14" i="91" s="1"/>
  <c r="BS15" i="91" s="1"/>
  <c r="BS16" i="91" s="1"/>
  <c r="BS17" i="91" s="1"/>
  <c r="BS18" i="91" s="1"/>
  <c r="BS19" i="91" s="1"/>
  <c r="BS20" i="91" s="1"/>
  <c r="BS21" i="91" s="1"/>
  <c r="BS22" i="91" s="1"/>
  <c r="BR10" i="91"/>
  <c r="BR11" i="91" s="1"/>
  <c r="BR12" i="91" s="1"/>
  <c r="BR13" i="91" s="1"/>
  <c r="BR14" i="91" s="1"/>
  <c r="BR15" i="91" s="1"/>
  <c r="BR16" i="91" s="1"/>
  <c r="BR17" i="91" s="1"/>
  <c r="BR18" i="91" s="1"/>
  <c r="BR19" i="91" s="1"/>
  <c r="BR20" i="91" s="1"/>
  <c r="BR21" i="91" s="1"/>
  <c r="BR22" i="91" s="1"/>
  <c r="BQ10" i="91"/>
  <c r="BQ11" i="91" s="1"/>
  <c r="BQ12" i="91" s="1"/>
  <c r="BQ13" i="91" s="1"/>
  <c r="BQ14" i="91" s="1"/>
  <c r="BQ15" i="91" s="1"/>
  <c r="BQ16" i="91" s="1"/>
  <c r="BQ17" i="91" s="1"/>
  <c r="BQ18" i="91" s="1"/>
  <c r="BQ19" i="91" s="1"/>
  <c r="BQ20" i="91" s="1"/>
  <c r="BQ21" i="91" s="1"/>
  <c r="BQ22" i="91" s="1"/>
  <c r="BP10" i="91"/>
  <c r="BP11" i="91" s="1"/>
  <c r="BP12" i="91" s="1"/>
  <c r="BP13" i="91" s="1"/>
  <c r="BP14" i="91" s="1"/>
  <c r="BP15" i="91" s="1"/>
  <c r="BP16" i="91" s="1"/>
  <c r="BP17" i="91" s="1"/>
  <c r="BP18" i="91" s="1"/>
  <c r="BP19" i="91" s="1"/>
  <c r="BP20" i="91" s="1"/>
  <c r="BP21" i="91" s="1"/>
  <c r="BP22" i="91" s="1"/>
  <c r="BO10" i="91"/>
  <c r="BO11" i="91" s="1"/>
  <c r="BO12" i="91" s="1"/>
  <c r="BO13" i="91" s="1"/>
  <c r="BO14" i="91" s="1"/>
  <c r="BO15" i="91" s="1"/>
  <c r="BO16" i="91" s="1"/>
  <c r="BO17" i="91" s="1"/>
  <c r="BO18" i="91" s="1"/>
  <c r="BO19" i="91" s="1"/>
  <c r="BO20" i="91" s="1"/>
  <c r="BO21" i="91" s="1"/>
  <c r="BO22" i="91" s="1"/>
  <c r="BN10" i="91"/>
  <c r="BN11" i="91" s="1"/>
  <c r="BN12" i="91" s="1"/>
  <c r="BN13" i="91" s="1"/>
  <c r="BN14" i="91" s="1"/>
  <c r="BN15" i="91" s="1"/>
  <c r="BN16" i="91" s="1"/>
  <c r="BN17" i="91" s="1"/>
  <c r="BN18" i="91" s="1"/>
  <c r="BN19" i="91" s="1"/>
  <c r="BN20" i="91" s="1"/>
  <c r="BN21" i="91" s="1"/>
  <c r="BN22" i="91" s="1"/>
  <c r="BM10" i="91"/>
  <c r="BM11" i="91" s="1"/>
  <c r="BM12" i="91" s="1"/>
  <c r="BM13" i="91" s="1"/>
  <c r="BM14" i="91" s="1"/>
  <c r="BM15" i="91" s="1"/>
  <c r="BM16" i="91" s="1"/>
  <c r="BM17" i="91" s="1"/>
  <c r="BM18" i="91" s="1"/>
  <c r="BM19" i="91" s="1"/>
  <c r="BM20" i="91" s="1"/>
  <c r="BM21" i="91" s="1"/>
  <c r="BM22" i="91" s="1"/>
  <c r="BL10" i="91"/>
  <c r="BL11" i="91" s="1"/>
  <c r="BL12" i="91" s="1"/>
  <c r="BL13" i="91" s="1"/>
  <c r="BL14" i="91" s="1"/>
  <c r="BL15" i="91" s="1"/>
  <c r="BL16" i="91" s="1"/>
  <c r="BL17" i="91" s="1"/>
  <c r="BL18" i="91" s="1"/>
  <c r="BL19" i="91" s="1"/>
  <c r="BL20" i="91" s="1"/>
  <c r="BL21" i="91" s="1"/>
  <c r="BL22" i="91" s="1"/>
  <c r="BK10" i="91"/>
  <c r="BK11" i="91" s="1"/>
  <c r="BK12" i="91" s="1"/>
  <c r="BK13" i="91" s="1"/>
  <c r="BK14" i="91" s="1"/>
  <c r="BK15" i="91" s="1"/>
  <c r="BK16" i="91" s="1"/>
  <c r="BK17" i="91" s="1"/>
  <c r="BK18" i="91" s="1"/>
  <c r="BK19" i="91" s="1"/>
  <c r="BK20" i="91" s="1"/>
  <c r="BK21" i="91" s="1"/>
  <c r="BK22" i="91" s="1"/>
  <c r="BJ10" i="91"/>
  <c r="BJ11" i="91" s="1"/>
  <c r="BJ12" i="91" s="1"/>
  <c r="BJ13" i="91" s="1"/>
  <c r="BJ14" i="91" s="1"/>
  <c r="BJ15" i="91" s="1"/>
  <c r="BJ16" i="91" s="1"/>
  <c r="BJ17" i="91" s="1"/>
  <c r="BJ18" i="91" s="1"/>
  <c r="BJ19" i="91" s="1"/>
  <c r="BJ20" i="91" s="1"/>
  <c r="BJ21" i="91" s="1"/>
  <c r="BJ22" i="91" s="1"/>
  <c r="BI10" i="91"/>
  <c r="BI11" i="91" s="1"/>
  <c r="BI12" i="91" s="1"/>
  <c r="BI13" i="91" s="1"/>
  <c r="BI14" i="91" s="1"/>
  <c r="BI15" i="91" s="1"/>
  <c r="BI16" i="91" s="1"/>
  <c r="BI17" i="91" s="1"/>
  <c r="BI18" i="91" s="1"/>
  <c r="BI19" i="91" s="1"/>
  <c r="BI20" i="91" s="1"/>
  <c r="BI21" i="91" s="1"/>
  <c r="BI22" i="91" s="1"/>
  <c r="BH10" i="91"/>
  <c r="BH11" i="91" s="1"/>
  <c r="BH12" i="91" s="1"/>
  <c r="BH13" i="91" s="1"/>
  <c r="BH14" i="91" s="1"/>
  <c r="BH15" i="91" s="1"/>
  <c r="BH16" i="91" s="1"/>
  <c r="BH17" i="91" s="1"/>
  <c r="BH18" i="91" s="1"/>
  <c r="BH19" i="91" s="1"/>
  <c r="BH20" i="91" s="1"/>
  <c r="BH21" i="91" s="1"/>
  <c r="BH22" i="91" s="1"/>
  <c r="BG10" i="91"/>
  <c r="BG11" i="91" s="1"/>
  <c r="BG12" i="91" s="1"/>
  <c r="BG13" i="91" s="1"/>
  <c r="BG14" i="91" s="1"/>
  <c r="BG15" i="91" s="1"/>
  <c r="BG16" i="91" s="1"/>
  <c r="BG17" i="91" s="1"/>
  <c r="BG18" i="91" s="1"/>
  <c r="BG19" i="91" s="1"/>
  <c r="BG20" i="91" s="1"/>
  <c r="BG21" i="91" s="1"/>
  <c r="BG22" i="91" s="1"/>
  <c r="BF10" i="91"/>
  <c r="BF11" i="91" s="1"/>
  <c r="BF12" i="91" s="1"/>
  <c r="BF13" i="91" s="1"/>
  <c r="BF14" i="91" s="1"/>
  <c r="BF15" i="91" s="1"/>
  <c r="BF16" i="91" s="1"/>
  <c r="BF17" i="91" s="1"/>
  <c r="BF18" i="91" s="1"/>
  <c r="BF19" i="91" s="1"/>
  <c r="BF20" i="91" s="1"/>
  <c r="BF21" i="91" s="1"/>
  <c r="BF22" i="91" s="1"/>
  <c r="BE10" i="91"/>
  <c r="BE11" i="91" s="1"/>
  <c r="BE12" i="91" s="1"/>
  <c r="BE13" i="91" s="1"/>
  <c r="BE14" i="91" s="1"/>
  <c r="BE15" i="91" s="1"/>
  <c r="BE16" i="91" s="1"/>
  <c r="BE17" i="91" s="1"/>
  <c r="BE18" i="91" s="1"/>
  <c r="BE19" i="91" s="1"/>
  <c r="BE20" i="91" s="1"/>
  <c r="BE21" i="91" s="1"/>
  <c r="BE22" i="91" s="1"/>
  <c r="BD10" i="91"/>
  <c r="BD11" i="91" s="1"/>
  <c r="BD12" i="91" s="1"/>
  <c r="BD13" i="91" s="1"/>
  <c r="BD14" i="91" s="1"/>
  <c r="BD15" i="91" s="1"/>
  <c r="BD16" i="91" s="1"/>
  <c r="BD17" i="91" s="1"/>
  <c r="BD18" i="91" s="1"/>
  <c r="BD19" i="91" s="1"/>
  <c r="BD20" i="91" s="1"/>
  <c r="BD21" i="91" s="1"/>
  <c r="BD22" i="91" s="1"/>
  <c r="BC10" i="91"/>
  <c r="BC11" i="91" s="1"/>
  <c r="BC12" i="91" s="1"/>
  <c r="BC13" i="91" s="1"/>
  <c r="BC14" i="91" s="1"/>
  <c r="BC15" i="91" s="1"/>
  <c r="BC16" i="91" s="1"/>
  <c r="BC17" i="91" s="1"/>
  <c r="BC18" i="91" s="1"/>
  <c r="BC19" i="91" s="1"/>
  <c r="BC20" i="91" s="1"/>
  <c r="BC21" i="91" s="1"/>
  <c r="BC22" i="91" s="1"/>
  <c r="BB10" i="91"/>
  <c r="BB11" i="91" s="1"/>
  <c r="BB12" i="91" s="1"/>
  <c r="BB13" i="91" s="1"/>
  <c r="BB14" i="91" s="1"/>
  <c r="BB15" i="91" s="1"/>
  <c r="BB16" i="91" s="1"/>
  <c r="BB17" i="91" s="1"/>
  <c r="BB18" i="91" s="1"/>
  <c r="BB19" i="91" s="1"/>
  <c r="BB20" i="91" s="1"/>
  <c r="BB21" i="91" s="1"/>
  <c r="BB22" i="91" s="1"/>
  <c r="BA10" i="91"/>
  <c r="BA11" i="91" s="1"/>
  <c r="BA12" i="91" s="1"/>
  <c r="BA13" i="91" s="1"/>
  <c r="BA14" i="91" s="1"/>
  <c r="BA15" i="91" s="1"/>
  <c r="BA16" i="91" s="1"/>
  <c r="BA17" i="91" s="1"/>
  <c r="BA18" i="91" s="1"/>
  <c r="BA19" i="91" s="1"/>
  <c r="BA20" i="91" s="1"/>
  <c r="BA21" i="91" s="1"/>
  <c r="BA22" i="91" s="1"/>
  <c r="AZ10" i="91"/>
  <c r="AZ11" i="91" s="1"/>
  <c r="AZ12" i="91" s="1"/>
  <c r="AZ13" i="91" s="1"/>
  <c r="AZ14" i="91" s="1"/>
  <c r="AZ15" i="91" s="1"/>
  <c r="AZ16" i="91" s="1"/>
  <c r="AZ17" i="91" s="1"/>
  <c r="AZ18" i="91" s="1"/>
  <c r="AZ19" i="91" s="1"/>
  <c r="AZ20" i="91" s="1"/>
  <c r="AZ21" i="91" s="1"/>
  <c r="AZ22" i="91" s="1"/>
  <c r="AY10" i="91"/>
  <c r="AY11" i="91" s="1"/>
  <c r="AY12" i="91" s="1"/>
  <c r="AY13" i="91" s="1"/>
  <c r="AY14" i="91" s="1"/>
  <c r="AY15" i="91" s="1"/>
  <c r="AY16" i="91" s="1"/>
  <c r="AY17" i="91" s="1"/>
  <c r="AY18" i="91" s="1"/>
  <c r="AY19" i="91" s="1"/>
  <c r="AY20" i="91" s="1"/>
  <c r="AY21" i="91" s="1"/>
  <c r="AY22" i="91" s="1"/>
  <c r="AX10" i="91"/>
  <c r="AX11" i="91" s="1"/>
  <c r="AX12" i="91" s="1"/>
  <c r="AX13" i="91" s="1"/>
  <c r="AX14" i="91" s="1"/>
  <c r="AX15" i="91" s="1"/>
  <c r="AX16" i="91" s="1"/>
  <c r="AX17" i="91" s="1"/>
  <c r="AX18" i="91" s="1"/>
  <c r="AX19" i="91" s="1"/>
  <c r="AX20" i="91" s="1"/>
  <c r="AX21" i="91" s="1"/>
  <c r="AX22" i="91" s="1"/>
  <c r="AW10" i="91"/>
  <c r="AW11" i="91" s="1"/>
  <c r="AW12" i="91" s="1"/>
  <c r="AW13" i="91" s="1"/>
  <c r="AW14" i="91" s="1"/>
  <c r="AW15" i="91" s="1"/>
  <c r="AW16" i="91" s="1"/>
  <c r="AW17" i="91" s="1"/>
  <c r="AW18" i="91" s="1"/>
  <c r="AW19" i="91" s="1"/>
  <c r="AW20" i="91" s="1"/>
  <c r="AW21" i="91" s="1"/>
  <c r="AW22" i="91" s="1"/>
  <c r="AV10" i="91"/>
  <c r="AV11" i="91" s="1"/>
  <c r="AV12" i="91" s="1"/>
  <c r="AV13" i="91" s="1"/>
  <c r="AV14" i="91" s="1"/>
  <c r="AV15" i="91" s="1"/>
  <c r="AV16" i="91" s="1"/>
  <c r="AV17" i="91" s="1"/>
  <c r="AV18" i="91" s="1"/>
  <c r="AV19" i="91" s="1"/>
  <c r="AV20" i="91" s="1"/>
  <c r="AV21" i="91" s="1"/>
  <c r="AV22" i="91" s="1"/>
  <c r="AU10" i="91"/>
  <c r="AU11" i="91" s="1"/>
  <c r="AU12" i="91" s="1"/>
  <c r="AU13" i="91" s="1"/>
  <c r="AU14" i="91" s="1"/>
  <c r="AU15" i="91" s="1"/>
  <c r="AU16" i="91" s="1"/>
  <c r="AU17" i="91" s="1"/>
  <c r="AU18" i="91" s="1"/>
  <c r="AU19" i="91" s="1"/>
  <c r="AU20" i="91" s="1"/>
  <c r="AU21" i="91" s="1"/>
  <c r="AU22" i="91" s="1"/>
  <c r="AT10" i="91"/>
  <c r="AT11" i="91" s="1"/>
  <c r="AT12" i="91" s="1"/>
  <c r="AT13" i="91" s="1"/>
  <c r="AT14" i="91" s="1"/>
  <c r="AT15" i="91" s="1"/>
  <c r="AT16" i="91" s="1"/>
  <c r="AT17" i="91" s="1"/>
  <c r="AT18" i="91" s="1"/>
  <c r="AT19" i="91" s="1"/>
  <c r="AT20" i="91" s="1"/>
  <c r="AT21" i="91" s="1"/>
  <c r="AT22" i="91" s="1"/>
  <c r="AS10" i="91"/>
  <c r="AS11" i="91" s="1"/>
  <c r="AS12" i="91" s="1"/>
  <c r="AS13" i="91" s="1"/>
  <c r="AS14" i="91" s="1"/>
  <c r="AS15" i="91" s="1"/>
  <c r="AS16" i="91" s="1"/>
  <c r="AS17" i="91" s="1"/>
  <c r="AS18" i="91" s="1"/>
  <c r="AS19" i="91" s="1"/>
  <c r="AS20" i="91" s="1"/>
  <c r="AS21" i="91" s="1"/>
  <c r="AS22" i="91" s="1"/>
  <c r="AR10" i="91"/>
  <c r="AR11" i="91" s="1"/>
  <c r="AR12" i="91" s="1"/>
  <c r="AR13" i="91" s="1"/>
  <c r="AR14" i="91" s="1"/>
  <c r="AR15" i="91" s="1"/>
  <c r="AR16" i="91" s="1"/>
  <c r="AR17" i="91" s="1"/>
  <c r="AR18" i="91" s="1"/>
  <c r="AR19" i="91" s="1"/>
  <c r="AR20" i="91" s="1"/>
  <c r="AR21" i="91" s="1"/>
  <c r="AR22" i="91" s="1"/>
  <c r="AQ10" i="91"/>
  <c r="AQ11" i="91" s="1"/>
  <c r="AQ12" i="91" s="1"/>
  <c r="AQ13" i="91" s="1"/>
  <c r="AQ14" i="91" s="1"/>
  <c r="AQ15" i="91" s="1"/>
  <c r="AQ16" i="91" s="1"/>
  <c r="AQ17" i="91" s="1"/>
  <c r="AQ18" i="91" s="1"/>
  <c r="AQ19" i="91" s="1"/>
  <c r="AQ20" i="91" s="1"/>
  <c r="AQ21" i="91" s="1"/>
  <c r="AQ22" i="91" s="1"/>
  <c r="AP10" i="91"/>
  <c r="AP11" i="91" s="1"/>
  <c r="AP12" i="91" s="1"/>
  <c r="AP13" i="91" s="1"/>
  <c r="AP14" i="91" s="1"/>
  <c r="AP15" i="91" s="1"/>
  <c r="AP16" i="91" s="1"/>
  <c r="AP17" i="91" s="1"/>
  <c r="AP18" i="91" s="1"/>
  <c r="AP19" i="91" s="1"/>
  <c r="AP20" i="91" s="1"/>
  <c r="AP21" i="91" s="1"/>
  <c r="AP22" i="91" s="1"/>
  <c r="AO10" i="91"/>
  <c r="AO11" i="91" s="1"/>
  <c r="AO12" i="91" s="1"/>
  <c r="AO13" i="91" s="1"/>
  <c r="AO14" i="91" s="1"/>
  <c r="AO15" i="91" s="1"/>
  <c r="AO16" i="91" s="1"/>
  <c r="AO17" i="91" s="1"/>
  <c r="AO18" i="91" s="1"/>
  <c r="AO19" i="91" s="1"/>
  <c r="AO20" i="91" s="1"/>
  <c r="AO21" i="91" s="1"/>
  <c r="AO22" i="91" s="1"/>
  <c r="AN10" i="91"/>
  <c r="AN11" i="91" s="1"/>
  <c r="AN12" i="91" s="1"/>
  <c r="AN13" i="91" s="1"/>
  <c r="AN14" i="91" s="1"/>
  <c r="AN15" i="91" s="1"/>
  <c r="AN16" i="91" s="1"/>
  <c r="AN17" i="91" s="1"/>
  <c r="AN18" i="91" s="1"/>
  <c r="AN19" i="91" s="1"/>
  <c r="AN20" i="91" s="1"/>
  <c r="AN21" i="91" s="1"/>
  <c r="AN22" i="91" s="1"/>
  <c r="AM10" i="91"/>
  <c r="AM11" i="91" s="1"/>
  <c r="AM12" i="91" s="1"/>
  <c r="AM13" i="91" s="1"/>
  <c r="AM14" i="91" s="1"/>
  <c r="AM15" i="91" s="1"/>
  <c r="AM16" i="91" s="1"/>
  <c r="AM17" i="91" s="1"/>
  <c r="AM18" i="91" s="1"/>
  <c r="AM19" i="91" s="1"/>
  <c r="AM20" i="91" s="1"/>
  <c r="AM21" i="91" s="1"/>
  <c r="AM22" i="91" s="1"/>
  <c r="AL10" i="91"/>
  <c r="AL11" i="91" s="1"/>
  <c r="AL12" i="91" s="1"/>
  <c r="AL13" i="91" s="1"/>
  <c r="AL14" i="91" s="1"/>
  <c r="AL15" i="91" s="1"/>
  <c r="AL16" i="91" s="1"/>
  <c r="AL17" i="91" s="1"/>
  <c r="AL18" i="91" s="1"/>
  <c r="AL19" i="91" s="1"/>
  <c r="AL20" i="91" s="1"/>
  <c r="AL21" i="91" s="1"/>
  <c r="AL22" i="91" s="1"/>
  <c r="AK10" i="91"/>
  <c r="AK11" i="91" s="1"/>
  <c r="AK12" i="91" s="1"/>
  <c r="AK13" i="91" s="1"/>
  <c r="AK14" i="91" s="1"/>
  <c r="AK15" i="91" s="1"/>
  <c r="AK16" i="91" s="1"/>
  <c r="AK17" i="91" s="1"/>
  <c r="AK18" i="91" s="1"/>
  <c r="AK19" i="91" s="1"/>
  <c r="AK20" i="91" s="1"/>
  <c r="AK21" i="91" s="1"/>
  <c r="AK22" i="91" s="1"/>
  <c r="AJ10" i="91"/>
  <c r="AJ11" i="91" s="1"/>
  <c r="AJ12" i="91" s="1"/>
  <c r="AJ13" i="91" s="1"/>
  <c r="AJ14" i="91" s="1"/>
  <c r="AJ15" i="91" s="1"/>
  <c r="AJ16" i="91" s="1"/>
  <c r="AJ17" i="91" s="1"/>
  <c r="AJ18" i="91" s="1"/>
  <c r="AJ19" i="91" s="1"/>
  <c r="AJ20" i="91" s="1"/>
  <c r="AJ21" i="91" s="1"/>
  <c r="AJ22" i="91" s="1"/>
  <c r="AI10" i="91"/>
  <c r="AI11" i="91" s="1"/>
  <c r="AI12" i="91" s="1"/>
  <c r="AI13" i="91" s="1"/>
  <c r="AI14" i="91" s="1"/>
  <c r="AI15" i="91" s="1"/>
  <c r="AI16" i="91" s="1"/>
  <c r="AI17" i="91" s="1"/>
  <c r="AI18" i="91" s="1"/>
  <c r="AI19" i="91" s="1"/>
  <c r="AI20" i="91" s="1"/>
  <c r="AI21" i="91" s="1"/>
  <c r="AI22" i="91" s="1"/>
  <c r="AH10" i="91"/>
  <c r="AH11" i="91" s="1"/>
  <c r="AH12" i="91" s="1"/>
  <c r="AH13" i="91" s="1"/>
  <c r="AH14" i="91" s="1"/>
  <c r="AH15" i="91" s="1"/>
  <c r="AH16" i="91" s="1"/>
  <c r="AH17" i="91" s="1"/>
  <c r="AH18" i="91" s="1"/>
  <c r="AH19" i="91" s="1"/>
  <c r="AH20" i="91" s="1"/>
  <c r="AH21" i="91" s="1"/>
  <c r="AH22" i="91" s="1"/>
  <c r="AG10" i="91"/>
  <c r="AG11" i="91" s="1"/>
  <c r="AG12" i="91" s="1"/>
  <c r="AG13" i="91" s="1"/>
  <c r="AG14" i="91" s="1"/>
  <c r="AG15" i="91" s="1"/>
  <c r="AG16" i="91" s="1"/>
  <c r="AG17" i="91" s="1"/>
  <c r="AG18" i="91" s="1"/>
  <c r="AG19" i="91" s="1"/>
  <c r="AG20" i="91" s="1"/>
  <c r="AG21" i="91" s="1"/>
  <c r="AG22" i="91" s="1"/>
  <c r="AF10" i="91"/>
  <c r="AF11" i="91" s="1"/>
  <c r="AF12" i="91" s="1"/>
  <c r="AF13" i="91" s="1"/>
  <c r="AF14" i="91" s="1"/>
  <c r="AF15" i="91" s="1"/>
  <c r="AF16" i="91" s="1"/>
  <c r="AF17" i="91" s="1"/>
  <c r="AF18" i="91" s="1"/>
  <c r="AF19" i="91" s="1"/>
  <c r="AF20" i="91" s="1"/>
  <c r="AF21" i="91" s="1"/>
  <c r="AF22" i="91" s="1"/>
  <c r="AE10" i="91"/>
  <c r="AE11" i="91" s="1"/>
  <c r="AE12" i="91" s="1"/>
  <c r="AE13" i="91" s="1"/>
  <c r="AE14" i="91" s="1"/>
  <c r="AE15" i="91" s="1"/>
  <c r="AE16" i="91" s="1"/>
  <c r="AE17" i="91" s="1"/>
  <c r="AE18" i="91" s="1"/>
  <c r="AE19" i="91" s="1"/>
  <c r="AE20" i="91" s="1"/>
  <c r="AE21" i="91" s="1"/>
  <c r="AE22" i="91" s="1"/>
  <c r="AD10" i="91"/>
  <c r="AD11" i="91" s="1"/>
  <c r="AD12" i="91" s="1"/>
  <c r="AD13" i="91" s="1"/>
  <c r="AD14" i="91" s="1"/>
  <c r="AD15" i="91" s="1"/>
  <c r="AD16" i="91" s="1"/>
  <c r="AD17" i="91" s="1"/>
  <c r="AD18" i="91" s="1"/>
  <c r="AD19" i="91" s="1"/>
  <c r="AD20" i="91" s="1"/>
  <c r="AD21" i="91" s="1"/>
  <c r="AD22" i="91" s="1"/>
  <c r="AC10" i="91"/>
  <c r="AC11" i="91" s="1"/>
  <c r="AC12" i="91" s="1"/>
  <c r="AC13" i="91" s="1"/>
  <c r="AC14" i="91" s="1"/>
  <c r="AC15" i="91" s="1"/>
  <c r="AC16" i="91" s="1"/>
  <c r="AC17" i="91" s="1"/>
  <c r="AC18" i="91" s="1"/>
  <c r="AC19" i="91" s="1"/>
  <c r="AC20" i="91" s="1"/>
  <c r="AC21" i="91" s="1"/>
  <c r="AC22" i="91" s="1"/>
  <c r="AB10" i="91"/>
  <c r="AB11" i="91" s="1"/>
  <c r="AB12" i="91" s="1"/>
  <c r="AB13" i="91" s="1"/>
  <c r="AB14" i="91" s="1"/>
  <c r="AB15" i="91" s="1"/>
  <c r="AB16" i="91" s="1"/>
  <c r="AB17" i="91" s="1"/>
  <c r="AB18" i="91" s="1"/>
  <c r="AB19" i="91" s="1"/>
  <c r="AB20" i="91" s="1"/>
  <c r="AB21" i="91" s="1"/>
  <c r="AB22" i="91" s="1"/>
  <c r="AA10" i="91"/>
  <c r="AA11" i="91" s="1"/>
  <c r="AA12" i="91" s="1"/>
  <c r="AA13" i="91" s="1"/>
  <c r="AA14" i="91" s="1"/>
  <c r="AA15" i="91" s="1"/>
  <c r="AA16" i="91" s="1"/>
  <c r="AA17" i="91" s="1"/>
  <c r="AA18" i="91" s="1"/>
  <c r="AA19" i="91" s="1"/>
  <c r="AA20" i="91" s="1"/>
  <c r="AA21" i="91" s="1"/>
  <c r="AA22" i="91" s="1"/>
  <c r="Z10" i="91"/>
  <c r="Z11" i="91" s="1"/>
  <c r="Z12" i="91" s="1"/>
  <c r="Z13" i="91" s="1"/>
  <c r="Z14" i="91" s="1"/>
  <c r="Z15" i="91" s="1"/>
  <c r="Z16" i="91" s="1"/>
  <c r="Z17" i="91" s="1"/>
  <c r="Z18" i="91" s="1"/>
  <c r="Z19" i="91" s="1"/>
  <c r="Z20" i="91" s="1"/>
  <c r="Z21" i="91" s="1"/>
  <c r="Z22" i="91" s="1"/>
  <c r="Y10" i="91"/>
  <c r="Y11" i="91" s="1"/>
  <c r="Y12" i="91" s="1"/>
  <c r="Y13" i="91" s="1"/>
  <c r="Y14" i="91" s="1"/>
  <c r="Y15" i="91" s="1"/>
  <c r="Y16" i="91" s="1"/>
  <c r="Y17" i="91" s="1"/>
  <c r="Y18" i="91" s="1"/>
  <c r="Y19" i="91" s="1"/>
  <c r="Y20" i="91" s="1"/>
  <c r="Y21" i="91" s="1"/>
  <c r="Y22" i="91" s="1"/>
  <c r="X10" i="91"/>
  <c r="X11" i="91" s="1"/>
  <c r="X12" i="91" s="1"/>
  <c r="X13" i="91" s="1"/>
  <c r="X14" i="91" s="1"/>
  <c r="X15" i="91" s="1"/>
  <c r="X16" i="91" s="1"/>
  <c r="X17" i="91" s="1"/>
  <c r="X18" i="91" s="1"/>
  <c r="X19" i="91" s="1"/>
  <c r="X20" i="91" s="1"/>
  <c r="X21" i="91" s="1"/>
  <c r="X22" i="91" s="1"/>
  <c r="W10" i="91"/>
  <c r="W11" i="91" s="1"/>
  <c r="W12" i="91" s="1"/>
  <c r="W13" i="91" s="1"/>
  <c r="W14" i="91" s="1"/>
  <c r="W15" i="91" s="1"/>
  <c r="W16" i="91" s="1"/>
  <c r="W17" i="91" s="1"/>
  <c r="W18" i="91" s="1"/>
  <c r="W19" i="91" s="1"/>
  <c r="W20" i="91" s="1"/>
  <c r="W21" i="91" s="1"/>
  <c r="W22" i="91" s="1"/>
  <c r="V10" i="91"/>
  <c r="V11" i="91" s="1"/>
  <c r="V12" i="91" s="1"/>
  <c r="V13" i="91" s="1"/>
  <c r="V14" i="91" s="1"/>
  <c r="V15" i="91" s="1"/>
  <c r="V16" i="91" s="1"/>
  <c r="V17" i="91" s="1"/>
  <c r="V18" i="91" s="1"/>
  <c r="V19" i="91" s="1"/>
  <c r="V20" i="91" s="1"/>
  <c r="V21" i="91" s="1"/>
  <c r="V22" i="91" s="1"/>
  <c r="U10" i="91"/>
  <c r="U11" i="91" s="1"/>
  <c r="U12" i="91" s="1"/>
  <c r="U13" i="91" s="1"/>
  <c r="U14" i="91" s="1"/>
  <c r="U15" i="91" s="1"/>
  <c r="U16" i="91" s="1"/>
  <c r="U17" i="91" s="1"/>
  <c r="U18" i="91" s="1"/>
  <c r="U19" i="91" s="1"/>
  <c r="U20" i="91" s="1"/>
  <c r="U21" i="91" s="1"/>
  <c r="U22" i="91" s="1"/>
  <c r="T10" i="91"/>
  <c r="T11" i="91" s="1"/>
  <c r="T12" i="91" s="1"/>
  <c r="T13" i="91" s="1"/>
  <c r="T14" i="91" s="1"/>
  <c r="T15" i="91" s="1"/>
  <c r="T16" i="91" s="1"/>
  <c r="T17" i="91" s="1"/>
  <c r="T18" i="91" s="1"/>
  <c r="T19" i="91" s="1"/>
  <c r="T20" i="91" s="1"/>
  <c r="T21" i="91" s="1"/>
  <c r="T22" i="91" s="1"/>
  <c r="S10" i="91"/>
  <c r="S11" i="91" s="1"/>
  <c r="S12" i="91" s="1"/>
  <c r="S13" i="91" s="1"/>
  <c r="S14" i="91" s="1"/>
  <c r="S15" i="91" s="1"/>
  <c r="S16" i="91" s="1"/>
  <c r="S17" i="91" s="1"/>
  <c r="S18" i="91" s="1"/>
  <c r="S19" i="91" s="1"/>
  <c r="S20" i="91" s="1"/>
  <c r="S21" i="91" s="1"/>
  <c r="S22" i="91" s="1"/>
  <c r="R10" i="91"/>
  <c r="R11" i="91" s="1"/>
  <c r="R12" i="91" s="1"/>
  <c r="R13" i="91" s="1"/>
  <c r="R14" i="91" s="1"/>
  <c r="R15" i="91" s="1"/>
  <c r="R16" i="91" s="1"/>
  <c r="R17" i="91" s="1"/>
  <c r="R18" i="91" s="1"/>
  <c r="R19" i="91" s="1"/>
  <c r="R20" i="91" s="1"/>
  <c r="R21" i="91" s="1"/>
  <c r="R22" i="91" s="1"/>
  <c r="Q10" i="91"/>
  <c r="Q11" i="91" s="1"/>
  <c r="Q12" i="91" s="1"/>
  <c r="Q13" i="91" s="1"/>
  <c r="Q14" i="91" s="1"/>
  <c r="Q15" i="91" s="1"/>
  <c r="Q16" i="91" s="1"/>
  <c r="Q17" i="91" s="1"/>
  <c r="Q18" i="91" s="1"/>
  <c r="Q19" i="91" s="1"/>
  <c r="Q20" i="91" s="1"/>
  <c r="Q21" i="91" s="1"/>
  <c r="Q22" i="91" s="1"/>
  <c r="P10" i="91"/>
  <c r="P11" i="91" s="1"/>
  <c r="P12" i="91" s="1"/>
  <c r="P13" i="91" s="1"/>
  <c r="P14" i="91" s="1"/>
  <c r="P15" i="91" s="1"/>
  <c r="P16" i="91" s="1"/>
  <c r="P17" i="91" s="1"/>
  <c r="P18" i="91" s="1"/>
  <c r="P19" i="91" s="1"/>
  <c r="P20" i="91" s="1"/>
  <c r="P21" i="91" s="1"/>
  <c r="P22" i="91" s="1"/>
  <c r="O10" i="91"/>
  <c r="O11" i="91" s="1"/>
  <c r="O12" i="91" s="1"/>
  <c r="O13" i="91" s="1"/>
  <c r="O14" i="91" s="1"/>
  <c r="O15" i="91" s="1"/>
  <c r="O16" i="91" s="1"/>
  <c r="O17" i="91" s="1"/>
  <c r="O18" i="91" s="1"/>
  <c r="O19" i="91" s="1"/>
  <c r="O20" i="91" s="1"/>
  <c r="O21" i="91" s="1"/>
  <c r="O22" i="91" s="1"/>
  <c r="N10" i="91"/>
  <c r="N11" i="91" s="1"/>
  <c r="N12" i="91" s="1"/>
  <c r="N13" i="91" s="1"/>
  <c r="N14" i="91" s="1"/>
  <c r="N15" i="91" s="1"/>
  <c r="N16" i="91" s="1"/>
  <c r="N17" i="91" s="1"/>
  <c r="N18" i="91" s="1"/>
  <c r="N19" i="91" s="1"/>
  <c r="N20" i="91" s="1"/>
  <c r="N21" i="91" s="1"/>
  <c r="N22" i="91" s="1"/>
  <c r="M10" i="91"/>
  <c r="M11" i="91" s="1"/>
  <c r="M12" i="91" s="1"/>
  <c r="M13" i="91" s="1"/>
  <c r="M14" i="91" s="1"/>
  <c r="M15" i="91" s="1"/>
  <c r="M16" i="91" s="1"/>
  <c r="M17" i="91" s="1"/>
  <c r="M18" i="91" s="1"/>
  <c r="M19" i="91" s="1"/>
  <c r="M20" i="91" s="1"/>
  <c r="M21" i="91" s="1"/>
  <c r="M22" i="91" s="1"/>
  <c r="L10" i="91"/>
  <c r="L11" i="91" s="1"/>
  <c r="L12" i="91" s="1"/>
  <c r="L13" i="91" s="1"/>
  <c r="L14" i="91" s="1"/>
  <c r="L15" i="91" s="1"/>
  <c r="L16" i="91" s="1"/>
  <c r="L17" i="91" s="1"/>
  <c r="L18" i="91" s="1"/>
  <c r="L19" i="91" s="1"/>
  <c r="L20" i="91" s="1"/>
  <c r="L21" i="91" s="1"/>
  <c r="L22" i="91" s="1"/>
  <c r="K10" i="91"/>
  <c r="K11" i="91" s="1"/>
  <c r="K12" i="91" s="1"/>
  <c r="K13" i="91" s="1"/>
  <c r="K14" i="91" s="1"/>
  <c r="K15" i="91" s="1"/>
  <c r="K16" i="91" s="1"/>
  <c r="K17" i="91" s="1"/>
  <c r="K18" i="91" s="1"/>
  <c r="K19" i="91" s="1"/>
  <c r="K20" i="91" s="1"/>
  <c r="K21" i="91" s="1"/>
  <c r="K22" i="91" s="1"/>
  <c r="J10" i="91"/>
  <c r="J11" i="91" s="1"/>
  <c r="J12" i="91" s="1"/>
  <c r="J13" i="91" s="1"/>
  <c r="J14" i="91" s="1"/>
  <c r="J15" i="91" s="1"/>
  <c r="J16" i="91" s="1"/>
  <c r="J17" i="91" s="1"/>
  <c r="J18" i="91" s="1"/>
  <c r="J19" i="91" s="1"/>
  <c r="J20" i="91" s="1"/>
  <c r="J21" i="91" s="1"/>
  <c r="J22" i="91" s="1"/>
  <c r="I10" i="91"/>
  <c r="I11" i="91" s="1"/>
  <c r="I12" i="91" s="1"/>
  <c r="I13" i="91" s="1"/>
  <c r="I14" i="91" s="1"/>
  <c r="I15" i="91" s="1"/>
  <c r="I16" i="91" s="1"/>
  <c r="I17" i="91" s="1"/>
  <c r="I18" i="91" s="1"/>
  <c r="I19" i="91" s="1"/>
  <c r="I20" i="91" s="1"/>
  <c r="I21" i="91" s="1"/>
  <c r="I22" i="91" s="1"/>
  <c r="H10" i="91"/>
  <c r="H11" i="91" s="1"/>
  <c r="H12" i="91" s="1"/>
  <c r="H13" i="91" s="1"/>
  <c r="H14" i="91" s="1"/>
  <c r="H15" i="91" s="1"/>
  <c r="H16" i="91" s="1"/>
  <c r="H17" i="91" s="1"/>
  <c r="H18" i="91" s="1"/>
  <c r="H19" i="91" s="1"/>
  <c r="H20" i="91" s="1"/>
  <c r="H21" i="91" s="1"/>
  <c r="H22" i="91" s="1"/>
  <c r="G10" i="91"/>
  <c r="G11" i="91" s="1"/>
  <c r="G12" i="91" s="1"/>
  <c r="G13" i="91" s="1"/>
  <c r="G14" i="91" s="1"/>
  <c r="G15" i="91" s="1"/>
  <c r="G16" i="91" s="1"/>
  <c r="G17" i="91" s="1"/>
  <c r="G18" i="91" s="1"/>
  <c r="G19" i="91" s="1"/>
  <c r="G20" i="91" s="1"/>
  <c r="G21" i="91" s="1"/>
  <c r="G22" i="91" s="1"/>
  <c r="F10" i="91"/>
  <c r="F11" i="91" s="1"/>
  <c r="F12" i="91" s="1"/>
  <c r="F13" i="91" s="1"/>
  <c r="F14" i="91" s="1"/>
  <c r="A9" i="91"/>
  <c r="P2" i="91"/>
  <c r="I2" i="91"/>
  <c r="H2" i="91"/>
  <c r="F2" i="91"/>
  <c r="G2" i="91" s="1"/>
  <c r="D2" i="91"/>
  <c r="B1" i="91"/>
  <c r="DA14" i="91" l="1"/>
  <c r="F15" i="91"/>
  <c r="DA41" i="91"/>
  <c r="C41" i="91" s="1"/>
  <c r="DA10" i="91"/>
  <c r="C10" i="91" s="1"/>
  <c r="B10" i="91" s="1"/>
  <c r="DA12" i="91"/>
  <c r="DA37" i="91"/>
  <c r="C37" i="91" s="1"/>
  <c r="B37" i="91" s="1"/>
  <c r="DA39" i="91"/>
  <c r="C39" i="91" s="1"/>
  <c r="B39" i="91" s="1"/>
  <c r="DA11" i="91"/>
  <c r="C11" i="91" s="1"/>
  <c r="B11" i="91" s="1"/>
  <c r="DA13" i="91"/>
  <c r="C13" i="91" s="1"/>
  <c r="B13" i="91" s="1"/>
  <c r="DA38" i="91"/>
  <c r="C38" i="91" s="1"/>
  <c r="B38" i="91" s="1"/>
  <c r="DA40" i="91"/>
  <c r="B40" i="91" s="1"/>
  <c r="C14" i="91"/>
  <c r="B14" i="91" s="1"/>
  <c r="C12" i="91"/>
  <c r="B12" i="91" s="1"/>
  <c r="A48" i="63"/>
  <c r="A47" i="63"/>
  <c r="A46" i="63"/>
  <c r="A45" i="63"/>
  <c r="A44" i="63"/>
  <c r="A43" i="63"/>
  <c r="A42" i="63"/>
  <c r="A41" i="63"/>
  <c r="A40" i="63"/>
  <c r="A39" i="63"/>
  <c r="A38" i="63"/>
  <c r="A37" i="63"/>
  <c r="A36" i="63"/>
  <c r="F16" i="91" l="1"/>
  <c r="DA15" i="91"/>
  <c r="C15" i="91" s="1"/>
  <c r="B15" i="91" s="1"/>
  <c r="B12" i="68"/>
  <c r="DA16" i="91" l="1"/>
  <c r="C16" i="91" s="1"/>
  <c r="B16" i="91" s="1"/>
  <c r="F17" i="91"/>
  <c r="B22" i="89"/>
  <c r="B21" i="89"/>
  <c r="B20" i="89"/>
  <c r="B19" i="89"/>
  <c r="B18" i="89"/>
  <c r="B17" i="89"/>
  <c r="B16" i="89"/>
  <c r="B15" i="89"/>
  <c r="B14" i="89"/>
  <c r="B13" i="89"/>
  <c r="B12" i="89"/>
  <c r="B11" i="89"/>
  <c r="B10" i="89"/>
  <c r="B9" i="89"/>
  <c r="B8" i="89"/>
  <c r="B7" i="89"/>
  <c r="B6" i="89"/>
  <c r="B5" i="89"/>
  <c r="B4" i="89"/>
  <c r="B3" i="89"/>
  <c r="DA17" i="91" l="1"/>
  <c r="C17" i="91" s="1"/>
  <c r="B17" i="91" s="1"/>
  <c r="F18" i="91"/>
  <c r="A49" i="63"/>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4" i="63"/>
  <c r="A3" i="63"/>
  <c r="A2" i="63"/>
  <c r="DA18" i="91" l="1"/>
  <c r="C18" i="91" s="1"/>
  <c r="B18" i="91" s="1"/>
  <c r="F19" i="91"/>
  <c r="B20" i="69"/>
  <c r="B1" i="69"/>
  <c r="P20" i="69"/>
  <c r="P1" i="69"/>
  <c r="DA19" i="91" l="1"/>
  <c r="C19" i="91" s="1"/>
  <c r="B19" i="91" s="1"/>
  <c r="F20" i="91"/>
  <c r="B33" i="69"/>
  <c r="B32" i="69"/>
  <c r="B31" i="69"/>
  <c r="B30" i="69"/>
  <c r="B29" i="69"/>
  <c r="DA29" i="69"/>
  <c r="DB29" i="69"/>
  <c r="DC29" i="69"/>
  <c r="DD29" i="69"/>
  <c r="DE29" i="69"/>
  <c r="DF29" i="69"/>
  <c r="DG29" i="69"/>
  <c r="DH29" i="69"/>
  <c r="DI29" i="69"/>
  <c r="DJ29" i="69"/>
  <c r="DA30" i="69"/>
  <c r="C30" i="69" s="1"/>
  <c r="DB30" i="69"/>
  <c r="DC30" i="69"/>
  <c r="DD30" i="69"/>
  <c r="DE30" i="69"/>
  <c r="DF30" i="69"/>
  <c r="DG30" i="69"/>
  <c r="DH30" i="69"/>
  <c r="DI30" i="69"/>
  <c r="DJ30" i="69"/>
  <c r="DA31" i="69"/>
  <c r="DB31" i="69"/>
  <c r="DC31" i="69"/>
  <c r="DD31" i="69"/>
  <c r="DE31" i="69"/>
  <c r="DF31" i="69"/>
  <c r="DG31" i="69"/>
  <c r="DH31" i="69"/>
  <c r="DI31" i="69"/>
  <c r="DJ31" i="69"/>
  <c r="DA32" i="69"/>
  <c r="C32" i="69" s="1"/>
  <c r="DB32" i="69"/>
  <c r="DC32" i="69"/>
  <c r="DD32" i="69"/>
  <c r="DE32" i="69"/>
  <c r="DF32" i="69"/>
  <c r="DG32" i="69"/>
  <c r="DH32" i="69"/>
  <c r="DI32" i="69"/>
  <c r="DJ32" i="69"/>
  <c r="DA33" i="69"/>
  <c r="DB33" i="69"/>
  <c r="DC33" i="69"/>
  <c r="DD33" i="69"/>
  <c r="DE33" i="69"/>
  <c r="DF33" i="69"/>
  <c r="DG33" i="69"/>
  <c r="DH33" i="69"/>
  <c r="DI33" i="69"/>
  <c r="DJ33" i="69"/>
  <c r="CD32" i="69"/>
  <c r="CD33" i="69" s="1"/>
  <c r="C31" i="69"/>
  <c r="CH31" i="69"/>
  <c r="CH32" i="69" s="1"/>
  <c r="CH33" i="69" s="1"/>
  <c r="CV30" i="69"/>
  <c r="CV31" i="69" s="1"/>
  <c r="CV32" i="69" s="1"/>
  <c r="CV33" i="69" s="1"/>
  <c r="CQ30" i="69"/>
  <c r="CQ31" i="69" s="1"/>
  <c r="CQ32" i="69" s="1"/>
  <c r="CQ33" i="69" s="1"/>
  <c r="CP30" i="69"/>
  <c r="CP31" i="69" s="1"/>
  <c r="CP32" i="69" s="1"/>
  <c r="CP33" i="69" s="1"/>
  <c r="CJ30" i="69"/>
  <c r="CJ31" i="69" s="1"/>
  <c r="CJ32" i="69" s="1"/>
  <c r="CJ33" i="69" s="1"/>
  <c r="CF30" i="69"/>
  <c r="CF31" i="69" s="1"/>
  <c r="CF32" i="69" s="1"/>
  <c r="CF33" i="69" s="1"/>
  <c r="CE30" i="69"/>
  <c r="CE31" i="69" s="1"/>
  <c r="CE32" i="69" s="1"/>
  <c r="CE33" i="69" s="1"/>
  <c r="BV30" i="69"/>
  <c r="BV31" i="69" s="1"/>
  <c r="BV32" i="69" s="1"/>
  <c r="BV33" i="69" s="1"/>
  <c r="BT30" i="69"/>
  <c r="BT31" i="69" s="1"/>
  <c r="BT32" i="69" s="1"/>
  <c r="BT33" i="69" s="1"/>
  <c r="BP30" i="69"/>
  <c r="BP31" i="69" s="1"/>
  <c r="BP32" i="69" s="1"/>
  <c r="BP33" i="69" s="1"/>
  <c r="BK30" i="69"/>
  <c r="BK31" i="69" s="1"/>
  <c r="BK32" i="69" s="1"/>
  <c r="BK33" i="69" s="1"/>
  <c r="BJ30" i="69"/>
  <c r="BJ31" i="69" s="1"/>
  <c r="BJ32" i="69" s="1"/>
  <c r="BJ33" i="69" s="1"/>
  <c r="BC30" i="69"/>
  <c r="BC31" i="69" s="1"/>
  <c r="BC32" i="69" s="1"/>
  <c r="BC33" i="69" s="1"/>
  <c r="BB30" i="69"/>
  <c r="BB31" i="69" s="1"/>
  <c r="BB32" i="69" s="1"/>
  <c r="BB33" i="69" s="1"/>
  <c r="AU30" i="69"/>
  <c r="AU31" i="69" s="1"/>
  <c r="AU32" i="69" s="1"/>
  <c r="AU33" i="69" s="1"/>
  <c r="AT30" i="69"/>
  <c r="AT31" i="69" s="1"/>
  <c r="AT32" i="69" s="1"/>
  <c r="AT33" i="69" s="1"/>
  <c r="AM30" i="69"/>
  <c r="AM31" i="69" s="1"/>
  <c r="AM32" i="69" s="1"/>
  <c r="AM33" i="69" s="1"/>
  <c r="AL30" i="69"/>
  <c r="AL31" i="69" s="1"/>
  <c r="AL32" i="69" s="1"/>
  <c r="AL33" i="69" s="1"/>
  <c r="AE30" i="69"/>
  <c r="AE31" i="69" s="1"/>
  <c r="AE32" i="69" s="1"/>
  <c r="AE33" i="69" s="1"/>
  <c r="AD30" i="69"/>
  <c r="AD31" i="69" s="1"/>
  <c r="AD32" i="69" s="1"/>
  <c r="AD33" i="69" s="1"/>
  <c r="W30" i="69"/>
  <c r="W31" i="69" s="1"/>
  <c r="W32" i="69" s="1"/>
  <c r="W33" i="69" s="1"/>
  <c r="V30" i="69"/>
  <c r="V31" i="69" s="1"/>
  <c r="V32" i="69" s="1"/>
  <c r="V33" i="69" s="1"/>
  <c r="O30" i="69"/>
  <c r="O31" i="69" s="1"/>
  <c r="O32" i="69" s="1"/>
  <c r="O33" i="69" s="1"/>
  <c r="N30" i="69"/>
  <c r="N31" i="69" s="1"/>
  <c r="N32" i="69" s="1"/>
  <c r="N33" i="69" s="1"/>
  <c r="G30" i="69"/>
  <c r="G31" i="69" s="1"/>
  <c r="G32" i="69" s="1"/>
  <c r="G33" i="69" s="1"/>
  <c r="F30" i="69"/>
  <c r="F31" i="69" s="1"/>
  <c r="F32" i="69" s="1"/>
  <c r="F33" i="69" s="1"/>
  <c r="CY29" i="69"/>
  <c r="CY30" i="69" s="1"/>
  <c r="CY31" i="69" s="1"/>
  <c r="CY32" i="69" s="1"/>
  <c r="CY33" i="69" s="1"/>
  <c r="CX29" i="69"/>
  <c r="CX30" i="69" s="1"/>
  <c r="CX31" i="69" s="1"/>
  <c r="CX32" i="69" s="1"/>
  <c r="CX33" i="69" s="1"/>
  <c r="CW29" i="69"/>
  <c r="CW30" i="69" s="1"/>
  <c r="CW31" i="69" s="1"/>
  <c r="CW32" i="69" s="1"/>
  <c r="CW33" i="69" s="1"/>
  <c r="CV29" i="69"/>
  <c r="CU29" i="69"/>
  <c r="CU30" i="69" s="1"/>
  <c r="CU31" i="69" s="1"/>
  <c r="CU32" i="69" s="1"/>
  <c r="CU33" i="69" s="1"/>
  <c r="CT29" i="69"/>
  <c r="CT30" i="69" s="1"/>
  <c r="CT31" i="69" s="1"/>
  <c r="CT32" i="69" s="1"/>
  <c r="CT33" i="69" s="1"/>
  <c r="CS29" i="69"/>
  <c r="CS30" i="69" s="1"/>
  <c r="CS31" i="69" s="1"/>
  <c r="CS32" i="69" s="1"/>
  <c r="CS33" i="69" s="1"/>
  <c r="CR29" i="69"/>
  <c r="CR30" i="69" s="1"/>
  <c r="CR31" i="69" s="1"/>
  <c r="CR32" i="69" s="1"/>
  <c r="CR33" i="69" s="1"/>
  <c r="CQ29" i="69"/>
  <c r="CP29" i="69"/>
  <c r="CO29" i="69"/>
  <c r="CO30" i="69" s="1"/>
  <c r="CO31" i="69" s="1"/>
  <c r="CO32" i="69" s="1"/>
  <c r="CO33" i="69" s="1"/>
  <c r="CN29" i="69"/>
  <c r="CN30" i="69" s="1"/>
  <c r="CN31" i="69" s="1"/>
  <c r="CN32" i="69" s="1"/>
  <c r="CN33" i="69" s="1"/>
  <c r="CM29" i="69"/>
  <c r="CM30" i="69" s="1"/>
  <c r="CM31" i="69" s="1"/>
  <c r="CM32" i="69" s="1"/>
  <c r="CM33" i="69" s="1"/>
  <c r="CL29" i="69"/>
  <c r="CL30" i="69" s="1"/>
  <c r="CL31" i="69" s="1"/>
  <c r="CL32" i="69" s="1"/>
  <c r="CL33" i="69" s="1"/>
  <c r="CK29" i="69"/>
  <c r="CK30" i="69" s="1"/>
  <c r="CK31" i="69" s="1"/>
  <c r="CK32" i="69" s="1"/>
  <c r="CK33" i="69" s="1"/>
  <c r="CJ29" i="69"/>
  <c r="CI29" i="69"/>
  <c r="CI30" i="69" s="1"/>
  <c r="CI31" i="69" s="1"/>
  <c r="CI32" i="69" s="1"/>
  <c r="CI33" i="69" s="1"/>
  <c r="CH29" i="69"/>
  <c r="CH30" i="69" s="1"/>
  <c r="CG29" i="69"/>
  <c r="CG30" i="69" s="1"/>
  <c r="CG31" i="69" s="1"/>
  <c r="CG32" i="69" s="1"/>
  <c r="CG33" i="69" s="1"/>
  <c r="CF29" i="69"/>
  <c r="CE29" i="69"/>
  <c r="CD29" i="69"/>
  <c r="CD30" i="69" s="1"/>
  <c r="CD31" i="69" s="1"/>
  <c r="CC29" i="69"/>
  <c r="CC30" i="69" s="1"/>
  <c r="CC31" i="69" s="1"/>
  <c r="CC32" i="69" s="1"/>
  <c r="CC33" i="69" s="1"/>
  <c r="CB29" i="69"/>
  <c r="CB30" i="69" s="1"/>
  <c r="CB31" i="69" s="1"/>
  <c r="CB32" i="69" s="1"/>
  <c r="CB33" i="69" s="1"/>
  <c r="CA29" i="69"/>
  <c r="CA30" i="69" s="1"/>
  <c r="CA31" i="69" s="1"/>
  <c r="CA32" i="69" s="1"/>
  <c r="CA33" i="69" s="1"/>
  <c r="BZ29" i="69"/>
  <c r="BZ30" i="69" s="1"/>
  <c r="BZ31" i="69" s="1"/>
  <c r="BZ32" i="69" s="1"/>
  <c r="BZ33" i="69" s="1"/>
  <c r="BY29" i="69"/>
  <c r="BY30" i="69" s="1"/>
  <c r="BY31" i="69" s="1"/>
  <c r="BY32" i="69" s="1"/>
  <c r="BY33" i="69" s="1"/>
  <c r="BX29" i="69"/>
  <c r="BX30" i="69" s="1"/>
  <c r="BX31" i="69" s="1"/>
  <c r="BX32" i="69" s="1"/>
  <c r="BX33" i="69" s="1"/>
  <c r="BW29" i="69"/>
  <c r="BW30" i="69" s="1"/>
  <c r="BW31" i="69" s="1"/>
  <c r="BW32" i="69" s="1"/>
  <c r="BW33" i="69" s="1"/>
  <c r="BV29" i="69"/>
  <c r="BU29" i="69"/>
  <c r="BU30" i="69" s="1"/>
  <c r="BU31" i="69" s="1"/>
  <c r="BU32" i="69" s="1"/>
  <c r="BU33" i="69" s="1"/>
  <c r="BT29" i="69"/>
  <c r="BS29" i="69"/>
  <c r="BS30" i="69" s="1"/>
  <c r="BS31" i="69" s="1"/>
  <c r="BS32" i="69" s="1"/>
  <c r="BS33" i="69" s="1"/>
  <c r="BR29" i="69"/>
  <c r="BR30" i="69" s="1"/>
  <c r="BR31" i="69" s="1"/>
  <c r="BR32" i="69" s="1"/>
  <c r="BR33" i="69" s="1"/>
  <c r="BQ29" i="69"/>
  <c r="BQ30" i="69" s="1"/>
  <c r="BQ31" i="69" s="1"/>
  <c r="BQ32" i="69" s="1"/>
  <c r="BQ33" i="69" s="1"/>
  <c r="BP29" i="69"/>
  <c r="BO29" i="69"/>
  <c r="BO30" i="69" s="1"/>
  <c r="BO31" i="69" s="1"/>
  <c r="BO32" i="69" s="1"/>
  <c r="BO33" i="69" s="1"/>
  <c r="BN29" i="69"/>
  <c r="BN30" i="69" s="1"/>
  <c r="BN31" i="69" s="1"/>
  <c r="BN32" i="69" s="1"/>
  <c r="BN33" i="69" s="1"/>
  <c r="BM29" i="69"/>
  <c r="BM30" i="69" s="1"/>
  <c r="BM31" i="69" s="1"/>
  <c r="BM32" i="69" s="1"/>
  <c r="BM33" i="69" s="1"/>
  <c r="BL29" i="69"/>
  <c r="BL30" i="69" s="1"/>
  <c r="BL31" i="69" s="1"/>
  <c r="BL32" i="69" s="1"/>
  <c r="BL33" i="69" s="1"/>
  <c r="BK29" i="69"/>
  <c r="BJ29" i="69"/>
  <c r="BI29" i="69"/>
  <c r="BI30" i="69" s="1"/>
  <c r="BI31" i="69" s="1"/>
  <c r="BI32" i="69" s="1"/>
  <c r="BI33" i="69" s="1"/>
  <c r="BH29" i="69"/>
  <c r="BH30" i="69" s="1"/>
  <c r="BH31" i="69" s="1"/>
  <c r="BH32" i="69" s="1"/>
  <c r="BH33" i="69" s="1"/>
  <c r="BG29" i="69"/>
  <c r="BG30" i="69" s="1"/>
  <c r="BG31" i="69" s="1"/>
  <c r="BG32" i="69" s="1"/>
  <c r="BG33" i="69" s="1"/>
  <c r="BF29" i="69"/>
  <c r="BF30" i="69" s="1"/>
  <c r="BF31" i="69" s="1"/>
  <c r="BF32" i="69" s="1"/>
  <c r="BF33" i="69" s="1"/>
  <c r="BE29" i="69"/>
  <c r="BE30" i="69" s="1"/>
  <c r="BE31" i="69" s="1"/>
  <c r="BE32" i="69" s="1"/>
  <c r="BE33" i="69" s="1"/>
  <c r="BD29" i="69"/>
  <c r="BD30" i="69" s="1"/>
  <c r="BD31" i="69" s="1"/>
  <c r="BD32" i="69" s="1"/>
  <c r="BD33" i="69" s="1"/>
  <c r="BC29" i="69"/>
  <c r="BB29" i="69"/>
  <c r="BA29" i="69"/>
  <c r="BA30" i="69" s="1"/>
  <c r="BA31" i="69" s="1"/>
  <c r="BA32" i="69" s="1"/>
  <c r="BA33" i="69" s="1"/>
  <c r="AZ29" i="69"/>
  <c r="AZ30" i="69" s="1"/>
  <c r="AZ31" i="69" s="1"/>
  <c r="AZ32" i="69" s="1"/>
  <c r="AZ33" i="69" s="1"/>
  <c r="AY29" i="69"/>
  <c r="AY30" i="69" s="1"/>
  <c r="AY31" i="69" s="1"/>
  <c r="AY32" i="69" s="1"/>
  <c r="AY33" i="69" s="1"/>
  <c r="AX29" i="69"/>
  <c r="AX30" i="69" s="1"/>
  <c r="AX31" i="69" s="1"/>
  <c r="AX32" i="69" s="1"/>
  <c r="AX33" i="69" s="1"/>
  <c r="AW29" i="69"/>
  <c r="AW30" i="69" s="1"/>
  <c r="AW31" i="69" s="1"/>
  <c r="AW32" i="69" s="1"/>
  <c r="AW33" i="69" s="1"/>
  <c r="AV29" i="69"/>
  <c r="AV30" i="69" s="1"/>
  <c r="AV31" i="69" s="1"/>
  <c r="AV32" i="69" s="1"/>
  <c r="AV33" i="69" s="1"/>
  <c r="AU29" i="69"/>
  <c r="AT29" i="69"/>
  <c r="AS29" i="69"/>
  <c r="AS30" i="69" s="1"/>
  <c r="AS31" i="69" s="1"/>
  <c r="AS32" i="69" s="1"/>
  <c r="AS33" i="69" s="1"/>
  <c r="AR29" i="69"/>
  <c r="AR30" i="69" s="1"/>
  <c r="AR31" i="69" s="1"/>
  <c r="AR32" i="69" s="1"/>
  <c r="AR33" i="69" s="1"/>
  <c r="AQ29" i="69"/>
  <c r="AQ30" i="69" s="1"/>
  <c r="AQ31" i="69" s="1"/>
  <c r="AQ32" i="69" s="1"/>
  <c r="AQ33" i="69" s="1"/>
  <c r="AP29" i="69"/>
  <c r="AP30" i="69" s="1"/>
  <c r="AP31" i="69" s="1"/>
  <c r="AP32" i="69" s="1"/>
  <c r="AP33" i="69" s="1"/>
  <c r="AO29" i="69"/>
  <c r="AO30" i="69" s="1"/>
  <c r="AO31" i="69" s="1"/>
  <c r="AO32" i="69" s="1"/>
  <c r="AO33" i="69" s="1"/>
  <c r="AN29" i="69"/>
  <c r="AN30" i="69" s="1"/>
  <c r="AN31" i="69" s="1"/>
  <c r="AN32" i="69" s="1"/>
  <c r="AN33" i="69" s="1"/>
  <c r="AM29" i="69"/>
  <c r="AL29" i="69"/>
  <c r="AK29" i="69"/>
  <c r="AK30" i="69" s="1"/>
  <c r="AK31" i="69" s="1"/>
  <c r="AK32" i="69" s="1"/>
  <c r="AK33" i="69" s="1"/>
  <c r="AJ29" i="69"/>
  <c r="AJ30" i="69" s="1"/>
  <c r="AJ31" i="69" s="1"/>
  <c r="AJ32" i="69" s="1"/>
  <c r="AJ33" i="69" s="1"/>
  <c r="AI29" i="69"/>
  <c r="AI30" i="69" s="1"/>
  <c r="AI31" i="69" s="1"/>
  <c r="AI32" i="69" s="1"/>
  <c r="AI33" i="69" s="1"/>
  <c r="AH29" i="69"/>
  <c r="AH30" i="69" s="1"/>
  <c r="AH31" i="69" s="1"/>
  <c r="AH32" i="69" s="1"/>
  <c r="AH33" i="69" s="1"/>
  <c r="AG29" i="69"/>
  <c r="AG30" i="69" s="1"/>
  <c r="AG31" i="69" s="1"/>
  <c r="AG32" i="69" s="1"/>
  <c r="AG33" i="69" s="1"/>
  <c r="AF29" i="69"/>
  <c r="AF30" i="69" s="1"/>
  <c r="AF31" i="69" s="1"/>
  <c r="AF32" i="69" s="1"/>
  <c r="AF33" i="69" s="1"/>
  <c r="AE29" i="69"/>
  <c r="AD29" i="69"/>
  <c r="AC29" i="69"/>
  <c r="AC30" i="69" s="1"/>
  <c r="AC31" i="69" s="1"/>
  <c r="AC32" i="69" s="1"/>
  <c r="AC33" i="69" s="1"/>
  <c r="AB29" i="69"/>
  <c r="AB30" i="69" s="1"/>
  <c r="AB31" i="69" s="1"/>
  <c r="AB32" i="69" s="1"/>
  <c r="AB33" i="69" s="1"/>
  <c r="AA29" i="69"/>
  <c r="AA30" i="69" s="1"/>
  <c r="AA31" i="69" s="1"/>
  <c r="AA32" i="69" s="1"/>
  <c r="AA33" i="69" s="1"/>
  <c r="Z29" i="69"/>
  <c r="Z30" i="69" s="1"/>
  <c r="Z31" i="69" s="1"/>
  <c r="Z32" i="69" s="1"/>
  <c r="Z33" i="69" s="1"/>
  <c r="Y29" i="69"/>
  <c r="Y30" i="69" s="1"/>
  <c r="Y31" i="69" s="1"/>
  <c r="Y32" i="69" s="1"/>
  <c r="Y33" i="69" s="1"/>
  <c r="X29" i="69"/>
  <c r="X30" i="69" s="1"/>
  <c r="X31" i="69" s="1"/>
  <c r="X32" i="69" s="1"/>
  <c r="X33" i="69" s="1"/>
  <c r="W29" i="69"/>
  <c r="V29" i="69"/>
  <c r="U29" i="69"/>
  <c r="U30" i="69" s="1"/>
  <c r="U31" i="69" s="1"/>
  <c r="U32" i="69" s="1"/>
  <c r="U33" i="69" s="1"/>
  <c r="T29" i="69"/>
  <c r="T30" i="69" s="1"/>
  <c r="T31" i="69" s="1"/>
  <c r="T32" i="69" s="1"/>
  <c r="T33" i="69" s="1"/>
  <c r="S29" i="69"/>
  <c r="S30" i="69" s="1"/>
  <c r="S31" i="69" s="1"/>
  <c r="S32" i="69" s="1"/>
  <c r="S33" i="69" s="1"/>
  <c r="R29" i="69"/>
  <c r="R30" i="69" s="1"/>
  <c r="R31" i="69" s="1"/>
  <c r="R32" i="69" s="1"/>
  <c r="R33" i="69" s="1"/>
  <c r="Q29" i="69"/>
  <c r="Q30" i="69" s="1"/>
  <c r="Q31" i="69" s="1"/>
  <c r="Q32" i="69" s="1"/>
  <c r="Q33" i="69" s="1"/>
  <c r="P29" i="69"/>
  <c r="P30" i="69" s="1"/>
  <c r="P31" i="69" s="1"/>
  <c r="P32" i="69" s="1"/>
  <c r="P33" i="69" s="1"/>
  <c r="O29" i="69"/>
  <c r="N29" i="69"/>
  <c r="M29" i="69"/>
  <c r="M30" i="69" s="1"/>
  <c r="M31" i="69" s="1"/>
  <c r="M32" i="69" s="1"/>
  <c r="M33" i="69" s="1"/>
  <c r="L29" i="69"/>
  <c r="L30" i="69" s="1"/>
  <c r="L31" i="69" s="1"/>
  <c r="L32" i="69" s="1"/>
  <c r="L33" i="69" s="1"/>
  <c r="K29" i="69"/>
  <c r="K30" i="69" s="1"/>
  <c r="K31" i="69" s="1"/>
  <c r="K32" i="69" s="1"/>
  <c r="K33" i="69" s="1"/>
  <c r="J29" i="69"/>
  <c r="J30" i="69" s="1"/>
  <c r="J31" i="69" s="1"/>
  <c r="J32" i="69" s="1"/>
  <c r="J33" i="69" s="1"/>
  <c r="I29" i="69"/>
  <c r="I30" i="69" s="1"/>
  <c r="I31" i="69" s="1"/>
  <c r="I32" i="69" s="1"/>
  <c r="I33" i="69" s="1"/>
  <c r="H29" i="69"/>
  <c r="H30" i="69" s="1"/>
  <c r="H31" i="69" s="1"/>
  <c r="H32" i="69" s="1"/>
  <c r="H33" i="69" s="1"/>
  <c r="G29" i="69"/>
  <c r="F29" i="69"/>
  <c r="E29" i="69"/>
  <c r="E30" i="69" s="1"/>
  <c r="E31" i="69" s="1"/>
  <c r="E32" i="69" s="1"/>
  <c r="E33" i="69" s="1"/>
  <c r="D29" i="69"/>
  <c r="D30" i="69" s="1"/>
  <c r="D31" i="69" s="1"/>
  <c r="D32" i="69" s="1"/>
  <c r="D33" i="69" s="1"/>
  <c r="C29" i="69"/>
  <c r="A28" i="69"/>
  <c r="N21" i="69"/>
  <c r="L21" i="69"/>
  <c r="I21" i="69"/>
  <c r="H21" i="69"/>
  <c r="F21" i="69"/>
  <c r="G21" i="69" s="1"/>
  <c r="D21" i="69"/>
  <c r="F21" i="91" l="1"/>
  <c r="DA20" i="91"/>
  <c r="C20" i="91" s="1"/>
  <c r="B20" i="91" s="1"/>
  <c r="C33" i="69"/>
  <c r="F22" i="91" l="1"/>
  <c r="DA22" i="91" s="1"/>
  <c r="C22" i="91" s="1"/>
  <c r="B22" i="91" s="1"/>
  <c r="DA21" i="91"/>
  <c r="C21" i="91" s="1"/>
  <c r="B21" i="91" s="1"/>
  <c r="I2" i="69"/>
  <c r="H2" i="69"/>
  <c r="N2" i="69"/>
  <c r="L2" i="69"/>
  <c r="A9" i="69"/>
  <c r="D11" i="69" l="1"/>
  <c r="D12" i="69" s="1"/>
  <c r="D13" i="69" s="1"/>
  <c r="D14" i="69" s="1"/>
  <c r="D10" i="69"/>
  <c r="D2" i="69"/>
  <c r="DA12" i="69" l="1"/>
  <c r="DB12" i="69"/>
  <c r="DC12" i="69"/>
  <c r="DD12" i="69"/>
  <c r="DE12" i="69"/>
  <c r="DF12" i="69"/>
  <c r="DG12" i="69"/>
  <c r="DH12" i="69"/>
  <c r="DI12" i="69"/>
  <c r="DJ12" i="69"/>
  <c r="DA13" i="69"/>
  <c r="DB13" i="69"/>
  <c r="DC13" i="69"/>
  <c r="DD13" i="69"/>
  <c r="DE13" i="69"/>
  <c r="DF13" i="69"/>
  <c r="DG13" i="69"/>
  <c r="DH13" i="69"/>
  <c r="DI13" i="69"/>
  <c r="DJ13" i="69"/>
  <c r="DA14" i="69"/>
  <c r="DB14" i="69"/>
  <c r="DC14" i="69"/>
  <c r="DD14" i="69"/>
  <c r="DE14" i="69"/>
  <c r="DF14" i="69"/>
  <c r="DG14" i="69"/>
  <c r="DH14" i="69"/>
  <c r="DI14" i="69"/>
  <c r="DJ14" i="69"/>
  <c r="DA10" i="69"/>
  <c r="DB10" i="69"/>
  <c r="DC10" i="69"/>
  <c r="DD10" i="69"/>
  <c r="DE10" i="69"/>
  <c r="DF10" i="69"/>
  <c r="DG10" i="69"/>
  <c r="DH10" i="69"/>
  <c r="DI10" i="69"/>
  <c r="DJ10" i="69"/>
  <c r="DI11" i="69"/>
  <c r="DH11" i="69"/>
  <c r="DG11" i="69"/>
  <c r="DF11" i="69"/>
  <c r="DE11" i="69"/>
  <c r="DD11" i="69"/>
  <c r="DJ11" i="69"/>
  <c r="DC11" i="69"/>
  <c r="DB11" i="69"/>
  <c r="DA11" i="69"/>
  <c r="C13" i="69" l="1"/>
  <c r="B13" i="69" s="1"/>
  <c r="C12" i="69"/>
  <c r="B12" i="69" s="1"/>
  <c r="C14" i="69"/>
  <c r="B14" i="69" s="1"/>
  <c r="C11" i="69"/>
  <c r="B11" i="69" s="1"/>
  <c r="C10" i="69"/>
  <c r="B10" i="69" s="1"/>
  <c r="F2" i="69" l="1"/>
  <c r="G2" i="69" s="1"/>
  <c r="CY10" i="69" l="1"/>
  <c r="CY11" i="69" s="1"/>
  <c r="CY12" i="69" s="1"/>
  <c r="CY13" i="69" s="1"/>
  <c r="CY14" i="69" s="1"/>
  <c r="CX10" i="69"/>
  <c r="CX11" i="69" s="1"/>
  <c r="CX12" i="69" s="1"/>
  <c r="CX13" i="69" s="1"/>
  <c r="CX14" i="69" s="1"/>
  <c r="CW10" i="69"/>
  <c r="CW11" i="69" s="1"/>
  <c r="CW12" i="69" s="1"/>
  <c r="CW13" i="69" s="1"/>
  <c r="CW14" i="69" s="1"/>
  <c r="CV10" i="69"/>
  <c r="CV11" i="69" s="1"/>
  <c r="CV12" i="69" s="1"/>
  <c r="CV13" i="69" s="1"/>
  <c r="CV14" i="69" s="1"/>
  <c r="CU10" i="69"/>
  <c r="CU11" i="69" s="1"/>
  <c r="CU12" i="69" s="1"/>
  <c r="CU13" i="69" s="1"/>
  <c r="CU14" i="69" s="1"/>
  <c r="CT10" i="69"/>
  <c r="CT11" i="69" s="1"/>
  <c r="CT12" i="69" s="1"/>
  <c r="CT13" i="69" s="1"/>
  <c r="CT14" i="69" s="1"/>
  <c r="CS10" i="69"/>
  <c r="CS11" i="69" s="1"/>
  <c r="CS12" i="69" s="1"/>
  <c r="CS13" i="69" s="1"/>
  <c r="CS14" i="69" s="1"/>
  <c r="CR10" i="69"/>
  <c r="CR11" i="69" s="1"/>
  <c r="CR12" i="69" s="1"/>
  <c r="CR13" i="69" s="1"/>
  <c r="CR14" i="69" s="1"/>
  <c r="CQ10" i="69"/>
  <c r="CQ11" i="69" s="1"/>
  <c r="CQ12" i="69" s="1"/>
  <c r="CQ13" i="69" s="1"/>
  <c r="CQ14" i="69" s="1"/>
  <c r="CP10" i="69"/>
  <c r="CP11" i="69" s="1"/>
  <c r="CP12" i="69" s="1"/>
  <c r="CP13" i="69" s="1"/>
  <c r="CP14" i="69" s="1"/>
  <c r="CO10" i="69"/>
  <c r="CO11" i="69" s="1"/>
  <c r="CO12" i="69" s="1"/>
  <c r="CO13" i="69" s="1"/>
  <c r="CO14" i="69" s="1"/>
  <c r="CN10" i="69"/>
  <c r="CN11" i="69" s="1"/>
  <c r="CN12" i="69" s="1"/>
  <c r="CN13" i="69" s="1"/>
  <c r="CN14" i="69" s="1"/>
  <c r="CM10" i="69"/>
  <c r="CM11" i="69" s="1"/>
  <c r="CM12" i="69" s="1"/>
  <c r="CM13" i="69" s="1"/>
  <c r="CM14" i="69" s="1"/>
  <c r="CL10" i="69"/>
  <c r="CL11" i="69" s="1"/>
  <c r="CL12" i="69" s="1"/>
  <c r="CL13" i="69" s="1"/>
  <c r="CL14" i="69" s="1"/>
  <c r="CK10" i="69"/>
  <c r="CK11" i="69" s="1"/>
  <c r="CK12" i="69" s="1"/>
  <c r="CK13" i="69" s="1"/>
  <c r="CK14" i="69" s="1"/>
  <c r="CJ10" i="69"/>
  <c r="CJ11" i="69" s="1"/>
  <c r="CJ12" i="69" s="1"/>
  <c r="CJ13" i="69" s="1"/>
  <c r="CJ14" i="69" s="1"/>
  <c r="CI10" i="69"/>
  <c r="CI11" i="69" s="1"/>
  <c r="CI12" i="69" s="1"/>
  <c r="CI13" i="69" s="1"/>
  <c r="CI14" i="69" s="1"/>
  <c r="CH10" i="69"/>
  <c r="CH11" i="69" s="1"/>
  <c r="CH12" i="69" s="1"/>
  <c r="CH13" i="69" s="1"/>
  <c r="CH14" i="69" s="1"/>
  <c r="CG10" i="69"/>
  <c r="CG11" i="69" s="1"/>
  <c r="CG12" i="69" s="1"/>
  <c r="CG13" i="69" s="1"/>
  <c r="CG14" i="69" s="1"/>
  <c r="CF10" i="69"/>
  <c r="CF11" i="69" s="1"/>
  <c r="CF12" i="69" s="1"/>
  <c r="CF13" i="69" s="1"/>
  <c r="CF14" i="69" s="1"/>
  <c r="CE10" i="69"/>
  <c r="CE11" i="69" s="1"/>
  <c r="CE12" i="69" s="1"/>
  <c r="CE13" i="69" s="1"/>
  <c r="CE14" i="69" s="1"/>
  <c r="CD10" i="69"/>
  <c r="CD11" i="69" s="1"/>
  <c r="CD12" i="69" s="1"/>
  <c r="CD13" i="69" s="1"/>
  <c r="CD14" i="69" s="1"/>
  <c r="CC10" i="69"/>
  <c r="CC11" i="69" s="1"/>
  <c r="CC12" i="69" s="1"/>
  <c r="CC13" i="69" s="1"/>
  <c r="CC14" i="69" s="1"/>
  <c r="CB10" i="69"/>
  <c r="CB11" i="69" s="1"/>
  <c r="CB12" i="69" s="1"/>
  <c r="CB13" i="69" s="1"/>
  <c r="CB14" i="69" s="1"/>
  <c r="CA10" i="69"/>
  <c r="CA11" i="69" s="1"/>
  <c r="CA12" i="69" s="1"/>
  <c r="CA13" i="69" s="1"/>
  <c r="CA14" i="69" s="1"/>
  <c r="BZ10" i="69"/>
  <c r="BZ11" i="69" s="1"/>
  <c r="BZ12" i="69" s="1"/>
  <c r="BZ13" i="69" s="1"/>
  <c r="BZ14" i="69" s="1"/>
  <c r="BY10" i="69"/>
  <c r="BY11" i="69" s="1"/>
  <c r="BY12" i="69" s="1"/>
  <c r="BY13" i="69" s="1"/>
  <c r="BY14" i="69" s="1"/>
  <c r="BX10" i="69"/>
  <c r="BX11" i="69" s="1"/>
  <c r="BX12" i="69" s="1"/>
  <c r="BX13" i="69" s="1"/>
  <c r="BX14" i="69" s="1"/>
  <c r="BW10" i="69"/>
  <c r="BW11" i="69" s="1"/>
  <c r="BW12" i="69" s="1"/>
  <c r="BW13" i="69" s="1"/>
  <c r="BW14" i="69" s="1"/>
  <c r="BV10" i="69"/>
  <c r="BV11" i="69" s="1"/>
  <c r="BV12" i="69" s="1"/>
  <c r="BV13" i="69" s="1"/>
  <c r="BV14" i="69" s="1"/>
  <c r="BU10" i="69"/>
  <c r="BU11" i="69" s="1"/>
  <c r="BU12" i="69" s="1"/>
  <c r="BU13" i="69" s="1"/>
  <c r="BU14" i="69" s="1"/>
  <c r="BT10" i="69"/>
  <c r="BT11" i="69" s="1"/>
  <c r="BT12" i="69" s="1"/>
  <c r="BT13" i="69" s="1"/>
  <c r="BT14" i="69" s="1"/>
  <c r="BS10" i="69"/>
  <c r="BS11" i="69" s="1"/>
  <c r="BS12" i="69" s="1"/>
  <c r="BS13" i="69" s="1"/>
  <c r="BS14" i="69" s="1"/>
  <c r="BR10" i="69"/>
  <c r="BR11" i="69" s="1"/>
  <c r="BR12" i="69" s="1"/>
  <c r="BR13" i="69" s="1"/>
  <c r="BR14" i="69" s="1"/>
  <c r="BQ10" i="69"/>
  <c r="BQ11" i="69" s="1"/>
  <c r="BQ12" i="69" s="1"/>
  <c r="BQ13" i="69" s="1"/>
  <c r="BQ14" i="69" s="1"/>
  <c r="BP10" i="69"/>
  <c r="BP11" i="69" s="1"/>
  <c r="BP12" i="69" s="1"/>
  <c r="BP13" i="69" s="1"/>
  <c r="BP14" i="69" s="1"/>
  <c r="BO10" i="69"/>
  <c r="BO11" i="69" s="1"/>
  <c r="BO12" i="69" s="1"/>
  <c r="BO13" i="69" s="1"/>
  <c r="BO14" i="69" s="1"/>
  <c r="BN10" i="69"/>
  <c r="BN11" i="69" s="1"/>
  <c r="BN12" i="69" s="1"/>
  <c r="BN13" i="69" s="1"/>
  <c r="BN14" i="69" s="1"/>
  <c r="BM10" i="69"/>
  <c r="BM11" i="69" s="1"/>
  <c r="BM12" i="69" s="1"/>
  <c r="BM13" i="69" s="1"/>
  <c r="BM14" i="69" s="1"/>
  <c r="BL10" i="69"/>
  <c r="BL11" i="69" s="1"/>
  <c r="BL12" i="69" s="1"/>
  <c r="BL13" i="69" s="1"/>
  <c r="BL14" i="69" s="1"/>
  <c r="BK10" i="69"/>
  <c r="BK11" i="69" s="1"/>
  <c r="BK12" i="69" s="1"/>
  <c r="BK13" i="69" s="1"/>
  <c r="BK14" i="69" s="1"/>
  <c r="BJ10" i="69"/>
  <c r="BJ11" i="69" s="1"/>
  <c r="BJ12" i="69" s="1"/>
  <c r="BJ13" i="69" s="1"/>
  <c r="BJ14" i="69" s="1"/>
  <c r="BI10" i="69"/>
  <c r="BI11" i="69" s="1"/>
  <c r="BI12" i="69" s="1"/>
  <c r="BI13" i="69" s="1"/>
  <c r="BI14" i="69" s="1"/>
  <c r="BH10" i="69"/>
  <c r="BH11" i="69" s="1"/>
  <c r="BH12" i="69" s="1"/>
  <c r="BH13" i="69" s="1"/>
  <c r="BH14" i="69" s="1"/>
  <c r="BG10" i="69"/>
  <c r="BG11" i="69" s="1"/>
  <c r="BG12" i="69" s="1"/>
  <c r="BG13" i="69" s="1"/>
  <c r="BG14" i="69" s="1"/>
  <c r="BF10" i="69"/>
  <c r="BF11" i="69" s="1"/>
  <c r="BF12" i="69" s="1"/>
  <c r="BF13" i="69" s="1"/>
  <c r="BF14" i="69" s="1"/>
  <c r="BE10" i="69"/>
  <c r="BE11" i="69" s="1"/>
  <c r="BE12" i="69" s="1"/>
  <c r="BE13" i="69" s="1"/>
  <c r="BE14" i="69" s="1"/>
  <c r="BD10" i="69"/>
  <c r="BD11" i="69" s="1"/>
  <c r="BD12" i="69" s="1"/>
  <c r="BD13" i="69" s="1"/>
  <c r="BD14" i="69" s="1"/>
  <c r="BC10" i="69"/>
  <c r="BC11" i="69" s="1"/>
  <c r="BC12" i="69" s="1"/>
  <c r="BC13" i="69" s="1"/>
  <c r="BC14" i="69" s="1"/>
  <c r="BB10" i="69"/>
  <c r="BB11" i="69" s="1"/>
  <c r="BB12" i="69" s="1"/>
  <c r="BB13" i="69" s="1"/>
  <c r="BB14" i="69" s="1"/>
  <c r="BA10" i="69"/>
  <c r="BA11" i="69" s="1"/>
  <c r="BA12" i="69" s="1"/>
  <c r="BA13" i="69" s="1"/>
  <c r="BA14" i="69" s="1"/>
  <c r="AZ10" i="69"/>
  <c r="AZ11" i="69" s="1"/>
  <c r="AZ12" i="69" s="1"/>
  <c r="AZ13" i="69" s="1"/>
  <c r="AZ14" i="69" s="1"/>
  <c r="AY10" i="69"/>
  <c r="AY11" i="69" s="1"/>
  <c r="AY12" i="69" s="1"/>
  <c r="AY13" i="69" s="1"/>
  <c r="AY14" i="69" s="1"/>
  <c r="AX10" i="69"/>
  <c r="AX11" i="69" s="1"/>
  <c r="AX12" i="69" s="1"/>
  <c r="AX13" i="69" s="1"/>
  <c r="AX14" i="69" s="1"/>
  <c r="AW10" i="69"/>
  <c r="AW11" i="69" s="1"/>
  <c r="AW12" i="69" s="1"/>
  <c r="AW13" i="69" s="1"/>
  <c r="AW14" i="69" s="1"/>
  <c r="AV10" i="69"/>
  <c r="AV11" i="69" s="1"/>
  <c r="AV12" i="69" s="1"/>
  <c r="AV13" i="69" s="1"/>
  <c r="AV14" i="69" s="1"/>
  <c r="AU10" i="69"/>
  <c r="AU11" i="69" s="1"/>
  <c r="AU12" i="69" s="1"/>
  <c r="AU13" i="69" s="1"/>
  <c r="AU14" i="69" s="1"/>
  <c r="AT10" i="69"/>
  <c r="AT11" i="69" s="1"/>
  <c r="AT12" i="69" s="1"/>
  <c r="AT13" i="69" s="1"/>
  <c r="AT14" i="69" s="1"/>
  <c r="AS10" i="69"/>
  <c r="AS11" i="69" s="1"/>
  <c r="AS12" i="69" s="1"/>
  <c r="AS13" i="69" s="1"/>
  <c r="AS14" i="69" s="1"/>
  <c r="AR10" i="69"/>
  <c r="AR11" i="69" s="1"/>
  <c r="AR12" i="69" s="1"/>
  <c r="AR13" i="69" s="1"/>
  <c r="AR14" i="69" s="1"/>
  <c r="AQ10" i="69"/>
  <c r="AQ11" i="69" s="1"/>
  <c r="AQ12" i="69" s="1"/>
  <c r="AQ13" i="69" s="1"/>
  <c r="AQ14" i="69" s="1"/>
  <c r="AP10" i="69"/>
  <c r="AP11" i="69" s="1"/>
  <c r="AP12" i="69" s="1"/>
  <c r="AP13" i="69" s="1"/>
  <c r="AP14" i="69" s="1"/>
  <c r="AO10" i="69"/>
  <c r="AO11" i="69" s="1"/>
  <c r="AO12" i="69" s="1"/>
  <c r="AO13" i="69" s="1"/>
  <c r="AO14" i="69" s="1"/>
  <c r="AN10" i="69"/>
  <c r="AN11" i="69" s="1"/>
  <c r="AN12" i="69" s="1"/>
  <c r="AN13" i="69" s="1"/>
  <c r="AN14" i="69" s="1"/>
  <c r="AM10" i="69"/>
  <c r="AM11" i="69" s="1"/>
  <c r="AM12" i="69" s="1"/>
  <c r="AM13" i="69" s="1"/>
  <c r="AM14" i="69" s="1"/>
  <c r="AL10" i="69"/>
  <c r="AL11" i="69" s="1"/>
  <c r="AL12" i="69" s="1"/>
  <c r="AL13" i="69" s="1"/>
  <c r="AL14" i="69" s="1"/>
  <c r="AK10" i="69"/>
  <c r="AK11" i="69" s="1"/>
  <c r="AK12" i="69" s="1"/>
  <c r="AK13" i="69" s="1"/>
  <c r="AK14" i="69" s="1"/>
  <c r="AJ10" i="69"/>
  <c r="AJ11" i="69" s="1"/>
  <c r="AJ12" i="69" s="1"/>
  <c r="AJ13" i="69" s="1"/>
  <c r="AJ14" i="69" s="1"/>
  <c r="AI10" i="69"/>
  <c r="AI11" i="69" s="1"/>
  <c r="AI12" i="69" s="1"/>
  <c r="AI13" i="69" s="1"/>
  <c r="AI14" i="69" s="1"/>
  <c r="AH10" i="69"/>
  <c r="AH11" i="69" s="1"/>
  <c r="AG10" i="69"/>
  <c r="AG11" i="69" s="1"/>
  <c r="AG12" i="69" s="1"/>
  <c r="AG13" i="69" s="1"/>
  <c r="AG14" i="69" s="1"/>
  <c r="AF10" i="69"/>
  <c r="AF11" i="69" s="1"/>
  <c r="AF12" i="69" s="1"/>
  <c r="AF13" i="69" s="1"/>
  <c r="AF14" i="69" s="1"/>
  <c r="AE10" i="69"/>
  <c r="AE11" i="69" s="1"/>
  <c r="AE12" i="69" s="1"/>
  <c r="AE13" i="69" s="1"/>
  <c r="AE14" i="69" s="1"/>
  <c r="AD10" i="69"/>
  <c r="AD11" i="69" s="1"/>
  <c r="AD12" i="69" s="1"/>
  <c r="AD13" i="69" s="1"/>
  <c r="AD14" i="69" s="1"/>
  <c r="AC10" i="69"/>
  <c r="AC11" i="69" s="1"/>
  <c r="AC12" i="69" s="1"/>
  <c r="AC13" i="69" s="1"/>
  <c r="AC14" i="69" s="1"/>
  <c r="AB10" i="69"/>
  <c r="AB11" i="69" s="1"/>
  <c r="AB12" i="69" s="1"/>
  <c r="AB13" i="69" s="1"/>
  <c r="AB14" i="69" s="1"/>
  <c r="AA10" i="69"/>
  <c r="AA11" i="69" s="1"/>
  <c r="AA12" i="69" s="1"/>
  <c r="AA13" i="69" s="1"/>
  <c r="AA14" i="69" s="1"/>
  <c r="Z10" i="69"/>
  <c r="Z11" i="69" s="1"/>
  <c r="Z12" i="69" s="1"/>
  <c r="Z13" i="69" s="1"/>
  <c r="Z14" i="69" s="1"/>
  <c r="Y10" i="69"/>
  <c r="Y11" i="69" s="1"/>
  <c r="Y12" i="69" s="1"/>
  <c r="Y13" i="69" s="1"/>
  <c r="Y14" i="69" s="1"/>
  <c r="X10" i="69"/>
  <c r="W10" i="69"/>
  <c r="W11" i="69" s="1"/>
  <c r="W12" i="69" s="1"/>
  <c r="W13" i="69" s="1"/>
  <c r="W14" i="69" s="1"/>
  <c r="V10" i="69"/>
  <c r="V11" i="69" s="1"/>
  <c r="V12" i="69" s="1"/>
  <c r="V13" i="69" s="1"/>
  <c r="V14" i="69" s="1"/>
  <c r="U10" i="69"/>
  <c r="U11" i="69" s="1"/>
  <c r="U12" i="69" s="1"/>
  <c r="U13" i="69" s="1"/>
  <c r="U14" i="69" s="1"/>
  <c r="T10" i="69"/>
  <c r="T11" i="69" s="1"/>
  <c r="T12" i="69" s="1"/>
  <c r="T13" i="69" s="1"/>
  <c r="T14" i="69" s="1"/>
  <c r="S10" i="69"/>
  <c r="S11" i="69" s="1"/>
  <c r="S12" i="69" s="1"/>
  <c r="S13" i="69" s="1"/>
  <c r="S14" i="69" s="1"/>
  <c r="R10" i="69"/>
  <c r="R11" i="69" s="1"/>
  <c r="R12" i="69" s="1"/>
  <c r="R13" i="69" s="1"/>
  <c r="R14" i="69" s="1"/>
  <c r="Q10" i="69"/>
  <c r="Q11" i="69" s="1"/>
  <c r="Q12" i="69" s="1"/>
  <c r="Q13" i="69" s="1"/>
  <c r="Q14" i="69" s="1"/>
  <c r="P10" i="69"/>
  <c r="P11" i="69" s="1"/>
  <c r="P12" i="69" s="1"/>
  <c r="P13" i="69" s="1"/>
  <c r="P14" i="69" s="1"/>
  <c r="O10" i="69"/>
  <c r="O11" i="69" s="1"/>
  <c r="O12" i="69" s="1"/>
  <c r="O13" i="69" s="1"/>
  <c r="O14" i="69" s="1"/>
  <c r="N10" i="69"/>
  <c r="N11" i="69" s="1"/>
  <c r="N12" i="69" s="1"/>
  <c r="N13" i="69" s="1"/>
  <c r="N14" i="69" s="1"/>
  <c r="M10" i="69"/>
  <c r="M11" i="69" s="1"/>
  <c r="M12" i="69" s="1"/>
  <c r="M13" i="69" s="1"/>
  <c r="M14" i="69" s="1"/>
  <c r="L10" i="69"/>
  <c r="L11" i="69" s="1"/>
  <c r="L12" i="69" s="1"/>
  <c r="L13" i="69" s="1"/>
  <c r="L14" i="69" s="1"/>
  <c r="I10" i="69"/>
  <c r="I11" i="69" s="1"/>
  <c r="I12" i="69" s="1"/>
  <c r="I13" i="69" s="1"/>
  <c r="I14" i="69" s="1"/>
  <c r="H10" i="69"/>
  <c r="H11" i="69" s="1"/>
  <c r="H12" i="69" s="1"/>
  <c r="H13" i="69" s="1"/>
  <c r="H14" i="69" s="1"/>
  <c r="G10" i="69"/>
  <c r="G11" i="69" s="1"/>
  <c r="G12" i="69" s="1"/>
  <c r="G13" i="69" s="1"/>
  <c r="G14" i="69" s="1"/>
  <c r="F10" i="69"/>
  <c r="F11" i="69" s="1"/>
  <c r="F12" i="69" s="1"/>
  <c r="F13" i="69" s="1"/>
  <c r="F14" i="69" s="1"/>
  <c r="E10" i="69"/>
  <c r="E11" i="69" s="1"/>
  <c r="E12" i="69" s="1"/>
  <c r="E13" i="69" s="1"/>
  <c r="E14" i="69" s="1"/>
  <c r="K10" i="69"/>
  <c r="K11" i="69" s="1"/>
  <c r="K12" i="69" s="1"/>
  <c r="K13" i="69" s="1"/>
  <c r="K14" i="69" s="1"/>
  <c r="J10" i="69"/>
  <c r="J11" i="69" s="1"/>
  <c r="J12" i="69" s="1"/>
  <c r="J13" i="69" s="1"/>
  <c r="J14" i="69" s="1"/>
  <c r="AH12" i="69" l="1"/>
  <c r="X11" i="69"/>
  <c r="X12" i="69" l="1"/>
  <c r="AH13" i="69"/>
  <c r="AH14" i="69" l="1"/>
  <c r="X13" i="69"/>
  <c r="X14" i="69" l="1"/>
  <c r="E24" i="66" l="1"/>
  <c r="G487" i="64" l="1"/>
  <c r="A9" i="62" l="1"/>
  <c r="A57" i="62" l="1"/>
  <c r="A46" i="62"/>
  <c r="A56" i="62"/>
  <c r="A47" i="62"/>
  <c r="A54" i="62"/>
  <c r="A53" i="62"/>
  <c r="A52" i="62"/>
  <c r="A51" i="62"/>
  <c r="A50" i="62"/>
  <c r="A45" i="62"/>
  <c r="A44" i="62"/>
  <c r="A43" i="62"/>
  <c r="A2" i="62"/>
  <c r="A74" i="62" l="1"/>
  <c r="A41" i="62"/>
  <c r="A42" i="62"/>
  <c r="A37" i="62"/>
  <c r="A14" i="62"/>
  <c r="A36" i="62"/>
  <c r="A35" i="62"/>
  <c r="A34" i="62"/>
  <c r="A33" i="62"/>
  <c r="A32" i="62"/>
  <c r="F102" i="66" l="1"/>
  <c r="E102" i="66"/>
  <c r="D102" i="66"/>
  <c r="B102" i="66"/>
  <c r="F101" i="66"/>
  <c r="E101" i="66"/>
  <c r="D101" i="66"/>
  <c r="B101" i="66"/>
  <c r="F100" i="66"/>
  <c r="E100" i="66"/>
  <c r="D100" i="66"/>
  <c r="B100" i="66"/>
  <c r="F99" i="66"/>
  <c r="E99" i="66"/>
  <c r="D99" i="66"/>
  <c r="B99" i="66"/>
  <c r="F98" i="66"/>
  <c r="E98" i="66"/>
  <c r="D98" i="66"/>
  <c r="B98" i="66"/>
  <c r="F97" i="66"/>
  <c r="E97" i="66"/>
  <c r="D97" i="66"/>
  <c r="B97" i="66"/>
  <c r="F96" i="66"/>
  <c r="E96" i="66"/>
  <c r="D96" i="66"/>
  <c r="B96" i="66"/>
  <c r="F95" i="66"/>
  <c r="E95" i="66"/>
  <c r="D95" i="66"/>
  <c r="B95" i="66"/>
  <c r="F94" i="66"/>
  <c r="E94" i="66"/>
  <c r="D94" i="66"/>
  <c r="B94" i="66"/>
  <c r="F93" i="66"/>
  <c r="E93" i="66"/>
  <c r="D93" i="66"/>
  <c r="B93" i="66"/>
  <c r="F92" i="66"/>
  <c r="E92" i="66"/>
  <c r="D92" i="66"/>
  <c r="B92" i="66"/>
  <c r="F91" i="66"/>
  <c r="E91" i="66"/>
  <c r="D91" i="66"/>
  <c r="B91" i="66"/>
  <c r="F90" i="66"/>
  <c r="E90" i="66"/>
  <c r="D90" i="66"/>
  <c r="B90" i="66"/>
  <c r="F89" i="66"/>
  <c r="E89" i="66"/>
  <c r="D89" i="66"/>
  <c r="B89" i="66"/>
  <c r="F88" i="66"/>
  <c r="E88" i="66"/>
  <c r="D88" i="66"/>
  <c r="B88" i="66"/>
  <c r="F87" i="66"/>
  <c r="E87" i="66"/>
  <c r="D87" i="66"/>
  <c r="B87" i="66"/>
  <c r="F86" i="66"/>
  <c r="E86" i="66"/>
  <c r="D86" i="66"/>
  <c r="B86" i="66"/>
  <c r="F85" i="66"/>
  <c r="E85" i="66"/>
  <c r="D85" i="66"/>
  <c r="B85" i="66"/>
  <c r="F84" i="66"/>
  <c r="E84" i="66"/>
  <c r="D84" i="66"/>
  <c r="B84" i="66"/>
  <c r="F83" i="66"/>
  <c r="E83" i="66"/>
  <c r="D83" i="66"/>
  <c r="B83" i="66"/>
  <c r="F82" i="66"/>
  <c r="E82" i="66"/>
  <c r="D82" i="66"/>
  <c r="B82" i="66"/>
  <c r="F81" i="66"/>
  <c r="E81" i="66"/>
  <c r="D81" i="66"/>
  <c r="B81" i="66"/>
  <c r="F80" i="66"/>
  <c r="E80" i="66"/>
  <c r="D80" i="66"/>
  <c r="B80" i="66"/>
  <c r="F79" i="66"/>
  <c r="E79" i="66"/>
  <c r="D79" i="66"/>
  <c r="B79" i="66"/>
  <c r="F78" i="66"/>
  <c r="E78" i="66"/>
  <c r="D78" i="66"/>
  <c r="B78" i="66"/>
  <c r="F77" i="66"/>
  <c r="E77" i="66"/>
  <c r="D77" i="66"/>
  <c r="B77" i="66"/>
  <c r="F76" i="66"/>
  <c r="E76" i="66"/>
  <c r="D76" i="66"/>
  <c r="B76" i="66"/>
  <c r="F75" i="66"/>
  <c r="E75" i="66"/>
  <c r="D75" i="66"/>
  <c r="B75" i="66"/>
  <c r="F74" i="66"/>
  <c r="E74" i="66"/>
  <c r="D74" i="66"/>
  <c r="B74" i="66"/>
  <c r="F73" i="66"/>
  <c r="E73" i="66"/>
  <c r="D73" i="66"/>
  <c r="B73" i="66"/>
  <c r="F72" i="66"/>
  <c r="E72" i="66"/>
  <c r="D72" i="66"/>
  <c r="B72" i="66"/>
  <c r="F71" i="66"/>
  <c r="E71" i="66"/>
  <c r="D71" i="66"/>
  <c r="B71" i="66"/>
  <c r="F70" i="66"/>
  <c r="E70" i="66"/>
  <c r="D70" i="66"/>
  <c r="B70" i="66"/>
  <c r="F69" i="66"/>
  <c r="E69" i="66"/>
  <c r="D69" i="66"/>
  <c r="B69" i="66"/>
  <c r="F68" i="66"/>
  <c r="E68" i="66"/>
  <c r="D68" i="66"/>
  <c r="B68" i="66"/>
  <c r="F67" i="66"/>
  <c r="E67" i="66"/>
  <c r="D67" i="66"/>
  <c r="B67" i="66"/>
  <c r="F66" i="66"/>
  <c r="E66" i="66"/>
  <c r="D66" i="66"/>
  <c r="B66" i="66"/>
  <c r="F65" i="66"/>
  <c r="E65" i="66"/>
  <c r="D65" i="66"/>
  <c r="B65" i="66"/>
  <c r="F64" i="66"/>
  <c r="E64" i="66"/>
  <c r="D64" i="66"/>
  <c r="B64" i="66"/>
  <c r="F63" i="66"/>
  <c r="E63" i="66"/>
  <c r="D63" i="66"/>
  <c r="B63" i="66"/>
  <c r="F62" i="66"/>
  <c r="E62" i="66"/>
  <c r="D62" i="66"/>
  <c r="B62" i="66"/>
  <c r="F61" i="66"/>
  <c r="E61" i="66"/>
  <c r="D61" i="66"/>
  <c r="B61" i="66"/>
  <c r="F60" i="66"/>
  <c r="E60" i="66"/>
  <c r="D60" i="66"/>
  <c r="B60" i="66"/>
  <c r="F59" i="66"/>
  <c r="E59" i="66"/>
  <c r="D59" i="66"/>
  <c r="B59" i="66"/>
  <c r="F58" i="66"/>
  <c r="E58" i="66"/>
  <c r="D58" i="66"/>
  <c r="B58" i="66"/>
  <c r="F57" i="66"/>
  <c r="E57" i="66"/>
  <c r="D57" i="66"/>
  <c r="B57" i="66"/>
  <c r="F56" i="66"/>
  <c r="E56" i="66"/>
  <c r="D56" i="66"/>
  <c r="B56" i="66"/>
  <c r="F55" i="66"/>
  <c r="E55" i="66"/>
  <c r="D55" i="66"/>
  <c r="B55" i="66"/>
  <c r="F54" i="66"/>
  <c r="E54" i="66"/>
  <c r="D54" i="66"/>
  <c r="B54" i="66"/>
  <c r="F53" i="66"/>
  <c r="E53" i="66"/>
  <c r="D53" i="66"/>
  <c r="B53" i="66"/>
  <c r="F52" i="66"/>
  <c r="E52" i="66"/>
  <c r="D52" i="66"/>
  <c r="B52" i="66"/>
  <c r="F51" i="66"/>
  <c r="E51" i="66"/>
  <c r="D51" i="66"/>
  <c r="B51" i="66"/>
  <c r="F50" i="66"/>
  <c r="E50" i="66"/>
  <c r="D50" i="66"/>
  <c r="B50" i="66"/>
  <c r="F49" i="66"/>
  <c r="E49" i="66"/>
  <c r="D49" i="66"/>
  <c r="B49" i="66"/>
  <c r="F48" i="66"/>
  <c r="E48" i="66"/>
  <c r="D48" i="66"/>
  <c r="B48" i="66"/>
  <c r="F47" i="66"/>
  <c r="E47" i="66"/>
  <c r="D47" i="66"/>
  <c r="B47" i="66"/>
  <c r="F46" i="66"/>
  <c r="E46" i="66"/>
  <c r="D46" i="66"/>
  <c r="B46" i="66"/>
  <c r="F45" i="66"/>
  <c r="E45" i="66"/>
  <c r="D45" i="66"/>
  <c r="B45" i="66"/>
  <c r="F44" i="66"/>
  <c r="E44" i="66"/>
  <c r="D44" i="66"/>
  <c r="B44" i="66"/>
  <c r="F43" i="66"/>
  <c r="E43" i="66"/>
  <c r="D43" i="66"/>
  <c r="B43" i="66"/>
  <c r="F42" i="66"/>
  <c r="E42" i="66"/>
  <c r="D42" i="66"/>
  <c r="B42" i="66"/>
  <c r="F41" i="66"/>
  <c r="E41" i="66"/>
  <c r="D41" i="66"/>
  <c r="B41" i="66"/>
  <c r="F40" i="66"/>
  <c r="E40" i="66"/>
  <c r="D40" i="66"/>
  <c r="B40" i="66"/>
  <c r="F39" i="66"/>
  <c r="E39" i="66"/>
  <c r="D39" i="66"/>
  <c r="B39" i="66"/>
  <c r="F38" i="66"/>
  <c r="E38" i="66"/>
  <c r="D38" i="66"/>
  <c r="B38" i="66"/>
  <c r="F37" i="66"/>
  <c r="E37" i="66"/>
  <c r="D37" i="66"/>
  <c r="B37" i="66"/>
  <c r="F36" i="66"/>
  <c r="E36" i="66"/>
  <c r="D36" i="66"/>
  <c r="B36" i="66"/>
  <c r="F35" i="66"/>
  <c r="E35" i="66"/>
  <c r="D35" i="66"/>
  <c r="B35" i="66"/>
  <c r="F34" i="66"/>
  <c r="E34" i="66"/>
  <c r="D34" i="66"/>
  <c r="B34" i="66"/>
  <c r="F33" i="66"/>
  <c r="E33" i="66"/>
  <c r="D33" i="66"/>
  <c r="B33" i="66"/>
  <c r="D7" i="66" l="1"/>
  <c r="D3" i="66"/>
  <c r="D4" i="66"/>
  <c r="D5" i="66"/>
  <c r="F32" i="66" l="1"/>
  <c r="E32" i="66"/>
  <c r="D32" i="66"/>
  <c r="B32" i="66"/>
  <c r="F31" i="66"/>
  <c r="E31" i="66"/>
  <c r="D31" i="66"/>
  <c r="B31" i="66"/>
  <c r="B30" i="66"/>
  <c r="B29" i="66"/>
  <c r="B28" i="66"/>
  <c r="B27" i="66"/>
  <c r="B26" i="66"/>
  <c r="B25" i="66"/>
  <c r="B24" i="66"/>
  <c r="B23" i="66"/>
  <c r="B22" i="66"/>
  <c r="B21" i="66"/>
  <c r="B20" i="66"/>
  <c r="B19" i="66"/>
  <c r="B18" i="66"/>
  <c r="B17" i="66"/>
  <c r="B16" i="66"/>
  <c r="B15" i="66"/>
  <c r="B14" i="66"/>
  <c r="B13" i="66"/>
  <c r="B12" i="66"/>
  <c r="B11" i="66"/>
  <c r="B10" i="66"/>
  <c r="B9" i="66"/>
  <c r="B8" i="66"/>
  <c r="B7" i="66"/>
  <c r="B6" i="66"/>
  <c r="B5" i="66"/>
  <c r="B4" i="66"/>
  <c r="B3" i="66"/>
  <c r="F30" i="66"/>
  <c r="E30" i="66"/>
  <c r="D30" i="66"/>
  <c r="F29" i="66"/>
  <c r="E29" i="66"/>
  <c r="D29" i="66"/>
  <c r="F28" i="66"/>
  <c r="E28" i="66"/>
  <c r="D28" i="66"/>
  <c r="F27" i="66"/>
  <c r="E27" i="66"/>
  <c r="D27" i="66"/>
  <c r="F26" i="66"/>
  <c r="E26" i="66"/>
  <c r="D26" i="66"/>
  <c r="F25" i="66"/>
  <c r="E25" i="66"/>
  <c r="D25" i="66"/>
  <c r="F24" i="66"/>
  <c r="D24" i="66"/>
  <c r="F23" i="66"/>
  <c r="E23" i="66"/>
  <c r="D23" i="66"/>
  <c r="F22" i="66"/>
  <c r="E22" i="66"/>
  <c r="D22" i="66"/>
  <c r="F21" i="66"/>
  <c r="E21" i="66"/>
  <c r="D21" i="66"/>
  <c r="F20" i="66"/>
  <c r="E20" i="66"/>
  <c r="D20" i="66"/>
  <c r="F19" i="66"/>
  <c r="E19" i="66"/>
  <c r="D19" i="66"/>
  <c r="F18" i="66"/>
  <c r="E18" i="66"/>
  <c r="D18" i="66"/>
  <c r="F17" i="66"/>
  <c r="E17" i="66"/>
  <c r="D17" i="66"/>
  <c r="F16" i="66"/>
  <c r="E16" i="66"/>
  <c r="D16" i="66"/>
  <c r="F15" i="66"/>
  <c r="E15" i="66"/>
  <c r="D15" i="66"/>
  <c r="F14" i="66"/>
  <c r="E14" i="66"/>
  <c r="D14" i="66"/>
  <c r="F13" i="66"/>
  <c r="E13" i="66"/>
  <c r="D13" i="66"/>
  <c r="F12" i="66"/>
  <c r="E12" i="66"/>
  <c r="D12" i="66"/>
  <c r="F11" i="66"/>
  <c r="E11" i="66"/>
  <c r="D11" i="66"/>
  <c r="F10" i="66"/>
  <c r="E10" i="66"/>
  <c r="D10" i="66"/>
  <c r="F9" i="66"/>
  <c r="E9" i="66"/>
  <c r="D9" i="66"/>
  <c r="F7" i="66"/>
  <c r="E7" i="66"/>
  <c r="E6" i="66"/>
  <c r="F4" i="66"/>
  <c r="E4" i="66"/>
  <c r="F3" i="66"/>
  <c r="E3" i="66"/>
  <c r="E5" i="66"/>
  <c r="A31" i="62" l="1"/>
  <c r="A30" i="62"/>
  <c r="A29" i="62"/>
  <c r="A28" i="62"/>
  <c r="A27" i="62"/>
  <c r="A26" i="62"/>
  <c r="A25" i="62"/>
  <c r="A24" i="62"/>
  <c r="A23" i="62"/>
  <c r="A18" i="62"/>
  <c r="A17" i="62"/>
  <c r="A16" i="62"/>
  <c r="A15" i="62"/>
  <c r="A13" i="62"/>
  <c r="A12" i="62"/>
  <c r="A10" i="62"/>
  <c r="A8" i="62"/>
  <c r="A7" i="62"/>
  <c r="A6" i="62"/>
  <c r="A5" i="62"/>
  <c r="A4" i="62"/>
  <c r="A3" i="62"/>
  <c r="DY2" i="56" l="1"/>
  <c r="J2" i="3"/>
  <c r="AS7" i="37" l="1"/>
  <c r="AS11" i="37" l="1"/>
  <c r="AT11" i="37"/>
  <c r="AU11" i="37"/>
  <c r="AV11" i="37"/>
  <c r="AW11" i="37"/>
  <c r="AX11" i="37"/>
  <c r="AY11" i="37"/>
  <c r="AZ11" i="37"/>
  <c r="BA11" i="37"/>
  <c r="BB11" i="37"/>
  <c r="BC11" i="37"/>
  <c r="BD11" i="37"/>
  <c r="BE11" i="37"/>
  <c r="BF11" i="37"/>
  <c r="BG11" i="37"/>
  <c r="BH11" i="37"/>
  <c r="AS12" i="37"/>
  <c r="AT12" i="37"/>
  <c r="AU12" i="37"/>
  <c r="AV12" i="37"/>
  <c r="AW12" i="37"/>
  <c r="AX12" i="37"/>
  <c r="AY12" i="37"/>
  <c r="AZ12" i="37"/>
  <c r="BA12" i="37"/>
  <c r="BB12" i="37"/>
  <c r="BC12" i="37"/>
  <c r="BD12" i="37"/>
  <c r="BE12" i="37"/>
  <c r="BF12" i="37"/>
  <c r="BG12" i="37"/>
  <c r="BH12" i="37"/>
  <c r="AS13" i="37"/>
  <c r="AT13" i="37"/>
  <c r="AU13" i="37"/>
  <c r="AV13" i="37"/>
  <c r="AW13" i="37"/>
  <c r="AX13" i="37"/>
  <c r="AY13" i="37"/>
  <c r="AZ13" i="37"/>
  <c r="BA13" i="37"/>
  <c r="BB13" i="37"/>
  <c r="BC13" i="37"/>
  <c r="BD13" i="37"/>
  <c r="BE13" i="37"/>
  <c r="BF13" i="37"/>
  <c r="BG13" i="37"/>
  <c r="BH13" i="37"/>
  <c r="AS14" i="37"/>
  <c r="AT14" i="37"/>
  <c r="AU14" i="37"/>
  <c r="AV14" i="37"/>
  <c r="AW14" i="37"/>
  <c r="AX14" i="37"/>
  <c r="AY14" i="37"/>
  <c r="AZ14" i="37"/>
  <c r="BA14" i="37"/>
  <c r="BB14" i="37"/>
  <c r="BC14" i="37"/>
  <c r="BD14" i="37"/>
  <c r="BE14" i="37"/>
  <c r="BF14" i="37"/>
  <c r="BG14" i="37"/>
  <c r="BH14" i="37"/>
  <c r="BH10" i="37" l="1"/>
  <c r="BH9" i="37"/>
  <c r="BH8" i="37"/>
  <c r="BH7" i="37"/>
  <c r="BG10" i="37"/>
  <c r="BG9" i="37"/>
  <c r="BG8" i="37"/>
  <c r="BG7" i="37"/>
  <c r="BF10" i="37"/>
  <c r="BF9" i="37"/>
  <c r="BF8" i="37"/>
  <c r="BF7" i="37"/>
  <c r="AO7" i="37" l="1"/>
  <c r="AP7" i="37"/>
  <c r="AN7" i="37"/>
  <c r="AU8" i="37" l="1"/>
  <c r="AV8" i="37"/>
  <c r="AW8" i="37"/>
  <c r="AX8" i="37"/>
  <c r="AY8" i="37"/>
  <c r="AZ8" i="37"/>
  <c r="BA8" i="37"/>
  <c r="BB8" i="37"/>
  <c r="BC8" i="37"/>
  <c r="BD8" i="37"/>
  <c r="BE8" i="37"/>
  <c r="AU9" i="37"/>
  <c r="AV9" i="37"/>
  <c r="AW9" i="37"/>
  <c r="AX9" i="37"/>
  <c r="AY9" i="37"/>
  <c r="AZ9" i="37"/>
  <c r="BA9" i="37"/>
  <c r="BB9" i="37"/>
  <c r="BC9" i="37"/>
  <c r="BD9" i="37"/>
  <c r="BE9" i="37"/>
  <c r="AU10" i="37"/>
  <c r="AV10" i="37"/>
  <c r="AW10" i="37"/>
  <c r="AX10" i="37"/>
  <c r="AY10" i="37"/>
  <c r="AZ10" i="37"/>
  <c r="BA10" i="37"/>
  <c r="BB10" i="37"/>
  <c r="BC10" i="37"/>
  <c r="BD10" i="37"/>
  <c r="BE10" i="37"/>
  <c r="AV7" i="37"/>
  <c r="AW7" i="37"/>
  <c r="AX7" i="37"/>
  <c r="AY7" i="37"/>
  <c r="AZ7" i="37"/>
  <c r="BA7" i="37"/>
  <c r="BB7" i="37"/>
  <c r="BC7" i="37"/>
  <c r="BD7" i="37"/>
  <c r="BE7" i="37"/>
  <c r="AT7" i="37" l="1"/>
  <c r="AU7" i="37"/>
  <c r="AT8" i="37"/>
  <c r="AT9" i="37"/>
  <c r="AT10" i="37"/>
  <c r="AS8" i="37"/>
  <c r="AS9" i="37"/>
  <c r="AS10" i="37"/>
</calcChain>
</file>

<file path=xl/comments1.xml><?xml version="1.0" encoding="utf-8"?>
<comments xmlns="http://schemas.openxmlformats.org/spreadsheetml/2006/main">
  <authors>
    <author>TIS楊</author>
  </authors>
  <commentList>
    <comment ref="A8" authorId="0" shapeId="0">
      <text>
        <r>
          <rPr>
            <b/>
            <sz val="9"/>
            <color indexed="81"/>
            <rFont val="ＭＳ Ｐゴシック"/>
            <family val="3"/>
            <charset val="128"/>
          </rPr>
          <t>Funcの値ｾｯﾄ</t>
        </r>
      </text>
    </comment>
    <comment ref="A9" authorId="0" shapeId="0">
      <text>
        <r>
          <rPr>
            <b/>
            <sz val="9"/>
            <color indexed="81"/>
            <rFont val="ＭＳ Ｐゴシック"/>
            <family val="3"/>
            <charset val="128"/>
          </rPr>
          <t>実行Func</t>
        </r>
      </text>
    </comment>
  </commentList>
</comments>
</file>

<file path=xl/comments2.xml><?xml version="1.0" encoding="utf-8"?>
<comments xmlns="http://schemas.openxmlformats.org/spreadsheetml/2006/main">
  <authors>
    <author>TIS楊</author>
  </authors>
  <commentList>
    <comment ref="A10" authorId="0" shapeId="0">
      <text>
        <r>
          <rPr>
            <b/>
            <sz val="9"/>
            <color indexed="81"/>
            <rFont val="ＭＳ Ｐゴシック"/>
            <family val="3"/>
            <charset val="128"/>
          </rPr>
          <t>Funcの値ｾｯﾄ</t>
        </r>
      </text>
    </comment>
    <comment ref="A11" authorId="0" shapeId="0">
      <text>
        <r>
          <rPr>
            <b/>
            <sz val="9"/>
            <color indexed="81"/>
            <rFont val="ＭＳ Ｐゴシック"/>
            <family val="3"/>
            <charset val="128"/>
          </rPr>
          <t>実行Func</t>
        </r>
      </text>
    </comment>
  </commentList>
</comments>
</file>

<file path=xl/comments3.xml><?xml version="1.0" encoding="utf-8"?>
<comments xmlns="http://schemas.openxmlformats.org/spreadsheetml/2006/main">
  <authors>
    <author>TIS楊</author>
  </authors>
  <commentList>
    <comment ref="A8" authorId="0" shapeId="0">
      <text>
        <r>
          <rPr>
            <b/>
            <sz val="9"/>
            <color indexed="81"/>
            <rFont val="ＭＳ Ｐゴシック"/>
            <family val="3"/>
            <charset val="128"/>
          </rPr>
          <t>Funcの値ｾｯﾄ</t>
        </r>
      </text>
    </comment>
    <comment ref="A9" authorId="0" shapeId="0">
      <text>
        <r>
          <rPr>
            <b/>
            <sz val="9"/>
            <color indexed="81"/>
            <rFont val="ＭＳ Ｐゴシック"/>
            <family val="3"/>
            <charset val="128"/>
          </rPr>
          <t>実行Func</t>
        </r>
      </text>
    </comment>
  </commentList>
</comments>
</file>

<file path=xl/comments4.xml><?xml version="1.0" encoding="utf-8"?>
<comments xmlns="http://schemas.openxmlformats.org/spreadsheetml/2006/main">
  <authors>
    <author>TIS楊</author>
  </authors>
  <commentList>
    <comment ref="H40" authorId="0" shapeId="0">
      <text>
        <r>
          <rPr>
            <b/>
            <sz val="9"/>
            <color indexed="81"/>
            <rFont val="ＭＳ Ｐゴシック"/>
            <family val="3"/>
            <charset val="128"/>
          </rPr>
          <t>02:申請済
11:部門承認済
12:部門否認済
21:管理確認済
22:管理差戻済
00:処理済</t>
        </r>
      </text>
    </comment>
    <comment ref="J152" authorId="0" shapeId="0">
      <text>
        <r>
          <rPr>
            <sz val="9"/>
            <color indexed="81"/>
            <rFont val="ＭＳ Ｐゴシック"/>
            <family val="3"/>
            <charset val="128"/>
          </rPr>
          <t>製造品目、製造品目（メタル）と品目を結合して、
世代連番、色数、校正材料コードを取る</t>
        </r>
      </text>
    </comment>
  </commentList>
</comments>
</file>

<file path=xl/comments5.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 ref="B29"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comments6.xml><?xml version="1.0" encoding="utf-8"?>
<comments xmlns="http://schemas.openxmlformats.org/spreadsheetml/2006/main">
  <authors>
    <author>TIS楊</author>
  </authors>
  <commentList>
    <comment ref="B10" authorId="0" shapeId="0">
      <text>
        <r>
          <rPr>
            <b/>
            <sz val="9"/>
            <color indexed="81"/>
            <rFont val="ＭＳ Ｐゴシック"/>
            <family val="3"/>
            <charset val="128"/>
          </rPr>
          <t>別行で利用する場合、
テーブル論理名のセル箇所を修正必要
例：
&amp; C$2 &amp;　→　&amp; C$9 &amp;</t>
        </r>
      </text>
    </comment>
    <comment ref="B37" authorId="0" shapeId="0">
      <text>
        <r>
          <rPr>
            <b/>
            <sz val="9"/>
            <color indexed="81"/>
            <rFont val="ＭＳ Ｐゴシック"/>
            <family val="3"/>
            <charset val="128"/>
          </rPr>
          <t>別行で利用する場合、
テーブル論理名のセル箇所を修正必要
例：
&amp; C$2 &amp;　→　&amp; C$9 &amp;</t>
        </r>
      </text>
    </comment>
  </commentList>
</comments>
</file>

<file path=xl/sharedStrings.xml><?xml version="1.0" encoding="utf-8"?>
<sst xmlns="http://schemas.openxmlformats.org/spreadsheetml/2006/main" count="6597" uniqueCount="3972">
  <si>
    <t>Y</t>
  </si>
  <si>
    <t>説明など</t>
    <rPh sb="0" eb="2">
      <t>セツメイ</t>
    </rPh>
    <phoneticPr fontId="11"/>
  </si>
  <si>
    <t>＊＊C列に実行したSQLを１行で記述＊＊</t>
    <rPh sb="3" eb="4">
      <t>レツ</t>
    </rPh>
    <rPh sb="5" eb="7">
      <t>ジッコウ</t>
    </rPh>
    <rPh sb="14" eb="15">
      <t>ギョウ</t>
    </rPh>
    <rPh sb="16" eb="18">
      <t>キジュツ</t>
    </rPh>
    <phoneticPr fontId="11"/>
  </si>
  <si>
    <t>REMでｽｷｯﾌﾟ</t>
    <phoneticPr fontId="11"/>
  </si>
  <si>
    <t>REM</t>
    <phoneticPr fontId="11"/>
  </si>
  <si>
    <t>DBVendor</t>
    <phoneticPr fontId="11"/>
  </si>
  <si>
    <t>DBVendor</t>
    <phoneticPr fontId="11"/>
  </si>
  <si>
    <t>------------</t>
    <phoneticPr fontId="11"/>
  </si>
  <si>
    <t>ﾕｰｻﾞｰID</t>
    <phoneticPr fontId="11"/>
  </si>
  <si>
    <t>ﾊﾟｽﾜｰﾄﾞ</t>
    <phoneticPr fontId="11"/>
  </si>
  <si>
    <t>DB名</t>
    <rPh sb="2" eb="3">
      <t>メイ</t>
    </rPh>
    <phoneticPr fontId="11"/>
  </si>
  <si>
    <t>Field名出力</t>
    <rPh sb="5" eb="6">
      <t>メイ</t>
    </rPh>
    <rPh sb="6" eb="8">
      <t>シュツリョク</t>
    </rPh>
    <phoneticPr fontId="11"/>
  </si>
  <si>
    <t>Label出力</t>
    <phoneticPr fontId="11"/>
  </si>
  <si>
    <t>フィールド名</t>
    <rPh sb="5" eb="6">
      <t>メイ</t>
    </rPh>
    <phoneticPr fontId="11"/>
  </si>
  <si>
    <t>ラベル名</t>
    <rPh sb="3" eb="4">
      <t>メイ</t>
    </rPh>
    <phoneticPr fontId="11"/>
  </si>
  <si>
    <t>データ</t>
    <phoneticPr fontId="11"/>
  </si>
  <si>
    <t>↓出力書式</t>
    <rPh sb="1" eb="3">
      <t>シュツリョク</t>
    </rPh>
    <rPh sb="3" eb="5">
      <t>ショシキ</t>
    </rPh>
    <phoneticPr fontId="11"/>
  </si>
  <si>
    <t>DB</t>
    <phoneticPr fontId="11"/>
  </si>
  <si>
    <t>とりあえず60行目までを対象とします</t>
    <phoneticPr fontId="11"/>
  </si>
  <si>
    <t>実行SQL出力</t>
    <rPh sb="0" eb="2">
      <t>ジッコウ</t>
    </rPh>
    <rPh sb="5" eb="7">
      <t>シュツリョク</t>
    </rPh>
    <phoneticPr fontId="11"/>
  </si>
  <si>
    <t>Y</t>
    <phoneticPr fontId="11"/>
  </si>
  <si>
    <t>N</t>
    <phoneticPr fontId="11"/>
  </si>
  <si>
    <t>FLG</t>
    <phoneticPr fontId="11"/>
  </si>
  <si>
    <t>型出力</t>
    <rPh sb="0" eb="1">
      <t>カタ</t>
    </rPh>
    <rPh sb="1" eb="3">
      <t>シュツリョク</t>
    </rPh>
    <phoneticPr fontId="11"/>
  </si>
  <si>
    <t>VALUES出力</t>
    <rPh sb="6" eb="8">
      <t>シュツリョク</t>
    </rPh>
    <phoneticPr fontId="11"/>
  </si>
  <si>
    <t>型出力Yが前提</t>
    <rPh sb="5" eb="7">
      <t>ゼンテイ</t>
    </rPh>
    <phoneticPr fontId="11"/>
  </si>
  <si>
    <t>型</t>
    <rPh sb="0" eb="1">
      <t>カタ</t>
    </rPh>
    <phoneticPr fontId="11"/>
  </si>
  <si>
    <t>REM</t>
    <phoneticPr fontId="11"/>
  </si>
  <si>
    <t>EP853RDV</t>
    <phoneticPr fontId="11"/>
  </si>
  <si>
    <t>EP853JDV</t>
  </si>
  <si>
    <t>N</t>
  </si>
  <si>
    <t>0</t>
  </si>
  <si>
    <t>S</t>
  </si>
  <si>
    <t>B</t>
  </si>
  <si>
    <t>D</t>
  </si>
  <si>
    <t>);</t>
  </si>
  <si>
    <t>備考</t>
    <rPh sb="0" eb="2">
      <t>ビコウ</t>
    </rPh>
    <phoneticPr fontId="11"/>
  </si>
  <si>
    <t>1</t>
    <phoneticPr fontId="11"/>
  </si>
  <si>
    <t>EP853JSM</t>
    <phoneticPr fontId="11"/>
  </si>
  <si>
    <t>EP853JTS</t>
    <phoneticPr fontId="11"/>
  </si>
  <si>
    <t>EP853JCT</t>
    <phoneticPr fontId="11"/>
  </si>
  <si>
    <t>EP853JPN</t>
    <phoneticPr fontId="11"/>
  </si>
  <si>
    <t>新規追加ﾊﾟﾗﾒｰﾀ</t>
    <rPh sb="0" eb="2">
      <t>シンキ</t>
    </rPh>
    <rPh sb="2" eb="4">
      <t>ツイカ</t>
    </rPh>
    <phoneticPr fontId="11"/>
  </si>
  <si>
    <t>※S：検索、I：登録</t>
    <rPh sb="3" eb="5">
      <t>ケンサク</t>
    </rPh>
    <rPh sb="8" eb="10">
      <t>トウロク</t>
    </rPh>
    <phoneticPr fontId="11"/>
  </si>
  <si>
    <t>行</t>
    <rPh sb="0" eb="1">
      <t>ギョウ</t>
    </rPh>
    <phoneticPr fontId="11"/>
  </si>
  <si>
    <t>ﾚｺｰﾄﾞ間隔</t>
    <rPh sb="5" eb="7">
      <t>カンカク</t>
    </rPh>
    <phoneticPr fontId="11"/>
  </si>
  <si>
    <t>出力単位</t>
    <rPh sb="0" eb="2">
      <t>シュツリョク</t>
    </rPh>
    <rPh sb="2" eb="4">
      <t>タンイ</t>
    </rPh>
    <phoneticPr fontId="11"/>
  </si>
  <si>
    <t>Insert文出力ＳＷ</t>
    <rPh sb="6" eb="7">
      <t>ブン</t>
    </rPh>
    <rPh sb="7" eb="9">
      <t>シュツリョク</t>
    </rPh>
    <phoneticPr fontId="11"/>
  </si>
  <si>
    <t>※Y：出力、N：出力しない</t>
    <rPh sb="3" eb="5">
      <t>シュツリョク</t>
    </rPh>
    <rPh sb="8" eb="10">
      <t>シュツリョク</t>
    </rPh>
    <phoneticPr fontId="11"/>
  </si>
  <si>
    <t>Mode</t>
    <phoneticPr fontId="11"/>
  </si>
  <si>
    <t>描画出力SW</t>
    <phoneticPr fontId="11"/>
  </si>
  <si>
    <t xml:space="preserve">SELECT </t>
  </si>
  <si>
    <t>SELECT DATE('1900-01-01') K_PROCESS_DT,A.* FROM PS_K_CD_CMGRPS_TBL A FETCH FIRST 30 ROWS ONLY WITH UR</t>
  </si>
  <si>
    <t>EP853XDV</t>
    <phoneticPr fontId="11"/>
  </si>
  <si>
    <t>EP853XTS</t>
    <phoneticPr fontId="11"/>
  </si>
  <si>
    <t>EP853XSM</t>
    <phoneticPr fontId="11"/>
  </si>
  <si>
    <t>EP853SCJ</t>
    <phoneticPr fontId="11"/>
  </si>
  <si>
    <t>EP853RTS</t>
    <phoneticPr fontId="11"/>
  </si>
  <si>
    <t>EP853RSM</t>
    <phoneticPr fontId="11"/>
  </si>
  <si>
    <t>SELECT * FROM PS_K_CD_SHCO_H_TBL FETCH FIRST 10000 ROWS ONLY WITH UR;</t>
    <phoneticPr fontId="11"/>
  </si>
  <si>
    <t>Performance</t>
    <phoneticPr fontId="11"/>
  </si>
  <si>
    <t>Enter,Tab</t>
    <phoneticPr fontId="11"/>
  </si>
  <si>
    <t>SELECT T.* FROM PS_T_YYW01_TMP T  WITH UR</t>
  </si>
  <si>
    <t>Ftype</t>
    <phoneticPr fontId="11"/>
  </si>
  <si>
    <t>No</t>
    <phoneticPr fontId="11"/>
  </si>
  <si>
    <t>File Name</t>
    <phoneticPr fontId="11"/>
  </si>
  <si>
    <t>Sheet Name</t>
    <phoneticPr fontId="11"/>
  </si>
  <si>
    <t>SELECT t.OBJECTVALUE1,t.OBJECTVALUE2,t.OBJECTVALUE3,t.PCTEXT,t.* FROM PSPCMTXT t WHERE t.PCTEXT like '%楊%' FETCH FIRST 10 ROWS ONLY WITH UR;</t>
  </si>
  <si>
    <t>SELECT t.* FROM PSSQLTEXTDEFN t WHERE t.SQLTEXT like '%DELETE%' FETCH FIRST 10 ROWS ONLY WITH UR;</t>
  </si>
  <si>
    <t>EP853JTS.pc</t>
  </si>
  <si>
    <t>C:\Users\AB386\Desktop\ppsAllSource</t>
    <phoneticPr fontId="11"/>
  </si>
  <si>
    <t>In File Path</t>
    <phoneticPr fontId="11"/>
  </si>
  <si>
    <t>In File Name</t>
    <phoneticPr fontId="11"/>
  </si>
  <si>
    <t>Out File Path</t>
    <phoneticPr fontId="11"/>
  </si>
  <si>
    <t>C:\yyw\500_work\PeopleCode</t>
    <phoneticPr fontId="11"/>
  </si>
  <si>
    <t>Out File Name</t>
    <phoneticPr fontId="11"/>
  </si>
  <si>
    <t>EP853JTS.pc</t>
    <phoneticPr fontId="11"/>
  </si>
  <si>
    <t>55</t>
  </si>
  <si>
    <t>59</t>
  </si>
  <si>
    <t>IBM</t>
    <phoneticPr fontId="11"/>
  </si>
  <si>
    <t>Oracle</t>
  </si>
  <si>
    <t>Oracle系</t>
    <rPh sb="6" eb="7">
      <t>ケイ</t>
    </rPh>
    <phoneticPr fontId="11"/>
  </si>
  <si>
    <t>IBM系</t>
    <rPh sb="3" eb="4">
      <t>ケイ</t>
    </rPh>
    <phoneticPr fontId="11"/>
  </si>
  <si>
    <t>書込内容</t>
    <rPh sb="0" eb="1">
      <t>ショ</t>
    </rPh>
    <rPh sb="1" eb="2">
      <t>コミ</t>
    </rPh>
    <rPh sb="2" eb="4">
      <t>ナイヨウ</t>
    </rPh>
    <phoneticPr fontId="11"/>
  </si>
  <si>
    <t>抽出・書込
＜箇所＞</t>
    <rPh sb="0" eb="2">
      <t>チュウシュツ</t>
    </rPh>
    <rPh sb="3" eb="5">
      <t>カキコ</t>
    </rPh>
    <rPh sb="7" eb="9">
      <t>カショ</t>
    </rPh>
    <phoneticPr fontId="11"/>
  </si>
  <si>
    <t>※プロセス番号の変更禁止、なぜなら、シート名も一緒に変更されるから</t>
    <rPh sb="5" eb="7">
      <t>バンゴウ</t>
    </rPh>
    <rPh sb="8" eb="10">
      <t>ヘンコウ</t>
    </rPh>
    <rPh sb="10" eb="12">
      <t>キンシ</t>
    </rPh>
    <rPh sb="21" eb="22">
      <t>メイ</t>
    </rPh>
    <rPh sb="23" eb="25">
      <t>イッショ</t>
    </rPh>
    <rPh sb="26" eb="28">
      <t>ヘンコウ</t>
    </rPh>
    <phoneticPr fontId="11"/>
  </si>
  <si>
    <t>全ﾌｧｲﾙ</t>
    <rPh sb="0" eb="1">
      <t>ゼン</t>
    </rPh>
    <phoneticPr fontId="11"/>
  </si>
  <si>
    <t>File Path</t>
    <phoneticPr fontId="11"/>
  </si>
  <si>
    <t>ﾌﾟﾛｾｽ番号</t>
  </si>
  <si>
    <t>Param1</t>
    <phoneticPr fontId="11"/>
  </si>
  <si>
    <t>Param4</t>
  </si>
  <si>
    <t>Param5</t>
  </si>
  <si>
    <t>Param6</t>
  </si>
  <si>
    <t>Param7</t>
  </si>
  <si>
    <t>Param8</t>
  </si>
  <si>
    <t>Param9</t>
  </si>
  <si>
    <t>C:\Users\tikK68559\Desktop\yyw\work\02.売伝(国際)\参照資料\会計仕訳定義シート(会計FMT)</t>
  </si>
  <si>
    <t>会計仕訳定義シート</t>
  </si>
  <si>
    <t>C:\Users\tikK68559\Desktop\yyw\work\02.売伝(国際)\チェック用</t>
  </si>
  <si>
    <t>L37</t>
  </si>
  <si>
    <t>L38</t>
  </si>
  <si>
    <t>BI39</t>
  </si>
  <si>
    <t>BI40</t>
  </si>
  <si>
    <t>EZ37</t>
  </si>
  <si>
    <t>EZ38</t>
  </si>
  <si>
    <t>EZ39</t>
  </si>
  <si>
    <t>EZ40</t>
  </si>
  <si>
    <t>勘定ｺｰﾄﾞ</t>
    <rPh sb="0" eb="2">
      <t>カンジョウ</t>
    </rPh>
    <phoneticPr fontId="11"/>
  </si>
  <si>
    <t>相手先</t>
    <phoneticPr fontId="11"/>
  </si>
  <si>
    <t>順番</t>
    <rPh sb="0" eb="2">
      <t>ジュンバン</t>
    </rPh>
    <phoneticPr fontId="11"/>
  </si>
  <si>
    <t>枝番</t>
    <rPh sb="0" eb="1">
      <t>エダ</t>
    </rPh>
    <rPh sb="1" eb="2">
      <t>バン</t>
    </rPh>
    <phoneticPr fontId="11"/>
  </si>
  <si>
    <t>金額</t>
    <phoneticPr fontId="11"/>
  </si>
  <si>
    <t>換算済金額</t>
    <phoneticPr fontId="11"/>
  </si>
  <si>
    <t>AFF1：勘定科目</t>
    <phoneticPr fontId="11"/>
  </si>
  <si>
    <t>AFF2：組織</t>
    <phoneticPr fontId="11"/>
  </si>
  <si>
    <t>AFF4：相手先区分</t>
    <phoneticPr fontId="11"/>
  </si>
  <si>
    <t>明細摘要</t>
    <phoneticPr fontId="11"/>
  </si>
  <si>
    <t>DFF6：税金コード</t>
    <phoneticPr fontId="11"/>
  </si>
  <si>
    <t>DFF15：予算パッケージ</t>
    <phoneticPr fontId="11"/>
  </si>
  <si>
    <t>DFF20：収支分析用コード</t>
    <phoneticPr fontId="11"/>
  </si>
  <si>
    <t>53</t>
    <phoneticPr fontId="11"/>
  </si>
  <si>
    <t>54</t>
  </si>
  <si>
    <t>56</t>
  </si>
  <si>
    <t>B</t>
    <phoneticPr fontId="11"/>
  </si>
  <si>
    <t>D</t>
    <phoneticPr fontId="11"/>
  </si>
  <si>
    <t>H</t>
    <phoneticPr fontId="11"/>
  </si>
  <si>
    <t>行目</t>
    <rPh sb="0" eb="2">
      <t>ギョウメ</t>
    </rPh>
    <phoneticPr fontId="11"/>
  </si>
  <si>
    <t>BK</t>
    <phoneticPr fontId="11"/>
  </si>
  <si>
    <t>BO</t>
    <phoneticPr fontId="11"/>
  </si>
  <si>
    <t>BS</t>
    <phoneticPr fontId="11"/>
  </si>
  <si>
    <t>BW</t>
    <phoneticPr fontId="11"/>
  </si>
  <si>
    <t>CE</t>
    <phoneticPr fontId="11"/>
  </si>
  <si>
    <t>CU</t>
    <phoneticPr fontId="11"/>
  </si>
  <si>
    <t>DW</t>
    <phoneticPr fontId="11"/>
  </si>
  <si>
    <t>EY</t>
    <phoneticPr fontId="11"/>
  </si>
  <si>
    <t>EZ</t>
    <phoneticPr fontId="11"/>
  </si>
  <si>
    <t xml:space="preserve"> </t>
    <phoneticPr fontId="11"/>
  </si>
  <si>
    <t>更新者</t>
    <phoneticPr fontId="11"/>
  </si>
  <si>
    <t>※PL勘定のみ有効</t>
    <rPh sb="3" eb="5">
      <t>カンジョウ</t>
    </rPh>
    <rPh sb="7" eb="9">
      <t>ユウコウ</t>
    </rPh>
    <phoneticPr fontId="11"/>
  </si>
  <si>
    <t>ﾌﾟﾛｾｽ番号</t>
    <phoneticPr fontId="11"/>
  </si>
  <si>
    <t>版</t>
    <phoneticPr fontId="11"/>
  </si>
  <si>
    <t>L</t>
    <phoneticPr fontId="11"/>
  </si>
  <si>
    <t>BI</t>
    <phoneticPr fontId="11"/>
  </si>
  <si>
    <t>更新日</t>
    <phoneticPr fontId="11"/>
  </si>
  <si>
    <t>E</t>
    <phoneticPr fontId="11"/>
  </si>
  <si>
    <t>4</t>
    <phoneticPr fontId="11"/>
  </si>
  <si>
    <t>変更履歴</t>
    <phoneticPr fontId="11"/>
  </si>
  <si>
    <t>仮Param</t>
    <rPh sb="0" eb="1">
      <t>カリ</t>
    </rPh>
    <phoneticPr fontId="11"/>
  </si>
  <si>
    <t>新業務名称</t>
    <phoneticPr fontId="11"/>
  </si>
  <si>
    <t>新業務プロセス名称</t>
    <phoneticPr fontId="11"/>
  </si>
  <si>
    <t>P3</t>
    <phoneticPr fontId="11"/>
  </si>
  <si>
    <t>P4</t>
    <phoneticPr fontId="11"/>
  </si>
  <si>
    <t>出力結果：</t>
    <rPh sb="0" eb="2">
      <t>シュツリョク</t>
    </rPh>
    <rPh sb="2" eb="4">
      <t>ケッカ</t>
    </rPh>
    <phoneticPr fontId="11"/>
  </si>
  <si>
    <t>FI</t>
    <phoneticPr fontId="11"/>
  </si>
  <si>
    <t>FJ</t>
    <phoneticPr fontId="11"/>
  </si>
  <si>
    <t>FK</t>
    <phoneticPr fontId="11"/>
  </si>
  <si>
    <t>FL</t>
    <phoneticPr fontId="11"/>
  </si>
  <si>
    <t>57</t>
  </si>
  <si>
    <t>58</t>
  </si>
  <si>
    <t>60</t>
  </si>
  <si>
    <t>明細行単位項目値1：取引コード、取引作成日、処理通番</t>
  </si>
  <si>
    <t>明細行単位項目値2：その他契約番号</t>
    <rPh sb="0" eb="2">
      <t>メイサイ</t>
    </rPh>
    <rPh sb="2" eb="3">
      <t>ギョウ</t>
    </rPh>
    <rPh sb="3" eb="5">
      <t>タンイ</t>
    </rPh>
    <rPh sb="5" eb="7">
      <t>コウモク</t>
    </rPh>
    <rPh sb="7" eb="8">
      <t>チ</t>
    </rPh>
    <rPh sb="12" eb="13">
      <t>タ</t>
    </rPh>
    <rPh sb="13" eb="15">
      <t>ケイヤク</t>
    </rPh>
    <rPh sb="15" eb="17">
      <t>バンゴウ</t>
    </rPh>
    <phoneticPr fontId="17"/>
  </si>
  <si>
    <t>FQ49</t>
  </si>
  <si>
    <t>明細行単位項目値3：資金繰りステータス、当方口座</t>
    <rPh sb="0" eb="2">
      <t>メイサイ</t>
    </rPh>
    <rPh sb="2" eb="3">
      <t>ギョウ</t>
    </rPh>
    <rPh sb="3" eb="5">
      <t>タンイ</t>
    </rPh>
    <rPh sb="5" eb="7">
      <t>コウモク</t>
    </rPh>
    <rPh sb="7" eb="8">
      <t>チ</t>
    </rPh>
    <rPh sb="10" eb="13">
      <t>シキンク</t>
    </rPh>
    <rPh sb="20" eb="22">
      <t>トウホウ</t>
    </rPh>
    <rPh sb="22" eb="24">
      <t>コウザ</t>
    </rPh>
    <phoneticPr fontId="17"/>
  </si>
  <si>
    <t>FU49</t>
  </si>
  <si>
    <t>明細行単位項目値4：国際ブランド区分、カード種別区分、申込受付経路区分</t>
  </si>
  <si>
    <t>FY49</t>
  </si>
  <si>
    <t>明細行単位項目値5：統合企業番号</t>
    <rPh sb="0" eb="2">
      <t>メイサイ</t>
    </rPh>
    <rPh sb="2" eb="3">
      <t>ギョウ</t>
    </rPh>
    <rPh sb="3" eb="5">
      <t>タンイ</t>
    </rPh>
    <rPh sb="5" eb="7">
      <t>コウモク</t>
    </rPh>
    <rPh sb="7" eb="8">
      <t>チ</t>
    </rPh>
    <rPh sb="10" eb="12">
      <t>トウゴウ</t>
    </rPh>
    <rPh sb="12" eb="14">
      <t>キギョウ</t>
    </rPh>
    <rPh sb="14" eb="16">
      <t>バンゴウ</t>
    </rPh>
    <phoneticPr fontId="17"/>
  </si>
  <si>
    <t>GC49</t>
  </si>
  <si>
    <t>明細行単位項目値6：顧客管理番号</t>
  </si>
  <si>
    <t>GG49</t>
  </si>
  <si>
    <t>明細行単位項目値7：会社コード、カード商品コード、カードブランド区分、契約ブランド識別区分</t>
  </si>
  <si>
    <t>GK49</t>
  </si>
  <si>
    <t>明細行単位項目値8：加盟店番号</t>
    <rPh sb="0" eb="2">
      <t>メイサイ</t>
    </rPh>
    <rPh sb="2" eb="3">
      <t>ギョウ</t>
    </rPh>
    <rPh sb="3" eb="5">
      <t>タンイ</t>
    </rPh>
    <rPh sb="5" eb="7">
      <t>コウモク</t>
    </rPh>
    <rPh sb="7" eb="8">
      <t>チ</t>
    </rPh>
    <rPh sb="10" eb="12">
      <t>カメイ</t>
    </rPh>
    <rPh sb="12" eb="13">
      <t>テン</t>
    </rPh>
    <rPh sb="13" eb="15">
      <t>バンゴウ</t>
    </rPh>
    <phoneticPr fontId="17"/>
  </si>
  <si>
    <t>GO49</t>
  </si>
  <si>
    <t>明細行単位項目値9：加盟店店舗番号、加盟店店舗業種コード</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phoneticPr fontId="17"/>
  </si>
  <si>
    <t>GS49</t>
  </si>
  <si>
    <t>明細行単位項目値10：契約管理番号、加盟店店舗取引形態区分</t>
  </si>
  <si>
    <t>GW49</t>
  </si>
  <si>
    <t>C:</t>
  </si>
  <si>
    <t>D:</t>
  </si>
  <si>
    <t>※列毎に操作すると、[B:]を箇所に投入。（列毎の書込が条件必須、書込先の内容がある必須）、(列毎に抽出する時、条件必須）</t>
    <rPh sb="1" eb="2">
      <t>レツ</t>
    </rPh>
    <rPh sb="2" eb="3">
      <t>ゴト</t>
    </rPh>
    <rPh sb="4" eb="6">
      <t>ソウサ</t>
    </rPh>
    <rPh sb="15" eb="17">
      <t>カショ</t>
    </rPh>
    <rPh sb="18" eb="20">
      <t>トウニュウ</t>
    </rPh>
    <rPh sb="22" eb="23">
      <t>レツ</t>
    </rPh>
    <rPh sb="23" eb="24">
      <t>ゴト</t>
    </rPh>
    <rPh sb="25" eb="26">
      <t>カ</t>
    </rPh>
    <rPh sb="26" eb="27">
      <t>コ</t>
    </rPh>
    <rPh sb="28" eb="30">
      <t>ジョウケン</t>
    </rPh>
    <rPh sb="30" eb="32">
      <t>ヒッス</t>
    </rPh>
    <rPh sb="33" eb="35">
      <t>カキコ</t>
    </rPh>
    <rPh sb="35" eb="36">
      <t>サキ</t>
    </rPh>
    <rPh sb="37" eb="39">
      <t>ナイヨウ</t>
    </rPh>
    <rPh sb="42" eb="44">
      <t>ヒッス</t>
    </rPh>
    <rPh sb="47" eb="49">
      <t>レツゴト</t>
    </rPh>
    <rPh sb="50" eb="52">
      <t>チュウシュツ</t>
    </rPh>
    <rPh sb="54" eb="55">
      <t>トキ</t>
    </rPh>
    <rPh sb="56" eb="58">
      <t>ジョウケン</t>
    </rPh>
    <rPh sb="58" eb="60">
      <t>ヒッス</t>
    </rPh>
    <phoneticPr fontId="11"/>
  </si>
  <si>
    <t>明細行単位項目値1：取引コード、取引作成日、処理通番、YANGYW</t>
  </si>
  <si>
    <t>明細行単位項目値2：その他契約番号、YANGYW</t>
  </si>
  <si>
    <t>明細行単位項目値3：資金繰りステータス、当方口座、YANGYW</t>
  </si>
  <si>
    <t>明細行単位項目値4：国際ブランド区分、カード種別区分、申込受付経路区分、YANGYW</t>
  </si>
  <si>
    <t>明細行単位項目値5：統合企業番号、YANGYW</t>
  </si>
  <si>
    <t>明細行単位項目値6：顧客管理番号、YANGYW</t>
  </si>
  <si>
    <t>明細行単位項目値7：会社コード、カード商品コード、カードブランド区分、契約ブランド識別区分、YANGYW</t>
  </si>
  <si>
    <t>明細行単位項目値8：加盟店番号、YANGYW</t>
  </si>
  <si>
    <t>明細行単位項目値9：加盟店店舗番号、加盟店店舗業種コード、YANGYW</t>
  </si>
  <si>
    <t>明細行単位項目値10：契約管理番号、加盟店店舗取引形態区分、YANGYW</t>
  </si>
  <si>
    <t>条件</t>
    <rPh sb="0" eb="2">
      <t>ジョウケン</t>
    </rPh>
    <phoneticPr fontId="11"/>
  </si>
  <si>
    <t>　</t>
    <phoneticPr fontId="11"/>
  </si>
  <si>
    <t>設定（項目）</t>
    <phoneticPr fontId="11"/>
  </si>
  <si>
    <t>ﾌﾟﾛｾｽ番号</t>
    <phoneticPr fontId="11"/>
  </si>
  <si>
    <t>テンプレート</t>
    <phoneticPr fontId="11"/>
  </si>
  <si>
    <t>　</t>
    <phoneticPr fontId="11"/>
  </si>
  <si>
    <t>DFF7：(未使用)</t>
  </si>
  <si>
    <t>DY49</t>
  </si>
  <si>
    <t>明細行単位項目値2：その他契約番号、予備エリア01</t>
  </si>
  <si>
    <t>明細行単位項目値3：資金繰りステータス、当方口座、予備エリア02</t>
  </si>
  <si>
    <t>明細行単位項目値4：国際ブランド区分、カード種別区分、獲得ルート区分、予備エリア03</t>
  </si>
  <si>
    <t>明細行単位項目値5：契約管理番号(会員)、予備エリア04</t>
  </si>
  <si>
    <t>明細行単位項目値6：顧客管理番号、予備エリア05</t>
  </si>
  <si>
    <t>明細行単位項目値7：会社コード、カード商品コード、カードブランド区分、加盟店採番識別区分、予備エリア06</t>
  </si>
  <si>
    <t>明細行単位項目値8：加盟店番号、予備エリア07</t>
  </si>
  <si>
    <t>明細行単位項目値9：加盟店店舗番号、加盟店店舗業種コード、予備エリア08</t>
  </si>
  <si>
    <t>明細行単位項目値10：契約管理番号(加盟店)、加盟店店舗取引形態区分、予備エリア09</t>
  </si>
  <si>
    <t>明細行単位項目値4：国際ブランド区分、カード種別区分</t>
  </si>
  <si>
    <t>明細行単位項目値5：</t>
    <rPh sb="0" eb="2">
      <t>メイサイ</t>
    </rPh>
    <rPh sb="2" eb="3">
      <t>ギョウ</t>
    </rPh>
    <rPh sb="3" eb="5">
      <t>タンイ</t>
    </rPh>
    <rPh sb="5" eb="7">
      <t>コウモク</t>
    </rPh>
    <rPh sb="7" eb="8">
      <t>チ</t>
    </rPh>
    <phoneticPr fontId="17"/>
  </si>
  <si>
    <t>明細行単位項目値7：会社コード、カード商品コード、カードブランド区分</t>
  </si>
  <si>
    <t>DFF7：</t>
  </si>
  <si>
    <t>種類</t>
    <rPh sb="0" eb="2">
      <t>シュルイ</t>
    </rPh>
    <phoneticPr fontId="11"/>
  </si>
  <si>
    <t>2</t>
    <phoneticPr fontId="11"/>
  </si>
  <si>
    <t>5</t>
    <phoneticPr fontId="11"/>
  </si>
  <si>
    <t>7</t>
    <phoneticPr fontId="11"/>
  </si>
  <si>
    <t>データ抽出条件</t>
    <rPh sb="3" eb="5">
      <t>チュウシュツ</t>
    </rPh>
    <rPh sb="5" eb="7">
      <t>ジョウケン</t>
    </rPh>
    <phoneticPr fontId="11"/>
  </si>
  <si>
    <t>No.</t>
    <phoneticPr fontId="11"/>
  </si>
  <si>
    <t>,</t>
    <phoneticPr fontId="11"/>
  </si>
  <si>
    <t>01</t>
  </si>
  <si>
    <t>02</t>
  </si>
  <si>
    <t>00</t>
  </si>
  <si>
    <t>04</t>
  </si>
  <si>
    <t>仕訳ソース</t>
  </si>
  <si>
    <t>○</t>
  </si>
  <si>
    <t>定数</t>
  </si>
  <si>
    <t>仕訳バッチ名</t>
  </si>
  <si>
    <t>仕訳バッチ摘要</t>
  </si>
  <si>
    <t>-</t>
  </si>
  <si>
    <t>営業単位</t>
  </si>
  <si>
    <t>仕訳カテゴリ</t>
  </si>
  <si>
    <t>貸借調整区分</t>
  </si>
  <si>
    <t>決算フラグ</t>
  </si>
  <si>
    <t>計上日</t>
  </si>
  <si>
    <t>IF項目</t>
  </si>
  <si>
    <t>通貨コード</t>
  </si>
  <si>
    <t>レート換算日</t>
  </si>
  <si>
    <t>レート換算タイプ</t>
  </si>
  <si>
    <t>換算レート</t>
  </si>
  <si>
    <t>仕訳名</t>
  </si>
  <si>
    <t>仕訳摘要</t>
  </si>
  <si>
    <t>1</t>
  </si>
  <si>
    <t>2</t>
  </si>
  <si>
    <t>3</t>
  </si>
  <si>
    <t>6</t>
  </si>
  <si>
    <t>7</t>
  </si>
  <si>
    <t>8</t>
  </si>
  <si>
    <t>金額</t>
  </si>
  <si>
    <t>換算済金額</t>
  </si>
  <si>
    <t>コード値変換</t>
  </si>
  <si>
    <t>明細行単位項目値5：予備エリア04、契約管理番号(会員)</t>
  </si>
  <si>
    <t>設定内容</t>
    <rPh sb="0" eb="2">
      <t>セッテイ</t>
    </rPh>
    <rPh sb="2" eb="4">
      <t>ナイヨウ</t>
    </rPh>
    <phoneticPr fontId="11"/>
  </si>
  <si>
    <t>DI:</t>
    <phoneticPr fontId="11"/>
  </si>
  <si>
    <t>文字型変換</t>
    <phoneticPr fontId="11"/>
  </si>
  <si>
    <t>IF項目</t>
    <phoneticPr fontId="11"/>
  </si>
  <si>
    <t>編集要領</t>
    <phoneticPr fontId="11"/>
  </si>
  <si>
    <t>DK:</t>
    <phoneticPr fontId="11"/>
  </si>
  <si>
    <t>消込期日</t>
    <phoneticPr fontId="11"/>
  </si>
  <si>
    <t>対象の値：消込期日
フォーマット："YYYYMMDD"</t>
    <phoneticPr fontId="11"/>
  </si>
  <si>
    <t>RN:CN</t>
    <phoneticPr fontId="11"/>
  </si>
  <si>
    <t>POSITION</t>
    <phoneticPr fontId="11"/>
  </si>
  <si>
    <t>ROWS</t>
    <phoneticPr fontId="11"/>
  </si>
  <si>
    <t>COLS</t>
    <phoneticPr fontId="11"/>
  </si>
  <si>
    <t>Key</t>
    <phoneticPr fontId="11"/>
  </si>
  <si>
    <t>論理名出力SW</t>
    <rPh sb="0" eb="2">
      <t>ロンリ</t>
    </rPh>
    <rPh sb="2" eb="3">
      <t>メイ</t>
    </rPh>
    <rPh sb="3" eb="5">
      <t>シュツリョク</t>
    </rPh>
    <phoneticPr fontId="11"/>
  </si>
  <si>
    <t>ﾀｲﾌﾟ名出力SW</t>
    <rPh sb="4" eb="5">
      <t>メイ</t>
    </rPh>
    <rPh sb="5" eb="7">
      <t>シュツリョク</t>
    </rPh>
    <phoneticPr fontId="11"/>
  </si>
  <si>
    <t>※論理名は必ず(3行目)に出力される</t>
    <rPh sb="1" eb="3">
      <t>ロンリ</t>
    </rPh>
    <rPh sb="3" eb="4">
      <t>メイ</t>
    </rPh>
    <rPh sb="5" eb="6">
      <t>カナラ</t>
    </rPh>
    <rPh sb="9" eb="11">
      <t>ギョウメ</t>
    </rPh>
    <rPh sb="13" eb="15">
      <t>シュツリョク</t>
    </rPh>
    <phoneticPr fontId="11"/>
  </si>
  <si>
    <t>CONDITIONS</t>
    <phoneticPr fontId="11"/>
  </si>
  <si>
    <t>UP_VALUE</t>
    <phoneticPr fontId="11"/>
  </si>
  <si>
    <t>10</t>
    <phoneticPr fontId="11"/>
  </si>
  <si>
    <t>N</t>
    <phoneticPr fontId="11"/>
  </si>
  <si>
    <t>Copyﾌﾗｸﾞ</t>
    <phoneticPr fontId="11"/>
  </si>
  <si>
    <t>RACA</t>
  </si>
  <si>
    <t>RACA</t>
    <phoneticPr fontId="11"/>
  </si>
  <si>
    <t>RRCA</t>
  </si>
  <si>
    <t>RRCA</t>
    <phoneticPr fontId="11"/>
  </si>
  <si>
    <t>RACR</t>
  </si>
  <si>
    <t>RACR</t>
    <phoneticPr fontId="11"/>
  </si>
  <si>
    <t>RRCR</t>
    <phoneticPr fontId="11"/>
  </si>
  <si>
    <t>ADDRESSTYPE</t>
    <phoneticPr fontId="11"/>
  </si>
  <si>
    <t>LABEL(KEY)</t>
    <phoneticPr fontId="11"/>
  </si>
  <si>
    <t>2</t>
    <phoneticPr fontId="11"/>
  </si>
  <si>
    <t>M</t>
  </si>
  <si>
    <t>M</t>
    <phoneticPr fontId="11"/>
  </si>
  <si>
    <t>H</t>
  </si>
  <si>
    <t>H</t>
    <phoneticPr fontId="11"/>
  </si>
  <si>
    <t>D1</t>
  </si>
  <si>
    <t>D1</t>
    <phoneticPr fontId="11"/>
  </si>
  <si>
    <t>D2</t>
    <phoneticPr fontId="11"/>
  </si>
  <si>
    <t>RN:CN</t>
  </si>
  <si>
    <t>R1C1</t>
  </si>
  <si>
    <t>RNC1</t>
  </si>
  <si>
    <t>R1CN</t>
  </si>
  <si>
    <t>RNCN</t>
  </si>
  <si>
    <t>3</t>
    <phoneticPr fontId="11"/>
  </si>
  <si>
    <t>J</t>
    <phoneticPr fontId="11"/>
  </si>
  <si>
    <t>13</t>
    <phoneticPr fontId="11"/>
  </si>
  <si>
    <t>BQ:BR:BS:BT</t>
  </si>
  <si>
    <t>D2</t>
  </si>
  <si>
    <t>D3</t>
    <phoneticPr fontId="11"/>
  </si>
  <si>
    <t>D4</t>
    <phoneticPr fontId="11"/>
  </si>
  <si>
    <t>TARGET</t>
    <phoneticPr fontId="11"/>
  </si>
  <si>
    <t>D3</t>
  </si>
  <si>
    <t>BU:+1:+1:+1</t>
  </si>
  <si>
    <t>番号+枝番</t>
  </si>
  <si>
    <t>AK:AN:AO:AW:AX:BB:BH</t>
  </si>
  <si>
    <t>借方</t>
  </si>
  <si>
    <t>貸方</t>
  </si>
  <si>
    <t>AK:+3:+1:+8:+1:+4:+6</t>
  </si>
  <si>
    <t>科目コード</t>
  </si>
  <si>
    <t>科目名称</t>
  </si>
  <si>
    <t>AFF4：相手先区分</t>
  </si>
  <si>
    <t>AFF5：フィールド１</t>
  </si>
  <si>
    <t>AFF6：内部取引先</t>
  </si>
  <si>
    <t>AFF7：会社</t>
  </si>
  <si>
    <t>明細摘要</t>
  </si>
  <si>
    <t>消込参照</t>
  </si>
  <si>
    <t>BY:+1:+1:+1</t>
  </si>
  <si>
    <t>CC:+1:+1:+1</t>
  </si>
  <si>
    <t>CG:+1:+1:+1</t>
  </si>
  <si>
    <t>CK:+1:+1:+1</t>
  </si>
  <si>
    <t>CO:+1:+1:+1</t>
  </si>
  <si>
    <t>CS:+1:+1:+1</t>
  </si>
  <si>
    <t>CW:+1:+1:+1</t>
  </si>
  <si>
    <t>IF定義書</t>
  </si>
  <si>
    <t>出力先リポジトリ</t>
  </si>
  <si>
    <t>抽出元テーブル（物理）</t>
  </si>
  <si>
    <t>抽出元テーブル（論理）</t>
  </si>
  <si>
    <t>DFF9：起票部署</t>
  </si>
  <si>
    <t>8</t>
    <phoneticPr fontId="11"/>
  </si>
  <si>
    <t>9</t>
    <phoneticPr fontId="11"/>
  </si>
  <si>
    <t>14</t>
    <phoneticPr fontId="11"/>
  </si>
  <si>
    <t>15</t>
    <phoneticPr fontId="11"/>
  </si>
  <si>
    <t>J:R:Z:AR</t>
  </si>
  <si>
    <t>仕訳ルール</t>
  </si>
  <si>
    <t>仕訳ルール名</t>
  </si>
  <si>
    <t>元帳</t>
  </si>
  <si>
    <t>計上日（自）</t>
  </si>
  <si>
    <t>計上日（至）</t>
  </si>
  <si>
    <t>有効日（自）</t>
  </si>
  <si>
    <t>有効日（至）</t>
  </si>
  <si>
    <t>有効フラグ</t>
  </si>
  <si>
    <t>連携方法</t>
  </si>
  <si>
    <t>+1</t>
    <phoneticPr fontId="11"/>
  </si>
  <si>
    <t>+6</t>
  </si>
  <si>
    <t>+7</t>
  </si>
  <si>
    <t>+8</t>
  </si>
  <si>
    <t>+9</t>
  </si>
  <si>
    <t>+10</t>
  </si>
  <si>
    <t>+11</t>
  </si>
  <si>
    <t>+12</t>
  </si>
  <si>
    <t>+13</t>
  </si>
  <si>
    <t>+14</t>
  </si>
  <si>
    <t>+15</t>
  </si>
  <si>
    <t>+18</t>
  </si>
  <si>
    <t>DFF10：承認履歴</t>
  </si>
  <si>
    <t>DFF16：仕訳番号</t>
  </si>
  <si>
    <t>+19</t>
  </si>
  <si>
    <t>+20</t>
  </si>
  <si>
    <t>+21</t>
  </si>
  <si>
    <t>+22</t>
  </si>
  <si>
    <t>+23</t>
  </si>
  <si>
    <t>+24</t>
  </si>
  <si>
    <t>+25</t>
  </si>
  <si>
    <t>+26</t>
  </si>
  <si>
    <t>F</t>
  </si>
  <si>
    <t>G</t>
  </si>
  <si>
    <t>R</t>
  </si>
  <si>
    <t>AD</t>
  </si>
  <si>
    <t>BI:+1:+1:+1</t>
  </si>
  <si>
    <t>BM:+1:+1:+1</t>
  </si>
  <si>
    <t>DFF1：決裁番号</t>
  </si>
  <si>
    <t>DFF2：請求書番号</t>
  </si>
  <si>
    <t>DFF4：【MUN帳簿】資金コード</t>
  </si>
  <si>
    <t>DFF5：【MUN帳簿】入出金予定日</t>
  </si>
  <si>
    <t>DFF6：税金コード</t>
  </si>
  <si>
    <t>DFF8：繰延指定コード</t>
  </si>
  <si>
    <t>DFF11：銘柄</t>
  </si>
  <si>
    <t>DFF12：国際ブランド</t>
  </si>
  <si>
    <t>DFF13：加盟店属性・受託先等</t>
  </si>
  <si>
    <t>DFF18：インボイス番号</t>
  </si>
  <si>
    <t>DFF19：入会経路</t>
  </si>
  <si>
    <t>DFF20：収支分析用コード</t>
  </si>
  <si>
    <t>GW:+1:+1:+1</t>
    <phoneticPr fontId="11"/>
  </si>
  <si>
    <t>GS:+1:+1:+1</t>
    <phoneticPr fontId="11"/>
  </si>
  <si>
    <t>GO:+1:+1:+1</t>
    <phoneticPr fontId="11"/>
  </si>
  <si>
    <t>GK:+1:+1:+1</t>
    <phoneticPr fontId="11"/>
  </si>
  <si>
    <t>GG:+1:+1:+1</t>
    <phoneticPr fontId="11"/>
  </si>
  <si>
    <t>DA:+1:+1:+1</t>
    <phoneticPr fontId="11"/>
  </si>
  <si>
    <t>DE:+1:+1:+1</t>
    <phoneticPr fontId="11"/>
  </si>
  <si>
    <t>DI:+1:+1:+1</t>
    <phoneticPr fontId="11"/>
  </si>
  <si>
    <t>DM:+1:+1:+1</t>
    <phoneticPr fontId="11"/>
  </si>
  <si>
    <t>DQ:+1:+1:+1</t>
    <phoneticPr fontId="11"/>
  </si>
  <si>
    <t>DU:+1:+1:+1</t>
    <phoneticPr fontId="11"/>
  </si>
  <si>
    <t>DY:+1:+1:+1</t>
    <phoneticPr fontId="11"/>
  </si>
  <si>
    <t>EC:+1:+1:+1</t>
    <phoneticPr fontId="11"/>
  </si>
  <si>
    <t>EG:+1:+1:+1</t>
    <phoneticPr fontId="11"/>
  </si>
  <si>
    <t>EK:+1:+1:+1</t>
    <phoneticPr fontId="11"/>
  </si>
  <si>
    <t>EO:+1:+1:+1</t>
    <phoneticPr fontId="11"/>
  </si>
  <si>
    <t>ES:+1:+1:+1</t>
    <phoneticPr fontId="11"/>
  </si>
  <si>
    <t>EW:+1:+1:+1</t>
    <phoneticPr fontId="11"/>
  </si>
  <si>
    <t>FA:+1:+1:+1</t>
    <phoneticPr fontId="11"/>
  </si>
  <si>
    <t>FE:+1:+1:+1</t>
    <phoneticPr fontId="11"/>
  </si>
  <si>
    <t>FI:+1:+1:+1</t>
    <phoneticPr fontId="11"/>
  </si>
  <si>
    <t>FM:+1:+1:+1</t>
    <phoneticPr fontId="11"/>
  </si>
  <si>
    <t>FQ:+1:+1:+1</t>
    <phoneticPr fontId="11"/>
  </si>
  <si>
    <t>FU:+1:+1:+1</t>
    <phoneticPr fontId="11"/>
  </si>
  <si>
    <t>FY:+1:+1:+1</t>
    <phoneticPr fontId="11"/>
  </si>
  <si>
    <t>GC:+1:+1:+1</t>
    <phoneticPr fontId="11"/>
  </si>
  <si>
    <t>ASSProperty</t>
  </si>
  <si>
    <t>outAnalysisSysSht</t>
  </si>
  <si>
    <t>AnalysisSysSht</t>
  </si>
  <si>
    <t>MEMO</t>
    <phoneticPr fontId="11"/>
  </si>
  <si>
    <t>M</t>
    <phoneticPr fontId="11"/>
  </si>
  <si>
    <t>Target</t>
    <phoneticPr fontId="11"/>
  </si>
  <si>
    <t>Profile</t>
    <phoneticPr fontId="11"/>
  </si>
  <si>
    <t>Path</t>
    <phoneticPr fontId="11"/>
  </si>
  <si>
    <t>①Pathのみ記入であれば、全ﾌｫﾙﾀﾞ指定</t>
    <rPh sb="7" eb="9">
      <t>キニュウ</t>
    </rPh>
    <rPh sb="14" eb="15">
      <t>ゼン</t>
    </rPh>
    <rPh sb="20" eb="22">
      <t>シテイ</t>
    </rPh>
    <phoneticPr fontId="11"/>
  </si>
  <si>
    <t>③Sheet Nameのみ記入であれば、本Excelであること。</t>
    <rPh sb="13" eb="15">
      <t>キニュウ</t>
    </rPh>
    <rPh sb="20" eb="21">
      <t>ホン</t>
    </rPh>
    <phoneticPr fontId="11"/>
  </si>
  <si>
    <t>②File Nameに「FullName」であれば、Pathの記載不要。（例：c:\yyw\VbaSample.xlsm)</t>
    <rPh sb="31" eb="33">
      <t>キサイ</t>
    </rPh>
    <rPh sb="33" eb="35">
      <t>フヨウ</t>
    </rPh>
    <rPh sb="37" eb="38">
      <t>レイ</t>
    </rPh>
    <phoneticPr fontId="11"/>
  </si>
  <si>
    <t>Param2</t>
    <phoneticPr fontId="11"/>
  </si>
  <si>
    <t>Param3</t>
    <phoneticPr fontId="11"/>
  </si>
  <si>
    <t>Param10</t>
  </si>
  <si>
    <t>fbCollectSQL</t>
    <phoneticPr fontId="11"/>
  </si>
  <si>
    <t>+0</t>
    <phoneticPr fontId="11"/>
  </si>
  <si>
    <t>+3</t>
    <phoneticPr fontId="11"/>
  </si>
  <si>
    <t>+4</t>
    <phoneticPr fontId="11"/>
  </si>
  <si>
    <t>+5</t>
    <phoneticPr fontId="11"/>
  </si>
  <si>
    <t>TargetFolder</t>
    <phoneticPr fontId="11"/>
  </si>
  <si>
    <t>OutputFolder</t>
    <phoneticPr fontId="11"/>
  </si>
  <si>
    <t>fbExpCmdBtn</t>
    <phoneticPr fontId="11"/>
  </si>
  <si>
    <t>fbImpCmdBtn</t>
    <phoneticPr fontId="11"/>
  </si>
  <si>
    <t>ｽｷｰﾏ</t>
    <phoneticPr fontId="11"/>
  </si>
  <si>
    <t>UTF-8、LF</t>
    <phoneticPr fontId="11"/>
  </si>
  <si>
    <t>fbVarTools</t>
    <phoneticPr fontId="11"/>
  </si>
  <si>
    <t>AFF1：勘定科目</t>
    <phoneticPr fontId="11"/>
  </si>
  <si>
    <t>AFF2：組織</t>
    <phoneticPr fontId="11"/>
  </si>
  <si>
    <t>相手先区分</t>
  </si>
  <si>
    <t>フィールド１</t>
  </si>
  <si>
    <t>"0000000000"</t>
  </si>
  <si>
    <t>【未決】対象外</t>
  </si>
  <si>
    <t>会社</t>
  </si>
  <si>
    <t>"00000"</t>
  </si>
  <si>
    <t>【未決】</t>
  </si>
  <si>
    <t>税金コード</t>
  </si>
  <si>
    <t>"0000不課税"</t>
  </si>
  <si>
    <t>明細行単位項目値3</t>
  </si>
  <si>
    <t>","
+","</t>
  </si>
  <si>
    <t>明細行単位項目値5</t>
  </si>
  <si>
    <t>明細行単位項目値6</t>
  </si>
  <si>
    <t>明細行単位項目値8</t>
  </si>
  <si>
    <t>AFF3：事業</t>
    <phoneticPr fontId="11"/>
  </si>
  <si>
    <t>DFF14：商品・サービス</t>
    <phoneticPr fontId="11"/>
  </si>
  <si>
    <t>DFF15：予算パッケージ</t>
    <phoneticPr fontId="11"/>
  </si>
  <si>
    <t>プロセス番号</t>
    <phoneticPr fontId="11"/>
  </si>
  <si>
    <t>プロセス名</t>
    <phoneticPr fontId="11"/>
  </si>
  <si>
    <t>仕訳番号</t>
    <phoneticPr fontId="11"/>
  </si>
  <si>
    <t>仕訳パターン名称</t>
    <phoneticPr fontId="11"/>
  </si>
  <si>
    <t>明細No</t>
    <phoneticPr fontId="11"/>
  </si>
  <si>
    <t>Output</t>
    <phoneticPr fontId="11"/>
  </si>
  <si>
    <t>Config</t>
    <phoneticPr fontId="11"/>
  </si>
  <si>
    <t>出力</t>
    <phoneticPr fontId="11"/>
  </si>
  <si>
    <t>DFF3：消込期日</t>
    <phoneticPr fontId="11"/>
  </si>
  <si>
    <t>明細行単位項目値1：取引コード、取引作成日、処理通番</t>
    <phoneticPr fontId="11"/>
  </si>
  <si>
    <t>明細行単位項目値2：その他契約番号、予備エリア01</t>
    <phoneticPr fontId="11"/>
  </si>
  <si>
    <t>Param1</t>
    <phoneticPr fontId="11"/>
  </si>
  <si>
    <t>※【チェック】　＝　Y　の時、システム化シートに対して、下記の値チェックを行う。</t>
    <rPh sb="13" eb="14">
      <t>トキ</t>
    </rPh>
    <rPh sb="19" eb="20">
      <t>カ</t>
    </rPh>
    <rPh sb="24" eb="25">
      <t>タイ</t>
    </rPh>
    <rPh sb="28" eb="30">
      <t>カキ</t>
    </rPh>
    <rPh sb="31" eb="32">
      <t>アタイ</t>
    </rPh>
    <rPh sb="37" eb="38">
      <t>オコナ</t>
    </rPh>
    <phoneticPr fontId="11"/>
  </si>
  <si>
    <t>BS:勘定から変換</t>
    <phoneticPr fontId="11"/>
  </si>
  <si>
    <t>AFF2：組織</t>
    <phoneticPr fontId="11"/>
  </si>
  <si>
    <t>①</t>
    <phoneticPr fontId="11"/>
  </si>
  <si>
    <t>【仕訳明細情報】</t>
    <rPh sb="1" eb="3">
      <t>シワケ</t>
    </rPh>
    <rPh sb="3" eb="5">
      <t>メイサイ</t>
    </rPh>
    <rPh sb="5" eb="7">
      <t>ジョウホウ</t>
    </rPh>
    <phoneticPr fontId="11"/>
  </si>
  <si>
    <t>※値を設定しない</t>
    <rPh sb="1" eb="2">
      <t>アタイ</t>
    </rPh>
    <rPh sb="3" eb="5">
      <t>セッテイ</t>
    </rPh>
    <phoneticPr fontId="28"/>
  </si>
  <si>
    <t>※値を設定しない</t>
    <phoneticPr fontId="28"/>
  </si>
  <si>
    <t>領域</t>
    <rPh sb="0" eb="2">
      <t>リョウイキ</t>
    </rPh>
    <phoneticPr fontId="11"/>
  </si>
  <si>
    <t>勘定科目および金額</t>
    <rPh sb="0" eb="2">
      <t>カンジョウ</t>
    </rPh>
    <rPh sb="2" eb="4">
      <t>カモク</t>
    </rPh>
    <rPh sb="7" eb="9">
      <t>キンガク</t>
    </rPh>
    <phoneticPr fontId="11"/>
  </si>
  <si>
    <t>金額</t>
    <rPh sb="0" eb="2">
      <t>キンガク</t>
    </rPh>
    <phoneticPr fontId="11"/>
  </si>
  <si>
    <t>換算済金額</t>
    <rPh sb="0" eb="2">
      <t>カンサン</t>
    </rPh>
    <rPh sb="2" eb="3">
      <t>ズミ</t>
    </rPh>
    <rPh sb="3" eb="5">
      <t>キンガク</t>
    </rPh>
    <phoneticPr fontId="11"/>
  </si>
  <si>
    <t>AFF1：勘定科目</t>
    <rPh sb="5" eb="7">
      <t>カンジョウ</t>
    </rPh>
    <rPh sb="7" eb="9">
      <t>カモク</t>
    </rPh>
    <phoneticPr fontId="11"/>
  </si>
  <si>
    <t>AFF2：組織</t>
    <rPh sb="5" eb="7">
      <t>ソシキ</t>
    </rPh>
    <phoneticPr fontId="11"/>
  </si>
  <si>
    <t>AFF3：事業</t>
    <rPh sb="5" eb="7">
      <t>ジギョウ</t>
    </rPh>
    <phoneticPr fontId="11"/>
  </si>
  <si>
    <t>AFF4：相手先区分</t>
    <rPh sb="5" eb="8">
      <t>アイテサキ</t>
    </rPh>
    <rPh sb="8" eb="10">
      <t>クブン</t>
    </rPh>
    <phoneticPr fontId="11"/>
  </si>
  <si>
    <t>AFF5：フィールド１</t>
    <phoneticPr fontId="11"/>
  </si>
  <si>
    <t>AFF6：内部取引先</t>
    <phoneticPr fontId="11"/>
  </si>
  <si>
    <t>AFF7：会社</t>
    <phoneticPr fontId="11"/>
  </si>
  <si>
    <t>明細摘要</t>
    <rPh sb="0" eb="2">
      <t>メイサイ</t>
    </rPh>
    <rPh sb="2" eb="4">
      <t>テキヨウ</t>
    </rPh>
    <phoneticPr fontId="11"/>
  </si>
  <si>
    <t>消込参照</t>
    <phoneticPr fontId="11"/>
  </si>
  <si>
    <t>DFF1：決裁番号</t>
    <phoneticPr fontId="11"/>
  </si>
  <si>
    <t>DFF2：請求書番号</t>
    <rPh sb="5" eb="8">
      <t>セイキュウショ</t>
    </rPh>
    <rPh sb="8" eb="10">
      <t>バンゴウ</t>
    </rPh>
    <phoneticPr fontId="11"/>
  </si>
  <si>
    <t>DFF3：消込期日</t>
    <rPh sb="5" eb="7">
      <t>ケシコミ</t>
    </rPh>
    <rPh sb="7" eb="9">
      <t>キジツ</t>
    </rPh>
    <phoneticPr fontId="11"/>
  </si>
  <si>
    <t>DFF6：税金コード</t>
    <phoneticPr fontId="11"/>
  </si>
  <si>
    <t>DFF8：繰延指定コード</t>
    <rPh sb="5" eb="7">
      <t>クリノベ</t>
    </rPh>
    <rPh sb="7" eb="9">
      <t>シテイ</t>
    </rPh>
    <phoneticPr fontId="11"/>
  </si>
  <si>
    <t>DFF11：銘柄</t>
    <rPh sb="6" eb="8">
      <t>メイガラ</t>
    </rPh>
    <phoneticPr fontId="11"/>
  </si>
  <si>
    <t>DFF12：国際ブランド</t>
    <rPh sb="6" eb="8">
      <t>コクサイ</t>
    </rPh>
    <phoneticPr fontId="11"/>
  </si>
  <si>
    <t>DFF13：加盟店属性・受託先等</t>
    <rPh sb="6" eb="8">
      <t>カメイ</t>
    </rPh>
    <rPh sb="8" eb="9">
      <t>テン</t>
    </rPh>
    <rPh sb="9" eb="11">
      <t>ゾクセイ</t>
    </rPh>
    <rPh sb="12" eb="14">
      <t>ジュタク</t>
    </rPh>
    <rPh sb="14" eb="15">
      <t>サキ</t>
    </rPh>
    <rPh sb="15" eb="16">
      <t>トウ</t>
    </rPh>
    <phoneticPr fontId="11"/>
  </si>
  <si>
    <t>DFF14：商品・サービス</t>
    <rPh sb="6" eb="8">
      <t>ショウヒン</t>
    </rPh>
    <phoneticPr fontId="11"/>
  </si>
  <si>
    <t>DFF15：予算パッケージ</t>
    <rPh sb="6" eb="8">
      <t>ヨサン</t>
    </rPh>
    <phoneticPr fontId="11"/>
  </si>
  <si>
    <t>DFF18：インボイス番号</t>
    <rPh sb="11" eb="13">
      <t>バンゴウ</t>
    </rPh>
    <phoneticPr fontId="11"/>
  </si>
  <si>
    <t>DFF19：入会経路</t>
    <rPh sb="6" eb="8">
      <t>ニュウカイ</t>
    </rPh>
    <rPh sb="8" eb="10">
      <t>ケイロ</t>
    </rPh>
    <phoneticPr fontId="11"/>
  </si>
  <si>
    <t>DFF20：収支分析用コード</t>
    <rPh sb="6" eb="8">
      <t>シュウシ</t>
    </rPh>
    <rPh sb="8" eb="11">
      <t>ブンセキヨウ</t>
    </rPh>
    <phoneticPr fontId="11"/>
  </si>
  <si>
    <t>明細行単位項目値1：取引コード、取引作成日、処理通番</t>
    <rPh sb="0" eb="2">
      <t>メイサイ</t>
    </rPh>
    <rPh sb="2" eb="3">
      <t>ギョウ</t>
    </rPh>
    <rPh sb="3" eb="5">
      <t>タンイ</t>
    </rPh>
    <rPh sb="5" eb="7">
      <t>コウモク</t>
    </rPh>
    <rPh sb="7" eb="8">
      <t>チ</t>
    </rPh>
    <rPh sb="10" eb="12">
      <t>トリヒキ</t>
    </rPh>
    <rPh sb="16" eb="18">
      <t>トリヒキ</t>
    </rPh>
    <rPh sb="18" eb="21">
      <t>サクセイビ</t>
    </rPh>
    <rPh sb="22" eb="24">
      <t>ショリ</t>
    </rPh>
    <rPh sb="24" eb="26">
      <t>ツウバン</t>
    </rPh>
    <phoneticPr fontId="11"/>
  </si>
  <si>
    <t>明細行単位項目値2：その他契約番号、予備エリア01</t>
    <rPh sb="0" eb="2">
      <t>メイサイ</t>
    </rPh>
    <rPh sb="2" eb="3">
      <t>ギョウ</t>
    </rPh>
    <rPh sb="3" eb="5">
      <t>タンイ</t>
    </rPh>
    <rPh sb="5" eb="7">
      <t>コウモク</t>
    </rPh>
    <rPh sb="7" eb="8">
      <t>チ</t>
    </rPh>
    <rPh sb="12" eb="13">
      <t>タ</t>
    </rPh>
    <rPh sb="13" eb="15">
      <t>ケイヤク</t>
    </rPh>
    <rPh sb="15" eb="17">
      <t>バンゴウ</t>
    </rPh>
    <rPh sb="18" eb="20">
      <t>ヨビ</t>
    </rPh>
    <phoneticPr fontId="11"/>
  </si>
  <si>
    <t>明細行単位項目値3：資金繰りステータス、当方口座、予備エリア02</t>
    <rPh sb="0" eb="2">
      <t>メイサイ</t>
    </rPh>
    <rPh sb="2" eb="3">
      <t>ギョウ</t>
    </rPh>
    <rPh sb="3" eb="5">
      <t>タンイ</t>
    </rPh>
    <rPh sb="5" eb="7">
      <t>コウモク</t>
    </rPh>
    <rPh sb="7" eb="8">
      <t>チ</t>
    </rPh>
    <rPh sb="10" eb="12">
      <t>シキン</t>
    </rPh>
    <rPh sb="12" eb="13">
      <t>グ</t>
    </rPh>
    <rPh sb="20" eb="22">
      <t>トウホウ</t>
    </rPh>
    <rPh sb="22" eb="24">
      <t>コウザ</t>
    </rPh>
    <rPh sb="25" eb="27">
      <t>ヨビ</t>
    </rPh>
    <phoneticPr fontId="11"/>
  </si>
  <si>
    <t>明細行単位項目値4：国際ブランド区分、カード種別区分、獲得ルート区分、予備エリア03</t>
    <rPh sb="0" eb="2">
      <t>メイサイ</t>
    </rPh>
    <rPh sb="2" eb="3">
      <t>ギョウ</t>
    </rPh>
    <rPh sb="3" eb="5">
      <t>タンイ</t>
    </rPh>
    <rPh sb="5" eb="7">
      <t>コウモク</t>
    </rPh>
    <rPh sb="7" eb="8">
      <t>チ</t>
    </rPh>
    <rPh sb="10" eb="12">
      <t>コクサイ</t>
    </rPh>
    <rPh sb="16" eb="18">
      <t>クブン</t>
    </rPh>
    <rPh sb="22" eb="24">
      <t>シュベツ</t>
    </rPh>
    <rPh sb="24" eb="26">
      <t>クブン</t>
    </rPh>
    <rPh sb="27" eb="29">
      <t>カクトク</t>
    </rPh>
    <rPh sb="32" eb="34">
      <t>クブン</t>
    </rPh>
    <rPh sb="35" eb="37">
      <t>ヨビ</t>
    </rPh>
    <phoneticPr fontId="11"/>
  </si>
  <si>
    <t>明細行単位項目値5：予備エリア04、契約管理番号(会員)</t>
    <rPh sb="0" eb="2">
      <t>メイサイ</t>
    </rPh>
    <rPh sb="2" eb="3">
      <t>ギョウ</t>
    </rPh>
    <rPh sb="3" eb="5">
      <t>タンイ</t>
    </rPh>
    <rPh sb="5" eb="7">
      <t>コウモク</t>
    </rPh>
    <rPh sb="7" eb="8">
      <t>チ</t>
    </rPh>
    <rPh sb="10" eb="12">
      <t>ヨビ</t>
    </rPh>
    <rPh sb="18" eb="20">
      <t>ケイヤク</t>
    </rPh>
    <rPh sb="20" eb="22">
      <t>カンリ</t>
    </rPh>
    <rPh sb="22" eb="24">
      <t>バンゴウ</t>
    </rPh>
    <rPh sb="25" eb="27">
      <t>カイイン</t>
    </rPh>
    <phoneticPr fontId="11"/>
  </si>
  <si>
    <t>明細行単位項目値6：顧客管理番号、予備エリア05</t>
    <rPh sb="0" eb="2">
      <t>メイサイ</t>
    </rPh>
    <rPh sb="2" eb="3">
      <t>ギョウ</t>
    </rPh>
    <rPh sb="3" eb="5">
      <t>タンイ</t>
    </rPh>
    <rPh sb="5" eb="7">
      <t>コウモク</t>
    </rPh>
    <rPh sb="7" eb="8">
      <t>チ</t>
    </rPh>
    <rPh sb="10" eb="12">
      <t>コキャク</t>
    </rPh>
    <rPh sb="12" eb="14">
      <t>カンリ</t>
    </rPh>
    <rPh sb="14" eb="16">
      <t>バンゴウ</t>
    </rPh>
    <rPh sb="17" eb="19">
      <t>ヨビ</t>
    </rPh>
    <phoneticPr fontId="11"/>
  </si>
  <si>
    <t>明細行単位項目値7：会社コード、カード商品コード、カードブランド区分、加盟店採番識別区分、予備エリア06</t>
    <rPh sb="0" eb="2">
      <t>メイサイ</t>
    </rPh>
    <rPh sb="2" eb="3">
      <t>ギョウ</t>
    </rPh>
    <rPh sb="3" eb="5">
      <t>タンイ</t>
    </rPh>
    <rPh sb="5" eb="7">
      <t>コウモク</t>
    </rPh>
    <rPh sb="7" eb="8">
      <t>チ</t>
    </rPh>
    <rPh sb="10" eb="12">
      <t>カイシャ</t>
    </rPh>
    <rPh sb="19" eb="21">
      <t>ショウヒン</t>
    </rPh>
    <rPh sb="32" eb="34">
      <t>クブン</t>
    </rPh>
    <rPh sb="35" eb="37">
      <t>カメイ</t>
    </rPh>
    <rPh sb="37" eb="38">
      <t>テン</t>
    </rPh>
    <rPh sb="38" eb="40">
      <t>サイバン</t>
    </rPh>
    <rPh sb="40" eb="42">
      <t>シキベツ</t>
    </rPh>
    <rPh sb="42" eb="44">
      <t>クブン</t>
    </rPh>
    <rPh sb="45" eb="47">
      <t>ヨビ</t>
    </rPh>
    <phoneticPr fontId="11"/>
  </si>
  <si>
    <t>明細行単位項目値8：加盟店番号、予備エリア07</t>
    <rPh sb="0" eb="2">
      <t>メイサイ</t>
    </rPh>
    <rPh sb="2" eb="3">
      <t>ギョウ</t>
    </rPh>
    <rPh sb="3" eb="5">
      <t>タンイ</t>
    </rPh>
    <rPh sb="5" eb="7">
      <t>コウモク</t>
    </rPh>
    <rPh sb="7" eb="8">
      <t>チ</t>
    </rPh>
    <rPh sb="10" eb="12">
      <t>カメイ</t>
    </rPh>
    <rPh sb="12" eb="13">
      <t>テン</t>
    </rPh>
    <rPh sb="13" eb="15">
      <t>バンゴウ</t>
    </rPh>
    <rPh sb="16" eb="18">
      <t>ヨビ</t>
    </rPh>
    <phoneticPr fontId="11"/>
  </si>
  <si>
    <t>明細行単位項目値9：加盟店店舗番号、加盟店店舗業種コード、予備エリア08</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rPh sb="29" eb="31">
      <t>ヨビ</t>
    </rPh>
    <phoneticPr fontId="11"/>
  </si>
  <si>
    <t>明細行単位項目値10：契約管理番号(加盟店)、加盟店店舗取引形態区分、予備エリア09</t>
    <rPh sb="0" eb="2">
      <t>メイサイ</t>
    </rPh>
    <rPh sb="2" eb="3">
      <t>ギョウ</t>
    </rPh>
    <rPh sb="3" eb="5">
      <t>タンイ</t>
    </rPh>
    <rPh sb="5" eb="7">
      <t>コウモク</t>
    </rPh>
    <rPh sb="7" eb="8">
      <t>チ</t>
    </rPh>
    <rPh sb="11" eb="13">
      <t>ケイヤク</t>
    </rPh>
    <rPh sb="13" eb="15">
      <t>カンリ</t>
    </rPh>
    <rPh sb="15" eb="17">
      <t>バンゴウ</t>
    </rPh>
    <rPh sb="18" eb="20">
      <t>カメイ</t>
    </rPh>
    <rPh sb="20" eb="21">
      <t>テン</t>
    </rPh>
    <rPh sb="23" eb="25">
      <t>カメイ</t>
    </rPh>
    <rPh sb="25" eb="26">
      <t>テン</t>
    </rPh>
    <rPh sb="26" eb="28">
      <t>テンポ</t>
    </rPh>
    <rPh sb="28" eb="30">
      <t>トリヒキ</t>
    </rPh>
    <rPh sb="30" eb="32">
      <t>ケイタイ</t>
    </rPh>
    <rPh sb="32" eb="34">
      <t>クブン</t>
    </rPh>
    <rPh sb="35" eb="37">
      <t>ヨビ</t>
    </rPh>
    <phoneticPr fontId="11"/>
  </si>
  <si>
    <t>番号+枝番</t>
    <rPh sb="0" eb="2">
      <t>バンゴウ</t>
    </rPh>
    <rPh sb="3" eb="5">
      <t>エダバン</t>
    </rPh>
    <phoneticPr fontId="11"/>
  </si>
  <si>
    <t>明細No</t>
    <phoneticPr fontId="11"/>
  </si>
  <si>
    <t>借方</t>
    <rPh sb="0" eb="1">
      <t>カ</t>
    </rPh>
    <rPh sb="1" eb="2">
      <t>カタ</t>
    </rPh>
    <phoneticPr fontId="11"/>
  </si>
  <si>
    <t>貸方</t>
    <rPh sb="0" eb="1">
      <t>カ</t>
    </rPh>
    <rPh sb="1" eb="2">
      <t>カタ</t>
    </rPh>
    <phoneticPr fontId="11"/>
  </si>
  <si>
    <t>科目コード</t>
    <rPh sb="0" eb="2">
      <t>カモク</t>
    </rPh>
    <phoneticPr fontId="11"/>
  </si>
  <si>
    <t>科目名称</t>
    <rPh sb="0" eb="2">
      <t>カモク</t>
    </rPh>
    <rPh sb="2" eb="4">
      <t>メイショウ</t>
    </rPh>
    <phoneticPr fontId="11"/>
  </si>
  <si>
    <t>円貨換算済金額</t>
    <rPh sb="0" eb="2">
      <t>エンカ</t>
    </rPh>
    <rPh sb="2" eb="4">
      <t>カンザン</t>
    </rPh>
    <rPh sb="4" eb="5">
      <t>ズ</t>
    </rPh>
    <rPh sb="5" eb="7">
      <t>キンガク</t>
    </rPh>
    <phoneticPr fontId="11"/>
  </si>
  <si>
    <t>項目名</t>
    <rPh sb="0" eb="2">
      <t>コウモク</t>
    </rPh>
    <rPh sb="2" eb="3">
      <t>メイ</t>
    </rPh>
    <phoneticPr fontId="28"/>
  </si>
  <si>
    <t>編集要領</t>
    <rPh sb="0" eb="2">
      <t>ヘンシュウ</t>
    </rPh>
    <rPh sb="2" eb="4">
      <t>ヨウリョウ</t>
    </rPh>
    <phoneticPr fontId="11"/>
  </si>
  <si>
    <t>変数</t>
    <rPh sb="0" eb="2">
      <t>ヘンスウ</t>
    </rPh>
    <phoneticPr fontId="11"/>
  </si>
  <si>
    <t>コード値（例）</t>
    <rPh sb="3" eb="4">
      <t>チ</t>
    </rPh>
    <rPh sb="5" eb="6">
      <t>レイ</t>
    </rPh>
    <phoneticPr fontId="11"/>
  </si>
  <si>
    <t>説明</t>
    <rPh sb="0" eb="2">
      <t>セツメイ</t>
    </rPh>
    <phoneticPr fontId="11"/>
  </si>
  <si>
    <t>カード発行</t>
    <rPh sb="3" eb="5">
      <t>ハッコウ</t>
    </rPh>
    <phoneticPr fontId="11"/>
  </si>
  <si>
    <t>対象外</t>
    <rPh sb="0" eb="3">
      <t>タイショウガイ</t>
    </rPh>
    <phoneticPr fontId="28"/>
  </si>
  <si>
    <t>文字列結合</t>
    <rPh sb="0" eb="3">
      <t>モジレツ</t>
    </rPh>
    <rPh sb="3" eb="5">
      <t>ケツゴウ</t>
    </rPh>
    <phoneticPr fontId="196"/>
  </si>
  <si>
    <t>条件分岐</t>
    <rPh sb="0" eb="2">
      <t>ジョウケン</t>
    </rPh>
    <rPh sb="2" eb="4">
      <t>ブンキ</t>
    </rPh>
    <phoneticPr fontId="28"/>
  </si>
  <si>
    <t>Check</t>
    <phoneticPr fontId="11"/>
  </si>
  <si>
    <t>ASSChkTemplate</t>
    <phoneticPr fontId="11"/>
  </si>
  <si>
    <t>生カード貯蔵品</t>
  </si>
  <si>
    <t>勘定科目</t>
  </si>
  <si>
    <t>"08"</t>
  </si>
  <si>
    <t>業務委託先</t>
  </si>
  <si>
    <t>内部取引先</t>
  </si>
  <si>
    <t>"0000000000000000000"</t>
  </si>
  <si>
    <t>三菱ＵＦＪニコス株式会社</t>
  </si>
  <si>
    <t>"生カード貯蔵品*"</t>
  </si>
  <si>
    <t>決裁番号</t>
  </si>
  <si>
    <t>消込期日</t>
  </si>
  <si>
    <t>収支分析用コード</t>
  </si>
  <si>
    <t>対象項目：カードブランド区分
"1"の場合、"0001"
"2"の場合、"0002"
"3"の場合、"0003"</t>
  </si>
  <si>
    <t>文字列結合</t>
    <rPh sb="0" eb="3">
      <t>モジレツ</t>
    </rPh>
    <rPh sb="3" eb="5">
      <t>ケツゴウ</t>
    </rPh>
    <phoneticPr fontId="127"/>
  </si>
  <si>
    <t>明細行単位項目値1</t>
  </si>
  <si>
    <t>明細行単位項目値2</t>
  </si>
  <si>
    <t>その他契約番号
+","</t>
  </si>
  <si>
    <t>明細行単位項目値4</t>
  </si>
  <si>
    <t>","</t>
  </si>
  <si>
    <t>明細行単位項目値10</t>
  </si>
  <si>
    <t>100002</t>
  </si>
  <si>
    <t>2</t>
    <phoneticPr fontId="28"/>
  </si>
  <si>
    <t>1502710000</t>
    <phoneticPr fontId="28"/>
  </si>
  <si>
    <t>貯蔵品・生カード</t>
    <phoneticPr fontId="28"/>
  </si>
  <si>
    <t>生カード貯蔵品</t>
    <phoneticPr fontId="28"/>
  </si>
  <si>
    <t>"1502710000"</t>
    <phoneticPr fontId="28"/>
  </si>
  <si>
    <t>組織</t>
  </si>
  <si>
    <t>コード値変換定義コード："変換マスタ_カード共通組織BS科目"
コード値変換先："ITEM_1_TO"
変換元項目名01："1502710000"</t>
    <phoneticPr fontId="28"/>
  </si>
  <si>
    <t>事業</t>
  </si>
  <si>
    <t>"9990"</t>
  </si>
  <si>
    <t>BS科目専用</t>
  </si>
  <si>
    <t>文字型変換</t>
    <phoneticPr fontId="28"/>
  </si>
  <si>
    <t>対象の値：消込期日
フォーマット："YYYYMMDD"</t>
    <phoneticPr fontId="28"/>
  </si>
  <si>
    <t>【未決】</t>
    <phoneticPr fontId="28"/>
  </si>
  <si>
    <t>【未決】※「資金繰りステータス」、「当方口座」が未決</t>
    <phoneticPr fontId="28"/>
  </si>
  <si>
    <t>国際ブランド区分
+","
+","
+","</t>
  </si>
  <si>
    <t>明細行単位項目値7</t>
    <phoneticPr fontId="28"/>
  </si>
  <si>
    <t>","
+","
+カードブランド区分
+","
+","</t>
    <phoneticPr fontId="28"/>
  </si>
  <si>
    <t>明細行単位項目値9</t>
    <phoneticPr fontId="28"/>
  </si>
  <si>
    <t>※BS行をコピーしてください。　PLの場合、参照にできない項目があり、例：予算パッケージ、明細行単位項目値Nなど</t>
    <rPh sb="3" eb="4">
      <t>ギョウ</t>
    </rPh>
    <rPh sb="19" eb="21">
      <t>バアイ</t>
    </rPh>
    <rPh sb="22" eb="24">
      <t>サンショウ</t>
    </rPh>
    <rPh sb="29" eb="31">
      <t>コウモク</t>
    </rPh>
    <rPh sb="35" eb="36">
      <t>レイ</t>
    </rPh>
    <rPh sb="37" eb="39">
      <t>ヨサン</t>
    </rPh>
    <phoneticPr fontId="11"/>
  </si>
  <si>
    <t>DFF4：【MUN帳簿】資金コード</t>
    <phoneticPr fontId="11"/>
  </si>
  <si>
    <t>DFF5：【MUN帳簿】入出金予定日</t>
    <phoneticPr fontId="11"/>
  </si>
  <si>
    <t>共通抽出条件</t>
    <phoneticPr fontId="11"/>
  </si>
  <si>
    <t>円貨換算済金額</t>
    <phoneticPr fontId="11"/>
  </si>
  <si>
    <t>データ抽出条件</t>
    <phoneticPr fontId="11"/>
  </si>
  <si>
    <t>明細摘要</t>
    <phoneticPr fontId="11"/>
  </si>
  <si>
    <t>売上金額</t>
  </si>
  <si>
    <t>"01"</t>
  </si>
  <si>
    <t>"売上金額*"</t>
  </si>
  <si>
    <t>","
+契約管理番号</t>
  </si>
  <si>
    <t>顧客管理番号（会員）
+","</t>
  </si>
  <si>
    <t>加盟店番号
+","</t>
  </si>
  <si>
    <t>売掛変更</t>
    <rPh sb="0" eb="2">
      <t>ウリカケ</t>
    </rPh>
    <rPh sb="2" eb="4">
      <t>ヘンコウ</t>
    </rPh>
    <phoneticPr fontId="11"/>
  </si>
  <si>
    <t>"1210010500"</t>
  </si>
  <si>
    <t>コード値変換定義コード："変換マスタ_カード共通組織BS科目"
コード値変換先："ITEM_1_TO"
変換元項目名01："1210010500"</t>
  </si>
  <si>
    <t>100001</t>
    <phoneticPr fontId="28"/>
  </si>
  <si>
    <t>1</t>
    <phoneticPr fontId="28"/>
  </si>
  <si>
    <t>1210010500</t>
    <phoneticPr fontId="28"/>
  </si>
  <si>
    <t>会員未収金（受付サービス提供）</t>
    <phoneticPr fontId="28"/>
  </si>
  <si>
    <t>売上金額</t>
    <phoneticPr fontId="28"/>
  </si>
  <si>
    <t>-</t>
    <phoneticPr fontId="28"/>
  </si>
  <si>
    <t>当社会員</t>
    <phoneticPr fontId="28"/>
  </si>
  <si>
    <t>内部取引先</t>
    <phoneticPr fontId="28"/>
  </si>
  <si>
    <t>"0000000000000000000"</t>
    <phoneticPr fontId="28"/>
  </si>
  <si>
    <t>三菱ＵＦＪニコス株式会社</t>
    <phoneticPr fontId="28"/>
  </si>
  <si>
    <t>消込参照</t>
    <phoneticPr fontId="28"/>
  </si>
  <si>
    <t>文字型変換</t>
    <phoneticPr fontId="28"/>
  </si>
  <si>
    <t>消込期日</t>
    <phoneticPr fontId="28"/>
  </si>
  <si>
    <t>対象の値：消込期日
フォーマット："YYYYMMDD"</t>
    <phoneticPr fontId="28"/>
  </si>
  <si>
    <t>収支分析用コード</t>
    <phoneticPr fontId="28"/>
  </si>
  <si>
    <t>対象項目：カードブランド区分
"1"の場合、"0001"
"2"の場合、"0002"
"3"の場合、"0003"</t>
    <phoneticPr fontId="28"/>
  </si>
  <si>
    <t>明細行単位項目値1</t>
    <phoneticPr fontId="28"/>
  </si>
  <si>
    <t>取引コード
+","
+#カード_取引作成日_文型
+","
+処理通番</t>
    <phoneticPr fontId="28"/>
  </si>
  <si>
    <t>明細行単位項目値2</t>
    <phoneticPr fontId="28"/>
  </si>
  <si>
    <t>その他契約番号
+","</t>
    <phoneticPr fontId="28"/>
  </si>
  <si>
    <t>【未決】※「資金繰りステータス」、「当方口座」が未決</t>
    <phoneticPr fontId="28"/>
  </si>
  <si>
    <t>明細行単位項目値4</t>
    <phoneticPr fontId="28"/>
  </si>
  <si>
    <t>国際ブランド区分
+","
+カード種別区分
+","
+","</t>
    <phoneticPr fontId="28"/>
  </si>
  <si>
    <t>【未決】※獲得ルート区分のみ未決</t>
    <phoneticPr fontId="28"/>
  </si>
  <si>
    <t>明細行単位項目値7</t>
    <phoneticPr fontId="28"/>
  </si>
  <si>
    <t>","
+カード商品コード
+","
+カードブランド区分
+","
+加盟店採番識別区分
+","</t>
    <phoneticPr fontId="28"/>
  </si>
  <si>
    <t>明細行単位項目値9</t>
    <phoneticPr fontId="28"/>
  </si>
  <si>
    <t>加盟店店舗番号
+","
+加盟店店舗業種コード
+","</t>
    <phoneticPr fontId="28"/>
  </si>
  <si>
    <t>明細行単位項目値10</t>
    <phoneticPr fontId="28"/>
  </si>
  <si>
    <t>契約管理番号（加盟店）
+","
+加盟店店舗取引形態区分
+","</t>
    <phoneticPr fontId="28"/>
  </si>
  <si>
    <t>PL:＜予算パッケージの設定値＞から変換</t>
    <phoneticPr fontId="11"/>
  </si>
  <si>
    <t>②</t>
  </si>
  <si>
    <t>AFF3：事業</t>
  </si>
  <si>
    <t>BS:9990(BS科目専用)</t>
  </si>
  <si>
    <t>③</t>
  </si>
  <si>
    <t>BS:設定しない</t>
  </si>
  <si>
    <t>④</t>
  </si>
  <si>
    <t>DFF15：予算パッケージ</t>
  </si>
  <si>
    <t>⑤</t>
  </si>
  <si>
    <t>明細行単位項目値1～10</t>
  </si>
  <si>
    <t>※明細行単位項目値7　が　BSのみチェック</t>
  </si>
  <si>
    <t>【ASSChkTemplate】にてBS明細の設定値参照</t>
    <phoneticPr fontId="11"/>
  </si>
  <si>
    <t>⑥</t>
    <phoneticPr fontId="11"/>
  </si>
  <si>
    <t>明細摘要</t>
    <rPh sb="0" eb="2">
      <t>メイサイ</t>
    </rPh>
    <rPh sb="2" eb="4">
      <t>テキヨウ</t>
    </rPh>
    <phoneticPr fontId="11"/>
  </si>
  <si>
    <t>抽出条件によりチェックを行う</t>
    <rPh sb="0" eb="2">
      <t>チュウシュツ</t>
    </rPh>
    <rPh sb="2" eb="4">
      <t>ジョウケン</t>
    </rPh>
    <rPh sb="12" eb="13">
      <t>オコナ</t>
    </rPh>
    <phoneticPr fontId="11"/>
  </si>
  <si>
    <t>領域</t>
    <rPh sb="0" eb="2">
      <t>リョウイキ</t>
    </rPh>
    <phoneticPr fontId="11"/>
  </si>
  <si>
    <t>ﾗﾍﾞﾙ</t>
    <phoneticPr fontId="11"/>
  </si>
  <si>
    <t>DFF14：商品・サービス</t>
    <phoneticPr fontId="11"/>
  </si>
  <si>
    <t>取引コード
+","
+#カード_取引作成日_文型
+","
+処理通番</t>
    <phoneticPr fontId="11"/>
  </si>
  <si>
    <t>A：全ﾁｪｯｸ
B：部ﾁｪｯｸ
N：無ﾁｪｯｸ</t>
    <rPh sb="2" eb="3">
      <t>ゼン</t>
    </rPh>
    <rPh sb="10" eb="11">
      <t>ブ</t>
    </rPh>
    <phoneticPr fontId="11"/>
  </si>
  <si>
    <t>FuncFlg</t>
    <phoneticPr fontId="11"/>
  </si>
  <si>
    <t>Event_X</t>
    <phoneticPr fontId="11"/>
  </si>
  <si>
    <t>fbVarTools2</t>
    <phoneticPr fontId="11"/>
  </si>
  <si>
    <t>P3</t>
    <phoneticPr fontId="11"/>
  </si>
  <si>
    <t>P12</t>
    <phoneticPr fontId="11"/>
  </si>
  <si>
    <t>C:\yyw\500_work\008.精算事務WG04.精算（付帯保険料、融資保証等）\会計仕訳定義シート</t>
  </si>
  <si>
    <t>","
+","</t>
    <phoneticPr fontId="11"/>
  </si>
  <si>
    <t>TstDataToCSV</t>
  </si>
  <si>
    <t>100001</t>
    <phoneticPr fontId="28"/>
  </si>
  <si>
    <t>1</t>
    <phoneticPr fontId="28"/>
  </si>
  <si>
    <t>1470014600</t>
    <phoneticPr fontId="28"/>
  </si>
  <si>
    <t>未収入金M（CD・ATM入金）</t>
    <phoneticPr fontId="28"/>
  </si>
  <si>
    <t>充当金額+未充当金額</t>
    <phoneticPr fontId="28"/>
  </si>
  <si>
    <t>AND</t>
  </si>
  <si>
    <t>(</t>
    <phoneticPr fontId="28"/>
  </si>
  <si>
    <t>売上請求サブタイプ区分</t>
    <phoneticPr fontId="28"/>
  </si>
  <si>
    <t>=</t>
  </si>
  <si>
    <t>'  '</t>
    <phoneticPr fontId="28"/>
  </si>
  <si>
    <t>-</t>
    <phoneticPr fontId="28"/>
  </si>
  <si>
    <t>四則演算</t>
    <rPh sb="0" eb="2">
      <t>シソク</t>
    </rPh>
    <rPh sb="2" eb="4">
      <t>エンザン</t>
    </rPh>
    <phoneticPr fontId="196"/>
  </si>
  <si>
    <t>充当金額
"+"
未充当金額</t>
  </si>
  <si>
    <t>"1470014600"</t>
  </si>
  <si>
    <t>組織</t>
    <phoneticPr fontId="28"/>
  </si>
  <si>
    <t>コード値変換定義コード："変換マスタ_カード共通組織BS科目"
コード値変換先："ITEM_1_TO"
変換元項目名01："1470014600"</t>
    <phoneticPr fontId="28"/>
  </si>
  <si>
    <t>"04"</t>
  </si>
  <si>
    <t>金融機関</t>
    <phoneticPr fontId="28"/>
  </si>
  <si>
    <t>"0000000000"</t>
    <phoneticPr fontId="28"/>
  </si>
  <si>
    <t>対象外</t>
  </si>
  <si>
    <t>会社</t>
    <phoneticPr fontId="28"/>
  </si>
  <si>
    <t>"00000"</t>
    <phoneticPr fontId="28"/>
  </si>
  <si>
    <t>明細摘要</t>
    <phoneticPr fontId="28"/>
  </si>
  <si>
    <t>"充当金額＋未充当金額、"
+"売上請求サブタイプ区分：  、"
+"受託業務区分（ISS）：  、"
+"イシュア会社コード：   *"</t>
    <phoneticPr fontId="28"/>
  </si>
  <si>
    <t>消込参照</t>
    <phoneticPr fontId="28"/>
  </si>
  <si>
    <t>-</t>
    <phoneticPr fontId="28"/>
  </si>
  <si>
    <t>請求書番号</t>
  </si>
  <si>
    <t>文字型変換</t>
    <rPh sb="0" eb="2">
      <t>モジ</t>
    </rPh>
    <rPh sb="2" eb="3">
      <t>ガタ</t>
    </rPh>
    <rPh sb="3" eb="5">
      <t>ヘンカン</t>
    </rPh>
    <phoneticPr fontId="28"/>
  </si>
  <si>
    <t>対象の値：消込期日
フォーマット："YYYYMMDD"</t>
  </si>
  <si>
    <t>取引コード
+","
+#カード_取引作成日_文型
+","
+処理通番</t>
  </si>
  <si>
    <t>【未決】※「資金繰りステータス」、「当方口座」が未決</t>
  </si>
  <si>
    <t>明細行単位項目値4</t>
    <phoneticPr fontId="28"/>
  </si>
  <si>
    <t>国際ブランド区分
+","
+カード種別区分
+","
+","</t>
    <phoneticPr fontId="28"/>
  </si>
  <si>
    <t>明細行単位項目値5</t>
    <phoneticPr fontId="28"/>
  </si>
  <si>
    <t>","
+契約管理番号</t>
    <phoneticPr fontId="28"/>
  </si>
  <si>
    <t>明細行単位項目値6</t>
    <phoneticPr fontId="28"/>
  </si>
  <si>
    <t>顧客管理番号（会員）
+","</t>
    <phoneticPr fontId="28"/>
  </si>
  <si>
    <t>明細行単位項目値7</t>
    <phoneticPr fontId="28"/>
  </si>
  <si>
    <t>","
+カード商品コード
+","
+カードブランド区分
+","
+","</t>
    <phoneticPr fontId="28"/>
  </si>
  <si>
    <t>明細行単位項目値9</t>
    <phoneticPr fontId="28"/>
  </si>
  <si>
    <t>","
+","</t>
    <phoneticPr fontId="28"/>
  </si>
  <si>
    <t>明細行単位項目値10</t>
    <phoneticPr fontId="28"/>
  </si>
  <si>
    <t>入金②</t>
    <rPh sb="0" eb="2">
      <t>ニュウキン</t>
    </rPh>
    <phoneticPr fontId="11"/>
  </si>
  <si>
    <t>経理部指摘事項</t>
  </si>
  <si>
    <t>経理部指摘事項</t>
    <phoneticPr fontId="11"/>
  </si>
  <si>
    <t>100001</t>
    <phoneticPr fontId="28"/>
  </si>
  <si>
    <t>1</t>
    <phoneticPr fontId="28"/>
  </si>
  <si>
    <t>1210010000</t>
    <phoneticPr fontId="28"/>
  </si>
  <si>
    <t>会員未収金（SP）</t>
    <phoneticPr fontId="28"/>
  </si>
  <si>
    <t>売上金額（企業レート）</t>
    <phoneticPr fontId="28"/>
  </si>
  <si>
    <t>((</t>
    <phoneticPr fontId="28"/>
  </si>
  <si>
    <t>売上請求サブタイプ区分</t>
  </si>
  <si>
    <t>'21'</t>
    <phoneticPr fontId="28"/>
  </si>
  <si>
    <t>ショッピング一括</t>
    <phoneticPr fontId="28"/>
  </si>
  <si>
    <t>売上金額（企業レート）</t>
  </si>
  <si>
    <t>-</t>
    <phoneticPr fontId="28"/>
  </si>
  <si>
    <t>売上金額（企業レート）</t>
    <phoneticPr fontId="28"/>
  </si>
  <si>
    <t>"1210010000"</t>
  </si>
  <si>
    <t>コード値変換定義コード："変換マスタ_カード共通組織BS科目"
コード値変換先："ITEM_1_TO"
変換元項目名01："1210010000"</t>
  </si>
  <si>
    <t>当社会員</t>
    <phoneticPr fontId="28"/>
  </si>
  <si>
    <t>会社</t>
    <phoneticPr fontId="28"/>
  </si>
  <si>
    <t>"00000"</t>
    <phoneticPr fontId="28"/>
  </si>
  <si>
    <t>"売上金額（企業レート）、"
+"売上請求サブタイプ区分：21、"
+"売上取扱区分：00＋04＋05"</t>
  </si>
  <si>
    <t>消込参照</t>
    <phoneticPr fontId="28"/>
  </si>
  <si>
    <t>明細行単位項目値2</t>
    <phoneticPr fontId="28"/>
  </si>
  <si>
    <t>その他契約番号
+","</t>
    <phoneticPr fontId="28"/>
  </si>
  <si>
    <t>明細行単位項目値4</t>
    <phoneticPr fontId="28"/>
  </si>
  <si>
    <t>国際ブランド区分
+","
+カード種別区分
+","
+","</t>
    <phoneticPr fontId="28"/>
  </si>
  <si>
    <t>明細行単位項目値5</t>
    <phoneticPr fontId="28"/>
  </si>
  <si>
    <t>","
+契約管理番号</t>
    <phoneticPr fontId="28"/>
  </si>
  <si>
    <t>明細行単位項目値6</t>
    <phoneticPr fontId="28"/>
  </si>
  <si>
    <t>顧客管理番号（会員）
+","</t>
    <phoneticPr fontId="28"/>
  </si>
  <si>
    <t>明細行単位項目値7</t>
    <phoneticPr fontId="28"/>
  </si>
  <si>
    <t>","
+カード商品コード
+","
+カードブランド区分
+","
+","</t>
    <phoneticPr fontId="28"/>
  </si>
  <si>
    <t>明細行単位項目値9</t>
    <phoneticPr fontId="28"/>
  </si>
  <si>
    <t>","
+","</t>
    <phoneticPr fontId="28"/>
  </si>
  <si>
    <t>明細行単位項目値10</t>
    <phoneticPr fontId="28"/>
  </si>
  <si>
    <t>Key</t>
    <phoneticPr fontId="11"/>
  </si>
  <si>
    <t>Path</t>
    <phoneticPr fontId="11"/>
  </si>
  <si>
    <t>File Name</t>
    <phoneticPr fontId="11"/>
  </si>
  <si>
    <t>Sheet Name</t>
    <phoneticPr fontId="11"/>
  </si>
  <si>
    <t>初期ﾊﾟﾗﾒｰﾀｴﾘｱ</t>
    <rPh sb="0" eb="2">
      <t>ショキ</t>
    </rPh>
    <phoneticPr fontId="11"/>
  </si>
  <si>
    <t>CrtDS</t>
  </si>
  <si>
    <t>GetCONDTN</t>
  </si>
  <si>
    <t>CrtItcTe080</t>
  </si>
  <si>
    <t>CrtTstData</t>
  </si>
  <si>
    <t>ParamLal</t>
    <phoneticPr fontId="11"/>
  </si>
  <si>
    <t>ParamVal</t>
    <phoneticPr fontId="11"/>
  </si>
  <si>
    <t>No</t>
    <phoneticPr fontId="11"/>
  </si>
  <si>
    <t>1</t>
    <phoneticPr fontId="11"/>
  </si>
  <si>
    <t>2</t>
    <phoneticPr fontId="11"/>
  </si>
  <si>
    <t>3</t>
    <phoneticPr fontId="11"/>
  </si>
  <si>
    <t>4</t>
    <phoneticPr fontId="11"/>
  </si>
  <si>
    <t>5</t>
    <phoneticPr fontId="11"/>
  </si>
  <si>
    <t>6</t>
    <phoneticPr fontId="11"/>
  </si>
  <si>
    <t>7</t>
    <phoneticPr fontId="11"/>
  </si>
  <si>
    <t>8</t>
    <phoneticPr fontId="11"/>
  </si>
  <si>
    <t>9</t>
    <phoneticPr fontId="11"/>
  </si>
  <si>
    <t>10</t>
    <phoneticPr fontId="11"/>
  </si>
  <si>
    <t>Status</t>
    <phoneticPr fontId="11"/>
  </si>
  <si>
    <t>※ﾊﾟﾗﾒｰﾀの区切：「</t>
    <rPh sb="8" eb="10">
      <t>クギ</t>
    </rPh>
    <phoneticPr fontId="11"/>
  </si>
  <si>
    <t>」</t>
    <phoneticPr fontId="11"/>
  </si>
  <si>
    <t>Event-4</t>
    <phoneticPr fontId="11"/>
  </si>
  <si>
    <t>Event-5</t>
    <phoneticPr fontId="11"/>
  </si>
  <si>
    <t>※ﾊﾟﾗﾒｰﾀの区切：</t>
    <rPh sb="8" eb="10">
      <t>クギ</t>
    </rPh>
    <phoneticPr fontId="11"/>
  </si>
  <si>
    <t>vbLf</t>
    <phoneticPr fontId="11"/>
  </si>
  <si>
    <t>Target
Output
Config
Profile
Template</t>
    <phoneticPr fontId="11"/>
  </si>
  <si>
    <t>Target
Output
Config
Profile
Template</t>
  </si>
  <si>
    <t>Memo</t>
    <phoneticPr fontId="11"/>
  </si>
  <si>
    <t>FileName
SheetName
RangeArea</t>
    <phoneticPr fontId="11"/>
  </si>
  <si>
    <t>C:\yyw\500_work\007.売上請求WG(06.売掛変更)\01_システム化シート\バック023_3-1_[別紙2-1]_システム化シート_000000215_売掛変更_黒伝S（請求訂正）.xlsm
000000215
AD53:BH539</t>
    <phoneticPr fontId="11"/>
  </si>
  <si>
    <t>データ調整シート
ITC用TE080ﾃﾝﾌﾟﾚｰﾄ
ITC用TE080
取込ﾌｧｲﾙ</t>
    <phoneticPr fontId="11"/>
  </si>
  <si>
    <t>C:\yyw\500_work\ITc1\TE080生成\20180511_【作成中】ITCデータ調整シート_会員事務（カード発行）.xls
C:\yyw\500_work\ITc1\TE080生成\(ﾃﾝﾌﾟﾚｰﾄ)TE080_エビデンス_ITCデータ調整シート_複数仕訳ルール.xls
C:\yyw\500_work\ITc1\TE080生成\TE080_エビデンス_ITCデータ調整シート_会員事務（カード発行）.xls
C:\yyw\500_work\ITc1\TE080生成\CDKA0001.csv</t>
    <phoneticPr fontId="11"/>
  </si>
  <si>
    <t xml:space="preserve">
ﾃｽﾄﾃﾞｰﾀ</t>
    <phoneticPr fontId="11"/>
  </si>
  <si>
    <t>CrtRuleSetupTempl</t>
    <phoneticPr fontId="11"/>
  </si>
  <si>
    <t>SysSheet
RuleSetup
Template</t>
    <phoneticPr fontId="11"/>
  </si>
  <si>
    <t>C:\yyw\500_work\Itc\TGS021_海外Master,VISA,銀聯 GATM精算
C:\yyw\500_work\Itc
C:\yyw\500_work\Itc</t>
    <phoneticPr fontId="11"/>
  </si>
  <si>
    <t xml:space="preserve">
ルールセットアップシート_マスタ比較.xlsx
（テンプレート）ルールセットアップシート_マスタ比較.xlsx</t>
    <phoneticPr fontId="11"/>
  </si>
  <si>
    <t>CrtRuleInstallDiff</t>
    <phoneticPr fontId="11"/>
  </si>
  <si>
    <t>Target
Output
Config
Profile
Template</t>
    <phoneticPr fontId="11"/>
  </si>
  <si>
    <t>C:\zzz\testdata\Target\
C:\zzz\testdata\</t>
    <phoneticPr fontId="11"/>
  </si>
  <si>
    <t>バック023_3-1_[別紙1-3]MD060_XXAE003_カード業務会計ログインターフェイス.xls
Y</t>
    <phoneticPr fontId="11"/>
  </si>
  <si>
    <t>MD060
重複ﾃﾞｰﾀ無し</t>
    <rPh sb="6" eb="8">
      <t>チョウフク</t>
    </rPh>
    <rPh sb="12" eb="13">
      <t>ナ</t>
    </rPh>
    <phoneticPr fontId="11"/>
  </si>
  <si>
    <t>Target
Output</t>
    <phoneticPr fontId="11"/>
  </si>
  <si>
    <t>ReviewRuleSetup</t>
  </si>
  <si>
    <t>C:\yyw\500_work\2018_RuleSetup\600_Review\100_Target
C:\yyw\500_work\2018_RuleSetup\600_Review</t>
    <phoneticPr fontId="11"/>
  </si>
  <si>
    <t xml:space="preserve">
ReviewResult</t>
    <phoneticPr fontId="11"/>
  </si>
  <si>
    <t>C:\yyw\500_work\MUN_カード業務\007.売上請求WG12.精算（付帯保険料、融資保証等）\02.製造／UT\CreateScript\output\</t>
    <phoneticPr fontId="11"/>
  </si>
  <si>
    <t>C:\yyw\500_work\MUN_カード業務\007.売上請求WG12.精算（付帯保険料、融資保証等）\02.製造／UT\CreateScript\output\</t>
    <phoneticPr fontId="11"/>
  </si>
  <si>
    <t>C:\zzz\01_システム化シート</t>
  </si>
  <si>
    <t>C:\yyw\500_work\2018_RuleSetup\100_SystemSheet
C:\yyw\500_work\2018_RuleSetup\200_RuleSetup
C:\yyw\500_work\2018_RuleSetup\300_Template</t>
    <phoneticPr fontId="11"/>
  </si>
  <si>
    <t>CrtTstData,TstDataToCSV,CrtDS,GetCONDTN,CrtItcTe080,GetSysShtList</t>
    <phoneticPr fontId="11"/>
  </si>
  <si>
    <t>GetSysShtList</t>
    <phoneticPr fontId="11"/>
  </si>
  <si>
    <t>①除外ﾌｫﾙﾀﾞがLikeで部分一致の場合、中に入らない。
②現ﾌｫﾙﾀﾞに存在する場合、ｻﾌﾞﾌｫﾙﾀﾞに探さない。</t>
    <phoneticPr fontId="11"/>
  </si>
  <si>
    <t>FuncFlg</t>
    <phoneticPr fontId="11"/>
  </si>
  <si>
    <t>開始ﾌｫﾙﾀﾞ
最大層数
全量検出
除外ﾌｫﾙﾀﾞ(Like部分)
検索key</t>
    <rPh sb="0" eb="2">
      <t>カイシ</t>
    </rPh>
    <rPh sb="34" eb="37">
      <t>ｋｅｙ</t>
    </rPh>
    <phoneticPr fontId="11"/>
  </si>
  <si>
    <t>S:\
100
N
old,bk,000.管理,999.共通,インプット,チェックリスト,svn
ATM</t>
    <phoneticPr fontId="11"/>
  </si>
  <si>
    <t>文字検索くん (MojiGrep) 　[Ver 3.4]</t>
    <rPh sb="0" eb="2">
      <t>モジ</t>
    </rPh>
    <rPh sb="2" eb="4">
      <t>ケンサク</t>
    </rPh>
    <phoneticPr fontId="11"/>
  </si>
  <si>
    <t>このツールは、指定したフォルダ以下にあるWord,Excel,PowerPointファイルに対して、指定した複数の検索語を検索し、詳細な場所を表示します。</t>
    <rPh sb="7" eb="9">
      <t>シテイ</t>
    </rPh>
    <rPh sb="15" eb="17">
      <t>イカ</t>
    </rPh>
    <rPh sb="46" eb="47">
      <t>タイ</t>
    </rPh>
    <rPh sb="50" eb="52">
      <t>シテイ</t>
    </rPh>
    <rPh sb="54" eb="56">
      <t>フクスウ</t>
    </rPh>
    <rPh sb="57" eb="59">
      <t>ケンサク</t>
    </rPh>
    <rPh sb="59" eb="60">
      <t>ゴ</t>
    </rPh>
    <rPh sb="61" eb="63">
      <t>ケンサク</t>
    </rPh>
    <rPh sb="65" eb="67">
      <t>ショウサイ</t>
    </rPh>
    <rPh sb="68" eb="70">
      <t>バショ</t>
    </rPh>
    <rPh sb="71" eb="73">
      <t>ヒョウジ</t>
    </rPh>
    <phoneticPr fontId="11"/>
  </si>
  <si>
    <t>(1)特徴</t>
    <rPh sb="3" eb="5">
      <t>トクチョウ</t>
    </rPh>
    <phoneticPr fontId="11"/>
  </si>
  <si>
    <r>
      <rPr>
        <b/>
        <sz val="10"/>
        <color indexed="12"/>
        <rFont val="Meiryo UI"/>
        <family val="3"/>
        <charset val="128"/>
      </rPr>
      <t>特徴1：</t>
    </r>
    <r>
      <rPr>
        <sz val="10"/>
        <color indexed="12"/>
        <rFont val="Meiryo UI"/>
        <family val="3"/>
        <charset val="128"/>
      </rPr>
      <t>指定した検索語がどこにあるのかを詳細に表示します。特にWordファイルの場合は検索語が存在する章も表示します。</t>
    </r>
    <rPh sb="0" eb="2">
      <t>トクチョウ</t>
    </rPh>
    <rPh sb="4" eb="6">
      <t>シテイ</t>
    </rPh>
    <rPh sb="8" eb="10">
      <t>ケンサク</t>
    </rPh>
    <rPh sb="10" eb="11">
      <t>ゴ</t>
    </rPh>
    <rPh sb="20" eb="22">
      <t>ショウサイ</t>
    </rPh>
    <rPh sb="23" eb="25">
      <t>ヒョウジ</t>
    </rPh>
    <rPh sb="29" eb="30">
      <t>トク</t>
    </rPh>
    <rPh sb="40" eb="42">
      <t>バアイ</t>
    </rPh>
    <rPh sb="43" eb="45">
      <t>ケンサク</t>
    </rPh>
    <rPh sb="45" eb="46">
      <t>ゴ</t>
    </rPh>
    <rPh sb="47" eb="49">
      <t>ソンザイ</t>
    </rPh>
    <rPh sb="51" eb="52">
      <t>ショウ</t>
    </rPh>
    <rPh sb="53" eb="55">
      <t>ヒョウジ</t>
    </rPh>
    <phoneticPr fontId="11"/>
  </si>
  <si>
    <r>
      <t>特徴2：</t>
    </r>
    <r>
      <rPr>
        <sz val="10"/>
        <color indexed="12"/>
        <rFont val="Meiryo UI"/>
        <family val="3"/>
        <charset val="128"/>
      </rPr>
      <t>図形内の文字やコメントに対しても検索します。</t>
    </r>
    <rPh sb="0" eb="2">
      <t>トクチョウ</t>
    </rPh>
    <rPh sb="4" eb="6">
      <t>ズケイ</t>
    </rPh>
    <rPh sb="6" eb="7">
      <t>ナイ</t>
    </rPh>
    <rPh sb="8" eb="10">
      <t>モジ</t>
    </rPh>
    <rPh sb="16" eb="17">
      <t>タイ</t>
    </rPh>
    <rPh sb="20" eb="22">
      <t>ケンサク</t>
    </rPh>
    <phoneticPr fontId="11"/>
  </si>
  <si>
    <r>
      <rPr>
        <b/>
        <sz val="10"/>
        <color indexed="12"/>
        <rFont val="Meiryo UI"/>
        <family val="3"/>
        <charset val="128"/>
      </rPr>
      <t>特徴3：</t>
    </r>
    <r>
      <rPr>
        <sz val="10"/>
        <color indexed="12"/>
        <rFont val="Meiryo UI"/>
        <family val="3"/>
        <charset val="128"/>
      </rPr>
      <t>検索オプションとして、下記２つを用意しています。これによってより正確に検索したい文字のみを結果に表示できます。</t>
    </r>
    <rPh sb="0" eb="2">
      <t>トクチョウ</t>
    </rPh>
    <rPh sb="4" eb="6">
      <t>ケンサク</t>
    </rPh>
    <rPh sb="15" eb="17">
      <t>カキ</t>
    </rPh>
    <rPh sb="20" eb="22">
      <t>ヨウイ</t>
    </rPh>
    <rPh sb="36" eb="38">
      <t>セイカク</t>
    </rPh>
    <rPh sb="39" eb="41">
      <t>ケンサク</t>
    </rPh>
    <rPh sb="44" eb="46">
      <t>モジ</t>
    </rPh>
    <rPh sb="49" eb="51">
      <t>ケッカ</t>
    </rPh>
    <rPh sb="52" eb="54">
      <t>ヒョウジ</t>
    </rPh>
    <phoneticPr fontId="11"/>
  </si>
  <si>
    <t>・大文字と小文字を区別する</t>
    <phoneticPr fontId="209"/>
  </si>
  <si>
    <t>・検索語が数字の場合、検索語の数字に隣接する文字が数字なら結果から除外する</t>
    <phoneticPr fontId="209"/>
  </si>
  <si>
    <r>
      <rPr>
        <b/>
        <sz val="10"/>
        <color indexed="12"/>
        <rFont val="Meiryo UI"/>
        <family val="3"/>
        <charset val="128"/>
      </rPr>
      <t>特徴4：</t>
    </r>
    <r>
      <rPr>
        <sz val="10"/>
        <color indexed="12"/>
        <rFont val="Meiryo UI"/>
        <family val="3"/>
        <charset val="128"/>
      </rPr>
      <t>検索結果の任意の行をダブルクリックすることでファイルの該当箇所へジャンプします。</t>
    </r>
    <rPh sb="0" eb="2">
      <t>トクチョウ</t>
    </rPh>
    <rPh sb="4" eb="6">
      <t>ケンサク</t>
    </rPh>
    <rPh sb="6" eb="8">
      <t>ケッカ</t>
    </rPh>
    <rPh sb="9" eb="11">
      <t>ニンイ</t>
    </rPh>
    <rPh sb="12" eb="13">
      <t>ギョウ</t>
    </rPh>
    <rPh sb="31" eb="33">
      <t>ガイトウ</t>
    </rPh>
    <rPh sb="33" eb="35">
      <t>カショ</t>
    </rPh>
    <phoneticPr fontId="11"/>
  </si>
  <si>
    <r>
      <rPr>
        <b/>
        <sz val="10"/>
        <color indexed="12"/>
        <rFont val="Meiryo UI"/>
        <family val="3"/>
        <charset val="128"/>
      </rPr>
      <t>特徴5：</t>
    </r>
    <r>
      <rPr>
        <sz val="10"/>
        <color indexed="12"/>
        <rFont val="Meiryo UI"/>
        <family val="3"/>
        <charset val="128"/>
      </rPr>
      <t>Excelマクロ有効ブックファイルであるため、ExcelがインストールされているPCならすぐに使うことができます。
　　　　また、Excel標準機能であるフィルタ機能を使用して、実行結果を整理することができます。</t>
    </r>
    <rPh sb="12" eb="14">
      <t>ユウコウ</t>
    </rPh>
    <rPh sb="98" eb="100">
      <t>セイリ</t>
    </rPh>
    <phoneticPr fontId="11"/>
  </si>
  <si>
    <r>
      <rPr>
        <b/>
        <sz val="10"/>
        <color indexed="12"/>
        <rFont val="Meiryo UI"/>
        <family val="3"/>
        <charset val="128"/>
      </rPr>
      <t>特徴6：</t>
    </r>
    <r>
      <rPr>
        <sz val="10"/>
        <color indexed="12"/>
        <rFont val="Meiryo UI"/>
        <family val="3"/>
        <charset val="128"/>
      </rPr>
      <t>Excel標準機能の「値で検索」では非表示セルに対して検索できませんが、「文字検索くん」では検索できます。</t>
    </r>
    <rPh sb="0" eb="2">
      <t>トクチョウ</t>
    </rPh>
    <rPh sb="9" eb="11">
      <t>ヒョウジュン</t>
    </rPh>
    <rPh sb="11" eb="13">
      <t>キノウ</t>
    </rPh>
    <rPh sb="15" eb="16">
      <t>アタイ</t>
    </rPh>
    <rPh sb="17" eb="19">
      <t>ケンサク</t>
    </rPh>
    <rPh sb="22" eb="25">
      <t>ヒヒョウジ</t>
    </rPh>
    <rPh sb="28" eb="29">
      <t>タイ</t>
    </rPh>
    <rPh sb="31" eb="33">
      <t>ケンサク</t>
    </rPh>
    <rPh sb="41" eb="43">
      <t>モジ</t>
    </rPh>
    <rPh sb="43" eb="45">
      <t>ケンサク</t>
    </rPh>
    <rPh sb="50" eb="52">
      <t>ケンサク</t>
    </rPh>
    <phoneticPr fontId="11"/>
  </si>
  <si>
    <t>(2)対応ファイル</t>
    <rPh sb="3" eb="5">
      <t>タイオウ</t>
    </rPh>
    <phoneticPr fontId="11"/>
  </si>
  <si>
    <t>　・Microsoft Word(*.doc*)</t>
  </si>
  <si>
    <t>　・Microsoft Excel(*.xls*)</t>
  </si>
  <si>
    <t>　・Microsoft PowerPoint(*.ppt*)</t>
  </si>
  <si>
    <t>　・csvファイル(.csv)</t>
    <phoneticPr fontId="209"/>
  </si>
  <si>
    <t xml:space="preserve">　・テキストファイル(拡張子はユーザにより設定) </t>
  </si>
  <si>
    <t>(WordやPowerPointがインストールされていない場合、各アプリケーション用のファイルは検索から自動的に除外します)</t>
  </si>
  <si>
    <t>(3)機能の限定</t>
    <rPh sb="3" eb="5">
      <t>キノウ</t>
    </rPh>
    <rPh sb="6" eb="8">
      <t>ゲンテイ</t>
    </rPh>
    <phoneticPr fontId="11"/>
  </si>
  <si>
    <t>現在は下記のような機能に限定しています。</t>
    <rPh sb="0" eb="2">
      <t>ゲンザイ</t>
    </rPh>
    <rPh sb="3" eb="5">
      <t>カキ</t>
    </rPh>
    <rPh sb="9" eb="11">
      <t>キノウ</t>
    </rPh>
    <rPh sb="12" eb="14">
      <t>ゲンテイ</t>
    </rPh>
    <phoneticPr fontId="11"/>
  </si>
  <si>
    <t>・指定したフォルダの最下層のサブフォルダまで検索します。</t>
    <rPh sb="1" eb="3">
      <t>シテイ</t>
    </rPh>
    <rPh sb="10" eb="13">
      <t>サイカソウ</t>
    </rPh>
    <phoneticPr fontId="11"/>
  </si>
  <si>
    <t>・アクセス権のないフォルダは検索から除外します。</t>
    <rPh sb="5" eb="6">
      <t>ケン</t>
    </rPh>
    <rPh sb="14" eb="16">
      <t>ケンサク</t>
    </rPh>
    <rPh sb="18" eb="20">
      <t>ジョガイ</t>
    </rPh>
    <phoneticPr fontId="11"/>
  </si>
  <si>
    <t>・セキュリティ警告や読取エラーの発生したファイルは検索から除外し、除外したファイル名は「読取失敗リスト」シートに出力します。</t>
    <rPh sb="7" eb="9">
      <t>ケイコク</t>
    </rPh>
    <rPh sb="10" eb="11">
      <t>ヨ</t>
    </rPh>
    <rPh sb="11" eb="12">
      <t>ト</t>
    </rPh>
    <rPh sb="16" eb="18">
      <t>ハッセイ</t>
    </rPh>
    <rPh sb="25" eb="27">
      <t>ケンサク</t>
    </rPh>
    <rPh sb="29" eb="31">
      <t>ジョガイ</t>
    </rPh>
    <rPh sb="33" eb="35">
      <t>ジョガイ</t>
    </rPh>
    <rPh sb="41" eb="42">
      <t>メイ</t>
    </rPh>
    <rPh sb="44" eb="45">
      <t>ヨ</t>
    </rPh>
    <rPh sb="45" eb="46">
      <t>ト</t>
    </rPh>
    <rPh sb="46" eb="48">
      <t>シッパイ</t>
    </rPh>
    <rPh sb="56" eb="58">
      <t>シュツリョク</t>
    </rPh>
    <phoneticPr fontId="11"/>
  </si>
  <si>
    <t xml:space="preserve">   (「読取失敗リスト」シートに記載されたもの以外は「実行結果」シートに結果が出力されます)</t>
    <rPh sb="5" eb="7">
      <t>ヨミトリ</t>
    </rPh>
    <rPh sb="7" eb="9">
      <t>シッパイ</t>
    </rPh>
    <rPh sb="17" eb="19">
      <t>キサイ</t>
    </rPh>
    <rPh sb="24" eb="26">
      <t>イガイ</t>
    </rPh>
    <rPh sb="28" eb="30">
      <t>ジッコウ</t>
    </rPh>
    <rPh sb="30" eb="32">
      <t>ケッカ</t>
    </rPh>
    <rPh sb="37" eb="39">
      <t>ケッカ</t>
    </rPh>
    <rPh sb="40" eb="42">
      <t>シュツリョク</t>
    </rPh>
    <phoneticPr fontId="11"/>
  </si>
  <si>
    <t>・Excelファイルに対する検索lは「値で検索」を行います。</t>
    <rPh sb="11" eb="12">
      <t>タイ</t>
    </rPh>
    <rPh sb="14" eb="16">
      <t>ケンサク</t>
    </rPh>
    <rPh sb="19" eb="20">
      <t>アタイ</t>
    </rPh>
    <rPh sb="21" eb="23">
      <t>ケンサク</t>
    </rPh>
    <rPh sb="25" eb="26">
      <t>オコナ</t>
    </rPh>
    <phoneticPr fontId="11"/>
  </si>
  <si>
    <t>・Excelファイルに対する検索にて、保護されたシートの非表示セルは検索から除外します。</t>
    <rPh sb="11" eb="12">
      <t>タイ</t>
    </rPh>
    <rPh sb="14" eb="16">
      <t>ケンサク</t>
    </rPh>
    <rPh sb="19" eb="21">
      <t>ホゴ</t>
    </rPh>
    <rPh sb="28" eb="31">
      <t>ヒヒョウジ</t>
    </rPh>
    <rPh sb="34" eb="36">
      <t>ケンサク</t>
    </rPh>
    <rPh sb="38" eb="40">
      <t>ジョガイ</t>
    </rPh>
    <phoneticPr fontId="11"/>
  </si>
  <si>
    <t>・Excelファイルに対する検索にて、Excel自体にあいまい検索機能がないため、常にカタカナとひらがなは区別し検索します。</t>
    <rPh sb="24" eb="26">
      <t>ジタイ</t>
    </rPh>
    <rPh sb="31" eb="33">
      <t>ケンサク</t>
    </rPh>
    <rPh sb="33" eb="35">
      <t>キノウ</t>
    </rPh>
    <rPh sb="41" eb="42">
      <t>ツネ</t>
    </rPh>
    <rPh sb="53" eb="55">
      <t>クベツ</t>
    </rPh>
    <rPh sb="56" eb="58">
      <t>ケンサク</t>
    </rPh>
    <phoneticPr fontId="11"/>
  </si>
  <si>
    <t>・SMARTART図形内の文字検索には対応していません</t>
    <rPh sb="9" eb="11">
      <t>ズケイ</t>
    </rPh>
    <rPh sb="11" eb="12">
      <t>ナイ</t>
    </rPh>
    <rPh sb="13" eb="15">
      <t>モジ</t>
    </rPh>
    <rPh sb="15" eb="17">
      <t>ケンサク</t>
    </rPh>
    <rPh sb="19" eb="21">
      <t>タイオウ</t>
    </rPh>
    <phoneticPr fontId="11"/>
  </si>
  <si>
    <t>・Wordファイルに対する検索にて、Wordの仕様上の問題のため、Wordファイルの表が存在するページは行数の取得が数行ずれます。</t>
    <rPh sb="23" eb="25">
      <t>シヨウ</t>
    </rPh>
    <rPh sb="25" eb="26">
      <t>ジョウ</t>
    </rPh>
    <rPh sb="27" eb="29">
      <t>モンダイ</t>
    </rPh>
    <rPh sb="44" eb="46">
      <t>ソンザイ</t>
    </rPh>
    <rPh sb="52" eb="54">
      <t>ギョウスウ</t>
    </rPh>
    <rPh sb="55" eb="57">
      <t>シュトク</t>
    </rPh>
    <rPh sb="58" eb="60">
      <t>スウギョウ</t>
    </rPh>
    <phoneticPr fontId="11"/>
  </si>
  <si>
    <t>(4)設定準備</t>
    <rPh sb="3" eb="5">
      <t>セッテイ</t>
    </rPh>
    <rPh sb="5" eb="7">
      <t>ジュンビ</t>
    </rPh>
    <phoneticPr fontId="11"/>
  </si>
  <si>
    <t>・マクロの有効化</t>
    <rPh sb="5" eb="8">
      <t>ユウコウカ</t>
    </rPh>
    <phoneticPr fontId="11"/>
  </si>
  <si>
    <t>もしマクロがセキュリティレベルのため実行できない場合は、セキュリティレベル変更してマクロ実行を許可してください。</t>
    <phoneticPr fontId="11"/>
  </si>
  <si>
    <t>・デザインモードをOFF（通常はOFFになっています)</t>
    <rPh sb="13" eb="15">
      <t>ツウジョウ</t>
    </rPh>
    <phoneticPr fontId="11"/>
  </si>
  <si>
    <t>もし「検索実行」ボタンが押せない場合は、リボンに「開発」タブを表示し、デザインモードをOFFにしてください。</t>
    <phoneticPr fontId="11"/>
  </si>
  <si>
    <t>(5)使い方</t>
    <rPh sb="3" eb="4">
      <t>ツカ</t>
    </rPh>
    <rPh sb="5" eb="6">
      <t>カタ</t>
    </rPh>
    <phoneticPr fontId="11"/>
  </si>
  <si>
    <t>下記に使い方を記載します。</t>
    <rPh sb="0" eb="2">
      <t>カキ</t>
    </rPh>
    <rPh sb="3" eb="4">
      <t>ツカ</t>
    </rPh>
    <rPh sb="5" eb="6">
      <t>カタ</t>
    </rPh>
    <rPh sb="7" eb="9">
      <t>キサイ</t>
    </rPh>
    <phoneticPr fontId="11"/>
  </si>
  <si>
    <t>　なお、検索用サンプルデータを「サンプルデータ」フォルダを用意しております。本ツールの実際の動きをそのフォルダを使ってお試しください。</t>
    <rPh sb="4" eb="6">
      <t>ケンサク</t>
    </rPh>
    <rPh sb="6" eb="7">
      <t>ヨウ</t>
    </rPh>
    <rPh sb="29" eb="31">
      <t>ヨウイ</t>
    </rPh>
    <rPh sb="38" eb="39">
      <t>ホン</t>
    </rPh>
    <rPh sb="43" eb="45">
      <t>ジッサイ</t>
    </rPh>
    <rPh sb="46" eb="47">
      <t>ウゴ</t>
    </rPh>
    <rPh sb="56" eb="57">
      <t>ツカ</t>
    </rPh>
    <rPh sb="60" eb="61">
      <t>タメ</t>
    </rPh>
    <phoneticPr fontId="11"/>
  </si>
  <si>
    <t xml:space="preserve">(5-1) 検索語の設定 </t>
    <rPh sb="6" eb="8">
      <t>ケンサク</t>
    </rPh>
    <rPh sb="8" eb="9">
      <t>ゴ</t>
    </rPh>
    <rPh sb="10" eb="12">
      <t>セッテイ</t>
    </rPh>
    <phoneticPr fontId="11"/>
  </si>
  <si>
    <t>「検索語入力」シートに検索したい単語をA列の一番上から順番に入力してください。</t>
    <rPh sb="1" eb="3">
      <t>ケンサク</t>
    </rPh>
    <rPh sb="3" eb="4">
      <t>ゴ</t>
    </rPh>
    <rPh sb="4" eb="6">
      <t>ニュウリョク</t>
    </rPh>
    <rPh sb="11" eb="13">
      <t>ケンサク</t>
    </rPh>
    <rPh sb="16" eb="18">
      <t>タンゴ</t>
    </rPh>
    <rPh sb="20" eb="21">
      <t>レツ</t>
    </rPh>
    <rPh sb="22" eb="24">
      <t>イチバン</t>
    </rPh>
    <rPh sb="24" eb="25">
      <t>ウエ</t>
    </rPh>
    <rPh sb="27" eb="29">
      <t>ジュンバン</t>
    </rPh>
    <rPh sb="30" eb="32">
      <t>ニュウリョク</t>
    </rPh>
    <phoneticPr fontId="11"/>
  </si>
  <si>
    <t>(5-2) 検索対象フォルダの指定</t>
    <rPh sb="6" eb="8">
      <t>ケンサク</t>
    </rPh>
    <rPh sb="8" eb="10">
      <t>タイショウ</t>
    </rPh>
    <rPh sb="15" eb="17">
      <t>シテイ</t>
    </rPh>
    <phoneticPr fontId="11"/>
  </si>
  <si>
    <t>「設定および実行」シートの「・・・」ボタンを押して、検索対象フォルダ欄に検索したいフォルダを入力してください。</t>
    <rPh sb="1" eb="3">
      <t>セッテイ</t>
    </rPh>
    <rPh sb="6" eb="8">
      <t>ジッコウ</t>
    </rPh>
    <rPh sb="34" eb="35">
      <t>ラン</t>
    </rPh>
    <rPh sb="36" eb="38">
      <t>ケンサク</t>
    </rPh>
    <rPh sb="46" eb="48">
      <t>ニュウリョク</t>
    </rPh>
    <phoneticPr fontId="11"/>
  </si>
  <si>
    <t>(5-3) Wordファイルの章番号表示の階層設定</t>
    <rPh sb="15" eb="16">
      <t>ショウ</t>
    </rPh>
    <rPh sb="16" eb="18">
      <t>バンゴウ</t>
    </rPh>
    <rPh sb="18" eb="20">
      <t>ヒョウジ</t>
    </rPh>
    <rPh sb="21" eb="23">
      <t>カイソウ</t>
    </rPh>
    <rPh sb="23" eb="25">
      <t>セッテイ</t>
    </rPh>
    <phoneticPr fontId="11"/>
  </si>
  <si>
    <t>通常は変更する必要はありません。</t>
    <rPh sb="0" eb="2">
      <t>ツウジョウ</t>
    </rPh>
    <rPh sb="3" eb="5">
      <t>ヘンコウ</t>
    </rPh>
    <phoneticPr fontId="11"/>
  </si>
  <si>
    <t>もしWordファイルの章番号の階層表示を調整したい場合は、「設定および実行」シートの「Wordファイルの章番号表示の最大階数」の欄の数字を変更してください。通常の設定数は9です。最下層の章のみ表示したい場合は1を設定することで最下層のみ表示されます。</t>
    <rPh sb="15" eb="17">
      <t>カイソウ</t>
    </rPh>
    <rPh sb="17" eb="19">
      <t>ヒョウジ</t>
    </rPh>
    <rPh sb="20" eb="22">
      <t>チョウセイ</t>
    </rPh>
    <rPh sb="25" eb="27">
      <t>バアイ</t>
    </rPh>
    <rPh sb="30" eb="32">
      <t>セッテイ</t>
    </rPh>
    <rPh sb="35" eb="37">
      <t>ジッコウ</t>
    </rPh>
    <phoneticPr fontId="11"/>
  </si>
  <si>
    <t>(5-4) 検索実行</t>
    <rPh sb="6" eb="8">
      <t>ケンサク</t>
    </rPh>
    <rPh sb="8" eb="10">
      <t>ジッコウ</t>
    </rPh>
    <phoneticPr fontId="11"/>
  </si>
  <si>
    <t>「設定および実行」シートの検索実行ボタンを押すと検索を開始します。</t>
    <rPh sb="1" eb="3">
      <t>セッテイ</t>
    </rPh>
    <rPh sb="6" eb="8">
      <t>ジッコウ</t>
    </rPh>
    <rPh sb="13" eb="15">
      <t>ケンサク</t>
    </rPh>
    <rPh sb="15" eb="17">
      <t>ジッコウ</t>
    </rPh>
    <rPh sb="21" eb="22">
      <t>オ</t>
    </rPh>
    <rPh sb="24" eb="26">
      <t>ケンサク</t>
    </rPh>
    <rPh sb="27" eb="29">
      <t>カイシ</t>
    </rPh>
    <phoneticPr fontId="11"/>
  </si>
  <si>
    <t>検索を中断したい場合は、Cancelボタンを押してください。</t>
    <rPh sb="0" eb="2">
      <t>ケンサク</t>
    </rPh>
    <rPh sb="3" eb="5">
      <t>チュウダン</t>
    </rPh>
    <rPh sb="8" eb="10">
      <t>バアイ</t>
    </rPh>
    <rPh sb="22" eb="23">
      <t>オ</t>
    </rPh>
    <phoneticPr fontId="11"/>
  </si>
  <si>
    <t>(5-5) 実行結果</t>
    <rPh sb="6" eb="8">
      <t>ジッコウ</t>
    </rPh>
    <rPh sb="8" eb="10">
      <t>ケッカ</t>
    </rPh>
    <phoneticPr fontId="11"/>
  </si>
  <si>
    <t>実行が完了すると、下記のようなメッセージボックスが表示されます。</t>
    <rPh sb="0" eb="2">
      <t>ジッコウ</t>
    </rPh>
    <rPh sb="3" eb="5">
      <t>カンリョウ</t>
    </rPh>
    <rPh sb="9" eb="11">
      <t>カキ</t>
    </rPh>
    <rPh sb="25" eb="27">
      <t>ヒョウジ</t>
    </rPh>
    <phoneticPr fontId="11"/>
  </si>
  <si>
    <t>検索結果は、「実行結果」シートに出力されます。（※「実行結果」シートは検索実行のたびに削除するので注意してください）</t>
    <rPh sb="35" eb="37">
      <t>ケンサク</t>
    </rPh>
    <rPh sb="37" eb="39">
      <t>ジッコウ</t>
    </rPh>
    <rPh sb="43" eb="45">
      <t>サクジョ</t>
    </rPh>
    <rPh sb="49" eb="51">
      <t>チュウイ</t>
    </rPh>
    <phoneticPr fontId="11"/>
  </si>
  <si>
    <t>(5-6) リンク先へのジャンプ</t>
    <rPh sb="9" eb="10">
      <t>サキ</t>
    </rPh>
    <phoneticPr fontId="11"/>
  </si>
  <si>
    <r>
      <rPr>
        <b/>
        <sz val="10"/>
        <color indexed="8"/>
        <rFont val="Meiryo UI"/>
        <family val="3"/>
        <charset val="128"/>
      </rPr>
      <t>①VBAによるジャンプ</t>
    </r>
    <r>
      <rPr>
        <sz val="10"/>
        <color indexed="8"/>
        <rFont val="Meiryo UI"/>
        <family val="3"/>
        <charset val="128"/>
      </rPr>
      <t>：　「実行結果」シートにて、結果をダブルクリックすると、選択されている行のファイルを開き、該当箇所へカーソルを合わせます。ただし、テキストファイルはリンク先へジャンプしません。</t>
    </r>
    <rPh sb="14" eb="16">
      <t>ジッコウ</t>
    </rPh>
    <rPh sb="16" eb="18">
      <t>ケッカ</t>
    </rPh>
    <rPh sb="25" eb="27">
      <t>ケッカ</t>
    </rPh>
    <rPh sb="39" eb="41">
      <t>センタク</t>
    </rPh>
    <rPh sb="46" eb="47">
      <t>ギョウ</t>
    </rPh>
    <rPh sb="53" eb="54">
      <t>ヒラ</t>
    </rPh>
    <rPh sb="56" eb="58">
      <t>ガイトウ</t>
    </rPh>
    <rPh sb="58" eb="60">
      <t>カショ</t>
    </rPh>
    <rPh sb="66" eb="67">
      <t>ア</t>
    </rPh>
    <rPh sb="88" eb="89">
      <t>サキ</t>
    </rPh>
    <phoneticPr fontId="11"/>
  </si>
  <si>
    <t>このジャンプ機能は、「実行結果」シートに記載されているVBAが行っています。このため実行結果シートをコピーしても動作します。</t>
    <phoneticPr fontId="11"/>
  </si>
  <si>
    <r>
      <rPr>
        <b/>
        <sz val="10"/>
        <color indexed="8"/>
        <rFont val="Meiryo UI"/>
        <family val="3"/>
        <charset val="128"/>
      </rPr>
      <t>②ハイパーリンクによるジャンプ</t>
    </r>
    <r>
      <rPr>
        <sz val="10"/>
        <color indexed="8"/>
        <rFont val="Meiryo UI"/>
        <family val="3"/>
        <charset val="128"/>
      </rPr>
      <t>：　VBAをコピーしたくない方のために、ハイパーリンクによるジャンプを用意しています。　</t>
    </r>
    <rPh sb="29" eb="30">
      <t>カタ</t>
    </rPh>
    <rPh sb="50" eb="52">
      <t>ヨウイ</t>
    </rPh>
    <phoneticPr fontId="11"/>
  </si>
  <si>
    <t>青色のハイパーリンクは該当ファイルの指定箇所へリンク、赤色のハイパーリンクはファイルの先頭へリンクされています。</t>
    <rPh sb="1" eb="2">
      <t>イロ</t>
    </rPh>
    <rPh sb="11" eb="13">
      <t>ガイトウ</t>
    </rPh>
    <rPh sb="18" eb="20">
      <t>シテイ</t>
    </rPh>
    <rPh sb="20" eb="22">
      <t>カショ</t>
    </rPh>
    <phoneticPr fontId="11"/>
  </si>
  <si>
    <t>(6)検索結果の値の単位</t>
    <rPh sb="3" eb="5">
      <t>ケンサク</t>
    </rPh>
    <rPh sb="5" eb="7">
      <t>ケッカ</t>
    </rPh>
    <rPh sb="8" eb="9">
      <t>アタイ</t>
    </rPh>
    <rPh sb="10" eb="12">
      <t>タンイ</t>
    </rPh>
    <phoneticPr fontId="11"/>
  </si>
  <si>
    <t>Word、PowerPoint、テキストファイル：行単位</t>
    <phoneticPr fontId="11"/>
  </si>
  <si>
    <t>　１行に同じ検索語が複数があっても、１つしか結果には出力しません。</t>
    <rPh sb="2" eb="3">
      <t>ギョウ</t>
    </rPh>
    <rPh sb="4" eb="5">
      <t>オナ</t>
    </rPh>
    <rPh sb="6" eb="8">
      <t>ケンサク</t>
    </rPh>
    <rPh sb="8" eb="9">
      <t>ゴ</t>
    </rPh>
    <rPh sb="10" eb="12">
      <t>フクスウ</t>
    </rPh>
    <rPh sb="22" eb="24">
      <t>ケッカ</t>
    </rPh>
    <rPh sb="26" eb="28">
      <t>シュツリョク</t>
    </rPh>
    <phoneticPr fontId="11"/>
  </si>
  <si>
    <t>Excel：セル単位　</t>
    <rPh sb="8" eb="10">
      <t>タンイ</t>
    </rPh>
    <phoneticPr fontId="11"/>
  </si>
  <si>
    <t>　１セルに同じ検索語が複数があっても、１つしか結果には出力しません</t>
    <phoneticPr fontId="11"/>
  </si>
  <si>
    <t>(7)動作環境</t>
    <phoneticPr fontId="11"/>
  </si>
  <si>
    <t>・Excel97～2003, Excel2010, Excel2013(32bit版,64bit版)</t>
    <rPh sb="41" eb="42">
      <t>バン</t>
    </rPh>
    <rPh sb="48" eb="49">
      <t>バン</t>
    </rPh>
    <phoneticPr fontId="11"/>
  </si>
  <si>
    <t>(8)使用条件</t>
    <phoneticPr fontId="11"/>
  </si>
  <si>
    <t>このプログラムはフリーウェアです。著作権は、toowakiが持ちます。
転載は自由に行ってください。また、当ソフトの改ざん・変更等を行わないようお願いします。</t>
    <phoneticPr fontId="11"/>
  </si>
  <si>
    <t>(9)免責</t>
    <phoneticPr fontId="11"/>
  </si>
  <si>
    <t>このプログラムを使用して生じた損害等につきましては、作者はいっさい関与しません。
使用者の責任で、本プログラムを使用してください。</t>
    <phoneticPr fontId="11"/>
  </si>
  <si>
    <t>(10)連絡先</t>
    <phoneticPr fontId="11"/>
  </si>
  <si>
    <t>何かご要望等ございましたら、toowaki.fc2@gmail.comまでメールお願いします。</t>
  </si>
  <si>
    <t>(11)履歴</t>
    <rPh sb="4" eb="6">
      <t>リレキ</t>
    </rPh>
    <phoneticPr fontId="11"/>
  </si>
  <si>
    <t>Ver</t>
    <phoneticPr fontId="11"/>
  </si>
  <si>
    <t>内容</t>
    <rPh sb="0" eb="2">
      <t>ナイヨウ</t>
    </rPh>
    <phoneticPr fontId="11"/>
  </si>
  <si>
    <t>日付</t>
    <rPh sb="0" eb="2">
      <t>ヒヅケ</t>
    </rPh>
    <phoneticPr fontId="11"/>
  </si>
  <si>
    <t>編集者</t>
    <rPh sb="0" eb="2">
      <t>ヘンシュウ</t>
    </rPh>
    <rPh sb="2" eb="3">
      <t>シャ</t>
    </rPh>
    <phoneticPr fontId="11"/>
  </si>
  <si>
    <t>新規作成</t>
    <rPh sb="0" eb="2">
      <t>シンキ</t>
    </rPh>
    <rPh sb="2" eb="4">
      <t>サクセイ</t>
    </rPh>
    <phoneticPr fontId="11"/>
  </si>
  <si>
    <t>2014/08/03</t>
    <phoneticPr fontId="11"/>
  </si>
  <si>
    <t>toowaki</t>
    <phoneticPr fontId="11"/>
  </si>
  <si>
    <t>・Wordファイルへのリンクを追加
・値(内容)の列を追加
・ソートが正しく行われないバグがあり修正</t>
    <rPh sb="15" eb="17">
      <t>ツイカ</t>
    </rPh>
    <rPh sb="19" eb="20">
      <t>アタイ</t>
    </rPh>
    <rPh sb="21" eb="23">
      <t>ナイヨウ</t>
    </rPh>
    <rPh sb="25" eb="26">
      <t>レツ</t>
    </rPh>
    <rPh sb="27" eb="29">
      <t>ツイカ</t>
    </rPh>
    <rPh sb="35" eb="36">
      <t>タダ</t>
    </rPh>
    <rPh sb="38" eb="39">
      <t>オコナ</t>
    </rPh>
    <rPh sb="48" eb="50">
      <t>シュウセイ</t>
    </rPh>
    <phoneticPr fontId="11"/>
  </si>
  <si>
    <t>・Wordファイルの章番号表示の最大階層数設定機能追加
・Cancel機能を追加
・リンクのパスを絶対アドレスから相対アドレスに変更
・ファイルを開くときは読み出し専用で開く表に変更。
・かつ、ファイルを閉じる際は「.Close savechanges:=False」で閉じるように変更。
・xlsやdocを閉じる際に、xlsxやdocxに変えるよう促すメッセージを表示させないように変更
・実行しているVBAファイル自体は検索から除外するように変更
・Wordの表は、HomeKey-&gt;EndKeyで行を選択するとセル全体が選択されてしまうため、EndKye-&gt;HomeKeyで選択するように変更。
・見出しの一覧をMoveDownで検索し作成するタイプからFindで検索し作成するタイプに変更
・office2010より高いバージョンのofficeを使用した場合に発生するエラーに対応
　(参考サイト：http://ameblo.jp/gidgeerock/entry-11579591772.html)
・アクセス禁止ファイル、隠しファイルにはアクセスしないように変更
・読取に失敗したファイルは読取失敗リストとしてシートに出力するように機能追加
・配列を動的確保に変更。これにより配列サイズの制限がなくなりました。</t>
    <rPh sb="49" eb="51">
      <t>ゼッタイ</t>
    </rPh>
    <rPh sb="57" eb="59">
      <t>ソウタイ</t>
    </rPh>
    <rPh sb="64" eb="66">
      <t>ヘンコウ</t>
    </rPh>
    <rPh sb="73" eb="74">
      <t>ヒラ</t>
    </rPh>
    <rPh sb="78" eb="79">
      <t>ヨ</t>
    </rPh>
    <rPh sb="80" eb="81">
      <t>ダ</t>
    </rPh>
    <rPh sb="82" eb="84">
      <t>センヨウ</t>
    </rPh>
    <rPh sb="85" eb="86">
      <t>ヒラ</t>
    </rPh>
    <rPh sb="87" eb="88">
      <t>ヒョウ</t>
    </rPh>
    <rPh sb="89" eb="91">
      <t>ヘンコウ</t>
    </rPh>
    <rPh sb="102" eb="103">
      <t>ト</t>
    </rPh>
    <rPh sb="105" eb="106">
      <t>サイ</t>
    </rPh>
    <rPh sb="135" eb="136">
      <t>ト</t>
    </rPh>
    <rPh sb="141" eb="143">
      <t>ヘンコウ</t>
    </rPh>
    <rPh sb="154" eb="155">
      <t>ト</t>
    </rPh>
    <rPh sb="157" eb="158">
      <t>サイ</t>
    </rPh>
    <rPh sb="183" eb="185">
      <t>ヒョウジ</t>
    </rPh>
    <rPh sb="192" eb="194">
      <t>ヘンコウ</t>
    </rPh>
    <rPh sb="196" eb="198">
      <t>ジッコウ</t>
    </rPh>
    <rPh sb="209" eb="211">
      <t>ジタイ</t>
    </rPh>
    <rPh sb="212" eb="214">
      <t>ケンサク</t>
    </rPh>
    <rPh sb="216" eb="218">
      <t>ジョガイ</t>
    </rPh>
    <rPh sb="223" eb="225">
      <t>ヘンコウ</t>
    </rPh>
    <rPh sb="232" eb="233">
      <t>ヒョウ</t>
    </rPh>
    <rPh sb="251" eb="252">
      <t>ギョウ</t>
    </rPh>
    <rPh sb="253" eb="255">
      <t>センタク</t>
    </rPh>
    <rPh sb="260" eb="262">
      <t>ゼンタイ</t>
    </rPh>
    <rPh sb="263" eb="265">
      <t>センタク</t>
    </rPh>
    <rPh sb="290" eb="292">
      <t>センタク</t>
    </rPh>
    <rPh sb="297" eb="299">
      <t>ヘンコウ</t>
    </rPh>
    <rPh sb="302" eb="304">
      <t>ミダ</t>
    </rPh>
    <rPh sb="306" eb="308">
      <t>イチラン</t>
    </rPh>
    <rPh sb="318" eb="320">
      <t>ケンサク</t>
    </rPh>
    <rPh sb="321" eb="323">
      <t>サクセイ</t>
    </rPh>
    <rPh sb="338" eb="340">
      <t>サクセイ</t>
    </rPh>
    <rPh sb="346" eb="348">
      <t>ヘンコウ</t>
    </rPh>
    <rPh sb="377" eb="379">
      <t>シヨウ</t>
    </rPh>
    <rPh sb="381" eb="383">
      <t>バアイ</t>
    </rPh>
    <rPh sb="384" eb="386">
      <t>ハッセイ</t>
    </rPh>
    <rPh sb="392" eb="394">
      <t>タイオウ</t>
    </rPh>
    <rPh sb="397" eb="399">
      <t>サンコウ</t>
    </rPh>
    <rPh sb="460" eb="462">
      <t>キンシ</t>
    </rPh>
    <rPh sb="467" eb="468">
      <t>カク</t>
    </rPh>
    <rPh sb="485" eb="487">
      <t>ヘンコウ</t>
    </rPh>
    <rPh sb="528" eb="530">
      <t>ハイレツ</t>
    </rPh>
    <rPh sb="531" eb="533">
      <t>ドウテキ</t>
    </rPh>
    <rPh sb="533" eb="535">
      <t>カクホ</t>
    </rPh>
    <rPh sb="536" eb="538">
      <t>ヘンコウ</t>
    </rPh>
    <rPh sb="544" eb="546">
      <t>ハイレツ</t>
    </rPh>
    <rPh sb="550" eb="552">
      <t>セイゲン</t>
    </rPh>
    <phoneticPr fontId="11"/>
  </si>
  <si>
    <t xml:space="preserve">・Word文書の表の同じ行の複数列に同じ検索語がある場合に、最初の列のみ検索するようになっていたため、複数列検索するように修正
・相対パス変換にて、実行VBAのあるパスと同一の場合にパスが正常に変換されなかったため修正
・章番号へのリンクも追加
</t>
    <rPh sb="5" eb="7">
      <t>ブンショ</t>
    </rPh>
    <rPh sb="8" eb="9">
      <t>ヒョウ</t>
    </rPh>
    <rPh sb="10" eb="11">
      <t>オナ</t>
    </rPh>
    <rPh sb="12" eb="13">
      <t>ギョウ</t>
    </rPh>
    <rPh sb="14" eb="16">
      <t>フクスウ</t>
    </rPh>
    <rPh sb="16" eb="17">
      <t>レツ</t>
    </rPh>
    <rPh sb="18" eb="19">
      <t>オナ</t>
    </rPh>
    <rPh sb="20" eb="22">
      <t>ケンサク</t>
    </rPh>
    <rPh sb="22" eb="23">
      <t>ゴ</t>
    </rPh>
    <rPh sb="26" eb="28">
      <t>バアイ</t>
    </rPh>
    <rPh sb="30" eb="32">
      <t>サイショ</t>
    </rPh>
    <rPh sb="33" eb="34">
      <t>レツ</t>
    </rPh>
    <rPh sb="36" eb="38">
      <t>ケンサク</t>
    </rPh>
    <rPh sb="51" eb="53">
      <t>フクスウ</t>
    </rPh>
    <rPh sb="53" eb="54">
      <t>レツ</t>
    </rPh>
    <rPh sb="54" eb="56">
      <t>ケンサク</t>
    </rPh>
    <rPh sb="61" eb="63">
      <t>シュウセイ</t>
    </rPh>
    <rPh sb="65" eb="67">
      <t>ソウタイ</t>
    </rPh>
    <rPh sb="69" eb="71">
      <t>ヘンカン</t>
    </rPh>
    <rPh sb="74" eb="76">
      <t>ジッコウ</t>
    </rPh>
    <rPh sb="85" eb="87">
      <t>ドウイツ</t>
    </rPh>
    <rPh sb="88" eb="90">
      <t>バアイ</t>
    </rPh>
    <rPh sb="94" eb="96">
      <t>セイジョウ</t>
    </rPh>
    <rPh sb="97" eb="99">
      <t>ヘンカン</t>
    </rPh>
    <rPh sb="107" eb="109">
      <t>シュウセイ</t>
    </rPh>
    <rPh sb="111" eb="114">
      <t>ショウバンゴウ</t>
    </rPh>
    <rPh sb="120" eb="122">
      <t>ツイカ</t>
    </rPh>
    <phoneticPr fontId="11"/>
  </si>
  <si>
    <t>・VBAによるジャンプ機能を追加</t>
    <rPh sb="11" eb="13">
      <t>キノウ</t>
    </rPh>
    <rPh sb="14" eb="16">
      <t>ツイカ</t>
    </rPh>
    <phoneticPr fontId="11"/>
  </si>
  <si>
    <t>1.0</t>
    <phoneticPr fontId="11"/>
  </si>
  <si>
    <t>正式リリース版</t>
    <rPh sb="0" eb="2">
      <t>セイシキ</t>
    </rPh>
    <rPh sb="6" eb="7">
      <t>バン</t>
    </rPh>
    <phoneticPr fontId="11"/>
  </si>
  <si>
    <t>2014/09/06</t>
    <phoneticPr fontId="11"/>
  </si>
  <si>
    <t>1.1</t>
    <phoneticPr fontId="11"/>
  </si>
  <si>
    <t>【OS自体のバグに対応】Windows Updateにより、ActiveXコントロールのボタンが効かなくなるOS側のバグに対応</t>
    <rPh sb="3" eb="5">
      <t>ジタイ</t>
    </rPh>
    <rPh sb="9" eb="11">
      <t>タイオウ</t>
    </rPh>
    <rPh sb="48" eb="49">
      <t>キ</t>
    </rPh>
    <rPh sb="56" eb="57">
      <t>ガワ</t>
    </rPh>
    <rPh sb="61" eb="63">
      <t>タイオウ</t>
    </rPh>
    <phoneticPr fontId="11"/>
  </si>
  <si>
    <t>2014/12/14</t>
    <phoneticPr fontId="11"/>
  </si>
  <si>
    <t>【機能向上】実行結果で表示するページと行を2列に分割</t>
    <rPh sb="6" eb="8">
      <t>ジッコウ</t>
    </rPh>
    <rPh sb="8" eb="10">
      <t>ケッカ</t>
    </rPh>
    <rPh sb="11" eb="13">
      <t>ヒョウジ</t>
    </rPh>
    <rPh sb="19" eb="20">
      <t>ギョウ</t>
    </rPh>
    <rPh sb="22" eb="23">
      <t>レツ</t>
    </rPh>
    <rPh sb="24" eb="26">
      <t>ブンカツ</t>
    </rPh>
    <phoneticPr fontId="11"/>
  </si>
  <si>
    <t>【機能向上】検索オプション「大文字と小文字を区別する」追加</t>
    <rPh sb="6" eb="8">
      <t>ケンサク</t>
    </rPh>
    <rPh sb="27" eb="29">
      <t>ツイカ</t>
    </rPh>
    <phoneticPr fontId="11"/>
  </si>
  <si>
    <t>【機能向上】検索オプション「検索語が数字の場合、検索語の数字に隣接する文字が数字なら結果から除外する」を追加</t>
    <rPh sb="42" eb="44">
      <t>ケッカ</t>
    </rPh>
    <rPh sb="52" eb="54">
      <t>ツイカ</t>
    </rPh>
    <phoneticPr fontId="11"/>
  </si>
  <si>
    <t>2015/02/28</t>
    <phoneticPr fontId="11"/>
  </si>
  <si>
    <t>【機能向上】検索結果の対象セルが非表示の場合、非表示であることを表示するように機能追加</t>
    <rPh sb="6" eb="8">
      <t>ケンサク</t>
    </rPh>
    <rPh sb="8" eb="10">
      <t>ケッカ</t>
    </rPh>
    <rPh sb="11" eb="13">
      <t>タイショウ</t>
    </rPh>
    <rPh sb="16" eb="19">
      <t>ヒヒョウジ</t>
    </rPh>
    <rPh sb="20" eb="22">
      <t>バアイ</t>
    </rPh>
    <rPh sb="23" eb="26">
      <t>ヒヒョウジ</t>
    </rPh>
    <rPh sb="32" eb="34">
      <t>ヒョウジ</t>
    </rPh>
    <rPh sb="39" eb="41">
      <t>キノウ</t>
    </rPh>
    <rPh sb="41" eb="43">
      <t>ツイカ</t>
    </rPh>
    <phoneticPr fontId="11"/>
  </si>
  <si>
    <t>【機能向上】プログレスバーの表示を改善</t>
    <rPh sb="1" eb="3">
      <t>キノウ</t>
    </rPh>
    <phoneticPr fontId="11"/>
  </si>
  <si>
    <t>【機能向上】「行/セル番号」列の表示を修正。Wordファイルの表に関しては表の先頭行と表内の行列番地を記載するようにした</t>
    <rPh sb="1" eb="3">
      <t>キノウ</t>
    </rPh>
    <phoneticPr fontId="11"/>
  </si>
  <si>
    <t>【機能向上】Word Object libraryなしで動作するように変更</t>
    <rPh sb="1" eb="3">
      <t>キノウ</t>
    </rPh>
    <rPh sb="3" eb="5">
      <t>コウジョウ</t>
    </rPh>
    <rPh sb="28" eb="30">
      <t>ドウサ</t>
    </rPh>
    <rPh sb="35" eb="37">
      <t>ヘンコウ</t>
    </rPh>
    <phoneticPr fontId="11"/>
  </si>
  <si>
    <t>【機能向上】Excelにて検索を数式ではなく値で検索するように修正</t>
    <rPh sb="16" eb="18">
      <t>スウシキ</t>
    </rPh>
    <rPh sb="22" eb="23">
      <t>アタイ</t>
    </rPh>
    <rPh sb="24" eb="26">
      <t>ケンサク</t>
    </rPh>
    <rPh sb="31" eb="33">
      <t>シュウセイ</t>
    </rPh>
    <phoneticPr fontId="11"/>
  </si>
  <si>
    <t>【機能向上】Word検索にて、図形内の文字に対しても検索を行うように機能追加を行った</t>
    <rPh sb="10" eb="12">
      <t>ケンサク</t>
    </rPh>
    <rPh sb="15" eb="17">
      <t>ズケイ</t>
    </rPh>
    <rPh sb="17" eb="18">
      <t>ナイ</t>
    </rPh>
    <rPh sb="19" eb="21">
      <t>モジ</t>
    </rPh>
    <rPh sb="22" eb="23">
      <t>タイ</t>
    </rPh>
    <rPh sb="26" eb="28">
      <t>ケンサク</t>
    </rPh>
    <rPh sb="29" eb="30">
      <t>オコナ</t>
    </rPh>
    <rPh sb="34" eb="36">
      <t>キノウ</t>
    </rPh>
    <rPh sb="36" eb="38">
      <t>ツイカ</t>
    </rPh>
    <rPh sb="39" eb="40">
      <t>オコナ</t>
    </rPh>
    <phoneticPr fontId="11"/>
  </si>
  <si>
    <t>2015/03/08</t>
    <phoneticPr fontId="11"/>
  </si>
  <si>
    <t>【機能向上】Excel検索にて、図形内の文字、コメントに対しても検索を行うように機能追加を行った</t>
    <rPh sb="11" eb="13">
      <t>ケンサク</t>
    </rPh>
    <rPh sb="16" eb="18">
      <t>ズケイ</t>
    </rPh>
    <rPh sb="18" eb="19">
      <t>ナイ</t>
    </rPh>
    <rPh sb="20" eb="22">
      <t>モジ</t>
    </rPh>
    <rPh sb="28" eb="29">
      <t>タイ</t>
    </rPh>
    <rPh sb="32" eb="34">
      <t>ケンサク</t>
    </rPh>
    <rPh sb="35" eb="36">
      <t>オコナ</t>
    </rPh>
    <rPh sb="40" eb="42">
      <t>キノウ</t>
    </rPh>
    <rPh sb="42" eb="44">
      <t>ツイカ</t>
    </rPh>
    <rPh sb="45" eb="46">
      <t>オコナ</t>
    </rPh>
    <phoneticPr fontId="11"/>
  </si>
  <si>
    <r>
      <rPr>
        <strike/>
        <sz val="9"/>
        <color indexed="8"/>
        <rFont val="Meiryo UI"/>
        <family val="3"/>
        <charset val="128"/>
      </rPr>
      <t xml:space="preserve">Word自体の仕様として「値の検索の場合、非表示セルを検索対象にしない」となっていたため、「値の検索」「数式の検索」をどちらも行い、非表示セルでも値の検索が行えるようにした。（ただし、非表示セルでかつ数式になっているものは検索できない）
</t>
    </r>
    <r>
      <rPr>
        <sz val="9"/>
        <color indexed="8"/>
        <rFont val="Meiryo UI"/>
        <family val="3"/>
        <charset val="128"/>
      </rPr>
      <t>　→【機能向上】非表示セルであっても値の検索を行えるように機能を拡張した(2015/3/9)</t>
    </r>
    <rPh sb="4" eb="6">
      <t>ジタイ</t>
    </rPh>
    <rPh sb="7" eb="9">
      <t>シヨウ</t>
    </rPh>
    <rPh sb="13" eb="14">
      <t>アタイ</t>
    </rPh>
    <rPh sb="15" eb="17">
      <t>ケンサク</t>
    </rPh>
    <rPh sb="18" eb="20">
      <t>バアイ</t>
    </rPh>
    <rPh sb="21" eb="24">
      <t>ヒヒョウジ</t>
    </rPh>
    <rPh sb="27" eb="29">
      <t>ケンサク</t>
    </rPh>
    <rPh sb="29" eb="31">
      <t>タイショウ</t>
    </rPh>
    <rPh sb="46" eb="47">
      <t>アタイ</t>
    </rPh>
    <rPh sb="48" eb="50">
      <t>ケンサク</t>
    </rPh>
    <rPh sb="52" eb="54">
      <t>スウシキ</t>
    </rPh>
    <rPh sb="55" eb="57">
      <t>ケンサク</t>
    </rPh>
    <rPh sb="63" eb="64">
      <t>オコナ</t>
    </rPh>
    <rPh sb="66" eb="69">
      <t>ヒヒョウジ</t>
    </rPh>
    <rPh sb="73" eb="74">
      <t>アタイ</t>
    </rPh>
    <rPh sb="75" eb="77">
      <t>ケンサク</t>
    </rPh>
    <rPh sb="78" eb="79">
      <t>オコナ</t>
    </rPh>
    <rPh sb="92" eb="95">
      <t>ヒヒョウジ</t>
    </rPh>
    <rPh sb="100" eb="102">
      <t>スウシキ</t>
    </rPh>
    <rPh sb="111" eb="113">
      <t>ケンサク</t>
    </rPh>
    <rPh sb="127" eb="130">
      <t>ヒヒョウジ</t>
    </rPh>
    <rPh sb="137" eb="138">
      <t>アタイ</t>
    </rPh>
    <rPh sb="139" eb="141">
      <t>ケンサク</t>
    </rPh>
    <rPh sb="142" eb="143">
      <t>オコナ</t>
    </rPh>
    <rPh sb="148" eb="150">
      <t>キノウ</t>
    </rPh>
    <rPh sb="151" eb="153">
      <t>カクチョウ</t>
    </rPh>
    <phoneticPr fontId="11"/>
  </si>
  <si>
    <t>【機能向上】空の文字を検索語に指定していた場合は除外するように修正</t>
    <rPh sb="6" eb="7">
      <t>カラ</t>
    </rPh>
    <rPh sb="8" eb="10">
      <t>モジ</t>
    </rPh>
    <rPh sb="11" eb="13">
      <t>ケンサク</t>
    </rPh>
    <rPh sb="13" eb="14">
      <t>ゴ</t>
    </rPh>
    <rPh sb="15" eb="17">
      <t>シテイ</t>
    </rPh>
    <rPh sb="21" eb="23">
      <t>バアイ</t>
    </rPh>
    <rPh sb="24" eb="26">
      <t>ジョガイ</t>
    </rPh>
    <rPh sb="31" eb="33">
      <t>シュウセイ</t>
    </rPh>
    <phoneticPr fontId="11"/>
  </si>
  <si>
    <t>【念のための対策】Excel検索にて、ThisWorkbookで指定していたWorkbookを明示的にWorkbook名を指定するように修正</t>
    <rPh sb="1" eb="2">
      <t>ネン</t>
    </rPh>
    <rPh sb="6" eb="8">
      <t>タイサク</t>
    </rPh>
    <rPh sb="14" eb="16">
      <t>ケンサク</t>
    </rPh>
    <phoneticPr fontId="11"/>
  </si>
  <si>
    <t>【不具合対応】Word検索にて、「同じ行が2回連続で検索された場合最終行とみなし、対象ファイルの対象検索語の通常文の検索をスキップ」していたが、ver1.2以降では表に対する検索結果を改善したため上記の条件は最終行でなくても発生するようになったため、修正した(Ver1.1以前の記載では必ず検索したら次の行に移動するようにしていたため起こりえなかった現象)</t>
    <rPh sb="1" eb="4">
      <t>フグアイ</t>
    </rPh>
    <rPh sb="4" eb="6">
      <t>タイオウ</t>
    </rPh>
    <rPh sb="11" eb="13">
      <t>ケンサク</t>
    </rPh>
    <rPh sb="17" eb="18">
      <t>オナ</t>
    </rPh>
    <rPh sb="19" eb="20">
      <t>ギョウ</t>
    </rPh>
    <rPh sb="23" eb="25">
      <t>レンゾク</t>
    </rPh>
    <rPh sb="26" eb="28">
      <t>ケンサク</t>
    </rPh>
    <rPh sb="31" eb="33">
      <t>バアイ</t>
    </rPh>
    <rPh sb="33" eb="36">
      <t>サイシュウギョウ</t>
    </rPh>
    <rPh sb="41" eb="43">
      <t>タイショウ</t>
    </rPh>
    <rPh sb="48" eb="50">
      <t>タイショウ</t>
    </rPh>
    <rPh sb="50" eb="52">
      <t>ケンサク</t>
    </rPh>
    <rPh sb="52" eb="53">
      <t>ゴ</t>
    </rPh>
    <rPh sb="54" eb="56">
      <t>ツウジョウ</t>
    </rPh>
    <rPh sb="58" eb="60">
      <t>ケンサク</t>
    </rPh>
    <rPh sb="78" eb="80">
      <t>イコウ</t>
    </rPh>
    <rPh sb="82" eb="83">
      <t>ヒョウ</t>
    </rPh>
    <rPh sb="84" eb="85">
      <t>タイ</t>
    </rPh>
    <rPh sb="87" eb="89">
      <t>ケンサク</t>
    </rPh>
    <rPh sb="89" eb="91">
      <t>ケッカ</t>
    </rPh>
    <rPh sb="92" eb="94">
      <t>カイゼン</t>
    </rPh>
    <rPh sb="98" eb="100">
      <t>ジョウキ</t>
    </rPh>
    <rPh sb="101" eb="103">
      <t>ジョウケン</t>
    </rPh>
    <rPh sb="104" eb="107">
      <t>サイシュウギョウ</t>
    </rPh>
    <rPh sb="112" eb="114">
      <t>ハッセイ</t>
    </rPh>
    <rPh sb="125" eb="127">
      <t>シュウセイ</t>
    </rPh>
    <rPh sb="136" eb="138">
      <t>イゼン</t>
    </rPh>
    <rPh sb="139" eb="141">
      <t>キサイ</t>
    </rPh>
    <rPh sb="143" eb="144">
      <t>カナラ</t>
    </rPh>
    <rPh sb="145" eb="147">
      <t>ケンサク</t>
    </rPh>
    <rPh sb="150" eb="151">
      <t>ツギ</t>
    </rPh>
    <rPh sb="152" eb="153">
      <t>ギョウ</t>
    </rPh>
    <rPh sb="154" eb="156">
      <t>イドウ</t>
    </rPh>
    <rPh sb="167" eb="168">
      <t>オ</t>
    </rPh>
    <rPh sb="175" eb="177">
      <t>ゲンショウ</t>
    </rPh>
    <phoneticPr fontId="11"/>
  </si>
  <si>
    <t>【機能向上】Excel検索にて、保護シートの場合は非表示部分を解除できないため、非表示部分は除外して検索するようにした。また、実行結果に保護シートだと分かるように色付けするようにした</t>
    <rPh sb="1" eb="3">
      <t>キノウ</t>
    </rPh>
    <rPh sb="3" eb="5">
      <t>コウジョウ</t>
    </rPh>
    <rPh sb="11" eb="13">
      <t>ケンサク</t>
    </rPh>
    <rPh sb="16" eb="18">
      <t>ホゴ</t>
    </rPh>
    <rPh sb="22" eb="24">
      <t>バアイ</t>
    </rPh>
    <rPh sb="25" eb="28">
      <t>ヒヒョウジ</t>
    </rPh>
    <rPh sb="28" eb="30">
      <t>ブブン</t>
    </rPh>
    <rPh sb="31" eb="33">
      <t>カイジョ</t>
    </rPh>
    <rPh sb="40" eb="43">
      <t>ヒヒョウジ</t>
    </rPh>
    <rPh sb="43" eb="45">
      <t>ブブン</t>
    </rPh>
    <rPh sb="46" eb="48">
      <t>ジョガイ</t>
    </rPh>
    <rPh sb="50" eb="52">
      <t>ケンサク</t>
    </rPh>
    <rPh sb="63" eb="65">
      <t>ジッコウ</t>
    </rPh>
    <rPh sb="65" eb="67">
      <t>ケッカ</t>
    </rPh>
    <rPh sb="68" eb="70">
      <t>ホゴ</t>
    </rPh>
    <rPh sb="75" eb="76">
      <t>ワ</t>
    </rPh>
    <rPh sb="81" eb="82">
      <t>イロ</t>
    </rPh>
    <rPh sb="82" eb="83">
      <t>ヅ</t>
    </rPh>
    <phoneticPr fontId="11"/>
  </si>
  <si>
    <t>【機能向上】オートフィルターがかかって非表示されていない箇所も検索できるように機能を追加した</t>
    <rPh sb="19" eb="22">
      <t>ヒヒョウジ</t>
    </rPh>
    <rPh sb="28" eb="30">
      <t>カショ</t>
    </rPh>
    <rPh sb="31" eb="33">
      <t>ケンサク</t>
    </rPh>
    <rPh sb="39" eb="41">
      <t>キノウ</t>
    </rPh>
    <rPh sb="42" eb="44">
      <t>ツイカ</t>
    </rPh>
    <phoneticPr fontId="11"/>
  </si>
  <si>
    <t>【機能向上】検索オプション「大文字と小文字を区別する」を「大文字・小文字、半角・全角を区別する」に変更</t>
    <rPh sb="6" eb="8">
      <t>ケンサク</t>
    </rPh>
    <rPh sb="49" eb="51">
      <t>ヘンコウ</t>
    </rPh>
    <phoneticPr fontId="11"/>
  </si>
  <si>
    <t>【不具合対応】Word検索にて目次の１行目に検索文字があった場合に行頭に移動すると目次全体を選択しまう仕様になっており、目的通りの１行単位での検索結果となるように対応した</t>
    <rPh sb="1" eb="4">
      <t>フグアイ</t>
    </rPh>
    <rPh sb="4" eb="6">
      <t>タイオウ</t>
    </rPh>
    <rPh sb="11" eb="13">
      <t>ケンサク</t>
    </rPh>
    <rPh sb="15" eb="17">
      <t>モクジ</t>
    </rPh>
    <rPh sb="19" eb="21">
      <t>ギョウメ</t>
    </rPh>
    <rPh sb="22" eb="24">
      <t>ケンサク</t>
    </rPh>
    <rPh sb="24" eb="26">
      <t>モジ</t>
    </rPh>
    <rPh sb="30" eb="32">
      <t>バアイ</t>
    </rPh>
    <rPh sb="33" eb="35">
      <t>ギョウトウ</t>
    </rPh>
    <rPh sb="36" eb="38">
      <t>イドウ</t>
    </rPh>
    <rPh sb="41" eb="43">
      <t>モクジ</t>
    </rPh>
    <rPh sb="43" eb="45">
      <t>ゼンタイ</t>
    </rPh>
    <rPh sb="46" eb="48">
      <t>センタク</t>
    </rPh>
    <rPh sb="51" eb="53">
      <t>シヨウ</t>
    </rPh>
    <rPh sb="60" eb="62">
      <t>モクテキ</t>
    </rPh>
    <rPh sb="62" eb="63">
      <t>ドオ</t>
    </rPh>
    <rPh sb="66" eb="69">
      <t>ギョウタンイ</t>
    </rPh>
    <rPh sb="71" eb="73">
      <t>ケンサク</t>
    </rPh>
    <rPh sb="73" eb="75">
      <t>ケッカ</t>
    </rPh>
    <rPh sb="81" eb="83">
      <t>タイオウ</t>
    </rPh>
    <phoneticPr fontId="11"/>
  </si>
  <si>
    <t>【機能向上】ネットワーク上のファイルに対しても実行できるように対応</t>
    <rPh sb="1" eb="3">
      <t>キノウ</t>
    </rPh>
    <rPh sb="3" eb="5">
      <t>コウジョウ</t>
    </rPh>
    <rPh sb="12" eb="13">
      <t>ジョウ</t>
    </rPh>
    <rPh sb="19" eb="20">
      <t>タイ</t>
    </rPh>
    <rPh sb="23" eb="25">
      <t>ジッコウ</t>
    </rPh>
    <rPh sb="31" eb="33">
      <t>タイオウ</t>
    </rPh>
    <phoneticPr fontId="11"/>
  </si>
  <si>
    <t>【機能向上】64bit版のExcelに対応</t>
    <rPh sb="1" eb="3">
      <t>キノウ</t>
    </rPh>
    <rPh sb="3" eb="5">
      <t>コウジョウ</t>
    </rPh>
    <rPh sb="11" eb="12">
      <t>バン</t>
    </rPh>
    <rPh sb="19" eb="21">
      <t>タイオウ</t>
    </rPh>
    <phoneticPr fontId="11"/>
  </si>
  <si>
    <t>【機能向上】Excel2013での動作がExcel2010に比べ極端に遅くいため、改善した。</t>
    <rPh sb="1" eb="3">
      <t>キノウ</t>
    </rPh>
    <rPh sb="3" eb="5">
      <t>コウジョウ</t>
    </rPh>
    <rPh sb="17" eb="19">
      <t>ドウサ</t>
    </rPh>
    <rPh sb="30" eb="31">
      <t>クラ</t>
    </rPh>
    <rPh sb="32" eb="34">
      <t>キョクタン</t>
    </rPh>
    <rPh sb="35" eb="36">
      <t>オソ</t>
    </rPh>
    <rPh sb="41" eb="43">
      <t>カイゼン</t>
    </rPh>
    <phoneticPr fontId="11"/>
  </si>
  <si>
    <t>2.0</t>
    <phoneticPr fontId="11"/>
  </si>
  <si>
    <t>Web上に公開</t>
    <rPh sb="3" eb="4">
      <t>ジョウ</t>
    </rPh>
    <rPh sb="5" eb="7">
      <t>コウカイ</t>
    </rPh>
    <phoneticPr fontId="11"/>
  </si>
  <si>
    <t>2015/04/19</t>
    <phoneticPr fontId="11"/>
  </si>
  <si>
    <t>3.0</t>
    <phoneticPr fontId="11"/>
  </si>
  <si>
    <t>・PowerPointのファイルに対応
・テキストファイルに対応
・実行結果シートのマクロを修正
・「使い方」シートにExcel2007で使用できない図形を使用していたため図形を修正</t>
    <rPh sb="17" eb="19">
      <t>タイオウ</t>
    </rPh>
    <rPh sb="30" eb="32">
      <t>タイオウ</t>
    </rPh>
    <rPh sb="34" eb="36">
      <t>ジッコウ</t>
    </rPh>
    <rPh sb="36" eb="38">
      <t>ケッカ</t>
    </rPh>
    <rPh sb="46" eb="48">
      <t>シュウセイ</t>
    </rPh>
    <rPh sb="51" eb="52">
      <t>ツカ</t>
    </rPh>
    <rPh sb="53" eb="54">
      <t>カタ</t>
    </rPh>
    <rPh sb="69" eb="71">
      <t>シヨウ</t>
    </rPh>
    <rPh sb="75" eb="77">
      <t>ズケイ</t>
    </rPh>
    <rPh sb="78" eb="80">
      <t>シヨウ</t>
    </rPh>
    <rPh sb="86" eb="88">
      <t>ズケイ</t>
    </rPh>
    <rPh sb="89" eb="91">
      <t>シュウセイ</t>
    </rPh>
    <phoneticPr fontId="11"/>
  </si>
  <si>
    <t>2015/04/30</t>
    <phoneticPr fontId="11"/>
  </si>
  <si>
    <t>3.1</t>
    <phoneticPr fontId="11"/>
  </si>
  <si>
    <t>・Excelファイルの検索結果がセルの位置に関して昇順に並ぶようにした</t>
    <rPh sb="11" eb="13">
      <t>ケンサク</t>
    </rPh>
    <rPh sb="13" eb="15">
      <t>ケッカ</t>
    </rPh>
    <rPh sb="19" eb="21">
      <t>イチ</t>
    </rPh>
    <rPh sb="22" eb="23">
      <t>カン</t>
    </rPh>
    <rPh sb="25" eb="27">
      <t>ショウジュン</t>
    </rPh>
    <rPh sb="28" eb="29">
      <t>ナラ</t>
    </rPh>
    <phoneticPr fontId="11"/>
  </si>
  <si>
    <t>2015/05/13</t>
    <phoneticPr fontId="11"/>
  </si>
  <si>
    <t>3.2</t>
    <phoneticPr fontId="11"/>
  </si>
  <si>
    <t>・検索語にアスタリスクを使用できるようにした</t>
    <rPh sb="1" eb="3">
      <t>ケンサク</t>
    </rPh>
    <rPh sb="3" eb="4">
      <t>ゴ</t>
    </rPh>
    <rPh sb="12" eb="14">
      <t>シヨウ</t>
    </rPh>
    <phoneticPr fontId="11"/>
  </si>
  <si>
    <t>2015/05/17</t>
    <phoneticPr fontId="11"/>
  </si>
  <si>
    <t>3.3</t>
    <phoneticPr fontId="11"/>
  </si>
  <si>
    <t>・Wordファイルのコメント検索、PowerPointファイルのコメント検索に対応</t>
    <rPh sb="14" eb="16">
      <t>ケンサク</t>
    </rPh>
    <rPh sb="36" eb="38">
      <t>ケンサク</t>
    </rPh>
    <rPh sb="39" eb="41">
      <t>タイオウ</t>
    </rPh>
    <phoneticPr fontId="11"/>
  </si>
  <si>
    <t>2015/05/23</t>
    <phoneticPr fontId="11"/>
  </si>
  <si>
    <t>3.4</t>
    <phoneticPr fontId="11"/>
  </si>
  <si>
    <t>・実行前から開いているPowerPointファイルを閉じてしまっていたため、閉じないように修正しました。</t>
    <rPh sb="1" eb="3">
      <t>ジッコウ</t>
    </rPh>
    <rPh sb="3" eb="4">
      <t>マエ</t>
    </rPh>
    <rPh sb="6" eb="7">
      <t>ヒラ</t>
    </rPh>
    <rPh sb="26" eb="27">
      <t>ト</t>
    </rPh>
    <rPh sb="38" eb="39">
      <t>ト</t>
    </rPh>
    <rPh sb="45" eb="47">
      <t>シュウセイ</t>
    </rPh>
    <phoneticPr fontId="11"/>
  </si>
  <si>
    <t>2015/12/12</t>
    <phoneticPr fontId="11"/>
  </si>
  <si>
    <t>検索対象フォルダ</t>
    <rPh sb="0" eb="2">
      <t>ケンサク</t>
    </rPh>
    <rPh sb="2" eb="4">
      <t>タイショウ</t>
    </rPh>
    <phoneticPr fontId="209"/>
  </si>
  <si>
    <t>Wordファイルの章番号表示の最大階層数(通常は9)</t>
    <rPh sb="9" eb="10">
      <t>ショウ</t>
    </rPh>
    <rPh sb="10" eb="12">
      <t>バンゴウ</t>
    </rPh>
    <rPh sb="12" eb="14">
      <t>ヒョウジ</t>
    </rPh>
    <rPh sb="15" eb="17">
      <t>サイダイ</t>
    </rPh>
    <rPh sb="17" eb="19">
      <t>カイソウ</t>
    </rPh>
    <rPh sb="19" eb="20">
      <t>スウ</t>
    </rPh>
    <rPh sb="21" eb="23">
      <t>ツウジョウ</t>
    </rPh>
    <phoneticPr fontId="209"/>
  </si>
  <si>
    <t>検索オプション</t>
    <rPh sb="0" eb="2">
      <t>ケンサク</t>
    </rPh>
    <phoneticPr fontId="209"/>
  </si>
  <si>
    <t>テキストファイル拡張子</t>
    <rPh sb="8" eb="11">
      <t>カクチョウシ</t>
    </rPh>
    <phoneticPr fontId="209"/>
  </si>
  <si>
    <t>検索語行番号</t>
    <rPh sb="4" eb="6">
      <t>バンゴウ</t>
    </rPh>
    <phoneticPr fontId="209"/>
  </si>
  <si>
    <t>検索語　</t>
    <phoneticPr fontId="209"/>
  </si>
  <si>
    <t>パス名　</t>
    <phoneticPr fontId="209"/>
  </si>
  <si>
    <t>ファイル名　</t>
    <phoneticPr fontId="209"/>
  </si>
  <si>
    <t>章番号/シート名/シェイプ名　</t>
    <rPh sb="13" eb="14">
      <t>メイ</t>
    </rPh>
    <phoneticPr fontId="209"/>
  </si>
  <si>
    <t>ページ　</t>
    <phoneticPr fontId="209"/>
  </si>
  <si>
    <t>行/セル番号　</t>
    <phoneticPr fontId="209"/>
  </si>
  <si>
    <t>値　</t>
    <phoneticPr fontId="209"/>
  </si>
  <si>
    <t xml:space="preserve">検索完了。ダブルクリックで指定したファイルを開くことができます。 </t>
  </si>
  <si>
    <t>ファイル名（フルパス）
シート名
10
G6
DW</t>
    <rPh sb="4" eb="5">
      <t>メイ</t>
    </rPh>
    <rPh sb="15" eb="16">
      <t>メイ</t>
    </rPh>
    <phoneticPr fontId="11"/>
  </si>
  <si>
    <t>ﾃｽﾄﾃﾞｰﾀﾌｧｲﾙ名
ｼｰﾄ名
出力件数(999)
開始ｾﾙ(G6※伝送ファイル作成年月日)
終了列(DW※予備エリア56)</t>
    <phoneticPr fontId="11"/>
  </si>
  <si>
    <t>Sakura</t>
    <phoneticPr fontId="11"/>
  </si>
  <si>
    <t>Key1</t>
    <phoneticPr fontId="11"/>
  </si>
  <si>
    <t>Key2</t>
    <phoneticPr fontId="11"/>
  </si>
  <si>
    <t>Key3</t>
    <phoneticPr fontId="11"/>
  </si>
  <si>
    <t>Shift</t>
    <phoneticPr fontId="11"/>
  </si>
  <si>
    <t>F4</t>
    <phoneticPr fontId="11"/>
  </si>
  <si>
    <t>No.</t>
    <phoneticPr fontId="11"/>
  </si>
  <si>
    <t>Key4</t>
  </si>
  <si>
    <t>Key5</t>
  </si>
  <si>
    <t>再実行すると、元に戻る</t>
    <rPh sb="0" eb="3">
      <t>サイジッコウ</t>
    </rPh>
    <rPh sb="7" eb="8">
      <t>モト</t>
    </rPh>
    <rPh sb="9" eb="10">
      <t>モド</t>
    </rPh>
    <phoneticPr fontId="11"/>
  </si>
  <si>
    <t>F4</t>
    <phoneticPr fontId="11"/>
  </si>
  <si>
    <t>左右に分割</t>
    <rPh sb="0" eb="2">
      <t>サユウ</t>
    </rPh>
    <rPh sb="3" eb="5">
      <t>ブンカツ</t>
    </rPh>
    <phoneticPr fontId="11"/>
  </si>
  <si>
    <t>上下に分割</t>
    <rPh sb="0" eb="1">
      <t>ジョウ</t>
    </rPh>
    <rPh sb="1" eb="2">
      <t>シタ</t>
    </rPh>
    <rPh sb="3" eb="5">
      <t>ブンカツ</t>
    </rPh>
    <phoneticPr fontId="11"/>
  </si>
  <si>
    <t>Ctrl</t>
    <phoneticPr fontId="11"/>
  </si>
  <si>
    <t>Enter</t>
    <phoneticPr fontId="11"/>
  </si>
  <si>
    <t>別ファイルと比較</t>
    <rPh sb="0" eb="1">
      <t>ベツ</t>
    </rPh>
    <rPh sb="6" eb="8">
      <t>ヒカク</t>
    </rPh>
    <phoneticPr fontId="11"/>
  </si>
  <si>
    <t>複数ファイルを同時に開いていることが必要。</t>
    <rPh sb="0" eb="2">
      <t>フクスウ</t>
    </rPh>
    <rPh sb="7" eb="9">
      <t>ドウジ</t>
    </rPh>
    <rPh sb="10" eb="11">
      <t>ヒラ</t>
    </rPh>
    <rPh sb="18" eb="20">
      <t>ヒツヨウ</t>
    </rPh>
    <phoneticPr fontId="11"/>
  </si>
  <si>
    <t>Win10</t>
    <phoneticPr fontId="11"/>
  </si>
  <si>
    <t>Win</t>
    <phoneticPr fontId="11"/>
  </si>
  <si>
    <t>Ctrl</t>
    <phoneticPr fontId="11"/>
  </si>
  <si>
    <t>D</t>
    <phoneticPr fontId="11"/>
  </si>
  <si>
    <t>新しい仮想デスクトップを作成</t>
    <phoneticPr fontId="11"/>
  </si>
  <si>
    <t>F4</t>
    <phoneticPr fontId="11"/>
  </si>
  <si>
    <t>現在の仮想デスクトップを閉じる</t>
    <phoneticPr fontId="11"/>
  </si>
  <si>
    <t>仮想デスクトップの切り替え（複数ある場合）</t>
    <phoneticPr fontId="11"/>
  </si>
  <si>
    <t>→</t>
    <phoneticPr fontId="11"/>
  </si>
  <si>
    <t>←</t>
    <phoneticPr fontId="11"/>
  </si>
  <si>
    <t>仮想デスクトップの切り替え（複数ある場合）</t>
    <phoneticPr fontId="11"/>
  </si>
  <si>
    <t>全ウィンドウを一時的に透明に</t>
    <phoneticPr fontId="11"/>
  </si>
  <si>
    <t>Excel</t>
    <phoneticPr fontId="11"/>
  </si>
  <si>
    <t>Ctrl</t>
    <phoneticPr fontId="11"/>
  </si>
  <si>
    <t>Enter</t>
    <phoneticPr fontId="11"/>
  </si>
  <si>
    <t>選択されたセルに同一値を入力される。</t>
    <rPh sb="0" eb="2">
      <t>センタク</t>
    </rPh>
    <rPh sb="8" eb="10">
      <t>ドウイツ</t>
    </rPh>
    <rPh sb="10" eb="11">
      <t>アタイ</t>
    </rPh>
    <rPh sb="12" eb="14">
      <t>ニュウリョク</t>
    </rPh>
    <phoneticPr fontId="11"/>
  </si>
  <si>
    <t>複数セルの選択必要</t>
    <rPh sb="0" eb="2">
      <t>フクスウ</t>
    </rPh>
    <rPh sb="5" eb="7">
      <t>センタク</t>
    </rPh>
    <rPh sb="7" eb="9">
      <t>ヒツヨウ</t>
    </rPh>
    <phoneticPr fontId="11"/>
  </si>
  <si>
    <t>荷姿</t>
    <phoneticPr fontId="11"/>
  </si>
  <si>
    <t>にすがた</t>
    <phoneticPr fontId="11"/>
  </si>
  <si>
    <t>輸送における貨物の外観の状態をいう。</t>
    <phoneticPr fontId="11"/>
  </si>
  <si>
    <t>英語名</t>
    <rPh sb="0" eb="2">
      <t>エイゴ</t>
    </rPh>
    <rPh sb="2" eb="3">
      <t>メイ</t>
    </rPh>
    <phoneticPr fontId="11"/>
  </si>
  <si>
    <t>日本語名</t>
    <rPh sb="0" eb="3">
      <t>ニホンゴ</t>
    </rPh>
    <rPh sb="3" eb="4">
      <t>メイ</t>
    </rPh>
    <phoneticPr fontId="11"/>
  </si>
  <si>
    <t>読み方</t>
    <rPh sb="0" eb="1">
      <t>ヨ</t>
    </rPh>
    <rPh sb="2" eb="3">
      <t>カタ</t>
    </rPh>
    <phoneticPr fontId="11"/>
  </si>
  <si>
    <t>意味</t>
    <rPh sb="0" eb="2">
      <t>イミ</t>
    </rPh>
    <phoneticPr fontId="11"/>
  </si>
  <si>
    <t>Shift</t>
    <phoneticPr fontId="11"/>
  </si>
  <si>
    <t>F11</t>
    <phoneticPr fontId="11"/>
  </si>
  <si>
    <t>ワークシートを挿入します。</t>
    <phoneticPr fontId="11"/>
  </si>
  <si>
    <t>セット品の概念データモデルは</t>
  </si>
  <si>
    <t>品目と顧客品目とセット品ヘッダは1：1：１の関係となる。</t>
  </si>
  <si>
    <t>発送蓋が変わる場合は、セット品コードの下二けたが変わる。</t>
  </si>
  <si>
    <t>Fact_概念データモデル.xlsx</t>
  </si>
  <si>
    <t>カートン</t>
    <phoneticPr fontId="11"/>
  </si>
  <si>
    <t>carton</t>
    <phoneticPr fontId="11"/>
  </si>
  <si>
    <t>製造品目（メタル）</t>
  </si>
  <si>
    <t>品目ID（FK）</t>
    <rPh sb="0" eb="2">
      <t>ヒンモク</t>
    </rPh>
    <phoneticPr fontId="5"/>
  </si>
  <si>
    <t>HIMMOKU_ID</t>
    <phoneticPr fontId="28"/>
  </si>
  <si>
    <t>蓋製品NO</t>
    <phoneticPr fontId="11"/>
  </si>
  <si>
    <t>FUTA_SEIHIN_NO</t>
    <phoneticPr fontId="11"/>
  </si>
  <si>
    <t>FUTA_SEIHIN_NO</t>
    <phoneticPr fontId="28"/>
  </si>
  <si>
    <t>空缶仕様NO</t>
    <phoneticPr fontId="11"/>
  </si>
  <si>
    <t>KUKAN_SHIYO_NO</t>
    <phoneticPr fontId="28"/>
  </si>
  <si>
    <t>組合せ空缶仕様</t>
    <phoneticPr fontId="11"/>
  </si>
  <si>
    <t>M_SEIZO_HIMMOKU_METAL</t>
    <phoneticPr fontId="11"/>
  </si>
  <si>
    <t>KUKAN_SHIYO_NO</t>
    <phoneticPr fontId="11"/>
  </si>
  <si>
    <t>組合せ空缶仕様ID</t>
    <rPh sb="0" eb="2">
      <t>クミアワ</t>
    </rPh>
    <phoneticPr fontId="244"/>
  </si>
  <si>
    <t>KUMIAWASE_KUKAN_SHIYO_ID</t>
    <phoneticPr fontId="11"/>
  </si>
  <si>
    <t>M_KUMIAWASE_KUKAN_SHIYO</t>
  </si>
  <si>
    <t>胴仕様NO</t>
    <phoneticPr fontId="244"/>
  </si>
  <si>
    <t>DO_SHIYO_NO</t>
  </si>
  <si>
    <t>巻締蓋仕様NO1</t>
  </si>
  <si>
    <t>MAKIJIME_FUTA_SHIYO_NO_1</t>
  </si>
  <si>
    <t>巻締蓋仕様NO2</t>
  </si>
  <si>
    <t>MAKIJIME_FUTA_SHIYO_NO_2</t>
  </si>
  <si>
    <t>巻締蓋仕様NO3</t>
  </si>
  <si>
    <t>MAKIJIME_FUTA_SHIYO_NO_3</t>
  </si>
  <si>
    <t>巻締蓋仕様NO4</t>
  </si>
  <si>
    <t>MAKIJIME_FUTA_SHIYO_NO_4</t>
  </si>
  <si>
    <t>互換用巻締蓋仕様NO1</t>
  </si>
  <si>
    <t>GOKAN_YO_MFTA_SHIYO_NO_1</t>
    <phoneticPr fontId="11"/>
  </si>
  <si>
    <t>互換用巻締蓋仕様NO2</t>
  </si>
  <si>
    <t>GOKAN_YO_MFTA_SHIYO_NO_2</t>
  </si>
  <si>
    <t>互換用巻締蓋仕様NO3</t>
  </si>
  <si>
    <t>GOKAN_YO_MFTA_SHIYO_NO_3</t>
  </si>
  <si>
    <t>蓋仕様</t>
    <phoneticPr fontId="11"/>
  </si>
  <si>
    <t>M_FUTA_SHIYO</t>
    <phoneticPr fontId="11"/>
  </si>
  <si>
    <t>蓋仕様ID</t>
  </si>
  <si>
    <t>FUTA_SHIYO_ID</t>
  </si>
  <si>
    <t>会社ID</t>
  </si>
  <si>
    <t>KAISHA_ID</t>
  </si>
  <si>
    <t>蓋仕様NO</t>
  </si>
  <si>
    <t>FUTA_SHIYO_NO</t>
    <phoneticPr fontId="11"/>
  </si>
  <si>
    <t>発送蓋製品NO</t>
  </si>
  <si>
    <t>HASSO_FUTA_SEIHIN_NO</t>
  </si>
  <si>
    <t>蓋製品</t>
    <phoneticPr fontId="11"/>
  </si>
  <si>
    <t>M_FUTA_SEIHIN</t>
    <phoneticPr fontId="11"/>
  </si>
  <si>
    <t>蓋製品ID</t>
  </si>
  <si>
    <t>FUTA_SEIHIN_ID</t>
    <phoneticPr fontId="11"/>
  </si>
  <si>
    <t>蓋製品NO</t>
    <phoneticPr fontId="11"/>
  </si>
  <si>
    <t>FUTA_SEIHIN_NO</t>
    <phoneticPr fontId="11"/>
  </si>
  <si>
    <t>蓋製品NO</t>
    <phoneticPr fontId="11"/>
  </si>
  <si>
    <t>FUTA_SEIHIN_NO</t>
    <phoneticPr fontId="11"/>
  </si>
  <si>
    <t>互換用発送蓋製品NO1</t>
  </si>
  <si>
    <t>GOKAN_YO_HFTA_SEIHIN_NO_1</t>
    <phoneticPr fontId="11"/>
  </si>
  <si>
    <t>互換用発送蓋製品NO2</t>
  </si>
  <si>
    <t>GOKAN_YO_HFTA_SEIHIN_NO_2</t>
  </si>
  <si>
    <t>互換用発送蓋製品NO3</t>
  </si>
  <si>
    <t>GOKAN_YO_HFTA_SEIHIN_NO_3</t>
  </si>
  <si>
    <t>共通包装製品（胴）</t>
    <phoneticPr fontId="11"/>
  </si>
  <si>
    <t>共通包装製品（蓋）</t>
    <phoneticPr fontId="11"/>
  </si>
  <si>
    <t>蓋製品NO</t>
    <phoneticPr fontId="11"/>
  </si>
  <si>
    <t>FUTA_SEIHIN_NO</t>
    <phoneticPr fontId="28"/>
  </si>
  <si>
    <t>利用しない</t>
    <rPh sb="0" eb="2">
      <t>リヨウ</t>
    </rPh>
    <phoneticPr fontId="11"/>
  </si>
  <si>
    <t>M_DO_SHIYO</t>
    <phoneticPr fontId="11"/>
  </si>
  <si>
    <t>胴仕様ID</t>
    <rPh sb="0" eb="1">
      <t>ドウ</t>
    </rPh>
    <rPh sb="1" eb="3">
      <t>シヨウ</t>
    </rPh>
    <phoneticPr fontId="65"/>
  </si>
  <si>
    <t>DO_SHIYO_ID</t>
  </si>
  <si>
    <t>胴仕様NO</t>
    <rPh sb="0" eb="1">
      <t>ドウ</t>
    </rPh>
    <rPh sb="1" eb="3">
      <t>シヨウ</t>
    </rPh>
    <phoneticPr fontId="65"/>
  </si>
  <si>
    <t>無地胴仕様</t>
    <phoneticPr fontId="11"/>
  </si>
  <si>
    <t>M_MUJI_DO_SHIYO</t>
    <phoneticPr fontId="11"/>
  </si>
  <si>
    <t>無地蓋仕様ID</t>
  </si>
  <si>
    <t>MUJI_FUTA_SHIYO_ID</t>
  </si>
  <si>
    <t>会社ID</t>
    <rPh sb="0" eb="2">
      <t>カイシャ</t>
    </rPh>
    <phoneticPr fontId="11"/>
  </si>
  <si>
    <t>無地蓋仕様NO</t>
  </si>
  <si>
    <t>MUJI_FUTA_SHIYO_NO</t>
    <phoneticPr fontId="244"/>
  </si>
  <si>
    <t>有効期間（自）</t>
  </si>
  <si>
    <t>START_DATE_ACTIVE</t>
  </si>
  <si>
    <t>有効期間（至）</t>
  </si>
  <si>
    <t>END_DATE_ACTIVE</t>
  </si>
  <si>
    <t>主材料索引NO1</t>
    <phoneticPr fontId="11"/>
  </si>
  <si>
    <t>SHUZAIRYO_SAKUIN_NO_1</t>
  </si>
  <si>
    <t>主材料反転区分1</t>
    <phoneticPr fontId="11"/>
  </si>
  <si>
    <t>SHUZAIRYO_HANTEN_KUBUN_1</t>
  </si>
  <si>
    <t>無地蓋仕様</t>
    <phoneticPr fontId="11"/>
  </si>
  <si>
    <t>M_MUJI_FUTA_SHIYO</t>
    <phoneticPr fontId="11"/>
  </si>
  <si>
    <t>MUJI_FUTA_SHIYO_NO</t>
  </si>
  <si>
    <t>有効期間(自)</t>
  </si>
  <si>
    <t>有効期間(至)</t>
  </si>
  <si>
    <t>主材料科目</t>
  </si>
  <si>
    <t>SHUZAIRYO_KAMOKU</t>
  </si>
  <si>
    <t>主材料反転区分1</t>
    <phoneticPr fontId="11"/>
  </si>
  <si>
    <t>容器型コード</t>
  </si>
  <si>
    <t>YOKIGATA_CODE</t>
    <phoneticPr fontId="11"/>
  </si>
  <si>
    <t>構成品目</t>
    <phoneticPr fontId="11"/>
  </si>
  <si>
    <t>M_KOSEI_HIMMOKU</t>
    <phoneticPr fontId="11"/>
  </si>
  <si>
    <t>品目ID (FK)</t>
    <phoneticPr fontId="28"/>
  </si>
  <si>
    <t>HIMMOKU_ID</t>
    <phoneticPr fontId="28"/>
  </si>
  <si>
    <t>KAISHA_ID</t>
    <phoneticPr fontId="28"/>
  </si>
  <si>
    <t>構成品目区分</t>
  </si>
  <si>
    <t>KOSEI_HIMMOKU_KUBUN</t>
  </si>
  <si>
    <t>材料区分</t>
  </si>
  <si>
    <t>ZAIRYO_KUBUN</t>
  </si>
  <si>
    <t>索引NO</t>
    <phoneticPr fontId="28"/>
  </si>
  <si>
    <t>SAKUIN_NO</t>
    <phoneticPr fontId="28"/>
  </si>
  <si>
    <t>資材_アルミ属性</t>
    <phoneticPr fontId="11"/>
  </si>
  <si>
    <t>M_SHIZAI_ALUMI_ZOKUSEI</t>
    <phoneticPr fontId="11"/>
  </si>
  <si>
    <t>品目ID</t>
  </si>
  <si>
    <t>HIMMOKU_ID</t>
  </si>
  <si>
    <t>板厚</t>
    <phoneticPr fontId="28"/>
  </si>
  <si>
    <t>ITAATSU</t>
    <phoneticPr fontId="28"/>
  </si>
  <si>
    <t>資材_スチール属性</t>
    <phoneticPr fontId="11"/>
  </si>
  <si>
    <t>M_SHIZAI_STEEL_ZOKUSEI</t>
    <phoneticPr fontId="11"/>
  </si>
  <si>
    <t>鍍錫量(上面)</t>
    <phoneticPr fontId="11"/>
  </si>
  <si>
    <t>TOSHAKU_RYO_JOMEN</t>
    <phoneticPr fontId="28"/>
  </si>
  <si>
    <t>鍍錫量(下面)</t>
    <phoneticPr fontId="28"/>
  </si>
  <si>
    <t>TOSHAKU_RYO_KAMEN</t>
    <phoneticPr fontId="28"/>
  </si>
  <si>
    <t>①</t>
    <phoneticPr fontId="11"/>
  </si>
  <si>
    <t>ヘッダー行がセット品の胴の場合、</t>
    <rPh sb="4" eb="5">
      <t>ギョウ</t>
    </rPh>
    <rPh sb="9" eb="10">
      <t>ヒン</t>
    </rPh>
    <rPh sb="11" eb="12">
      <t>ドウ</t>
    </rPh>
    <rPh sb="13" eb="15">
      <t>バアイ</t>
    </rPh>
    <phoneticPr fontId="11"/>
  </si>
  <si>
    <t>発送蓋の包装製品ID、コード、名称、ネガNo、世代区分、製造指示事項及び製品票備考を取得</t>
  </si>
  <si>
    <t>製造依頼明細の.親品目明細ID(OYA_HIMMOKU_MEISAI_ID) = #{親品目明細ID}</t>
    <rPh sb="0" eb="2">
      <t>セイゾウ</t>
    </rPh>
    <rPh sb="2" eb="4">
      <t>イライ</t>
    </rPh>
    <rPh sb="4" eb="6">
      <t>メイサイ</t>
    </rPh>
    <phoneticPr fontId="11"/>
  </si>
  <si>
    <t>条件</t>
    <rPh sb="0" eb="2">
      <t>ジョウケン</t>
    </rPh>
    <phoneticPr fontId="11"/>
  </si>
  <si>
    <t>取得</t>
    <rPh sb="0" eb="2">
      <t>シュトク</t>
    </rPh>
    <phoneticPr fontId="11"/>
  </si>
  <si>
    <t>製造依頼明細の親品目フラグ(OYA_HIMMOKU_FLAG)＝０</t>
    <rPh sb="0" eb="2">
      <t>セイゾウ</t>
    </rPh>
    <rPh sb="2" eb="4">
      <t>イライ</t>
    </rPh>
    <rPh sb="4" eb="6">
      <t>メイサイ</t>
    </rPh>
    <phoneticPr fontId="11"/>
  </si>
  <si>
    <t>製造依頼明細の製造依頼明細番号枝番(SEIZO_IRAI_MEISAI_EDABAN)　＝　２　（蓋）</t>
    <rPh sb="0" eb="2">
      <t>セイゾウ</t>
    </rPh>
    <rPh sb="2" eb="4">
      <t>イライ</t>
    </rPh>
    <rPh sb="4" eb="6">
      <t>メイサイ</t>
    </rPh>
    <rPh sb="49" eb="50">
      <t>フタ</t>
    </rPh>
    <phoneticPr fontId="11"/>
  </si>
  <si>
    <t>結合</t>
    <rPh sb="0" eb="2">
      <t>ケツゴウ</t>
    </rPh>
    <phoneticPr fontId="11"/>
  </si>
  <si>
    <t>製造品目（メタル）</t>
    <phoneticPr fontId="11"/>
  </si>
  <si>
    <t>品目</t>
  </si>
  <si>
    <t>製造品目</t>
  </si>
  <si>
    <t>蓋製品NO(FUTA_SEIHIN_NO)</t>
  </si>
  <si>
    <t>Input</t>
    <phoneticPr fontId="11"/>
  </si>
  <si>
    <t>5_単品蓋の板厚と鍍錫量取得カーソル.sql</t>
  </si>
  <si>
    <t>4_巻締蓋情報取得カーソル.sql</t>
  </si>
  <si>
    <t>BOMヘッダ</t>
    <phoneticPr fontId="11"/>
  </si>
  <si>
    <t>M_BOM_HEADER</t>
    <phoneticPr fontId="11"/>
  </si>
  <si>
    <t>BOMID</t>
  </si>
  <si>
    <t>BOM_ID</t>
  </si>
  <si>
    <t>BOM区分</t>
  </si>
  <si>
    <t>BOM_KUBUN</t>
  </si>
  <si>
    <t>工場ID</t>
  </si>
  <si>
    <t>KOJO_ID</t>
  </si>
  <si>
    <t>品目ID (FK)</t>
  </si>
  <si>
    <t>代替</t>
  </si>
  <si>
    <t>DAITAI</t>
  </si>
  <si>
    <t>BOM明細</t>
    <phoneticPr fontId="11"/>
  </si>
  <si>
    <t>M_BOM_MEISAI</t>
    <phoneticPr fontId="11"/>
  </si>
  <si>
    <t>BOM明細ID</t>
  </si>
  <si>
    <t>BOM_MEISAI_ID</t>
  </si>
  <si>
    <t>BOMID (FK)</t>
  </si>
  <si>
    <t>BOM明細区分</t>
  </si>
  <si>
    <t>BOM_MEISAI_KUBUN</t>
  </si>
  <si>
    <t>構成品目ID</t>
  </si>
  <si>
    <t>KOSEI_HIMMOKU_ID</t>
  </si>
  <si>
    <t>構成品目</t>
    <phoneticPr fontId="11"/>
  </si>
  <si>
    <t>品目ID (FK)</t>
    <phoneticPr fontId="28"/>
  </si>
  <si>
    <t>HIMMOKU_ID</t>
    <phoneticPr fontId="28"/>
  </si>
  <si>
    <t>KAISHA_ID</t>
    <phoneticPr fontId="28"/>
  </si>
  <si>
    <t>削除フラグ</t>
  </si>
  <si>
    <t>DELETED</t>
  </si>
  <si>
    <t>※以前蓋製品マスタの使用禁止フラグ</t>
    <rPh sb="1" eb="3">
      <t>イゼン</t>
    </rPh>
    <phoneticPr fontId="11"/>
  </si>
  <si>
    <t>部品構成表の代替(ALTERNATE_BOM_DESIGNATOR)　 IS NULL</t>
    <phoneticPr fontId="11"/>
  </si>
  <si>
    <t>M_FUTA_SEIHIN</t>
    <phoneticPr fontId="11"/>
  </si>
  <si>
    <t>蓋製品</t>
    <phoneticPr fontId="11"/>
  </si>
  <si>
    <t>KUKAN_SHIYO_NO</t>
    <phoneticPr fontId="28"/>
  </si>
  <si>
    <t>空缶仕様NO</t>
    <phoneticPr fontId="11"/>
  </si>
  <si>
    <t>胴仕様</t>
    <phoneticPr fontId="11"/>
  </si>
  <si>
    <t>DO_SHIYO_NO</t>
    <phoneticPr fontId="11"/>
  </si>
  <si>
    <t>無地胴仕様NO</t>
    <phoneticPr fontId="28"/>
  </si>
  <si>
    <t>MUJIDO_SHIYO_NO</t>
    <phoneticPr fontId="11"/>
  </si>
  <si>
    <t>6_胴情報取得カーソル.sql</t>
  </si>
  <si>
    <t>品目</t>
    <phoneticPr fontId="11"/>
  </si>
  <si>
    <t>M_HIMMOKU</t>
    <phoneticPr fontId="11"/>
  </si>
  <si>
    <t>会社ID (FK)</t>
  </si>
  <si>
    <t>品目コード</t>
  </si>
  <si>
    <t>HIMMOKU_CODE</t>
    <phoneticPr fontId="28"/>
  </si>
  <si>
    <t>※該表利用しない</t>
    <rPh sb="1" eb="2">
      <t>ガイ</t>
    </rPh>
    <rPh sb="2" eb="3">
      <t>ヒョウ</t>
    </rPh>
    <rPh sb="3" eb="5">
      <t>リヨウ</t>
    </rPh>
    <phoneticPr fontId="11"/>
  </si>
  <si>
    <t>英語</t>
    <rPh sb="0" eb="2">
      <t>エイゴ</t>
    </rPh>
    <phoneticPr fontId="11"/>
  </si>
  <si>
    <t>意味</t>
    <rPh sb="0" eb="2">
      <t>イミ</t>
    </rPh>
    <phoneticPr fontId="11"/>
  </si>
  <si>
    <t>1月</t>
    <rPh sb="1" eb="2">
      <t>ガツ</t>
    </rPh>
    <phoneticPr fontId="11"/>
  </si>
  <si>
    <t>2月</t>
    <rPh sb="1" eb="2">
      <t>ガツ</t>
    </rPh>
    <phoneticPr fontId="11"/>
  </si>
  <si>
    <t>3月</t>
  </si>
  <si>
    <t>4月</t>
  </si>
  <si>
    <t>5月</t>
  </si>
  <si>
    <t>6月</t>
  </si>
  <si>
    <t>7月</t>
  </si>
  <si>
    <t>8月</t>
  </si>
  <si>
    <t>9月</t>
  </si>
  <si>
    <t>10月</t>
  </si>
  <si>
    <t>11月</t>
  </si>
  <si>
    <t>12月</t>
  </si>
  <si>
    <t>February</t>
  </si>
  <si>
    <t>May</t>
  </si>
  <si>
    <t>June</t>
  </si>
  <si>
    <t>July</t>
  </si>
  <si>
    <t>August</t>
  </si>
  <si>
    <t>October</t>
  </si>
  <si>
    <t>January</t>
  </si>
  <si>
    <t>March</t>
  </si>
  <si>
    <t>April</t>
  </si>
  <si>
    <t>September</t>
  </si>
  <si>
    <t>November</t>
  </si>
  <si>
    <t>December</t>
  </si>
  <si>
    <t>内部市場　加速平台</t>
    <rPh sb="0" eb="2">
      <t>ナイブ</t>
    </rPh>
    <rPh sb="2" eb="4">
      <t>シジョウ</t>
    </rPh>
    <rPh sb="5" eb="7">
      <t>カソク</t>
    </rPh>
    <rPh sb="7" eb="9">
      <t>ヒラダイ</t>
    </rPh>
    <phoneticPr fontId="11"/>
  </si>
  <si>
    <t>フレームワーク</t>
    <phoneticPr fontId="11"/>
  </si>
  <si>
    <t>レイヤー</t>
    <phoneticPr fontId="11"/>
  </si>
  <si>
    <t>プラットフォーム</t>
    <phoneticPr fontId="11"/>
  </si>
  <si>
    <t>デファクトスタンダード</t>
    <phoneticPr fontId="11"/>
  </si>
  <si>
    <t>クロスドメイン</t>
    <phoneticPr fontId="11"/>
  </si>
  <si>
    <t>No</t>
    <phoneticPr fontId="11"/>
  </si>
  <si>
    <t>HULFT（ハルフト）</t>
    <phoneticPr fontId="11"/>
  </si>
  <si>
    <t>ディレード</t>
    <phoneticPr fontId="11"/>
  </si>
  <si>
    <t>2019/4/18</t>
    <phoneticPr fontId="11"/>
  </si>
  <si>
    <t>重要</t>
    <rPh sb="0" eb="2">
      <t>ジュウヨウ</t>
    </rPh>
    <phoneticPr fontId="11"/>
  </si>
  <si>
    <t>緊急</t>
    <rPh sb="0" eb="2">
      <t>キンキュウ</t>
    </rPh>
    <phoneticPr fontId="11"/>
  </si>
  <si>
    <t>高</t>
    <rPh sb="0" eb="1">
      <t>コウ</t>
    </rPh>
    <phoneticPr fontId="11"/>
  </si>
  <si>
    <t>中</t>
    <rPh sb="0" eb="1">
      <t>ナカ</t>
    </rPh>
    <phoneticPr fontId="11"/>
  </si>
  <si>
    <t>低</t>
    <rPh sb="0" eb="1">
      <t>テイ</t>
    </rPh>
    <phoneticPr fontId="11"/>
  </si>
  <si>
    <t>帳票の仕様再見直し</t>
    <rPh sb="0" eb="2">
      <t>チョウヒョウ</t>
    </rPh>
    <rPh sb="3" eb="5">
      <t>シヨウ</t>
    </rPh>
    <rPh sb="5" eb="6">
      <t>サイ</t>
    </rPh>
    <rPh sb="6" eb="8">
      <t>ミナオ</t>
    </rPh>
    <phoneticPr fontId="11"/>
  </si>
  <si>
    <t>実終日</t>
    <rPh sb="0" eb="1">
      <t>ジツ</t>
    </rPh>
    <rPh sb="1" eb="3">
      <t>シュウジツ</t>
    </rPh>
    <phoneticPr fontId="11"/>
  </si>
  <si>
    <t>実開日</t>
    <rPh sb="0" eb="1">
      <t>ジツ</t>
    </rPh>
    <rPh sb="1" eb="2">
      <t>カイ</t>
    </rPh>
    <phoneticPr fontId="11"/>
  </si>
  <si>
    <t>予終日</t>
    <rPh sb="0" eb="1">
      <t>ヨ</t>
    </rPh>
    <rPh sb="1" eb="2">
      <t>シュウ</t>
    </rPh>
    <phoneticPr fontId="11"/>
  </si>
  <si>
    <t>予開日</t>
    <rPh sb="0" eb="1">
      <t>ヨ</t>
    </rPh>
    <rPh sb="1" eb="2">
      <t>カイ</t>
    </rPh>
    <phoneticPr fontId="11"/>
  </si>
  <si>
    <t>差分情報取得処理のテーブルマッピング整理</t>
    <rPh sb="18" eb="20">
      <t>セイリ</t>
    </rPh>
    <phoneticPr fontId="11"/>
  </si>
  <si>
    <t>Task</t>
    <phoneticPr fontId="11"/>
  </si>
  <si>
    <t>作業中</t>
    <rPh sb="0" eb="2">
      <t>サギョウ</t>
    </rPh>
    <rPh sb="2" eb="3">
      <t>チュウ</t>
    </rPh>
    <phoneticPr fontId="11"/>
  </si>
  <si>
    <t>完了</t>
    <rPh sb="0" eb="2">
      <t>カンリョウ</t>
    </rPh>
    <phoneticPr fontId="11"/>
  </si>
  <si>
    <t>廃止</t>
    <rPh sb="0" eb="2">
      <t>ハイシ</t>
    </rPh>
    <phoneticPr fontId="11"/>
  </si>
  <si>
    <t>Status</t>
    <phoneticPr fontId="11"/>
  </si>
  <si>
    <t>「00106_差分情報取得処理の関連資料.xlsx」に纏めてる</t>
    <rPh sb="27" eb="28">
      <t>マト</t>
    </rPh>
    <phoneticPr fontId="11"/>
  </si>
  <si>
    <t>終わらないかも、巻締蓋の取得は怪しい、現行も</t>
    <rPh sb="0" eb="1">
      <t>オ</t>
    </rPh>
    <rPh sb="8" eb="10">
      <t>マキシメ</t>
    </rPh>
    <rPh sb="10" eb="11">
      <t>フタ</t>
    </rPh>
    <rPh sb="12" eb="14">
      <t>シュトク</t>
    </rPh>
    <rPh sb="15" eb="16">
      <t>アヤ</t>
    </rPh>
    <rPh sb="19" eb="21">
      <t>ゲンコウ</t>
    </rPh>
    <phoneticPr fontId="11"/>
  </si>
  <si>
    <t>2019/4/19</t>
    <phoneticPr fontId="11"/>
  </si>
  <si>
    <t>Memo</t>
    <phoneticPr fontId="11"/>
  </si>
  <si>
    <t>2019/4/19</t>
    <phoneticPr fontId="11"/>
  </si>
  <si>
    <t>資材取引（mtl_material_transactions)の理解。</t>
    <phoneticPr fontId="11"/>
  </si>
  <si>
    <t>①データ生出すところ、②利用されるところ</t>
    <phoneticPr fontId="11"/>
  </si>
  <si>
    <t>Fact仕組みの理解</t>
    <rPh sb="4" eb="6">
      <t>シク</t>
    </rPh>
    <rPh sb="8" eb="10">
      <t>リカイ</t>
    </rPh>
    <phoneticPr fontId="11"/>
  </si>
  <si>
    <t>①画面、バッチ、帳票</t>
    <rPh sb="1" eb="3">
      <t>ガメン</t>
    </rPh>
    <rPh sb="8" eb="10">
      <t>チョウヒョウ</t>
    </rPh>
    <phoneticPr fontId="11"/>
  </si>
  <si>
    <t>C:\yyw\300_Ref\400_svn\pj131\project003\trunk\doc\3_project003モジュール\32_外部設計書\B_業務アプリ\BP_コード設計書</t>
    <phoneticPr fontId="11"/>
  </si>
  <si>
    <t>C:\yyw\500_Person\500_work\(成果物)マスタ項目マッピング</t>
    <phoneticPr fontId="11"/>
  </si>
  <si>
    <t>テーブル：</t>
    <phoneticPr fontId="11"/>
  </si>
  <si>
    <t>コード：</t>
    <phoneticPr fontId="11"/>
  </si>
  <si>
    <t>xls,xlsx,xlsm</t>
    <phoneticPr fontId="209"/>
  </si>
  <si>
    <t>インクリメント</t>
    <phoneticPr fontId="11"/>
  </si>
  <si>
    <t>増量、増加</t>
    <rPh sb="0" eb="2">
      <t>ゾウリョウ</t>
    </rPh>
    <rPh sb="3" eb="5">
      <t>ゾウカ</t>
    </rPh>
    <phoneticPr fontId="11"/>
  </si>
  <si>
    <t>2019/4/19</t>
    <phoneticPr fontId="11"/>
  </si>
  <si>
    <t>QAの理解</t>
    <rPh sb="3" eb="5">
      <t>リカイ</t>
    </rPh>
    <phoneticPr fontId="11"/>
  </si>
  <si>
    <t>そこまで得られる情報はない</t>
    <rPh sb="4" eb="5">
      <t>エ</t>
    </rPh>
    <rPh sb="8" eb="10">
      <t>ジョウホウ</t>
    </rPh>
    <phoneticPr fontId="11"/>
  </si>
  <si>
    <t>2019/4/22</t>
    <phoneticPr fontId="11"/>
  </si>
  <si>
    <t>差分情報作成の外部設計書作成</t>
    <rPh sb="0" eb="2">
      <t>サブン</t>
    </rPh>
    <rPh sb="2" eb="4">
      <t>ジョウホウ</t>
    </rPh>
    <rPh sb="4" eb="6">
      <t>サクセイ</t>
    </rPh>
    <rPh sb="7" eb="9">
      <t>ガイブ</t>
    </rPh>
    <rPh sb="9" eb="12">
      <t>セッケイショ</t>
    </rPh>
    <rPh sb="12" eb="14">
      <t>サクセイ</t>
    </rPh>
    <phoneticPr fontId="11"/>
  </si>
  <si>
    <t>帳合</t>
    <phoneticPr fontId="11"/>
  </si>
  <si>
    <t>2019/4/23</t>
    <phoneticPr fontId="11"/>
  </si>
  <si>
    <t>販売、生産、在庫の機能一覧理解</t>
    <rPh sb="0" eb="2">
      <t>ハンバイ</t>
    </rPh>
    <rPh sb="3" eb="5">
      <t>セイサン</t>
    </rPh>
    <rPh sb="6" eb="8">
      <t>ザイコ</t>
    </rPh>
    <rPh sb="9" eb="11">
      <t>キノウ</t>
    </rPh>
    <rPh sb="11" eb="13">
      <t>イチラン</t>
    </rPh>
    <rPh sb="13" eb="15">
      <t>リカイ</t>
    </rPh>
    <phoneticPr fontId="11"/>
  </si>
  <si>
    <t>リベート</t>
  </si>
  <si>
    <t>回扣</t>
    <phoneticPr fontId="11"/>
  </si>
  <si>
    <t>Excel</t>
    <phoneticPr fontId="11"/>
  </si>
  <si>
    <t>Ctrl</t>
    <phoneticPr fontId="11"/>
  </si>
  <si>
    <t>Shift</t>
    <phoneticPr fontId="11"/>
  </si>
  <si>
    <t>L</t>
    <phoneticPr fontId="11"/>
  </si>
  <si>
    <t>フィルターの追加と削除を切り替えます</t>
    <phoneticPr fontId="11"/>
  </si>
  <si>
    <t>F3</t>
    <phoneticPr fontId="11"/>
  </si>
  <si>
    <t>[名前管理]ダイアログボックスを表示します</t>
    <rPh sb="3" eb="5">
      <t>カンリ</t>
    </rPh>
    <phoneticPr fontId="11"/>
  </si>
  <si>
    <t>[名前作成]ダイアログボックスを表示します</t>
    <rPh sb="3" eb="5">
      <t>サクセイ</t>
    </rPh>
    <phoneticPr fontId="11"/>
  </si>
  <si>
    <t>K</t>
    <phoneticPr fontId="11"/>
  </si>
  <si>
    <t>[ハイパーリンクの挿入]ダイアログボックスを表示します。</t>
    <phoneticPr fontId="11"/>
  </si>
  <si>
    <t>Alt</t>
    <phoneticPr fontId="11"/>
  </si>
  <si>
    <t>H</t>
    <phoneticPr fontId="11"/>
  </si>
  <si>
    <t>B</t>
    <phoneticPr fontId="11"/>
  </si>
  <si>
    <t>P</t>
    <phoneticPr fontId="11"/>
  </si>
  <si>
    <t>選択範囲に上罫線を追加します</t>
    <phoneticPr fontId="11"/>
  </si>
  <si>
    <t>選択範囲に下罫線を追加します</t>
    <phoneticPr fontId="11"/>
  </si>
  <si>
    <t>O</t>
    <phoneticPr fontId="11"/>
  </si>
  <si>
    <t>選択範囲に左罫線を追加します</t>
    <phoneticPr fontId="11"/>
  </si>
  <si>
    <t>R</t>
    <phoneticPr fontId="11"/>
  </si>
  <si>
    <t>選択範囲に右罫線を追加します</t>
    <phoneticPr fontId="11"/>
  </si>
  <si>
    <t>選択したセルの周囲に外枠罫線を適用します</t>
    <phoneticPr fontId="11"/>
  </si>
  <si>
    <t>Shift</t>
    <phoneticPr fontId="11"/>
  </si>
  <si>
    <t>&amp;</t>
    <phoneticPr fontId="11"/>
  </si>
  <si>
    <t>選択したセルの周囲の外枠罫線を削除します</t>
    <phoneticPr fontId="11"/>
  </si>
  <si>
    <t>_</t>
    <phoneticPr fontId="11"/>
  </si>
  <si>
    <t>Alt</t>
    <phoneticPr fontId="11"/>
  </si>
  <si>
    <t>テキストの左揃え</t>
    <phoneticPr fontId="11"/>
  </si>
  <si>
    <t>A</t>
    <phoneticPr fontId="11"/>
  </si>
  <si>
    <t>C</t>
    <phoneticPr fontId="11"/>
  </si>
  <si>
    <t>テキストの中央揃え</t>
    <phoneticPr fontId="11"/>
  </si>
  <si>
    <t>A</t>
    <phoneticPr fontId="11"/>
  </si>
  <si>
    <t>テキストの右揃え</t>
    <phoneticPr fontId="11"/>
  </si>
  <si>
    <t>Ctrl</t>
    <phoneticPr fontId="11"/>
  </si>
  <si>
    <t>Shift</t>
    <phoneticPr fontId="11"/>
  </si>
  <si>
    <t>@</t>
    <phoneticPr fontId="11"/>
  </si>
  <si>
    <t>書式内容全表示</t>
    <rPh sb="0" eb="2">
      <t>ショシキ</t>
    </rPh>
    <rPh sb="2" eb="4">
      <t>ナイヨウ</t>
    </rPh>
    <rPh sb="4" eb="5">
      <t>ゼン</t>
    </rPh>
    <rPh sb="5" eb="7">
      <t>ヒョウジ</t>
    </rPh>
    <phoneticPr fontId="11"/>
  </si>
  <si>
    <t>Shift</t>
    <phoneticPr fontId="11"/>
  </si>
  <si>
    <t>F3</t>
    <phoneticPr fontId="11"/>
  </si>
  <si>
    <t>[関数の挿入]ダイアログボックスが表示されます</t>
    <phoneticPr fontId="11"/>
  </si>
  <si>
    <t>E</t>
    <phoneticPr fontId="11"/>
  </si>
  <si>
    <t>S</t>
    <phoneticPr fontId="11"/>
  </si>
  <si>
    <t>V</t>
    <phoneticPr fontId="11"/>
  </si>
  <si>
    <t>Enter</t>
    <phoneticPr fontId="11"/>
  </si>
  <si>
    <t>T</t>
    <phoneticPr fontId="11"/>
  </si>
  <si>
    <t>書式を貼り付け</t>
    <phoneticPr fontId="11"/>
  </si>
  <si>
    <t>値を貼り付け</t>
    <phoneticPr fontId="11"/>
  </si>
  <si>
    <t>行/列を変えて貼り付け</t>
    <phoneticPr fontId="11"/>
  </si>
  <si>
    <t>E</t>
    <phoneticPr fontId="11"/>
  </si>
  <si>
    <t>Alt</t>
    <phoneticPr fontId="11"/>
  </si>
  <si>
    <t>L</t>
    <phoneticPr fontId="11"/>
  </si>
  <si>
    <t>シートを削除</t>
    <phoneticPr fontId="11"/>
  </si>
  <si>
    <r>
      <t>SELECT</t>
    </r>
    <r>
      <rPr>
        <sz val="11"/>
        <color rgb="FFE3E3E3"/>
        <rFont val="Consolas"/>
        <family val="3"/>
      </rPr>
      <t xml:space="preserve"> </t>
    </r>
    <r>
      <rPr>
        <sz val="11"/>
        <color rgb="FFFF8095"/>
        <rFont val="Consolas"/>
        <family val="3"/>
      </rPr>
      <t>*</t>
    </r>
    <r>
      <rPr>
        <sz val="11"/>
        <color rgb="FFE3E3E3"/>
        <rFont val="Consolas"/>
        <family val="3"/>
      </rPr>
      <t xml:space="preserve"> </t>
    </r>
    <r>
      <rPr>
        <sz val="11"/>
        <color rgb="FFEBD247"/>
        <rFont val="Consolas"/>
        <family val="3"/>
      </rPr>
      <t>FROM</t>
    </r>
    <r>
      <rPr>
        <sz val="11"/>
        <color rgb="FFE3E3E3"/>
        <rFont val="Consolas"/>
        <family val="3"/>
      </rPr>
      <t xml:space="preserve"> tbl_10</t>
    </r>
  </si>
  <si>
    <r>
      <t xml:space="preserve">UNPIVOT(col_vals </t>
    </r>
    <r>
      <rPr>
        <sz val="11"/>
        <color rgb="FFEBD247"/>
        <rFont val="Consolas"/>
        <family val="3"/>
      </rPr>
      <t>FOR</t>
    </r>
    <r>
      <rPr>
        <sz val="11"/>
        <color rgb="FFE3E3E3"/>
        <rFont val="Consolas"/>
        <family val="3"/>
      </rPr>
      <t xml:space="preserve"> col_names </t>
    </r>
    <r>
      <rPr>
        <sz val="11"/>
        <color rgb="FFEBD247"/>
        <rFont val="Consolas"/>
        <family val="3"/>
      </rPr>
      <t>IN</t>
    </r>
    <r>
      <rPr>
        <sz val="11"/>
        <color rgb="FFE3E3E3"/>
        <rFont val="Consolas"/>
        <family val="3"/>
      </rPr>
      <t xml:space="preserve"> (value1, value2, value3))</t>
    </r>
  </si>
  <si>
    <r>
      <t>PIVOT(</t>
    </r>
    <r>
      <rPr>
        <sz val="11"/>
        <color rgb="FFEBD247"/>
        <rFont val="Consolas"/>
        <family val="3"/>
      </rPr>
      <t>MAX</t>
    </r>
    <r>
      <rPr>
        <sz val="11"/>
        <color rgb="FFE3E3E3"/>
        <rFont val="Consolas"/>
        <family val="3"/>
      </rPr>
      <t xml:space="preserve">(col_vals) </t>
    </r>
    <r>
      <rPr>
        <sz val="11"/>
        <color rgb="FFEBD247"/>
        <rFont val="Consolas"/>
        <family val="3"/>
      </rPr>
      <t>FOR</t>
    </r>
    <r>
      <rPr>
        <sz val="11"/>
        <color rgb="FFE3E3E3"/>
        <rFont val="Consolas"/>
        <family val="3"/>
      </rPr>
      <t xml:space="preserve"> col1 </t>
    </r>
    <r>
      <rPr>
        <sz val="11"/>
        <color rgb="FFEBD247"/>
        <rFont val="Consolas"/>
        <family val="3"/>
      </rPr>
      <t>IN</t>
    </r>
    <r>
      <rPr>
        <sz val="11"/>
        <color rgb="FFE3E3E3"/>
        <rFont val="Consolas"/>
        <family val="3"/>
      </rPr>
      <t xml:space="preserve"> (</t>
    </r>
    <r>
      <rPr>
        <sz val="11"/>
        <color rgb="FF41B7D7"/>
        <rFont val="Consolas"/>
        <family val="3"/>
      </rPr>
      <t>'XXXXX'</t>
    </r>
    <r>
      <rPr>
        <sz val="11"/>
        <color rgb="FFE3E3E3"/>
        <rFont val="Consolas"/>
        <family val="3"/>
      </rPr>
      <t xml:space="preserve">, </t>
    </r>
    <r>
      <rPr>
        <sz val="11"/>
        <color rgb="FF41B7D7"/>
        <rFont val="Consolas"/>
        <family val="3"/>
      </rPr>
      <t>'YYYYY'</t>
    </r>
    <r>
      <rPr>
        <sz val="11"/>
        <color rgb="FFE3E3E3"/>
        <rFont val="Consolas"/>
        <family val="3"/>
      </rPr>
      <t>))</t>
    </r>
  </si>
  <si>
    <r>
      <t>ORDER</t>
    </r>
    <r>
      <rPr>
        <sz val="11"/>
        <color rgb="FFE3E3E3"/>
        <rFont val="Consolas"/>
        <family val="3"/>
      </rPr>
      <t xml:space="preserve"> </t>
    </r>
    <r>
      <rPr>
        <sz val="11"/>
        <color rgb="FFEBD247"/>
        <rFont val="Consolas"/>
        <family val="3"/>
      </rPr>
      <t>BY</t>
    </r>
    <r>
      <rPr>
        <sz val="11"/>
        <color rgb="FFE3E3E3"/>
        <rFont val="Consolas"/>
        <family val="3"/>
      </rPr>
      <t xml:space="preserve"> COL_NAMES;</t>
    </r>
  </si>
  <si>
    <r>
      <t xml:space="preserve">COL_NA    </t>
    </r>
    <r>
      <rPr>
        <sz val="11"/>
        <color rgb="FF41B7D7"/>
        <rFont val="Consolas"/>
        <family val="3"/>
      </rPr>
      <t>'XXXXX'</t>
    </r>
    <r>
      <rPr>
        <sz val="11"/>
        <color rgb="FFE3E3E3"/>
        <rFont val="Consolas"/>
        <family val="3"/>
      </rPr>
      <t xml:space="preserve">    </t>
    </r>
    <r>
      <rPr>
        <sz val="11"/>
        <color rgb="FF41B7D7"/>
        <rFont val="Consolas"/>
        <family val="3"/>
      </rPr>
      <t>'YYYYY'</t>
    </r>
  </si>
  <si>
    <t>------ ---------- ----------</t>
  </si>
  <si>
    <r>
      <t xml:space="preserve">VALUE1        </t>
    </r>
    <r>
      <rPr>
        <sz val="11"/>
        <color rgb="FFA980F5"/>
        <rFont val="Consolas"/>
        <family val="3"/>
      </rPr>
      <t>100</t>
    </r>
    <r>
      <rPr>
        <sz val="11"/>
        <color rgb="FFE3E3E3"/>
        <rFont val="Consolas"/>
        <family val="3"/>
      </rPr>
      <t xml:space="preserve">        </t>
    </r>
    <r>
      <rPr>
        <sz val="11"/>
        <color rgb="FFA980F5"/>
        <rFont val="Consolas"/>
        <family val="3"/>
      </rPr>
      <t>200</t>
    </r>
  </si>
  <si>
    <r>
      <t xml:space="preserve">VALUE2        </t>
    </r>
    <r>
      <rPr>
        <sz val="11"/>
        <color rgb="FFA980F5"/>
        <rFont val="Consolas"/>
        <family val="3"/>
      </rPr>
      <t>200</t>
    </r>
    <r>
      <rPr>
        <sz val="11"/>
        <color rgb="FFE3E3E3"/>
        <rFont val="Consolas"/>
        <family val="3"/>
      </rPr>
      <t xml:space="preserve">        </t>
    </r>
    <r>
      <rPr>
        <sz val="11"/>
        <color rgb="FFA980F5"/>
        <rFont val="Consolas"/>
        <family val="3"/>
      </rPr>
      <t>400</t>
    </r>
  </si>
  <si>
    <r>
      <t xml:space="preserve">VALUE3       </t>
    </r>
    <r>
      <rPr>
        <sz val="11"/>
        <color rgb="FFA980F5"/>
        <rFont val="Consolas"/>
        <family val="3"/>
      </rPr>
      <t>1000</t>
    </r>
    <r>
      <rPr>
        <sz val="11"/>
        <color rgb="FFE3E3E3"/>
        <rFont val="Consolas"/>
        <family val="3"/>
      </rPr>
      <t xml:space="preserve">       </t>
    </r>
    <r>
      <rPr>
        <sz val="11"/>
        <color rgb="FFA980F5"/>
        <rFont val="Consolas"/>
        <family val="3"/>
      </rPr>
      <t>2000</t>
    </r>
  </si>
  <si>
    <r>
      <t>SELECT</t>
    </r>
    <r>
      <rPr>
        <sz val="11"/>
        <color rgb="FFE3E3E3"/>
        <rFont val="Consolas"/>
        <family val="3"/>
      </rPr>
      <t xml:space="preserve"> </t>
    </r>
    <r>
      <rPr>
        <sz val="11"/>
        <color rgb="FFFF8095"/>
        <rFont val="Consolas"/>
        <family val="3"/>
      </rPr>
      <t>*</t>
    </r>
    <r>
      <rPr>
        <sz val="11"/>
        <color rgb="FFE3E3E3"/>
        <rFont val="Consolas"/>
        <family val="3"/>
      </rPr>
      <t xml:space="preserve"> </t>
    </r>
    <r>
      <rPr>
        <sz val="11"/>
        <color rgb="FFEBD247"/>
        <rFont val="Consolas"/>
        <family val="3"/>
      </rPr>
      <t>FROM</t>
    </r>
    <r>
      <rPr>
        <sz val="11"/>
        <color rgb="FFE3E3E3"/>
        <rFont val="Consolas"/>
        <family val="3"/>
      </rPr>
      <t xml:space="preserve"> tbl_10;</t>
    </r>
  </si>
  <si>
    <t>COL1           VALUE1     VALUE2     VALUE3</t>
  </si>
  <si>
    <t>---------- ---------- ---------- ----------</t>
  </si>
  <si>
    <r>
      <t xml:space="preserve">XXXXX             </t>
    </r>
    <r>
      <rPr>
        <sz val="11"/>
        <color rgb="FFA980F5"/>
        <rFont val="Consolas"/>
        <family val="3"/>
      </rPr>
      <t>100</t>
    </r>
    <r>
      <rPr>
        <sz val="11"/>
        <color rgb="FFE3E3E3"/>
        <rFont val="Consolas"/>
        <family val="3"/>
      </rPr>
      <t xml:space="preserve">        </t>
    </r>
    <r>
      <rPr>
        <sz val="11"/>
        <color rgb="FFA980F5"/>
        <rFont val="Consolas"/>
        <family val="3"/>
      </rPr>
      <t>200</t>
    </r>
    <r>
      <rPr>
        <sz val="11"/>
        <color rgb="FFE3E3E3"/>
        <rFont val="Consolas"/>
        <family val="3"/>
      </rPr>
      <t xml:space="preserve">       </t>
    </r>
    <r>
      <rPr>
        <sz val="11"/>
        <color rgb="FFA980F5"/>
        <rFont val="Consolas"/>
        <family val="3"/>
      </rPr>
      <t>1000</t>
    </r>
  </si>
  <si>
    <r>
      <t xml:space="preserve">YYYYY             </t>
    </r>
    <r>
      <rPr>
        <sz val="11"/>
        <color rgb="FFA980F5"/>
        <rFont val="Consolas"/>
        <family val="3"/>
      </rPr>
      <t>200</t>
    </r>
    <r>
      <rPr>
        <sz val="11"/>
        <color rgb="FFE3E3E3"/>
        <rFont val="Consolas"/>
        <family val="3"/>
      </rPr>
      <t xml:space="preserve">        </t>
    </r>
    <r>
      <rPr>
        <sz val="11"/>
        <color rgb="FFA980F5"/>
        <rFont val="Consolas"/>
        <family val="3"/>
      </rPr>
      <t>400</t>
    </r>
    <r>
      <rPr>
        <sz val="11"/>
        <color rgb="FFE3E3E3"/>
        <rFont val="Consolas"/>
        <family val="3"/>
      </rPr>
      <t xml:space="preserve">       </t>
    </r>
    <r>
      <rPr>
        <sz val="11"/>
        <color rgb="FFA980F5"/>
        <rFont val="Consolas"/>
        <family val="3"/>
      </rPr>
      <t>2000</t>
    </r>
  </si>
  <si>
    <t>https://www.oracle.com/technetwork/jp/articles/otnj-sql-image8-1869298-ja.html</t>
    <phoneticPr fontId="11"/>
  </si>
  <si>
    <t>purge</t>
    <phoneticPr fontId="11"/>
  </si>
  <si>
    <t>パージ</t>
  </si>
  <si>
    <t>2019/4/24</t>
    <phoneticPr fontId="11"/>
  </si>
  <si>
    <t>製造依頼一連の業務理解</t>
    <rPh sb="0" eb="4">
      <t>セイゾウイライ</t>
    </rPh>
    <rPh sb="4" eb="6">
      <t>イチレン</t>
    </rPh>
    <rPh sb="7" eb="9">
      <t>ギョウム</t>
    </rPh>
    <rPh sb="9" eb="11">
      <t>リカイ</t>
    </rPh>
    <phoneticPr fontId="11"/>
  </si>
  <si>
    <t>製造依頼とは：得意先からの注文を受けてSCMに対して製造依頼を入力する</t>
  </si>
  <si>
    <t>製造依頼業務</t>
    <rPh sb="0" eb="2">
      <t>セイゾウ</t>
    </rPh>
    <rPh sb="2" eb="4">
      <t>イライ</t>
    </rPh>
    <rPh sb="4" eb="6">
      <t>ギョウム</t>
    </rPh>
    <phoneticPr fontId="11"/>
  </si>
  <si>
    <t>製造依頼登録</t>
    <rPh sb="0" eb="2">
      <t>セイゾウ</t>
    </rPh>
    <rPh sb="2" eb="4">
      <t>イライ</t>
    </rPh>
    <rPh sb="4" eb="6">
      <t>トウロク</t>
    </rPh>
    <phoneticPr fontId="3"/>
  </si>
  <si>
    <t>製造依頼一覧</t>
    <rPh sb="0" eb="2">
      <t>セイゾウ</t>
    </rPh>
    <rPh sb="2" eb="4">
      <t>イライ</t>
    </rPh>
    <rPh sb="4" eb="6">
      <t>イチラン</t>
    </rPh>
    <phoneticPr fontId="26"/>
  </si>
  <si>
    <t>製造依頼詳細登録</t>
    <rPh sb="0" eb="2">
      <t>セイゾウ</t>
    </rPh>
    <rPh sb="2" eb="4">
      <t>イライ</t>
    </rPh>
    <rPh sb="4" eb="6">
      <t>ショウサイ</t>
    </rPh>
    <rPh sb="6" eb="8">
      <t>トウロク</t>
    </rPh>
    <phoneticPr fontId="26"/>
  </si>
  <si>
    <t>製造依頼状況更新</t>
    <rPh sb="0" eb="2">
      <t>セイゾウ</t>
    </rPh>
    <rPh sb="2" eb="4">
      <t>イライ</t>
    </rPh>
    <rPh sb="4" eb="6">
      <t>ジョウキョウ</t>
    </rPh>
    <rPh sb="6" eb="8">
      <t>コウシン</t>
    </rPh>
    <phoneticPr fontId="3"/>
  </si>
  <si>
    <t>集計情報取得処理</t>
  </si>
  <si>
    <t>差分情報取得処理</t>
  </si>
  <si>
    <t>時点在庫情報更新</t>
  </si>
  <si>
    <t>PDF</t>
    <phoneticPr fontId="209"/>
  </si>
  <si>
    <t>製造依頼入力リスト出力画面</t>
    <rPh sb="0" eb="2">
      <t>セイゾウ</t>
    </rPh>
    <rPh sb="2" eb="4">
      <t>イライ</t>
    </rPh>
    <rPh sb="4" eb="6">
      <t>ニュウリョク</t>
    </rPh>
    <rPh sb="9" eb="11">
      <t>シュツリョク</t>
    </rPh>
    <rPh sb="11" eb="13">
      <t>ガメン</t>
    </rPh>
    <phoneticPr fontId="26"/>
  </si>
  <si>
    <t>画</t>
    <rPh sb="0" eb="1">
      <t>エ</t>
    </rPh>
    <phoneticPr fontId="3"/>
  </si>
  <si>
    <t>バ</t>
    <phoneticPr fontId="11"/>
  </si>
  <si>
    <t>包括受注明細一覧</t>
    <rPh sb="0" eb="2">
      <t>ホウカツ</t>
    </rPh>
    <rPh sb="2" eb="4">
      <t>ジュチュウ</t>
    </rPh>
    <rPh sb="4" eb="6">
      <t>メイサイ</t>
    </rPh>
    <rPh sb="6" eb="8">
      <t>イチラン</t>
    </rPh>
    <phoneticPr fontId="170"/>
  </si>
  <si>
    <t>包括受注明細詳細</t>
    <rPh sb="0" eb="2">
      <t>ホウカツ</t>
    </rPh>
    <rPh sb="2" eb="4">
      <t>ジュチュウ</t>
    </rPh>
    <rPh sb="4" eb="6">
      <t>メイサイ</t>
    </rPh>
    <rPh sb="6" eb="8">
      <t>ショウサイ</t>
    </rPh>
    <phoneticPr fontId="170"/>
  </si>
  <si>
    <t>包括受注状況更新</t>
    <rPh sb="0" eb="2">
      <t>ホウカツ</t>
    </rPh>
    <rPh sb="2" eb="4">
      <t>ジュチュウ</t>
    </rPh>
    <rPh sb="4" eb="6">
      <t>ジョウキョウ</t>
    </rPh>
    <rPh sb="6" eb="8">
      <t>コウシン</t>
    </rPh>
    <phoneticPr fontId="170"/>
  </si>
  <si>
    <t>EBS包括受注機能</t>
    <rPh sb="3" eb="7">
      <t>ホウカツジュチュウ</t>
    </rPh>
    <rPh sb="7" eb="9">
      <t>キノウ</t>
    </rPh>
    <phoneticPr fontId="11"/>
  </si>
  <si>
    <t>Fact製造依頼機能</t>
    <rPh sb="4" eb="6">
      <t>セイゾウ</t>
    </rPh>
    <rPh sb="6" eb="8">
      <t>イライ</t>
    </rPh>
    <rPh sb="8" eb="10">
      <t>キノウ</t>
    </rPh>
    <phoneticPr fontId="11"/>
  </si>
  <si>
    <t>包括受注入力リスト</t>
    <rPh sb="0" eb="2">
      <t>ホウカツ</t>
    </rPh>
    <rPh sb="2" eb="4">
      <t>ジュチュウ</t>
    </rPh>
    <rPh sb="4" eb="6">
      <t>ニュウリョク</t>
    </rPh>
    <phoneticPr fontId="170"/>
  </si>
  <si>
    <t>00102</t>
  </si>
  <si>
    <t>00101</t>
  </si>
  <si>
    <t>00105</t>
  </si>
  <si>
    <t>00106</t>
  </si>
  <si>
    <t>00103</t>
  </si>
  <si>
    <t>11201</t>
  </si>
  <si>
    <t>リピート</t>
    <phoneticPr fontId="11"/>
  </si>
  <si>
    <t>重複</t>
    <rPh sb="0" eb="2">
      <t>チョウフク</t>
    </rPh>
    <phoneticPr fontId="11"/>
  </si>
  <si>
    <t>ＳＣＭ需給計画情報に対してエラーチェックを行います。</t>
    <phoneticPr fontId="11"/>
  </si>
  <si>
    <t>エラーがあった場合はエラーメッセージを処理ログに出力します。</t>
    <phoneticPr fontId="11"/>
  </si>
  <si>
    <t>エラーがない場合は、ＳＣＭ需給計画情報、WIP情報、発注情報、出荷情報をもとに包括受注情報（アドオン）を更新します。</t>
    <phoneticPr fontId="11"/>
  </si>
  <si>
    <t>※エラーの場合は当該レコードのみ処理をスキップします。</t>
  </si>
  <si>
    <t>資材取引から製造実績数、倉入数、保留数、出荷止め数を月次で集計し、テーブルに挿入します。</t>
    <phoneticPr fontId="11"/>
  </si>
  <si>
    <t>資材取引から集計情報取得処理で集計を取得したデータ以外のトランザクションデータをアドオンテーブルにコピーします。</t>
    <phoneticPr fontId="11"/>
  </si>
  <si>
    <t>時点在庫情報更新</t>
    <phoneticPr fontId="11"/>
  </si>
  <si>
    <t>日次時点在庫（アドオン）より、全拠点の品目ごとの時点在庫数量（合計）を取得し、包括受注情報（アドオン）を更新します。</t>
    <phoneticPr fontId="11"/>
  </si>
  <si>
    <t>集計情報取得処理</t>
    <phoneticPr fontId="11"/>
  </si>
  <si>
    <t>差分情報取得処理</t>
    <phoneticPr fontId="11"/>
  </si>
  <si>
    <t>日次バッチで自動実行</t>
    <phoneticPr fontId="11"/>
  </si>
  <si>
    <t>臨時の処理、「出荷指図拠点」を指定して手動実行</t>
    <rPh sb="21" eb="23">
      <t>ジッコウ</t>
    </rPh>
    <phoneticPr fontId="11"/>
  </si>
  <si>
    <t>主要機能</t>
    <rPh sb="0" eb="2">
      <t>シュヨウ</t>
    </rPh>
    <rPh sb="2" eb="4">
      <t>キノウ</t>
    </rPh>
    <phoneticPr fontId="11"/>
  </si>
  <si>
    <t>更新対象：</t>
    <rPh sb="0" eb="2">
      <t>コウシン</t>
    </rPh>
    <rPh sb="2" eb="4">
      <t>タイショウ</t>
    </rPh>
    <phoneticPr fontId="11"/>
  </si>
  <si>
    <t>5540</t>
    <phoneticPr fontId="11"/>
  </si>
  <si>
    <t>ロック成功で親ではない場合、WIP情報取得</t>
    <rPh sb="3" eb="5">
      <t>セイコウ</t>
    </rPh>
    <rPh sb="6" eb="7">
      <t>オヤ</t>
    </rPh>
    <rPh sb="11" eb="13">
      <t>バアイ</t>
    </rPh>
    <rPh sb="17" eb="19">
      <t>ジョウホウ</t>
    </rPh>
    <rPh sb="19" eb="21">
      <t>シュトク</t>
    </rPh>
    <phoneticPr fontId="11"/>
  </si>
  <si>
    <t>get_wip_info</t>
  </si>
  <si>
    <t>受注情報取得</t>
    <rPh sb="0" eb="2">
      <t>ジュチュウ</t>
    </rPh>
    <rPh sb="2" eb="4">
      <t>ジョウホウ</t>
    </rPh>
    <rPh sb="4" eb="6">
      <t>シュトク</t>
    </rPh>
    <phoneticPr fontId="11"/>
  </si>
  <si>
    <t>get_om_info</t>
    <phoneticPr fontId="11"/>
  </si>
  <si>
    <t>時点在庫情報取得</t>
    <rPh sb="0" eb="2">
      <t>ジテン</t>
    </rPh>
    <rPh sb="2" eb="4">
      <t>ザイコ</t>
    </rPh>
    <rPh sb="4" eb="6">
      <t>ジョウホウ</t>
    </rPh>
    <rPh sb="6" eb="8">
      <t>シュトク</t>
    </rPh>
    <phoneticPr fontId="11"/>
  </si>
  <si>
    <t>get_attime_inv_qty</t>
  </si>
  <si>
    <t>5604</t>
    <phoneticPr fontId="11"/>
  </si>
  <si>
    <t>手配残数 = 手配数－（製造倉入数＋選別倉入数＋購入受入数）</t>
  </si>
  <si>
    <t>製造計画残 = 製造計画数－（製造倉入数＋選別倉入数）</t>
  </si>
  <si>
    <t>購入受入残 = 購入計画数－購入受入数</t>
  </si>
  <si>
    <t>納入開始予定日</t>
  </si>
  <si>
    <t>shipment_start_date</t>
  </si>
  <si>
    <t>出荷実績数</t>
  </si>
  <si>
    <t>shipped_quantity</t>
  </si>
  <si>
    <t>出荷実績数のセット(出荷実績数量+洗替出荷実績数量)</t>
  </si>
  <si>
    <t>actual_shipment_qty</t>
  </si>
  <si>
    <t>販売積送数</t>
  </si>
  <si>
    <t>sales_tsoc_qty</t>
  </si>
  <si>
    <t>直送実績数</t>
  </si>
  <si>
    <t>direct_delivery_actual_qty</t>
  </si>
  <si>
    <t>OMから</t>
    <phoneticPr fontId="11"/>
  </si>
  <si>
    <t>受注未完了、かつ受注タイプが「受注生産」あるいは「見込生産」、数量限定が'0'、製造不要が'0'（リピート品）の場合</t>
    <phoneticPr fontId="11"/>
  </si>
  <si>
    <t>COMMIT</t>
    <phoneticPr fontId="11"/>
  </si>
  <si>
    <t>返品実績数取得</t>
  </si>
  <si>
    <t>6988</t>
    <phoneticPr fontId="11"/>
  </si>
  <si>
    <t>①</t>
    <phoneticPr fontId="11"/>
  </si>
  <si>
    <t>②</t>
    <phoneticPr fontId="11"/>
  </si>
  <si>
    <t>③</t>
    <phoneticPr fontId="11"/>
  </si>
  <si>
    <t>④</t>
    <phoneticPr fontId="11"/>
  </si>
  <si>
    <t>5638</t>
    <phoneticPr fontId="11"/>
  </si>
  <si>
    <t>製造自動完了判定処理</t>
  </si>
  <si>
    <t>set_blanket_mft_cmp</t>
  </si>
  <si>
    <t>包括受注明細更新処理</t>
  </si>
  <si>
    <t>upd_blanket_line</t>
  </si>
  <si>
    <t>1</t>
    <phoneticPr fontId="11"/>
  </si>
  <si>
    <t>get_blanket_data</t>
  </si>
  <si>
    <t xml:space="preserve">包括受注明細.ステータス＝確定(2) かつ </t>
    <phoneticPr fontId="11"/>
  </si>
  <si>
    <t>(包括受注完了FLG＝未完了(2） OR NULL OR 状況更新対象フラグ(attribute9)＝'Y')</t>
  </si>
  <si>
    <t>6970</t>
    <phoneticPr fontId="11"/>
  </si>
  <si>
    <t>包括受注データ取得処理</t>
  </si>
  <si>
    <t>2</t>
    <phoneticPr fontId="11"/>
  </si>
  <si>
    <t>3</t>
    <phoneticPr fontId="11"/>
  </si>
  <si>
    <t>1.1</t>
    <phoneticPr fontId="11"/>
  </si>
  <si>
    <t>225</t>
    <phoneticPr fontId="11"/>
  </si>
  <si>
    <t>1.2</t>
    <phoneticPr fontId="11"/>
  </si>
  <si>
    <t>1.3</t>
    <phoneticPr fontId="11"/>
  </si>
  <si>
    <t>明細IDで明細行ロックを行い、成功の場合、明細ID単位で詳細をロックを行う。　ロックエラーの場合行スキップ</t>
    <rPh sb="0" eb="2">
      <t>メイサイ</t>
    </rPh>
    <rPh sb="5" eb="7">
      <t>メイサイ</t>
    </rPh>
    <rPh sb="7" eb="8">
      <t>ギョウ</t>
    </rPh>
    <rPh sb="12" eb="13">
      <t>オコナ</t>
    </rPh>
    <rPh sb="15" eb="17">
      <t>セイコウ</t>
    </rPh>
    <rPh sb="18" eb="20">
      <t>バアイ</t>
    </rPh>
    <rPh sb="21" eb="23">
      <t>メイサイ</t>
    </rPh>
    <rPh sb="25" eb="27">
      <t>タンイ</t>
    </rPh>
    <rPh sb="28" eb="30">
      <t>ショウサイ</t>
    </rPh>
    <rPh sb="35" eb="36">
      <t>オコナ</t>
    </rPh>
    <rPh sb="46" eb="48">
      <t>バアイ</t>
    </rPh>
    <rPh sb="48" eb="49">
      <t>ギョウ</t>
    </rPh>
    <phoneticPr fontId="11"/>
  </si>
  <si>
    <t>1.4</t>
    <phoneticPr fontId="11"/>
  </si>
  <si>
    <t>1.5</t>
    <phoneticPr fontId="11"/>
  </si>
  <si>
    <t>更新明細詳細：　包括受注明細詳細の手配残数、製造計画残、購入受入残を再計算</t>
    <rPh sb="0" eb="2">
      <t>コウシン</t>
    </rPh>
    <rPh sb="2" eb="4">
      <t>メイサイ</t>
    </rPh>
    <rPh sb="4" eb="6">
      <t>ショウサイ</t>
    </rPh>
    <phoneticPr fontId="11"/>
  </si>
  <si>
    <t>更新条件：</t>
    <rPh sb="0" eb="2">
      <t>コウシン</t>
    </rPh>
    <rPh sb="2" eb="4">
      <t>ジョウケン</t>
    </rPh>
    <phoneticPr fontId="11"/>
  </si>
  <si>
    <t>計画削除フラグ＝（未削除）</t>
  </si>
  <si>
    <t>明細詳細の明細ID＝　1.1で取得した明細ID</t>
    <rPh sb="15" eb="17">
      <t>シュトク</t>
    </rPh>
    <rPh sb="19" eb="21">
      <t>メイサイ</t>
    </rPh>
    <phoneticPr fontId="11"/>
  </si>
  <si>
    <t>1.6</t>
    <phoneticPr fontId="11"/>
  </si>
  <si>
    <t>-- 詳細の製造完了フラグが全て'1'（完了）、かつ下記の三つの条件が満たされた場合</t>
  </si>
  <si>
    <t>-- 条件1：明細の製造依頼数　=　製造依頼詳細の手配数の合計</t>
  </si>
  <si>
    <t>-- 条件2：明細の保留数　=　０</t>
  </si>
  <si>
    <t>-- 条件3：明細の出荷止め数　=　０</t>
  </si>
  <si>
    <t>1.7</t>
    <phoneticPr fontId="11"/>
  </si>
  <si>
    <t>5664</t>
    <phoneticPr fontId="11"/>
  </si>
  <si>
    <t>WIP情報取得正常終了　かつ　親ではない場合、</t>
    <rPh sb="3" eb="5">
      <t>ジョウホウ</t>
    </rPh>
    <rPh sb="5" eb="7">
      <t>シュトク</t>
    </rPh>
    <rPh sb="7" eb="9">
      <t>セイジョウ</t>
    </rPh>
    <rPh sb="9" eb="11">
      <t>シュウリョウ</t>
    </rPh>
    <rPh sb="15" eb="16">
      <t>オヤ</t>
    </rPh>
    <rPh sb="20" eb="22">
      <t>バアイ</t>
    </rPh>
    <phoneticPr fontId="11"/>
  </si>
  <si>
    <t>1.6.1</t>
    <phoneticPr fontId="11"/>
  </si>
  <si>
    <t>蓋の明細に対して、製造完了、胴の数量をセット</t>
    <rPh sb="0" eb="1">
      <t>フタ</t>
    </rPh>
    <rPh sb="2" eb="4">
      <t>メイサイ</t>
    </rPh>
    <rPh sb="5" eb="6">
      <t>タイ</t>
    </rPh>
    <rPh sb="9" eb="11">
      <t>セイゾウ</t>
    </rPh>
    <rPh sb="11" eb="13">
      <t>カンリョウ</t>
    </rPh>
    <rPh sb="14" eb="15">
      <t>ドウ</t>
    </rPh>
    <rPh sb="16" eb="18">
      <t>スウリョウ</t>
    </rPh>
    <phoneticPr fontId="11"/>
  </si>
  <si>
    <t>蓋の明細詳細を製造完了に、製造完了数に手配数をセット</t>
  </si>
  <si>
    <t>単品、セット品胴の場合、</t>
    <rPh sb="9" eb="11">
      <t>バアイ</t>
    </rPh>
    <phoneticPr fontId="11"/>
  </si>
  <si>
    <t>セット蓋の場合、</t>
    <rPh sb="3" eb="4">
      <t>フタ</t>
    </rPh>
    <rPh sb="5" eb="7">
      <t>バアイ</t>
    </rPh>
    <phoneticPr fontId="11"/>
  </si>
  <si>
    <t>・セット胴と蓋の顔状況を取得する</t>
    <phoneticPr fontId="11"/>
  </si>
  <si>
    <t>・胴が製造完了、蓋が未完了、蓋顔なしの場合、</t>
    <rPh sb="1" eb="2">
      <t>ドウ</t>
    </rPh>
    <rPh sb="3" eb="5">
      <t>セイゾウ</t>
    </rPh>
    <rPh sb="5" eb="7">
      <t>カンリョウ</t>
    </rPh>
    <rPh sb="8" eb="9">
      <t>フタ</t>
    </rPh>
    <rPh sb="10" eb="13">
      <t>ミカンリョウ</t>
    </rPh>
    <rPh sb="14" eb="15">
      <t>フタ</t>
    </rPh>
    <rPh sb="15" eb="16">
      <t>カオ</t>
    </rPh>
    <rPh sb="19" eb="21">
      <t>バアイ</t>
    </rPh>
    <phoneticPr fontId="11"/>
  </si>
  <si>
    <t>・セット品胴が受注完了、或いは先行生産・雑指図の胴が製造完了の場合、蓋を受注完了にする</t>
    <phoneticPr fontId="11"/>
  </si>
  <si>
    <t>・製造完了　かつ　振替前調整後受注数 &lt;= 出荷実績数量 - 返品実績数量 かつ</t>
    <rPh sb="1" eb="3">
      <t>セイゾウ</t>
    </rPh>
    <rPh sb="3" eb="5">
      <t>カンリョウ</t>
    </rPh>
    <phoneticPr fontId="11"/>
  </si>
  <si>
    <t>　SYSDATE&gt;= 納入開始予定日　かつ　受注タイプ　＝　先行生産・雑指図</t>
    <rPh sb="22" eb="24">
      <t>ジュチュウ</t>
    </rPh>
    <phoneticPr fontId="11"/>
  </si>
  <si>
    <t>受注完了チェック用フラグ　＝　TRUE</t>
    <phoneticPr fontId="11"/>
  </si>
  <si>
    <t>・製造仕掛数を全詳細の合計値を明細に更新</t>
    <rPh sb="7" eb="8">
      <t>ゼン</t>
    </rPh>
    <rPh sb="8" eb="10">
      <t>ショウサイ</t>
    </rPh>
    <rPh sb="11" eb="14">
      <t>ゴウケイチ</t>
    </rPh>
    <rPh sb="15" eb="17">
      <t>メイサイ</t>
    </rPh>
    <rPh sb="18" eb="20">
      <t>コウシン</t>
    </rPh>
    <phoneticPr fontId="11"/>
  </si>
  <si>
    <t>・製造実績数を各詳細に更新し、合計値を明細に更新</t>
    <rPh sb="1" eb="3">
      <t>セイゾウ</t>
    </rPh>
    <rPh sb="3" eb="5">
      <t>ジッセキ</t>
    </rPh>
    <rPh sb="5" eb="6">
      <t>スウ</t>
    </rPh>
    <rPh sb="7" eb="10">
      <t>カクショウサイ</t>
    </rPh>
    <rPh sb="11" eb="13">
      <t>コウシン</t>
    </rPh>
    <rPh sb="15" eb="18">
      <t>ゴウケイチ</t>
    </rPh>
    <rPh sb="19" eb="21">
      <t>メイサイ</t>
    </rPh>
    <rPh sb="22" eb="24">
      <t>コウシン</t>
    </rPh>
    <phoneticPr fontId="11"/>
  </si>
  <si>
    <t>　 購入受入実績を詳細に反映する優先順位</t>
  </si>
  <si>
    <t xml:space="preserve">     ①　本社の詳細データ</t>
  </si>
  <si>
    <t xml:space="preserve">     ②　指図拠点の詳細データ</t>
  </si>
  <si>
    <t xml:space="preserve">     ③　1件のみの詳細データ</t>
  </si>
  <si>
    <t xml:space="preserve">     ④　上記詳細データがなければ何もしない</t>
  </si>
  <si>
    <t>・受入数量を明細に更新</t>
    <rPh sb="6" eb="8">
      <t>メイサイ</t>
    </rPh>
    <rPh sb="9" eb="11">
      <t>コウシン</t>
    </rPh>
    <phoneticPr fontId="11"/>
  </si>
  <si>
    <t>・最終受入日が最大（受入日）を明細に更新　※受入数量＞０の場合</t>
    <rPh sb="7" eb="9">
      <t>サイダイ</t>
    </rPh>
    <rPh sb="10" eb="11">
      <t>ウ</t>
    </rPh>
    <rPh sb="11" eb="12">
      <t>イ</t>
    </rPh>
    <rPh sb="12" eb="13">
      <t>ビ</t>
    </rPh>
    <rPh sb="15" eb="17">
      <t>メイサイ</t>
    </rPh>
    <rPh sb="18" eb="20">
      <t>コウシン</t>
    </rPh>
    <rPh sb="22" eb="24">
      <t>ウケイ</t>
    </rPh>
    <rPh sb="24" eb="26">
      <t>スウリョウ</t>
    </rPh>
    <rPh sb="29" eb="31">
      <t>バアイ</t>
    </rPh>
    <phoneticPr fontId="11"/>
  </si>
  <si>
    <t>・受入残数量を明細に更新　（受入残数量＝発注数量 - 受入数量）</t>
    <rPh sb="7" eb="9">
      <t>メイサイ</t>
    </rPh>
    <rPh sb="10" eb="12">
      <t>コウシン</t>
    </rPh>
    <rPh sb="20" eb="22">
      <t>ハッチュウ</t>
    </rPh>
    <rPh sb="22" eb="24">
      <t>スウリョウ</t>
    </rPh>
    <rPh sb="27" eb="29">
      <t>ウケイレ</t>
    </rPh>
    <rPh sb="29" eb="31">
      <t>スウリョウ</t>
    </rPh>
    <phoneticPr fontId="11"/>
  </si>
  <si>
    <t>・製造倉入数を明細詳細に更新、合計値を明細に更新</t>
    <rPh sb="3" eb="5">
      <t>クライ</t>
    </rPh>
    <rPh sb="5" eb="6">
      <t>スウ</t>
    </rPh>
    <rPh sb="7" eb="9">
      <t>メイサイ</t>
    </rPh>
    <rPh sb="9" eb="11">
      <t>ショウサイ</t>
    </rPh>
    <rPh sb="12" eb="14">
      <t>コウシン</t>
    </rPh>
    <rPh sb="15" eb="18">
      <t>ゴウケイチ</t>
    </rPh>
    <rPh sb="19" eb="21">
      <t>メイサイ</t>
    </rPh>
    <rPh sb="22" eb="24">
      <t>コウシン</t>
    </rPh>
    <phoneticPr fontId="11"/>
  </si>
  <si>
    <t>・選別倉入数（永久に「0」）を明細に更新</t>
    <rPh sb="7" eb="9">
      <t>エイキュウ</t>
    </rPh>
    <rPh sb="15" eb="17">
      <t>メイサイ</t>
    </rPh>
    <rPh sb="18" eb="20">
      <t>コウシン</t>
    </rPh>
    <phoneticPr fontId="11"/>
  </si>
  <si>
    <t>・保留数を明細に更新</t>
    <rPh sb="5" eb="7">
      <t>メイサイ</t>
    </rPh>
    <rPh sb="8" eb="10">
      <t>コウシン</t>
    </rPh>
    <phoneticPr fontId="11"/>
  </si>
  <si>
    <t>・出荷止め数を明細に更新</t>
    <rPh sb="7" eb="9">
      <t>メイサイ</t>
    </rPh>
    <rPh sb="10" eb="12">
      <t>コウシン</t>
    </rPh>
    <phoneticPr fontId="11"/>
  </si>
  <si>
    <t>・製造依頼残数　＝　製造依頼数－（製造倉入数＋選別倉入数(0)＋購入受入数）を明細に更新</t>
    <rPh sb="39" eb="41">
      <t>メイサイ</t>
    </rPh>
    <rPh sb="42" eb="44">
      <t>コウシン</t>
    </rPh>
    <phoneticPr fontId="11"/>
  </si>
  <si>
    <t>&lt;=　不要でしょう？</t>
    <rPh sb="3" eb="5">
      <t>フヨウ</t>
    </rPh>
    <phoneticPr fontId="11"/>
  </si>
  <si>
    <t>xxom_mftsum_info.mft_actual_qty</t>
    <phoneticPr fontId="11"/>
  </si>
  <si>
    <t>&lt;=　製造、資材取引から</t>
    <rPh sb="3" eb="5">
      <t>セイゾウ</t>
    </rPh>
    <rPh sb="6" eb="8">
      <t>シザイ</t>
    </rPh>
    <rPh sb="8" eb="10">
      <t>トリヒキ</t>
    </rPh>
    <phoneticPr fontId="11"/>
  </si>
  <si>
    <t>xxinv_sum_lot_hold</t>
  </si>
  <si>
    <t>xxom_sum_info</t>
  </si>
  <si>
    <t>xxinv_sum_lot_hold</t>
    <phoneticPr fontId="11"/>
  </si>
  <si>
    <t>xxom_sum_info、xxom_diff_info、wip_discrete_jobs</t>
    <phoneticPr fontId="11"/>
  </si>
  <si>
    <t>wip_discrete_jobs</t>
  </si>
  <si>
    <t>get_po_info</t>
    <phoneticPr fontId="11"/>
  </si>
  <si>
    <t>po_lines、po_headers</t>
    <phoneticPr fontId="11"/>
  </si>
  <si>
    <t>更新対象明細詳細データ特定</t>
    <phoneticPr fontId="11"/>
  </si>
  <si>
    <t>・購入受入数を集計し、明細詳細の１行のみ更新</t>
    <rPh sb="7" eb="9">
      <t>シュウケイ</t>
    </rPh>
    <rPh sb="11" eb="13">
      <t>メイサイ</t>
    </rPh>
    <rPh sb="13" eb="15">
      <t>ショウサイ</t>
    </rPh>
    <rPh sb="17" eb="18">
      <t>ギョウ</t>
    </rPh>
    <rPh sb="20" eb="22">
      <t>コウシン</t>
    </rPh>
    <phoneticPr fontId="11"/>
  </si>
  <si>
    <t>1</t>
    <phoneticPr fontId="11"/>
  </si>
  <si>
    <t>2439</t>
    <phoneticPr fontId="11"/>
  </si>
  <si>
    <t>包括受注データの明細単位に下記の処理を行う。</t>
    <rPh sb="8" eb="10">
      <t>メイサイ</t>
    </rPh>
    <rPh sb="10" eb="12">
      <t>タンイ</t>
    </rPh>
    <rPh sb="13" eb="15">
      <t>カキ</t>
    </rPh>
    <rPh sb="16" eb="18">
      <t>ショリ</t>
    </rPh>
    <rPh sb="19" eb="20">
      <t>オコナ</t>
    </rPh>
    <phoneticPr fontId="11"/>
  </si>
  <si>
    <t>2</t>
    <phoneticPr fontId="11"/>
  </si>
  <si>
    <t>2.1</t>
    <phoneticPr fontId="11"/>
  </si>
  <si>
    <t>取得対象：</t>
    <rPh sb="0" eb="2">
      <t>シュトク</t>
    </rPh>
    <rPh sb="2" eb="4">
      <t>タイショウ</t>
    </rPh>
    <phoneticPr fontId="11"/>
  </si>
  <si>
    <t>包括受注明細.ステータス＝確定(2) かつ 親品目≠’Y’</t>
    <phoneticPr fontId="11"/>
  </si>
  <si>
    <t>2.1.1</t>
    <phoneticPr fontId="11"/>
  </si>
  <si>
    <t>WIP情報取得処理</t>
  </si>
  <si>
    <t>2.1.2</t>
    <phoneticPr fontId="11"/>
  </si>
  <si>
    <t>時点在庫情報取得処理</t>
  </si>
  <si>
    <t>wip_discrete_jobs、mtl_material_transactions</t>
    <phoneticPr fontId="11"/>
  </si>
  <si>
    <t>・該明細の製造実績数量を集計し、製造実績数合計テーブル.製造実績数の作成と更新</t>
    <rPh sb="1" eb="2">
      <t>ガイ</t>
    </rPh>
    <rPh sb="2" eb="4">
      <t>メイサイ</t>
    </rPh>
    <rPh sb="5" eb="7">
      <t>セイゾウ</t>
    </rPh>
    <rPh sb="12" eb="14">
      <t>シュウケイ</t>
    </rPh>
    <phoneticPr fontId="11"/>
  </si>
  <si>
    <t>・該明細の各種数量取得　（条件：attribute17の受注管理No、com_pack_prod_idの品目ID）</t>
    <rPh sb="1" eb="2">
      <t>ガイ</t>
    </rPh>
    <rPh sb="2" eb="4">
      <t>メイサイ</t>
    </rPh>
    <rPh sb="5" eb="7">
      <t>カクシュ</t>
    </rPh>
    <rPh sb="7" eb="9">
      <t>スウリョウ</t>
    </rPh>
    <rPh sb="9" eb="11">
      <t>シュトク</t>
    </rPh>
    <rPh sb="13" eb="15">
      <t>ジョウケン</t>
    </rPh>
    <rPh sb="28" eb="30">
      <t>ジュチュウ</t>
    </rPh>
    <rPh sb="30" eb="32">
      <t>カンリ</t>
    </rPh>
    <rPh sb="52" eb="54">
      <t>ヒンモク</t>
    </rPh>
    <phoneticPr fontId="11"/>
  </si>
  <si>
    <t>資材取引の場合、　mmt.attribute5 = rec_blanket_line.attribute17</t>
    <rPh sb="0" eb="2">
      <t>シザイ</t>
    </rPh>
    <rPh sb="2" eb="4">
      <t>トリヒキ</t>
    </rPh>
    <rPh sb="5" eb="7">
      <t>バアイ</t>
    </rPh>
    <phoneticPr fontId="11"/>
  </si>
  <si>
    <t>製造の場合、　wdj.attribute1 = rec_blanket_line.attribute17</t>
    <rPh sb="0" eb="2">
      <t>セイゾウ</t>
    </rPh>
    <rPh sb="3" eb="5">
      <t>バアイ</t>
    </rPh>
    <phoneticPr fontId="11"/>
  </si>
  <si>
    <t>倉入数1取得</t>
  </si>
  <si>
    <t>倉入数2取得</t>
  </si>
  <si>
    <t>保留数（物流）</t>
  </si>
  <si>
    <t>保留数（工程）</t>
  </si>
  <si>
    <t>保留数（工程:選別払出）</t>
  </si>
  <si>
    <t>出荷止め数</t>
  </si>
  <si>
    <t>製造実績数</t>
  </si>
  <si>
    <t>mtl_material_transactions</t>
  </si>
  <si>
    <t>・上記の各種数量を集計し、包括受注更新用合計テーブルの各種数量の作成と更新</t>
    <rPh sb="1" eb="3">
      <t>ジョウキ</t>
    </rPh>
    <rPh sb="4" eb="6">
      <t>カクシュ</t>
    </rPh>
    <rPh sb="6" eb="8">
      <t>スウリョウ</t>
    </rPh>
    <rPh sb="9" eb="11">
      <t>シュウケイ</t>
    </rPh>
    <rPh sb="27" eb="29">
      <t>カクシュ</t>
    </rPh>
    <rPh sb="29" eb="31">
      <t>スウリョウ</t>
    </rPh>
    <rPh sb="32" eb="34">
      <t>サクセイ</t>
    </rPh>
    <rPh sb="35" eb="37">
      <t>コウシン</t>
    </rPh>
    <phoneticPr fontId="11"/>
  </si>
  <si>
    <t>putting_qty1、putting_qty2、hold_qty1、hold_qty2、hold_qty3、stop_shipment_qty、mft_actual_qty</t>
    <phoneticPr fontId="11"/>
  </si>
  <si>
    <t>日次時点在庫（xxinv_timeof_inv_day）の時点在庫数量（inventory_quantity）を取得し、更新</t>
  </si>
  <si>
    <t>未完了の包括受注明細に対して、</t>
    <rPh sb="0" eb="3">
      <t>ミカンリョウ</t>
    </rPh>
    <rPh sb="4" eb="6">
      <t>ホウカツ</t>
    </rPh>
    <rPh sb="6" eb="8">
      <t>ジュチュウ</t>
    </rPh>
    <rPh sb="8" eb="10">
      <t>メイサイ</t>
    </rPh>
    <rPh sb="11" eb="12">
      <t>タイ</t>
    </rPh>
    <phoneticPr fontId="11"/>
  </si>
  <si>
    <t>完了の包括受注明細　かつ　時点在庫数量　≠　０　の場合</t>
    <rPh sb="0" eb="2">
      <t>カンリョウ</t>
    </rPh>
    <rPh sb="3" eb="5">
      <t>ホウカツ</t>
    </rPh>
    <rPh sb="5" eb="7">
      <t>ジュチュウ</t>
    </rPh>
    <rPh sb="7" eb="9">
      <t>メイサイ</t>
    </rPh>
    <rPh sb="13" eb="15">
      <t>ジテン</t>
    </rPh>
    <rPh sb="15" eb="17">
      <t>ザイコ</t>
    </rPh>
    <rPh sb="17" eb="19">
      <t>スウリョウ</t>
    </rPh>
    <rPh sb="25" eb="27">
      <t>バアイ</t>
    </rPh>
    <phoneticPr fontId="11"/>
  </si>
  <si>
    <t>時点在庫数量に０を更新</t>
    <rPh sb="0" eb="6">
      <t>ジテンザイコスウリョウ</t>
    </rPh>
    <rPh sb="9" eb="11">
      <t>コウシン</t>
    </rPh>
    <phoneticPr fontId="11"/>
  </si>
  <si>
    <t>3</t>
    <phoneticPr fontId="11"/>
  </si>
  <si>
    <t>月次処理開始日と終了日の取得処理　⇒　WIP情報、時点在庫情報全部該当期間内に制御する。</t>
    <rPh sb="22" eb="24">
      <t>ジョウホウ</t>
    </rPh>
    <rPh sb="25" eb="27">
      <t>ジテン</t>
    </rPh>
    <rPh sb="27" eb="29">
      <t>ザイコ</t>
    </rPh>
    <rPh sb="29" eb="31">
      <t>ジョウホウ</t>
    </rPh>
    <rPh sb="31" eb="33">
      <t>ゼンブ</t>
    </rPh>
    <rPh sb="33" eb="35">
      <t>ガイトウ</t>
    </rPh>
    <rPh sb="35" eb="38">
      <t>キカンナイ</t>
    </rPh>
    <rPh sb="39" eb="41">
      <t>セイギョ</t>
    </rPh>
    <phoneticPr fontId="11"/>
  </si>
  <si>
    <t>2019/4/25</t>
    <phoneticPr fontId="11"/>
  </si>
  <si>
    <t>荷姿の取得方法を帳票上に反映</t>
    <rPh sb="0" eb="2">
      <t>ニスガタ</t>
    </rPh>
    <rPh sb="3" eb="5">
      <t>シュトク</t>
    </rPh>
    <rPh sb="5" eb="7">
      <t>ホウホウ</t>
    </rPh>
    <rPh sb="8" eb="10">
      <t>チョウヒョウ</t>
    </rPh>
    <rPh sb="10" eb="11">
      <t>ジョウ</t>
    </rPh>
    <rPh sb="12" eb="14">
      <t>ハンエイ</t>
    </rPh>
    <phoneticPr fontId="11"/>
  </si>
  <si>
    <t>QA367  -&gt; 汎用マスタ（ID＝63)</t>
    <rPh sb="10" eb="12">
      <t>ハンヨウ</t>
    </rPh>
    <phoneticPr fontId="11"/>
  </si>
  <si>
    <t>.</t>
    <phoneticPr fontId="11"/>
  </si>
  <si>
    <t>絵文字の一覧を表示される</t>
    <rPh sb="0" eb="3">
      <t>エモジ</t>
    </rPh>
    <rPh sb="4" eb="6">
      <t>イチラン</t>
    </rPh>
    <rPh sb="7" eb="9">
      <t>ヒョウジ</t>
    </rPh>
    <phoneticPr fontId="11"/>
  </si>
  <si>
    <t>「。」</t>
    <phoneticPr fontId="11"/>
  </si>
  <si>
    <t>「，」</t>
    <phoneticPr fontId="11"/>
  </si>
  <si>
    <t>A</t>
    <phoneticPr fontId="11"/>
  </si>
  <si>
    <t>L</t>
    <phoneticPr fontId="11"/>
  </si>
  <si>
    <t>素材、資材</t>
    <rPh sb="3" eb="5">
      <t>シザイ</t>
    </rPh>
    <phoneticPr fontId="11"/>
  </si>
  <si>
    <t>2019/5/7</t>
    <phoneticPr fontId="11"/>
  </si>
  <si>
    <t>製造依頼リスト出力の指摘対応</t>
    <rPh sb="0" eb="4">
      <t>セイゾウイライ</t>
    </rPh>
    <rPh sb="7" eb="9">
      <t>シュツリョク</t>
    </rPh>
    <rPh sb="10" eb="12">
      <t>シテキ</t>
    </rPh>
    <rPh sb="12" eb="14">
      <t>タイオウ</t>
    </rPh>
    <phoneticPr fontId="11"/>
  </si>
  <si>
    <t>2019/5/7</t>
    <phoneticPr fontId="11"/>
  </si>
  <si>
    <t>予算ダウンロード機能の仕様書作成考え</t>
    <rPh sb="0" eb="2">
      <t>ヨサン</t>
    </rPh>
    <rPh sb="8" eb="10">
      <t>キノウ</t>
    </rPh>
    <rPh sb="11" eb="14">
      <t>シヨウショ</t>
    </rPh>
    <rPh sb="14" eb="16">
      <t>サクセイ</t>
    </rPh>
    <rPh sb="16" eb="17">
      <t>カンガ</t>
    </rPh>
    <phoneticPr fontId="11"/>
  </si>
  <si>
    <t>常用項目導出箇所</t>
    <rPh sb="0" eb="2">
      <t>ジョウヨウ</t>
    </rPh>
    <rPh sb="2" eb="4">
      <t>コウモク</t>
    </rPh>
    <rPh sb="4" eb="6">
      <t>ドウシュツ</t>
    </rPh>
    <rPh sb="6" eb="8">
      <t>カショ</t>
    </rPh>
    <phoneticPr fontId="11"/>
  </si>
  <si>
    <t>顔なし顔あり区分</t>
  </si>
  <si>
    <t>本体付属品</t>
  </si>
  <si>
    <t>HONTAI_FUZOKU_HIN</t>
  </si>
  <si>
    <t>包装仕様ID (FK)</t>
  </si>
  <si>
    <t>HOSO_SHIYO_ID</t>
  </si>
  <si>
    <t>KAONASHI_KAOARI_KUBUN</t>
  </si>
  <si>
    <t>コードID=CM00078</t>
  </si>
  <si>
    <t>顧客品目</t>
  </si>
  <si>
    <t>0：顔あり。1：顔なし</t>
    <phoneticPr fontId="11"/>
  </si>
  <si>
    <t>顧客品目ID</t>
  </si>
  <si>
    <t>KOKYAKU_HIMMOKU_ID</t>
  </si>
  <si>
    <t>顧客品目コード</t>
  </si>
  <si>
    <t>KOKYAKU_HIMMOKU_CODE</t>
    <phoneticPr fontId="244"/>
  </si>
  <si>
    <t>顧客品目名</t>
    <phoneticPr fontId="11"/>
  </si>
  <si>
    <t>KOKYAKU_HIMMOKU_MEI</t>
  </si>
  <si>
    <t>ブランドID (FK)</t>
  </si>
  <si>
    <t>BRAND_ID</t>
  </si>
  <si>
    <t>用途ID (FK)</t>
  </si>
  <si>
    <t>YOTO_ID</t>
  </si>
  <si>
    <t>出荷不可区分</t>
  </si>
  <si>
    <t>SHUKKA_FUKA_KUBUN</t>
  </si>
  <si>
    <t>市場区分</t>
    <phoneticPr fontId="244"/>
  </si>
  <si>
    <t>SHIJO_KUBUN</t>
    <phoneticPr fontId="244"/>
  </si>
  <si>
    <t>業種管理区分</t>
  </si>
  <si>
    <t>GYOSHU_KANRI_KUBUN</t>
  </si>
  <si>
    <t>製造品目、構成品目、顧客品目コードに使用</t>
  </si>
  <si>
    <t>コードID=CM00016</t>
  </si>
  <si>
    <t>マスタID=2</t>
    <phoneticPr fontId="244"/>
  </si>
  <si>
    <t>マスタID=64</t>
  </si>
  <si>
    <t>世代連番</t>
  </si>
  <si>
    <t>SEDAI_REMBAN</t>
  </si>
  <si>
    <t>品目ID（FK）</t>
    <rPh sb="0" eb="2">
      <t>ヒンモク</t>
    </rPh>
    <phoneticPr fontId="2"/>
  </si>
  <si>
    <t>ネガNO（外面）</t>
    <phoneticPr fontId="28"/>
  </si>
  <si>
    <t>NEGA_NO_GAIMEN</t>
  </si>
  <si>
    <t>カートン品目コード</t>
  </si>
  <si>
    <t>CARTON_HIMMOKU_CODE</t>
  </si>
  <si>
    <t>構成品目</t>
  </si>
  <si>
    <t>他社カートンNO</t>
  </si>
  <si>
    <t>TASHA_CARTON_NO</t>
    <phoneticPr fontId="11"/>
  </si>
  <si>
    <t>スプレッド</t>
    <phoneticPr fontId="11"/>
  </si>
  <si>
    <t>2019/5/7</t>
    <phoneticPr fontId="11"/>
  </si>
  <si>
    <t>WBSの品質対応タスク追加</t>
    <rPh sb="4" eb="6">
      <t>ヒンシツ</t>
    </rPh>
    <rPh sb="6" eb="8">
      <t>タイオウ</t>
    </rPh>
    <rPh sb="11" eb="13">
      <t>ツイカ</t>
    </rPh>
    <phoneticPr fontId="11"/>
  </si>
  <si>
    <t>復活</t>
    <rPh sb="0" eb="2">
      <t>フッカツ</t>
    </rPh>
    <phoneticPr fontId="11"/>
  </si>
  <si>
    <t>予算アップロード機能にて、予算ヘッダーと明細のデータ登録、更新はやばい</t>
    <rPh sb="0" eb="2">
      <t>ヨサン</t>
    </rPh>
    <rPh sb="8" eb="10">
      <t>キノウ</t>
    </rPh>
    <rPh sb="13" eb="15">
      <t>ヨサン</t>
    </rPh>
    <rPh sb="20" eb="22">
      <t>メイサイ</t>
    </rPh>
    <rPh sb="26" eb="28">
      <t>トウロク</t>
    </rPh>
    <rPh sb="29" eb="31">
      <t>コウシン</t>
    </rPh>
    <phoneticPr fontId="11"/>
  </si>
  <si>
    <t>M_KUMIAWASE_KUKAN_SHIYO MKKS</t>
  </si>
  <si>
    <t>--組合せ空缶仕様</t>
    <rPh sb="2" eb="4">
      <t>クミアワ</t>
    </rPh>
    <rPh sb="5" eb="7">
      <t>アキカン</t>
    </rPh>
    <rPh sb="7" eb="9">
      <t>シヨウ</t>
    </rPh>
    <phoneticPr fontId="244"/>
  </si>
  <si>
    <t>LEFT JOIN M_YOKIGATA YOKIGATA</t>
  </si>
  <si>
    <t>--容器型</t>
    <rPh sb="2" eb="4">
      <t>ヨウキ</t>
    </rPh>
    <rPh sb="4" eb="5">
      <t>ガタ</t>
    </rPh>
    <phoneticPr fontId="244"/>
  </si>
  <si>
    <t>ON YOKIGATA.YOKIGATA_CODE = MKKS.YOKIGATA_CODE</t>
  </si>
  <si>
    <t>LEFT JOIN M_SHUYAKU_YOKIGATA SHUYAKU_YOKIGATA</t>
  </si>
  <si>
    <t>--集約容器型</t>
    <rPh sb="2" eb="4">
      <t>シュウヤク</t>
    </rPh>
    <rPh sb="4" eb="6">
      <t>ヨウキ</t>
    </rPh>
    <rPh sb="6" eb="7">
      <t>ガタ</t>
    </rPh>
    <phoneticPr fontId="244"/>
  </si>
  <si>
    <t>ON SHUYAKU_YOKIGATA.SHUYAKU_YOKIGATA_ID = YOKIGATA.SHUYAKU_YOKIGATA_ID</t>
  </si>
  <si>
    <t>LEFT JOIN M_YOKISHU YOKISHU</t>
  </si>
  <si>
    <t>--容器種</t>
    <rPh sb="2" eb="4">
      <t>ヨウキ</t>
    </rPh>
    <rPh sb="4" eb="5">
      <t>シュ</t>
    </rPh>
    <phoneticPr fontId="244"/>
  </si>
  <si>
    <t>ON YOKISHU.YOKISHU_ID = SHUYAKU_YOKIGATA.YOKISHU_ID</t>
    <phoneticPr fontId="244"/>
  </si>
  <si>
    <t>QA.393</t>
    <phoneticPr fontId="11"/>
  </si>
  <si>
    <t>EBS</t>
    <phoneticPr fontId="11"/>
  </si>
  <si>
    <t>FACT</t>
    <phoneticPr fontId="11"/>
  </si>
  <si>
    <t>取引先</t>
    <rPh sb="0" eb="3">
      <t>トリヒキサキ</t>
    </rPh>
    <phoneticPr fontId="11"/>
  </si>
  <si>
    <t>請求先</t>
    <rPh sb="0" eb="2">
      <t>セイキュウ</t>
    </rPh>
    <rPh sb="2" eb="3">
      <t>サキ</t>
    </rPh>
    <phoneticPr fontId="11"/>
  </si>
  <si>
    <t>納品先</t>
    <rPh sb="0" eb="2">
      <t>ノウヒン</t>
    </rPh>
    <rPh sb="2" eb="3">
      <t>サキ</t>
    </rPh>
    <phoneticPr fontId="11"/>
  </si>
  <si>
    <t>No.</t>
    <phoneticPr fontId="11"/>
  </si>
  <si>
    <t>1</t>
    <phoneticPr fontId="11"/>
  </si>
  <si>
    <t>2</t>
    <phoneticPr fontId="11"/>
  </si>
  <si>
    <t>3</t>
    <phoneticPr fontId="11"/>
  </si>
  <si>
    <t>4</t>
    <phoneticPr fontId="11"/>
  </si>
  <si>
    <t>勘定先</t>
    <rPh sb="0" eb="2">
      <t>カンジョウ</t>
    </rPh>
    <rPh sb="2" eb="3">
      <t>サキ</t>
    </rPh>
    <phoneticPr fontId="11"/>
  </si>
  <si>
    <t>取引先</t>
    <rPh sb="0" eb="2">
      <t>トリヒキ</t>
    </rPh>
    <rPh sb="2" eb="3">
      <t>サキ</t>
    </rPh>
    <phoneticPr fontId="11"/>
  </si>
  <si>
    <t>QA.420</t>
    <phoneticPr fontId="11"/>
  </si>
  <si>
    <t>QA.185、393、420</t>
    <phoneticPr fontId="11"/>
  </si>
  <si>
    <t>備考２</t>
    <rPh sb="0" eb="2">
      <t>ビコウ</t>
    </rPh>
    <phoneticPr fontId="11"/>
  </si>
  <si>
    <t>備考１</t>
    <rPh sb="0" eb="2">
      <t>ビコウ</t>
    </rPh>
    <phoneticPr fontId="11"/>
  </si>
  <si>
    <t>利用可能取引先経由</t>
    <rPh sb="7" eb="9">
      <t>ケイユ</t>
    </rPh>
    <phoneticPr fontId="11"/>
  </si>
  <si>
    <t xml:space="preserve"> </t>
    <phoneticPr fontId="11"/>
  </si>
  <si>
    <t>5</t>
    <phoneticPr fontId="11"/>
  </si>
  <si>
    <t>顧客</t>
    <rPh sb="0" eb="2">
      <t>コキャク</t>
    </rPh>
    <phoneticPr fontId="11"/>
  </si>
  <si>
    <t>顧客サイト使用目的</t>
    <phoneticPr fontId="11"/>
  </si>
  <si>
    <t>請求先の場合</t>
    <rPh sb="0" eb="2">
      <t>セイキュウ</t>
    </rPh>
    <rPh sb="2" eb="3">
      <t>サキ</t>
    </rPh>
    <rPh sb="4" eb="6">
      <t>バアイ</t>
    </rPh>
    <phoneticPr fontId="11"/>
  </si>
  <si>
    <t>納品先の場合</t>
    <rPh sb="0" eb="3">
      <t>ノウヒンサキ</t>
    </rPh>
    <rPh sb="4" eb="6">
      <t>バアイ</t>
    </rPh>
    <phoneticPr fontId="11"/>
  </si>
  <si>
    <t>QA.355</t>
    <phoneticPr fontId="11"/>
  </si>
  <si>
    <t>資材取引</t>
    <phoneticPr fontId="11"/>
  </si>
  <si>
    <t>在庫受払実績_共通</t>
    <phoneticPr fontId="11"/>
  </si>
  <si>
    <t>保管場所</t>
    <phoneticPr fontId="11"/>
  </si>
  <si>
    <t>倉庫</t>
    <phoneticPr fontId="11"/>
  </si>
  <si>
    <t>受注ヘッダ</t>
    <phoneticPr fontId="11"/>
  </si>
  <si>
    <t>出荷指図</t>
    <phoneticPr fontId="11"/>
  </si>
  <si>
    <t>受注明細</t>
    <phoneticPr fontId="11"/>
  </si>
  <si>
    <t>受注取引タイプ</t>
    <phoneticPr fontId="11"/>
  </si>
  <si>
    <t>出荷タイプ</t>
    <phoneticPr fontId="11"/>
  </si>
  <si>
    <t>発注ヘッダ</t>
    <phoneticPr fontId="11"/>
  </si>
  <si>
    <t>発注明細</t>
    <phoneticPr fontId="11"/>
  </si>
  <si>
    <t>発注明細</t>
    <phoneticPr fontId="11"/>
  </si>
  <si>
    <t>受入取引</t>
    <phoneticPr fontId="11"/>
  </si>
  <si>
    <t>納入実績</t>
    <phoneticPr fontId="11"/>
  </si>
  <si>
    <t>製造オーダー</t>
    <phoneticPr fontId="11"/>
  </si>
  <si>
    <t>製造作業指示</t>
    <phoneticPr fontId="11"/>
  </si>
  <si>
    <t>アドオン品目</t>
    <phoneticPr fontId="11"/>
  </si>
  <si>
    <t>品目マスタ、製造品目マスタ</t>
    <phoneticPr fontId="11"/>
  </si>
  <si>
    <t>9</t>
  </si>
  <si>
    <t>10</t>
  </si>
  <si>
    <t>11</t>
  </si>
  <si>
    <t>12</t>
  </si>
  <si>
    <t>13</t>
  </si>
  <si>
    <t>14</t>
  </si>
  <si>
    <t>15</t>
  </si>
  <si>
    <t>16</t>
  </si>
  <si>
    <t>\\26.131.131.1\pj_share\20_Fact展開（一般メタル）\01.成果物\21.外部設計\テーブルマッピング\02_CB_02_移行対象データ一覧(抜粋）</t>
  </si>
  <si>
    <t>販売実績、販売実績明細</t>
    <phoneticPr fontId="11"/>
  </si>
  <si>
    <t>売掛OIF</t>
    <phoneticPr fontId="11"/>
  </si>
  <si>
    <t>（AR_INTERFACE_LINES_ALLやったかな）</t>
    <phoneticPr fontId="11"/>
  </si>
  <si>
    <t>17</t>
    <phoneticPr fontId="11"/>
  </si>
  <si>
    <t>4/5 9:29のメール</t>
    <phoneticPr fontId="11"/>
  </si>
  <si>
    <t>取引履歴</t>
    <phoneticPr fontId="11"/>
  </si>
  <si>
    <t>在庫受払実績_共通</t>
    <phoneticPr fontId="11"/>
  </si>
  <si>
    <t>通称マテトラ：MTL_TRANSACTIONSやったかな</t>
    <phoneticPr fontId="11"/>
  </si>
  <si>
    <t>出荷タイプ</t>
    <phoneticPr fontId="11"/>
  </si>
  <si>
    <t>取引タイプ</t>
    <phoneticPr fontId="11"/>
  </si>
  <si>
    <t>OE_ORDER_TYPES_all</t>
    <phoneticPr fontId="11"/>
  </si>
  <si>
    <t>18</t>
    <phoneticPr fontId="11"/>
  </si>
  <si>
    <t>19</t>
    <phoneticPr fontId="11"/>
  </si>
  <si>
    <t>上期</t>
    <rPh sb="0" eb="2">
      <t>カミキ</t>
    </rPh>
    <phoneticPr fontId="11"/>
  </si>
  <si>
    <t>かみき</t>
    <phoneticPr fontId="11"/>
  </si>
  <si>
    <t>下期</t>
    <rPh sb="0" eb="2">
      <t>シモキ</t>
    </rPh>
    <phoneticPr fontId="11"/>
  </si>
  <si>
    <t>しもき</t>
    <phoneticPr fontId="11"/>
  </si>
  <si>
    <t>1年間を6カ月単位で2等分した期間を半期といい、その前半を上期（上半期）</t>
    <phoneticPr fontId="11"/>
  </si>
  <si>
    <t>1年間を6カ月単位で2等分した期間を半期といい、その前半を上期（下半期）</t>
    <rPh sb="32" eb="35">
      <t>シモハンキ</t>
    </rPh>
    <phoneticPr fontId="11"/>
  </si>
  <si>
    <t>2019/5/20</t>
    <phoneticPr fontId="11"/>
  </si>
  <si>
    <t>予算ダウンロードファイル仕様書の見直し</t>
    <rPh sb="0" eb="2">
      <t>ヨサン</t>
    </rPh>
    <rPh sb="12" eb="15">
      <t>シヨウショ</t>
    </rPh>
    <rPh sb="16" eb="18">
      <t>ミナオ</t>
    </rPh>
    <phoneticPr fontId="11"/>
  </si>
  <si>
    <t>顧客サイト使用目的</t>
    <phoneticPr fontId="11"/>
  </si>
  <si>
    <t>mtl_system_items_b.segment1</t>
    <phoneticPr fontId="11"/>
  </si>
  <si>
    <t>品目</t>
    <rPh sb="0" eb="2">
      <t>ヒンモク</t>
    </rPh>
    <phoneticPr fontId="11"/>
  </si>
  <si>
    <t>受注</t>
    <rPh sb="0" eb="2">
      <t>ジュチュウ</t>
    </rPh>
    <phoneticPr fontId="11"/>
  </si>
  <si>
    <t>顧客品目</t>
    <phoneticPr fontId="11"/>
  </si>
  <si>
    <t>bom_inventory_components.attribute1</t>
    <phoneticPr fontId="11"/>
  </si>
  <si>
    <t>包装製品コード</t>
    <phoneticPr fontId="11"/>
  </si>
  <si>
    <t>mtl_customer_items.customer_item_number</t>
    <phoneticPr fontId="11"/>
  </si>
  <si>
    <t>生産</t>
    <rPh sb="0" eb="2">
      <t>セイサン</t>
    </rPh>
    <phoneticPr fontId="11"/>
  </si>
  <si>
    <t>oe_order_lines_all.ordered_item</t>
    <phoneticPr fontId="11"/>
  </si>
  <si>
    <t>共通包装製品コード</t>
    <phoneticPr fontId="11"/>
  </si>
  <si>
    <t>20</t>
    <phoneticPr fontId="11"/>
  </si>
  <si>
    <t>21</t>
    <phoneticPr fontId="11"/>
  </si>
  <si>
    <t>22</t>
    <phoneticPr fontId="11"/>
  </si>
  <si>
    <t>23</t>
    <phoneticPr fontId="11"/>
  </si>
  <si>
    <t>24</t>
  </si>
  <si>
    <t>25</t>
  </si>
  <si>
    <t>mtl_customer_items.attribute5</t>
    <phoneticPr fontId="11"/>
  </si>
  <si>
    <t>市場コード</t>
    <phoneticPr fontId="11"/>
  </si>
  <si>
    <t>前受金情報更新処理</t>
    <rPh sb="0" eb="3">
      <t>マエウケキン</t>
    </rPh>
    <rPh sb="3" eb="9">
      <t>ジョウホウコウシンショリ</t>
    </rPh>
    <phoneticPr fontId="11"/>
  </si>
  <si>
    <r>
      <rPr>
        <sz val="11"/>
        <rFont val="NSimSun"/>
        <family val="3"/>
        <charset val="134"/>
      </rPr>
      <t>纸</t>
    </r>
    <r>
      <rPr>
        <sz val="11"/>
        <rFont val="ＭＳ Ｐゴシック"/>
        <family val="3"/>
        <charset val="128"/>
      </rPr>
      <t>板箱</t>
    </r>
    <phoneticPr fontId="11"/>
  </si>
  <si>
    <t>BOM（Bill of Materials）</t>
    <phoneticPr fontId="11"/>
  </si>
  <si>
    <t>PLM（Product Lifecycle Management）</t>
    <phoneticPr fontId="11"/>
  </si>
  <si>
    <t>organizer</t>
    <phoneticPr fontId="11"/>
  </si>
  <si>
    <t>オーガナイザー</t>
    <phoneticPr fontId="11"/>
  </si>
  <si>
    <t>組織者</t>
    <rPh sb="0" eb="2">
      <t>ソシキ</t>
    </rPh>
    <rPh sb="2" eb="3">
      <t>シャ</t>
    </rPh>
    <phoneticPr fontId="11"/>
  </si>
  <si>
    <t>請求先</t>
    <rPh sb="0" eb="2">
      <t>セイキュウ</t>
    </rPh>
    <rPh sb="2" eb="3">
      <t>サキ</t>
    </rPh>
    <phoneticPr fontId="11"/>
  </si>
  <si>
    <t>請求先</t>
    <rPh sb="0" eb="3">
      <t>セイキュウサキ</t>
    </rPh>
    <phoneticPr fontId="11"/>
  </si>
  <si>
    <t>請求先ID</t>
  </si>
  <si>
    <t>SEIKYUSAKI_ID</t>
  </si>
  <si>
    <t>取引先コード (FK)</t>
  </si>
  <si>
    <t>TORIHIKISAKI_CODE</t>
  </si>
  <si>
    <t>請求先コード</t>
  </si>
  <si>
    <t>SEIKYUSAKI_CODE</t>
  </si>
  <si>
    <t>請求先名</t>
  </si>
  <si>
    <t>SEIKYUSAKI_MEI</t>
  </si>
  <si>
    <t>請求先申請ID</t>
  </si>
  <si>
    <t>SEIKYUSAKI_SHINSEI_ID</t>
  </si>
  <si>
    <t>請求先WF</t>
  </si>
  <si>
    <t>取引先コード</t>
  </si>
  <si>
    <t>請求先請求条件</t>
  </si>
  <si>
    <t>SEIKYUJOKEN_ID</t>
  </si>
  <si>
    <t>請求先コード (FK)</t>
  </si>
  <si>
    <t>請求書グループ</t>
  </si>
  <si>
    <t>SEIKYUSHO_GROUP</t>
  </si>
  <si>
    <t>請求先請求条件ID</t>
    <phoneticPr fontId="244"/>
  </si>
  <si>
    <t>請求先請求条件申請ID</t>
  </si>
  <si>
    <t>SEIKYUJOKEN_SHINSEI_ID</t>
  </si>
  <si>
    <t>請求先申請ID (FK)</t>
  </si>
  <si>
    <t>請求条件ID</t>
  </si>
  <si>
    <t>申請ステータス</t>
    <phoneticPr fontId="244"/>
  </si>
  <si>
    <t>SHINSEI_STATUS</t>
  </si>
  <si>
    <t>11:部門承認済</t>
  </si>
  <si>
    <t>請求先請求条件WF</t>
    <phoneticPr fontId="11"/>
  </si>
  <si>
    <t>請求先申請ID</t>
    <phoneticPr fontId="11"/>
  </si>
  <si>
    <t>select * from tab where tname like 'M\_%' escape '\'</t>
    <phoneticPr fontId="11"/>
  </si>
  <si>
    <t>2019/5/24</t>
    <phoneticPr fontId="11"/>
  </si>
  <si>
    <t>Gitの利用方法、バッチ環境のSetup</t>
    <rPh sb="4" eb="6">
      <t>リヨウ</t>
    </rPh>
    <rPh sb="6" eb="8">
      <t>ホウホウ</t>
    </rPh>
    <rPh sb="12" eb="14">
      <t>カンキョウ</t>
    </rPh>
    <phoneticPr fontId="11"/>
  </si>
  <si>
    <t>HIMMOKU_CODE</t>
  </si>
  <si>
    <t>品目区分</t>
  </si>
  <si>
    <t>HIMMOKU_KUBUN</t>
  </si>
  <si>
    <t>品目名</t>
  </si>
  <si>
    <t>HIMMOKU_MEI</t>
  </si>
  <si>
    <t>業種コード</t>
    <phoneticPr fontId="244"/>
  </si>
  <si>
    <t>GYOSHU_CODE</t>
    <phoneticPr fontId="244"/>
  </si>
  <si>
    <t>容器型コード (FK)</t>
  </si>
  <si>
    <t>YOKIGATA_CODE</t>
  </si>
  <si>
    <t>登録理由</t>
  </si>
  <si>
    <t>TOROKU_RIYU</t>
  </si>
  <si>
    <t>索引NO</t>
  </si>
  <si>
    <t>SAKUIN_NO</t>
  </si>
  <si>
    <t>索引名</t>
  </si>
  <si>
    <t>SAKUIN_MEI</t>
  </si>
  <si>
    <t>材料業種</t>
  </si>
  <si>
    <t>ZAIRYO_GYOSHU</t>
  </si>
  <si>
    <t>材料市場</t>
  </si>
  <si>
    <t>ZAIRYO_SHIJO</t>
  </si>
  <si>
    <t>入数</t>
  </si>
  <si>
    <t>IRISU</t>
  </si>
  <si>
    <t>入数単位</t>
  </si>
  <si>
    <t>IRISU_TANI</t>
  </si>
  <si>
    <t>得意先品目</t>
  </si>
  <si>
    <t>得意先品目ID</t>
  </si>
  <si>
    <t>TOKUISAKI_HIMMOKU_ID</t>
  </si>
  <si>
    <t>顧客品目ID (FK)</t>
  </si>
  <si>
    <t>得意先品目コード</t>
  </si>
  <si>
    <t>TOKUISAKI_HIMMOKU_CODE</t>
  </si>
  <si>
    <t>得意先品目名</t>
  </si>
  <si>
    <t>TOKUISAKI_HIMMOKU_MEI</t>
  </si>
  <si>
    <t>得意先品目名（カナ）</t>
  </si>
  <si>
    <t>TOKUISAKI_HIMMOKU_MEI_KANA</t>
  </si>
  <si>
    <t>空缶仕様NO</t>
    <phoneticPr fontId="11"/>
  </si>
  <si>
    <t>KUKAN_SHIYO_NO</t>
  </si>
  <si>
    <t>蓋製品NO</t>
    <phoneticPr fontId="11"/>
  </si>
  <si>
    <t>FUTA_SEIHIN_NO</t>
  </si>
  <si>
    <t>付属品仕様NO</t>
    <phoneticPr fontId="11"/>
  </si>
  <si>
    <t>FUZOKUHIN_SHIYO_NO</t>
  </si>
  <si>
    <t>社内巻締側</t>
  </si>
  <si>
    <t>SHANAI_MAKIJIME_GAWA</t>
  </si>
  <si>
    <t>tsk</t>
    <phoneticPr fontId="11"/>
  </si>
  <si>
    <t>shidev</t>
    <phoneticPr fontId="11"/>
  </si>
  <si>
    <t>2019/5/30</t>
    <phoneticPr fontId="11"/>
  </si>
  <si>
    <t>暫く放置してもいい、製造しないから</t>
    <rPh sb="0" eb="1">
      <t>シバラ</t>
    </rPh>
    <rPh sb="2" eb="4">
      <t>ホウチ</t>
    </rPh>
    <rPh sb="10" eb="12">
      <t>セイゾウ</t>
    </rPh>
    <phoneticPr fontId="11"/>
  </si>
  <si>
    <t>権限レベルの異なるエディタが既に起動している、EdgeでShift DoubleClick有効</t>
    <rPh sb="45" eb="47">
      <t>ユウコウ</t>
    </rPh>
    <phoneticPr fontId="11"/>
  </si>
  <si>
    <t>販売実績集約ID</t>
  </si>
  <si>
    <t>HAMBAI_JISSEKI_SHUYAKU_ID</t>
  </si>
  <si>
    <t>勘定先コード</t>
  </si>
  <si>
    <t>KANJOSAKI_CODE</t>
  </si>
  <si>
    <t>納品先コード</t>
  </si>
  <si>
    <t>NOHINSAKI_CODE</t>
  </si>
  <si>
    <t>KOKYAKU_HIMMOKU_CODE</t>
  </si>
  <si>
    <t>年月</t>
  </si>
  <si>
    <t>NENGETSU</t>
  </si>
  <si>
    <t>数量</t>
  </si>
  <si>
    <t>SURYO</t>
  </si>
  <si>
    <t>KINGAKU</t>
  </si>
  <si>
    <t>リベート金額</t>
  </si>
  <si>
    <t>REBATE_KINGAKU</t>
  </si>
  <si>
    <t>販売実績集約</t>
  </si>
  <si>
    <t>計画粒度予算明細</t>
  </si>
  <si>
    <t>計画粒度予算明細ID</t>
    <rPh sb="0" eb="2">
      <t>ケイカク</t>
    </rPh>
    <rPh sb="2" eb="4">
      <t>リュウド</t>
    </rPh>
    <phoneticPr fontId="11"/>
  </si>
  <si>
    <t>RYUDO_YOSAN_MEISAI_ID</t>
    <phoneticPr fontId="11"/>
  </si>
  <si>
    <t>計画粒度予算ヘッダID (FK)</t>
    <rPh sb="0" eb="2">
      <t>ケイカク</t>
    </rPh>
    <rPh sb="2" eb="4">
      <t>リュウド</t>
    </rPh>
    <rPh sb="4" eb="6">
      <t>ヨサン</t>
    </rPh>
    <phoneticPr fontId="11"/>
  </si>
  <si>
    <t>RYUDO_YOSAN_HEADER_ID</t>
    <phoneticPr fontId="11"/>
  </si>
  <si>
    <t>NENGETSU</t>
    <phoneticPr fontId="11"/>
  </si>
  <si>
    <t>単価</t>
  </si>
  <si>
    <t>TANKA</t>
  </si>
  <si>
    <t>販売見通し明細</t>
  </si>
  <si>
    <t>販売見通し明細ID</t>
  </si>
  <si>
    <t>HAMBAI_MITOSHI_MEISAI_ID</t>
  </si>
  <si>
    <t>販売見通しヘッダID (FK)</t>
  </si>
  <si>
    <t>HAMBAI_MITOSHI_HEADER_ID</t>
  </si>
  <si>
    <t>見通し数量</t>
  </si>
  <si>
    <t>MITOSHI_SURYO</t>
  </si>
  <si>
    <t>イベント数量</t>
  </si>
  <si>
    <t>EVENT_SURYO</t>
  </si>
  <si>
    <t>調整金額</t>
  </si>
  <si>
    <t>CHOSEI_KINGAKU</t>
  </si>
  <si>
    <t>調整後単価</t>
  </si>
  <si>
    <t>((見通し数量*価格)+調整金額)÷見通し数量</t>
  </si>
  <si>
    <t>調整後金額</t>
  </si>
  <si>
    <t>(見通し数量*価格)+調整金額</t>
  </si>
  <si>
    <t>Excel</t>
    <phoneticPr fontId="11"/>
  </si>
  <si>
    <t>Alt</t>
    <phoneticPr fontId="11"/>
  </si>
  <si>
    <t>O</t>
    <phoneticPr fontId="11"/>
  </si>
  <si>
    <t>D</t>
    <phoneticPr fontId="11"/>
  </si>
  <si>
    <t>条件付き書式ルールの管理</t>
    <phoneticPr fontId="11"/>
  </si>
  <si>
    <t>例）</t>
    <rPh sb="0" eb="1">
      <t>レイ</t>
    </rPh>
    <phoneticPr fontId="11"/>
  </si>
  <si>
    <t>大分類</t>
    <rPh sb="0" eb="1">
      <t>ダイ</t>
    </rPh>
    <rPh sb="1" eb="3">
      <t>ブンルイ</t>
    </rPh>
    <phoneticPr fontId="258"/>
  </si>
  <si>
    <t>中分類</t>
    <rPh sb="0" eb="1">
      <t>ナカ</t>
    </rPh>
    <rPh sb="1" eb="3">
      <t>ブンルイ</t>
    </rPh>
    <phoneticPr fontId="258"/>
  </si>
  <si>
    <t>小分類</t>
    <rPh sb="0" eb="3">
      <t>ショウブンルイ</t>
    </rPh>
    <phoneticPr fontId="258"/>
  </si>
  <si>
    <t>細分類①</t>
    <rPh sb="0" eb="1">
      <t>サイ</t>
    </rPh>
    <rPh sb="1" eb="3">
      <t>ブンルイ</t>
    </rPh>
    <phoneticPr fontId="258"/>
  </si>
  <si>
    <t>細分類②</t>
    <rPh sb="0" eb="1">
      <t>サイ</t>
    </rPh>
    <rPh sb="1" eb="3">
      <t>ブンルイ</t>
    </rPh>
    <phoneticPr fontId="258"/>
  </si>
  <si>
    <t>細分類③</t>
    <rPh sb="0" eb="1">
      <t>サイ</t>
    </rPh>
    <rPh sb="1" eb="3">
      <t>ブンルイ</t>
    </rPh>
    <phoneticPr fontId="258"/>
  </si>
  <si>
    <t>細分類④</t>
    <rPh sb="0" eb="1">
      <t>サイ</t>
    </rPh>
    <rPh sb="1" eb="3">
      <t>ブンルイ</t>
    </rPh>
    <phoneticPr fontId="258"/>
  </si>
  <si>
    <t>食品</t>
    <rPh sb="0" eb="2">
      <t>ショクヒン</t>
    </rPh>
    <phoneticPr fontId="258"/>
  </si>
  <si>
    <t>加工食品</t>
    <rPh sb="0" eb="2">
      <t>カコウ</t>
    </rPh>
    <rPh sb="2" eb="4">
      <t>ショクヒン</t>
    </rPh>
    <phoneticPr fontId="258"/>
  </si>
  <si>
    <t xml:space="preserve">水産食品 </t>
    <rPh sb="0" eb="2">
      <t>スイサン</t>
    </rPh>
    <rPh sb="2" eb="4">
      <t>ショクヒン</t>
    </rPh>
    <phoneticPr fontId="258"/>
  </si>
  <si>
    <t>水産食品</t>
    <rPh sb="0" eb="2">
      <t>スイサン</t>
    </rPh>
    <rPh sb="2" eb="4">
      <t>ショクヒン</t>
    </rPh>
    <phoneticPr fontId="258"/>
  </si>
  <si>
    <t>味噌煮</t>
    <rPh sb="0" eb="2">
      <t>ミソ</t>
    </rPh>
    <rPh sb="2" eb="3">
      <t>ニ</t>
    </rPh>
    <phoneticPr fontId="258"/>
  </si>
  <si>
    <t xml:space="preserve">調理食品  </t>
    <rPh sb="0" eb="2">
      <t>チョウリ</t>
    </rPh>
    <rPh sb="2" eb="4">
      <t>ショクヒン</t>
    </rPh>
    <phoneticPr fontId="258"/>
  </si>
  <si>
    <t>米  　 飯</t>
    <rPh sb="0" eb="6">
      <t>ベイハン</t>
    </rPh>
    <phoneticPr fontId="258"/>
  </si>
  <si>
    <t>↓</t>
  </si>
  <si>
    <t>用途コード</t>
    <rPh sb="0" eb="2">
      <t>ヨウト</t>
    </rPh>
    <phoneticPr fontId="11"/>
  </si>
  <si>
    <t>用途名称</t>
    <rPh sb="0" eb="2">
      <t>ヨウト</t>
    </rPh>
    <rPh sb="2" eb="4">
      <t>メイショウ</t>
    </rPh>
    <phoneticPr fontId="11"/>
  </si>
  <si>
    <t>食品</t>
    <rPh sb="0" eb="2">
      <t>ショクヒン</t>
    </rPh>
    <phoneticPr fontId="11"/>
  </si>
  <si>
    <t>101</t>
  </si>
  <si>
    <t>加工食品</t>
    <rPh sb="0" eb="2">
      <t>カコウ</t>
    </rPh>
    <rPh sb="2" eb="4">
      <t>ショクヒン</t>
    </rPh>
    <phoneticPr fontId="11"/>
  </si>
  <si>
    <t>10100</t>
  </si>
  <si>
    <t>水産食品</t>
    <rPh sb="0" eb="2">
      <t>スイサン</t>
    </rPh>
    <rPh sb="2" eb="4">
      <t>ショクヒン</t>
    </rPh>
    <phoneticPr fontId="11"/>
  </si>
  <si>
    <t>1010000</t>
  </si>
  <si>
    <t>101000000</t>
  </si>
  <si>
    <t>水産食品</t>
  </si>
  <si>
    <t>10100000002</t>
  </si>
  <si>
    <t>味噌煮</t>
    <rPh sb="0" eb="2">
      <t>ミソ</t>
    </rPh>
    <rPh sb="2" eb="3">
      <t>ニ</t>
    </rPh>
    <phoneticPr fontId="11"/>
  </si>
  <si>
    <t>10104</t>
  </si>
  <si>
    <t>調理食品</t>
    <rPh sb="0" eb="2">
      <t>チョウリ</t>
    </rPh>
    <rPh sb="2" eb="4">
      <t>ショクヒン</t>
    </rPh>
    <phoneticPr fontId="11"/>
  </si>
  <si>
    <t>1010402</t>
  </si>
  <si>
    <t>米  　 飯</t>
  </si>
  <si>
    <t>桜EditerのCS+Eを起動かつEnter起動のエラー解消
-&gt; 解消方法は「.bat」ファイルをshell:startupに置く</t>
    <rPh sb="0" eb="1">
      <t>サクラ</t>
    </rPh>
    <rPh sb="13" eb="15">
      <t>キドウ</t>
    </rPh>
    <rPh sb="22" eb="24">
      <t>キドウ</t>
    </rPh>
    <rPh sb="28" eb="30">
      <t>カイショウ</t>
    </rPh>
    <rPh sb="34" eb="36">
      <t>カイショウ</t>
    </rPh>
    <rPh sb="36" eb="38">
      <t>ホウホウ</t>
    </rPh>
    <rPh sb="64" eb="65">
      <t>オ</t>
    </rPh>
    <phoneticPr fontId="11"/>
  </si>
  <si>
    <t>2019/6/5</t>
    <phoneticPr fontId="11"/>
  </si>
  <si>
    <t>AutoHotKeyのPID起動、削除方法調査</t>
    <rPh sb="14" eb="16">
      <t>キドウ</t>
    </rPh>
    <rPh sb="17" eb="19">
      <t>サクジョ</t>
    </rPh>
    <rPh sb="19" eb="21">
      <t>ホウホウ</t>
    </rPh>
    <rPh sb="21" eb="23">
      <t>チョウサ</t>
    </rPh>
    <phoneticPr fontId="11"/>
  </si>
  <si>
    <t>目的：別の.ahkを呼出、終了できる。　例：変換が押さなくてもｶｰｿﾙ移動ができる</t>
    <rPh sb="0" eb="2">
      <t>モクテキ</t>
    </rPh>
    <rPh sb="3" eb="4">
      <t>ベツ</t>
    </rPh>
    <rPh sb="10" eb="12">
      <t>ヨビダシ</t>
    </rPh>
    <rPh sb="13" eb="15">
      <t>シュウリョウ</t>
    </rPh>
    <rPh sb="20" eb="21">
      <t>レイ</t>
    </rPh>
    <rPh sb="22" eb="24">
      <t>ヘンカン</t>
    </rPh>
    <rPh sb="25" eb="26">
      <t>オ</t>
    </rPh>
    <rPh sb="35" eb="37">
      <t>イドウ</t>
    </rPh>
    <phoneticPr fontId="11"/>
  </si>
  <si>
    <t>標準入数の取得ロジック</t>
    <rPh sb="0" eb="2">
      <t>ヒョウジュン</t>
    </rPh>
    <rPh sb="2" eb="4">
      <t>イリスウ</t>
    </rPh>
    <rPh sb="5" eb="7">
      <t>シュトク</t>
    </rPh>
    <phoneticPr fontId="11"/>
  </si>
  <si>
    <t>１、</t>
    <phoneticPr fontId="11"/>
  </si>
  <si>
    <t>出荷タイプ</t>
    <rPh sb="0" eb="2">
      <t>シュッカ</t>
    </rPh>
    <phoneticPr fontId="11"/>
  </si>
  <si>
    <t>半製品・資材</t>
    <phoneticPr fontId="11"/>
  </si>
  <si>
    <t>出荷タイプ品目区分</t>
    <phoneticPr fontId="11"/>
  </si>
  <si>
    <t>製品</t>
    <phoneticPr fontId="11"/>
  </si>
  <si>
    <t>包装仕様の標準入数</t>
    <rPh sb="0" eb="2">
      <t>ホウソウ</t>
    </rPh>
    <rPh sb="2" eb="4">
      <t>シヨウ</t>
    </rPh>
    <rPh sb="5" eb="7">
      <t>ヒョウジュン</t>
    </rPh>
    <rPh sb="7" eb="9">
      <t>イリスウ</t>
    </rPh>
    <phoneticPr fontId="11"/>
  </si>
  <si>
    <t>構成品目の入数</t>
    <rPh sb="5" eb="7">
      <t>イリスウ</t>
    </rPh>
    <phoneticPr fontId="11"/>
  </si>
  <si>
    <t>S伝：在庫受払あり</t>
  </si>
  <si>
    <t>N伝：在庫受払なし</t>
  </si>
  <si>
    <t>取引タイプがS伝である場合、出荷実績日（履行日）が、会計カレンダ（AR）がオープンしている月の１日（初日）以降のレコードを対象とします。</t>
  </si>
  <si>
    <t>取引タイプがN伝である場合、受注日が、会計カレンダ（AR）がオープンしている月の１日（初日）以降のレコードを対象とします。</t>
  </si>
  <si>
    <t>２、</t>
    <phoneticPr fontId="11"/>
  </si>
  <si>
    <t>S伝、N伝</t>
    <rPh sb="1" eb="2">
      <t>デン</t>
    </rPh>
    <rPh sb="4" eb="5">
      <t>デン</t>
    </rPh>
    <phoneticPr fontId="11"/>
  </si>
  <si>
    <t>※自動値引き対応（XXOM083）</t>
    <phoneticPr fontId="11"/>
  </si>
  <si>
    <t>RSN区分が"N"(N伝（物流なし）)の場合</t>
  </si>
  <si>
    <t>※WH3001_販売実績登録</t>
    <rPh sb="8" eb="10">
      <t>ハンバイ</t>
    </rPh>
    <rPh sb="10" eb="12">
      <t>ジッセキ</t>
    </rPh>
    <rPh sb="12" eb="14">
      <t>トウロク</t>
    </rPh>
    <phoneticPr fontId="11"/>
  </si>
  <si>
    <t>３、</t>
    <phoneticPr fontId="11"/>
  </si>
  <si>
    <t>セット品の概念</t>
    <rPh sb="3" eb="4">
      <t>ヒン</t>
    </rPh>
    <rPh sb="5" eb="7">
      <t>ガイネン</t>
    </rPh>
    <phoneticPr fontId="11"/>
  </si>
  <si>
    <t>販売価格表：</t>
    <rPh sb="0" eb="2">
      <t>ハンバイ</t>
    </rPh>
    <rPh sb="2" eb="4">
      <t>カカク</t>
    </rPh>
    <rPh sb="4" eb="5">
      <t>ヒョウ</t>
    </rPh>
    <phoneticPr fontId="11"/>
  </si>
  <si>
    <t>※\\26.131.131.1\pj_share\20_Fact展開（一般メタル）\01.成果物\21.外部設計\仕様検討インプット資料\販売\メモ</t>
    <phoneticPr fontId="11"/>
  </si>
  <si>
    <t>ID</t>
  </si>
  <si>
    <t>勘定先</t>
  </si>
  <si>
    <t>納品先</t>
  </si>
  <si>
    <t>1001</t>
  </si>
  <si>
    <t>X</t>
  </si>
  <si>
    <t>Z</t>
  </si>
  <si>
    <t>11123450101</t>
  </si>
  <si>
    <t>1002</t>
  </si>
  <si>
    <t>12123450101</t>
  </si>
  <si>
    <t>1003</t>
  </si>
  <si>
    <t>1112345010101</t>
  </si>
  <si>
    <t>出荷実績</t>
    <rPh sb="0" eb="2">
      <t>シュッカ</t>
    </rPh>
    <rPh sb="2" eb="4">
      <t>ジッセキ</t>
    </rPh>
    <phoneticPr fontId="11"/>
  </si>
  <si>
    <t>セット</t>
    <phoneticPr fontId="11"/>
  </si>
  <si>
    <t>蓋</t>
    <rPh sb="0" eb="1">
      <t>フタ</t>
    </rPh>
    <phoneticPr fontId="11"/>
  </si>
  <si>
    <t>胴</t>
    <rPh sb="0" eb="1">
      <t>ドウ</t>
    </rPh>
    <phoneticPr fontId="11"/>
  </si>
  <si>
    <t>セット品コード</t>
  </si>
  <si>
    <t>・・・</t>
  </si>
  <si>
    <t>10000</t>
  </si>
  <si>
    <t>（NULL）</t>
  </si>
  <si>
    <t>セット品の子（胴）</t>
  </si>
  <si>
    <t>セット品の子（蓋）</t>
  </si>
  <si>
    <t>単品胴</t>
  </si>
  <si>
    <t>販売実績ヘッダ</t>
    <rPh sb="0" eb="4">
      <t>ハンバイジッセキ</t>
    </rPh>
    <phoneticPr fontId="11"/>
  </si>
  <si>
    <t>４、</t>
    <phoneticPr fontId="11"/>
  </si>
  <si>
    <t>単位の考え方</t>
    <rPh sb="0" eb="2">
      <t>タンイ</t>
    </rPh>
    <rPh sb="3" eb="4">
      <t>カンガ</t>
    </rPh>
    <rPh sb="5" eb="6">
      <t>カタ</t>
    </rPh>
    <phoneticPr fontId="11"/>
  </si>
  <si>
    <t>製造依頼</t>
    <rPh sb="0" eb="2">
      <t>セイゾウ</t>
    </rPh>
    <rPh sb="2" eb="4">
      <t>イライ</t>
    </rPh>
    <phoneticPr fontId="11"/>
  </si>
  <si>
    <t>出荷指図</t>
    <rPh sb="0" eb="2">
      <t>シュッカ</t>
    </rPh>
    <rPh sb="2" eb="4">
      <t>サシズ</t>
    </rPh>
    <phoneticPr fontId="11"/>
  </si>
  <si>
    <t>出荷指示</t>
    <rPh sb="0" eb="2">
      <t>シュッカ</t>
    </rPh>
    <rPh sb="2" eb="4">
      <t>シジ</t>
    </rPh>
    <phoneticPr fontId="11"/>
  </si>
  <si>
    <t>販売実績</t>
    <rPh sb="0" eb="2">
      <t>ハンバイ</t>
    </rPh>
    <rPh sb="2" eb="4">
      <t>ジッセキ</t>
    </rPh>
    <phoneticPr fontId="11"/>
  </si>
  <si>
    <t>在庫受払実績_共通</t>
  </si>
  <si>
    <t>上記機能までは　注文単位。　例：CS、パレット</t>
    <rPh sb="0" eb="2">
      <t>ジョウキ</t>
    </rPh>
    <rPh sb="2" eb="4">
      <t>キノウ</t>
    </rPh>
    <rPh sb="8" eb="10">
      <t>チュウモン</t>
    </rPh>
    <rPh sb="10" eb="12">
      <t>タンイ</t>
    </rPh>
    <rPh sb="14" eb="15">
      <t>レイ</t>
    </rPh>
    <phoneticPr fontId="11"/>
  </si>
  <si>
    <t>在庫に行くと、品目単位。　例：缶、枚</t>
    <rPh sb="0" eb="2">
      <t>ザイコ</t>
    </rPh>
    <rPh sb="3" eb="4">
      <t>イ</t>
    </rPh>
    <rPh sb="7" eb="9">
      <t>ヒンモク</t>
    </rPh>
    <rPh sb="9" eb="11">
      <t>タンイ</t>
    </rPh>
    <rPh sb="13" eb="14">
      <t>レイ</t>
    </rPh>
    <rPh sb="15" eb="16">
      <t>カン</t>
    </rPh>
    <rPh sb="17" eb="18">
      <t>マイ</t>
    </rPh>
    <phoneticPr fontId="11"/>
  </si>
  <si>
    <t>例：</t>
    <rPh sb="0" eb="1">
      <t>レイ</t>
    </rPh>
    <phoneticPr fontId="11"/>
  </si>
  <si>
    <t>製造依頼</t>
    <rPh sb="0" eb="2">
      <t>セイゾウ</t>
    </rPh>
    <rPh sb="2" eb="4">
      <t>イライ</t>
    </rPh>
    <phoneticPr fontId="11"/>
  </si>
  <si>
    <t>1000CS</t>
    <phoneticPr fontId="11"/>
  </si>
  <si>
    <t>出荷指図</t>
    <rPh sb="0" eb="2">
      <t>シュッカ</t>
    </rPh>
    <rPh sb="2" eb="4">
      <t>サシズ</t>
    </rPh>
    <phoneticPr fontId="11"/>
  </si>
  <si>
    <t>700CS</t>
    <phoneticPr fontId="11"/>
  </si>
  <si>
    <t>出荷指示1</t>
    <rPh sb="0" eb="2">
      <t>シュッカ</t>
    </rPh>
    <rPh sb="2" eb="4">
      <t>シジ</t>
    </rPh>
    <phoneticPr fontId="11"/>
  </si>
  <si>
    <t>300CS</t>
    <phoneticPr fontId="11"/>
  </si>
  <si>
    <t>出荷指示2</t>
    <rPh sb="0" eb="2">
      <t>シュッカ</t>
    </rPh>
    <rPh sb="2" eb="4">
      <t>シジ</t>
    </rPh>
    <phoneticPr fontId="11"/>
  </si>
  <si>
    <t>200CS</t>
    <phoneticPr fontId="11"/>
  </si>
  <si>
    <t>出荷指示3</t>
    <rPh sb="0" eb="2">
      <t>シュッカ</t>
    </rPh>
    <rPh sb="2" eb="4">
      <t>シジ</t>
    </rPh>
    <phoneticPr fontId="11"/>
  </si>
  <si>
    <t>500CS</t>
    <phoneticPr fontId="11"/>
  </si>
  <si>
    <t>販売実績</t>
    <rPh sb="0" eb="2">
      <t>ハンバイ</t>
    </rPh>
    <rPh sb="2" eb="4">
      <t>ジッセキ</t>
    </rPh>
    <phoneticPr fontId="11"/>
  </si>
  <si>
    <t>在庫受払実績</t>
    <rPh sb="0" eb="2">
      <t>ザイコ</t>
    </rPh>
    <rPh sb="2" eb="3">
      <t>ウケ</t>
    </rPh>
    <rPh sb="3" eb="4">
      <t>バライ</t>
    </rPh>
    <rPh sb="4" eb="6">
      <t>ジッセキ</t>
    </rPh>
    <phoneticPr fontId="11"/>
  </si>
  <si>
    <t>1</t>
    <phoneticPr fontId="11"/>
  </si>
  <si>
    <t xml:space="preserve">CS = </t>
    <phoneticPr fontId="11"/>
  </si>
  <si>
    <t>缶</t>
    <rPh sb="0" eb="1">
      <t>カン</t>
    </rPh>
    <phoneticPr fontId="11"/>
  </si>
  <si>
    <t>12</t>
    <phoneticPr fontId="11"/>
  </si>
  <si>
    <t>単位変換：</t>
    <rPh sb="0" eb="2">
      <t>タンイ</t>
    </rPh>
    <rPh sb="2" eb="4">
      <t>ヘンカン</t>
    </rPh>
    <phoneticPr fontId="11"/>
  </si>
  <si>
    <t>2019/6/14</t>
    <phoneticPr fontId="11"/>
  </si>
  <si>
    <t>出荷チェックリストの指摘通りに設計する。</t>
    <rPh sb="0" eb="2">
      <t>シュッカ</t>
    </rPh>
    <rPh sb="10" eb="12">
      <t>シテキ</t>
    </rPh>
    <rPh sb="12" eb="13">
      <t>トオ</t>
    </rPh>
    <rPh sb="15" eb="17">
      <t>セッケイ</t>
    </rPh>
    <phoneticPr fontId="11"/>
  </si>
  <si>
    <t>製造依頼</t>
    <rPh sb="0" eb="2">
      <t>セイゾウ</t>
    </rPh>
    <rPh sb="2" eb="4">
      <t>イライ</t>
    </rPh>
    <phoneticPr fontId="11"/>
  </si>
  <si>
    <t>ヘッダ</t>
    <phoneticPr fontId="11"/>
  </si>
  <si>
    <t>製造依頼ヘッダID</t>
    <phoneticPr fontId="244"/>
  </si>
  <si>
    <t>1</t>
    <phoneticPr fontId="11"/>
  </si>
  <si>
    <t>製造依頼番号</t>
    <phoneticPr fontId="11"/>
  </si>
  <si>
    <t>製造依頼明細</t>
  </si>
  <si>
    <t>製造依頼ヘッダID</t>
    <phoneticPr fontId="244"/>
  </si>
  <si>
    <t>製造依頼明細番号</t>
    <phoneticPr fontId="244"/>
  </si>
  <si>
    <t>製造依頼明細番号枝番</t>
    <phoneticPr fontId="244"/>
  </si>
  <si>
    <t>2</t>
    <phoneticPr fontId="11"/>
  </si>
  <si>
    <t>2　セット（蓋）</t>
    <rPh sb="6" eb="7">
      <t>フタ</t>
    </rPh>
    <phoneticPr fontId="11"/>
  </si>
  <si>
    <t>3</t>
    <phoneticPr fontId="11"/>
  </si>
  <si>
    <t>3000</t>
    <phoneticPr fontId="11"/>
  </si>
  <si>
    <t>500</t>
    <phoneticPr fontId="11"/>
  </si>
  <si>
    <t>製造依頼明細ID</t>
    <phoneticPr fontId="244"/>
  </si>
  <si>
    <t>4</t>
    <phoneticPr fontId="11"/>
  </si>
  <si>
    <t>0　単品(胴）</t>
    <rPh sb="2" eb="4">
      <t>タンピン</t>
    </rPh>
    <rPh sb="5" eb="6">
      <t>ドウ</t>
    </rPh>
    <phoneticPr fontId="11"/>
  </si>
  <si>
    <t>0　単品（蓋）</t>
    <rPh sb="2" eb="4">
      <t>タンピン</t>
    </rPh>
    <rPh sb="5" eb="6">
      <t>フタ</t>
    </rPh>
    <phoneticPr fontId="11"/>
  </si>
  <si>
    <t>4</t>
    <phoneticPr fontId="11"/>
  </si>
  <si>
    <t>5</t>
    <phoneticPr fontId="11"/>
  </si>
  <si>
    <t>6</t>
    <phoneticPr fontId="11"/>
  </si>
  <si>
    <t>1　セット（胴）</t>
    <rPh sb="6" eb="7">
      <t>ドウ</t>
    </rPh>
    <phoneticPr fontId="11"/>
  </si>
  <si>
    <t>3001</t>
    <phoneticPr fontId="11"/>
  </si>
  <si>
    <t>501</t>
    <phoneticPr fontId="11"/>
  </si>
  <si>
    <t>7</t>
    <phoneticPr fontId="11"/>
  </si>
  <si>
    <t>8</t>
    <phoneticPr fontId="11"/>
  </si>
  <si>
    <t>出荷実績計上では、できない</t>
    <rPh sb="0" eb="2">
      <t>シュッカ</t>
    </rPh>
    <rPh sb="2" eb="4">
      <t>ジッセキ</t>
    </rPh>
    <rPh sb="4" eb="6">
      <t>ケイジョウ</t>
    </rPh>
    <phoneticPr fontId="11"/>
  </si>
  <si>
    <t>2019/6/28</t>
    <phoneticPr fontId="11"/>
  </si>
  <si>
    <t>テーブル定義書の変更申請</t>
    <rPh sb="4" eb="7">
      <t>テイギショ</t>
    </rPh>
    <rPh sb="8" eb="10">
      <t>ヘンコウ</t>
    </rPh>
    <rPh sb="10" eb="12">
      <t>シンセイ</t>
    </rPh>
    <phoneticPr fontId="11"/>
  </si>
  <si>
    <t>DDLも作成する必要</t>
    <rPh sb="4" eb="6">
      <t>サクセイ</t>
    </rPh>
    <rPh sb="8" eb="10">
      <t>ヒツヨウ</t>
    </rPh>
    <phoneticPr fontId="11"/>
  </si>
  <si>
    <t>Anwer</t>
    <phoneticPr fontId="11"/>
  </si>
  <si>
    <t>コンフリクト</t>
    <phoneticPr fontId="11"/>
  </si>
  <si>
    <t>冲突</t>
    <phoneticPr fontId="11"/>
  </si>
  <si>
    <t>select 'SELECT ''' || username ||''',COUNT(1) FROM '||username||'.M_NEGA; ' AS SQL_TEXT from ALL_USERS WHERE USERNAME like 'FACTPJ003DEV%'</t>
  </si>
  <si>
    <t>FACTPJ003DEV_WEB_TO_TAN</t>
  </si>
  <si>
    <t>製品から導入開始</t>
    <rPh sb="0" eb="2">
      <t>セイヒン</t>
    </rPh>
    <rPh sb="4" eb="6">
      <t>ドウニュウ</t>
    </rPh>
    <rPh sb="6" eb="8">
      <t>カイシ</t>
    </rPh>
    <phoneticPr fontId="11"/>
  </si>
  <si>
    <t>2019/7/19</t>
    <phoneticPr fontId="11"/>
  </si>
  <si>
    <t>販売見通しダウンロードテストデータ作成</t>
    <rPh sb="0" eb="2">
      <t>ハンバイ</t>
    </rPh>
    <rPh sb="2" eb="4">
      <t>ミトオ</t>
    </rPh>
    <rPh sb="17" eb="19">
      <t>サクセイ</t>
    </rPh>
    <phoneticPr fontId="11"/>
  </si>
  <si>
    <t>INSERTINTO USER_TABLE VALUES (SEQ_USER.NEXTVAL, 'Washington', 'George'); </t>
  </si>
  <si>
    <t>-- TBL11表の作成</t>
  </si>
  <si>
    <t>create table TBL11 (COL1 number NOT NULL, COL2 number, COL3 char(100)) ;</t>
  </si>
  <si>
    <t>-- TBL11表へレコード100万件を挿入</t>
  </si>
  <si>
    <t>declare</t>
  </si>
  <si>
    <t xml:space="preserve">  intNum_COL1 number := 0 ;</t>
  </si>
  <si>
    <t xml:space="preserve">  intInterval number := 10000 ;</t>
  </si>
  <si>
    <t>begin</t>
  </si>
  <si>
    <t xml:space="preserve">  for i in 1..100 loop</t>
  </si>
  <si>
    <t xml:space="preserve">    insert into TBL11 select LEVEL + intNum_COL1, i , rpad('A',100,i)</t>
  </si>
  <si>
    <t xml:space="preserve">    commit ;</t>
  </si>
  <si>
    <t xml:space="preserve">    intNum_COL1 := intNum_COL1 + intInterval ;</t>
  </si>
  <si>
    <t xml:space="preserve">  end loop ;</t>
  </si>
  <si>
    <t>end ;</t>
  </si>
  <si>
    <t>/</t>
  </si>
  <si>
    <t>-- TBL11表のCOL1列にユニーク索引を作成</t>
  </si>
  <si>
    <t>create unique index IDX_TBL11_COL1 on TBL11(COL1) ;</t>
  </si>
  <si>
    <t>-- TBL11表に主キー（COL1列）を定義。その際、COL1列のユニーク索引を利用</t>
  </si>
  <si>
    <t>alter table TBL11 add primary key (COL1) using index ;</t>
  </si>
  <si>
    <t>-- TBL11表のCOL2列にBツリー索引を作成</t>
  </si>
  <si>
    <t>create index IDX_TBL11_COL2 on TBL11(COL2);</t>
  </si>
  <si>
    <t>-- TBL11表のオプティマイザ統計情報を収集</t>
  </si>
  <si>
    <t>exec DBMS_STATS.GATHER_TABLE_STATS(ownname =&gt; 'TRY',   -</t>
  </si>
  <si>
    <t xml:space="preserve">                                   tabname =&gt; 'TBL11', -</t>
  </si>
  <si>
    <t xml:space="preserve">                                   cascade =&gt; FALSE,   -</t>
  </si>
  <si>
    <t xml:space="preserve">                                   method_opt =&gt; 'FOR ALL COLUMNS SIZE 1');</t>
  </si>
  <si>
    <r>
      <t xml:space="preserve">                        from DUAL </t>
    </r>
    <r>
      <rPr>
        <sz val="11"/>
        <color rgb="FFFF0000"/>
        <rFont val="ＭＳ ゴシック"/>
        <family val="3"/>
        <charset val="128"/>
      </rPr>
      <t>connect by LEVEL &lt;= intInterval ;</t>
    </r>
    <phoneticPr fontId="11"/>
  </si>
  <si>
    <t>http://kagamihoge.hatenablog.com/entry/20130521/1369137719</t>
  </si>
  <si>
    <t>Oracleで適当な件数のテストデータつくる</t>
  </si>
  <si>
    <t>乱数ソート</t>
  </si>
  <si>
    <t>select customer_id from customer order by dbms_random.value();</t>
  </si>
  <si>
    <t>set define off</t>
  </si>
  <si>
    <t xml:space="preserve">select </t>
  </si>
  <si>
    <t xml:space="preserve">  --0以上1未満、小数点以下が38桁(精度38桁)の乱数</t>
  </si>
  <si>
    <t xml:space="preserve">  DBMS_RANDOM.VALUE() as a1,</t>
  </si>
  <si>
    <t xml:space="preserve">  --1以上100以下の整数の乱数</t>
  </si>
  <si>
    <t xml:space="preserve">  --マイナス100以上100以下の整数の乱数</t>
  </si>
  <si>
    <t xml:space="preserve">  FLOOR(DBMS_RANDOM.VALUE(-100, 101)) as a3,</t>
  </si>
  <si>
    <t xml:space="preserve">  --大文字のアルファベット文字と数字で文字列      ex 5KNX06FYFV</t>
  </si>
  <si>
    <t xml:space="preserve">  DBMS_RANDOM.STRING('X', 10) as a4,</t>
  </si>
  <si>
    <t xml:space="preserve">  --大/小文字が混在したアルファベット文字で文字列 ex psTZFnNGFe</t>
  </si>
  <si>
    <t xml:space="preserve">  DBMS_RANDOM.STRING('A', 10) as a5,</t>
  </si>
  <si>
    <t xml:space="preserve">  --印刷可能な任意の文字で文字列                  ex S:d{6qUQ&gt;m</t>
  </si>
  <si>
    <t xml:space="preserve">  DBMS_RANDOM.STRING('P', 10) as a6,</t>
  </si>
  <si>
    <t xml:space="preserve">  --文字列の左側をゼロ埋め                        ex 000000b{mqVr#K"7</t>
  </si>
  <si>
    <t xml:space="preserve">  lpad(DBMS_RANDOM.STRING('P', 10),16,'0'),</t>
  </si>
  <si>
    <t xml:space="preserve">  --文字列の右側をゼロ埋め                        ex V~&gt;5xI\&amp;1M000000</t>
  </si>
  <si>
    <t xml:space="preserve">  rpad(DBMS_RANDOM.STRING('P', 10),16,'0'),</t>
  </si>
  <si>
    <t xml:space="preserve">  --文字列の左側を空白埋め                        ex [      31$^l[zHF']</t>
  </si>
  <si>
    <t xml:space="preserve">  '[' || lpad(DBMS_RANDOM.STRING('P', 10),16) || ']'</t>
  </si>
  <si>
    <t>from dual;</t>
  </si>
  <si>
    <t>再帰With句直積</t>
  </si>
  <si>
    <t>select i+j from</t>
  </si>
  <si>
    <t xml:space="preserve">  (</t>
  </si>
  <si>
    <t xml:space="preserve">    with data2(j) as</t>
  </si>
  <si>
    <t xml:space="preserve">    (</t>
  </si>
  <si>
    <t xml:space="preserve">      select 0 from dual</t>
  </si>
  <si>
    <t xml:space="preserve">      union all</t>
  </si>
  <si>
    <t xml:space="preserve">      select j+1000 from data2 where j &lt; 999000</t>
  </si>
  <si>
    <t xml:space="preserve">    )</t>
  </si>
  <si>
    <t xml:space="preserve">    select j from data2</t>
  </si>
  <si>
    <t xml:space="preserve">  ),</t>
  </si>
  <si>
    <t xml:space="preserve">    with data1(i) as</t>
  </si>
  <si>
    <t xml:space="preserve">      select 1 from dual</t>
  </si>
  <si>
    <t xml:space="preserve">      select i+1 from data1 where i &lt; 1000</t>
  </si>
  <si>
    <t xml:space="preserve">    select i from data1</t>
  </si>
  <si>
    <t xml:space="preserve">  FLOOR(DBMS_RANDOM.VALUE(1, 101)) as a2,</t>
    <phoneticPr fontId="11"/>
  </si>
  <si>
    <t>with calendar as</t>
  </si>
  <si>
    <t>(SELECT TO_DATE('2018/01/01') AS start_date FROM DUAL connect by LEVEL &lt;= TO_DATE('2023/01/01') - TO_DATE('2018/01/01'))</t>
  </si>
  <si>
    <t>select TO_CHAR(start_date + ROWNUM -1,'YYYY/MM/DD') AS ymd from calendar</t>
  </si>
  <si>
    <t>2019/7/25</t>
    <phoneticPr fontId="11"/>
  </si>
  <si>
    <t>営業担当者以外の作成は済み</t>
    <rPh sb="0" eb="2">
      <t>エイギョウ</t>
    </rPh>
    <rPh sb="2" eb="5">
      <t>タントウシャ</t>
    </rPh>
    <rPh sb="5" eb="7">
      <t>イガイ</t>
    </rPh>
    <rPh sb="8" eb="10">
      <t>サクセイ</t>
    </rPh>
    <rPh sb="11" eb="12">
      <t>ズ</t>
    </rPh>
    <phoneticPr fontId="11"/>
  </si>
  <si>
    <t>MPG画面動作標準に資料を確認</t>
    <rPh sb="3" eb="5">
      <t>ガメン</t>
    </rPh>
    <rPh sb="5" eb="7">
      <t>ドウサ</t>
    </rPh>
    <rPh sb="7" eb="9">
      <t>ヒョウジュン</t>
    </rPh>
    <rPh sb="10" eb="12">
      <t>シリョウ</t>
    </rPh>
    <rPh sb="13" eb="15">
      <t>カクニン</t>
    </rPh>
    <phoneticPr fontId="11"/>
  </si>
  <si>
    <t>製造依頼更新画面にて全明細削除されたら、ヘッダーも取消済みに更新されるので、画面に戻ると該当データが無効になっているが、どう動作するか？</t>
    <rPh sb="0" eb="2">
      <t>セイゾウ</t>
    </rPh>
    <rPh sb="2" eb="4">
      <t>イライ</t>
    </rPh>
    <rPh sb="4" eb="6">
      <t>コウシン</t>
    </rPh>
    <rPh sb="6" eb="8">
      <t>ガメン</t>
    </rPh>
    <rPh sb="10" eb="11">
      <t>ゼン</t>
    </rPh>
    <rPh sb="11" eb="13">
      <t>メイサイ</t>
    </rPh>
    <rPh sb="13" eb="15">
      <t>サクジョ</t>
    </rPh>
    <rPh sb="25" eb="27">
      <t>トリケシ</t>
    </rPh>
    <rPh sb="27" eb="28">
      <t>ズ</t>
    </rPh>
    <rPh sb="30" eb="32">
      <t>コウシン</t>
    </rPh>
    <rPh sb="38" eb="40">
      <t>ガメン</t>
    </rPh>
    <rPh sb="41" eb="42">
      <t>モド</t>
    </rPh>
    <rPh sb="44" eb="46">
      <t>ガイトウ</t>
    </rPh>
    <rPh sb="50" eb="52">
      <t>ムコウ</t>
    </rPh>
    <rPh sb="62" eb="64">
      <t>ドウサ</t>
    </rPh>
    <phoneticPr fontId="11"/>
  </si>
  <si>
    <t>2019/7/25</t>
    <phoneticPr fontId="11"/>
  </si>
  <si>
    <t>１、リセット、コミット、退避</t>
    <rPh sb="12" eb="14">
      <t>タイヒ</t>
    </rPh>
    <phoneticPr fontId="11"/>
  </si>
  <si>
    <t xml:space="preserve">    ROWNUM AS NOHIN_MEISAI_ID</t>
  </si>
  <si>
    <t xml:space="preserve">    ,TNY.KAISHA_ID</t>
  </si>
  <si>
    <t xml:space="preserve">    ,TNY.NOHIN_YOTEI_ID</t>
  </si>
  <si>
    <t xml:space="preserve">    ,M_YEAR_MONTH_DAY.ymd AS NOHIN_YOTEI_DATE</t>
  </si>
  <si>
    <t xml:space="preserve">    ,FLOOR(DBMS_RANDOM.VALUE(30000, 40000)) AS NOHIN_YOTEI_SURYO</t>
  </si>
  <si>
    <t xml:space="preserve">    ,'YYW' AS CREATED_BY</t>
  </si>
  <si>
    <t xml:space="preserve">    ,'2019-07-23 20:00:00.000000000' AS CREATION_DATETIME</t>
  </si>
  <si>
    <t xml:space="preserve">    ,'YYW' AS LAST_UPDATED_BY</t>
  </si>
  <si>
    <t xml:space="preserve">    ,'2019-07-23 20:00:00.000000000' AS LAST_UPDATE_DATETIME</t>
  </si>
  <si>
    <t xml:space="preserve">    ,0 AS DELETED</t>
  </si>
  <si>
    <t xml:space="preserve">FROM </t>
  </si>
  <si>
    <t xml:space="preserve">       with calendar as</t>
  </si>
  <si>
    <t xml:space="preserve">        (SELECT TO_DATE('2018/01/01') AS start_date FROM DUAL connect by LEVEL &lt;= TO_DATE('2023/01/01') - TO_DATE('2018/01/01'))</t>
  </si>
  <si>
    <t xml:space="preserve">        select TO_CHAR(start_date + ROWNUM -1,'YYYY/MM/DD') AS ymd from calendar </t>
  </si>
  <si>
    <t xml:space="preserve">    ) M_YEAR_MONTH_DAY</t>
  </si>
  <si>
    <t xml:space="preserve">    ,T_NOHIN_YOTEI TNY</t>
  </si>
  <si>
    <t>営業担当者作成済み</t>
    <rPh sb="0" eb="5">
      <t>エイギョウタントウシャ</t>
    </rPh>
    <rPh sb="5" eb="7">
      <t>サクセイ</t>
    </rPh>
    <rPh sb="7" eb="8">
      <t>ズ</t>
    </rPh>
    <phoneticPr fontId="11"/>
  </si>
  <si>
    <t>Gitの利用方法検証
１、xBrans →　ファイル改修 →　yBransにﾁｪｯｸｱｳﾄ</t>
    <rPh sb="4" eb="6">
      <t>リヨウ</t>
    </rPh>
    <rPh sb="6" eb="8">
      <t>ホウホウ</t>
    </rPh>
    <rPh sb="8" eb="10">
      <t>ケンショウ</t>
    </rPh>
    <rPh sb="26" eb="28">
      <t>カイシュウ</t>
    </rPh>
    <phoneticPr fontId="11"/>
  </si>
  <si>
    <t>Gitでは、ブランチごとにファイルを一律で管理される。
xBransに対して、新規及び改修後のファイルをコミットとかしないと、
yBransのﾁｪｯｸｱｳﾄができないようになっている。</t>
    <rPh sb="18" eb="20">
      <t>イチリツ</t>
    </rPh>
    <rPh sb="21" eb="23">
      <t>カンリ</t>
    </rPh>
    <rPh sb="35" eb="36">
      <t>タイ</t>
    </rPh>
    <rPh sb="39" eb="41">
      <t>シンキ</t>
    </rPh>
    <rPh sb="41" eb="42">
      <t>オヨ</t>
    </rPh>
    <rPh sb="43" eb="45">
      <t>カイシュウ</t>
    </rPh>
    <rPh sb="45" eb="46">
      <t>ゴ</t>
    </rPh>
    <phoneticPr fontId="11"/>
  </si>
  <si>
    <t>2019/7/26</t>
    <phoneticPr fontId="11"/>
  </si>
  <si>
    <t>製造依頼の仕様整理</t>
    <rPh sb="0" eb="2">
      <t>セイゾウ</t>
    </rPh>
    <rPh sb="2" eb="4">
      <t>イライ</t>
    </rPh>
    <rPh sb="5" eb="7">
      <t>シヨウ</t>
    </rPh>
    <rPh sb="7" eb="9">
      <t>セイリ</t>
    </rPh>
    <phoneticPr fontId="11"/>
  </si>
  <si>
    <t>2019/7/29</t>
    <phoneticPr fontId="11"/>
  </si>
  <si>
    <t>バッチ実行要求サービス</t>
  </si>
  <si>
    <t>/**</t>
  </si>
  <si>
    <t xml:space="preserve"> * {@inheritDoc}</t>
  </si>
  <si>
    <t xml:space="preserve"> */</t>
  </si>
  <si>
    <t>@Override</t>
  </si>
  <si>
    <t>public Long insert(String jobId, String status, String parameter) {</t>
  </si>
  <si>
    <t xml:space="preserve">    TBatchJikkoYokyu dbBatch = new TBatchJikkoYokyu();</t>
  </si>
  <si>
    <t xml:space="preserve">    dbBatch.setJobId(jobId);</t>
  </si>
  <si>
    <t xml:space="preserve">    dbBatch.setRyoikiId(GenkaConst.RYOIKI_ID_GENKA);</t>
  </si>
  <si>
    <t xml:space="preserve">    dbBatch.setStatus(status);</t>
  </si>
  <si>
    <t xml:space="preserve">    dbBatch.setShuryoCode(null);</t>
  </si>
  <si>
    <t xml:space="preserve">    dbBatch.setParameter(parameter);</t>
  </si>
  <si>
    <t xml:space="preserve">    mapper.autoIncrementInsert(dbBatch);</t>
  </si>
  <si>
    <t xml:space="preserve">    return dbBatch.getBatchJikkoYokyuId();</t>
  </si>
  <si>
    <t>}</t>
  </si>
  <si>
    <t>public class GenkaBatchJikkoYokyuServiceImpl implements GenkaBatchJikkoYokyuService {</t>
    <phoneticPr fontId="11"/>
  </si>
  <si>
    <t>public void toroku(Long kaishaId, String userCode, String jobId, GenkaTsumiageKeijoJikkoDto uploadDto) {</t>
  </si>
  <si>
    <t xml:space="preserve">    // 本社工場を取得</t>
  </si>
  <si>
    <t xml:space="preserve">    String honshaKojoCode = genkaHonshaJohoService.honshaKojoCodeShutoku();</t>
  </si>
  <si>
    <t xml:space="preserve">    // バッチ実行要求テーブルに、実行中のJOBが存在しないか検索する。</t>
  </si>
  <si>
    <t xml:space="preserve">    if (!genkaBatchJikkoYokyuService</t>
  </si>
  <si>
    <t xml:space="preserve">            .kensakuByJobIdListAndStatus(GenkaConst.ALL_JOB_ID_GENKA_TSUMIAGE_KEIJO, BatchJikkoStatus.SHORI_MACHI)</t>
  </si>
  <si>
    <t xml:space="preserve">            .isEmpty()) {</t>
  </si>
  <si>
    <t xml:space="preserve">        throw new BusinessException(ResultMessages.error().add(MESSAGE_ERROR_JIKKOCHU));</t>
  </si>
  <si>
    <t xml:space="preserve">    }</t>
  </si>
  <si>
    <t xml:space="preserve">    // JOB同時実行制御テーブルを更新する。</t>
  </si>
  <si>
    <t xml:space="preserve">    if (!genkaJobDojiJikkoSeigyoService.updateByJobId(GenkaConst.JOB_ID_DOJI_JIKKOSEIGYO_GENKA_TSUMIAGE_KEIJO)) {</t>
  </si>
  <si>
    <t xml:space="preserve">    // 会社単位で、特定品目アップロードWKテーブルのデータを削除する。</t>
  </si>
  <si>
    <t xml:space="preserve">    TTokuteiHimmokuWkExample tTokuteiHimmokuWkExample = new TTokuteiHimmokuWkExample();</t>
  </si>
  <si>
    <t xml:space="preserve">    tTokuteiHimmokuWkExample.createCriteria().andKaishaIdEqualTo(kaishaId);</t>
  </si>
  <si>
    <t xml:space="preserve">    wkMapper.deleteByExample(tTokuteiHimmokuWkExample);</t>
  </si>
  <si>
    <t xml:space="preserve">    // 処理ログテーブルに、会社、実行処理種別単位で、処理待ちのレコードを登録する。</t>
  </si>
  <si>
    <t xml:space="preserve">    Long shoriId = genkaShoriLogService.autoIncrementInsert(kaishaId, honshaKojoCode, userCode, jobId);</t>
  </si>
  <si>
    <t xml:space="preserve">    // バッチに渡すパラメータを設定する。</t>
  </si>
  <si>
    <t xml:space="preserve">    Map&lt;String, String&gt; params = new HashMap&lt;&gt;();</t>
  </si>
  <si>
    <t xml:space="preserve">    params.put(GenkaConst.DELAYED_BATCH_PARAM_KAISHA_ID, kaishaId.toString());</t>
  </si>
  <si>
    <t xml:space="preserve">    params.put(GenkaConst.DELAYED_BATCH_PARAM_GENKA_TYPE, uploadDto.getGenkaType());</t>
  </si>
  <si>
    <t xml:space="preserve">    params.put(GenkaConst.DELAYED_BATCH_PARAM_SIMULATION_KUBUN, uploadDto.getSimulationKubun());</t>
  </si>
  <si>
    <t xml:space="preserve">    params.put(GenkaConst.DELAYED_BATCH_PARAM_SHORI_ID, String.valueOf(shoriId));</t>
  </si>
  <si>
    <t xml:space="preserve">    String paramlist = params.entrySet().stream().map(c -&gt; c.getKey() + GenkaConst.HANKAKU_EQUAL + c.getValue())</t>
  </si>
  <si>
    <t xml:space="preserve">            .collect(Collectors.joining(GenkaConst.HANKAKU_SPACE));</t>
  </si>
  <si>
    <t xml:space="preserve">    // バッチ実行要求テーブルへJOBを登録して、バッチを呼び出す。</t>
  </si>
  <si>
    <t xml:space="preserve">    genkaBatchJikkoYokyuService.insert(jobId, BatchJikkoStatus.SHORI_MACHI, paramlist);</t>
  </si>
  <si>
    <t>public class BatchJikkoYokyuServiceImpl implements BatchJikkoYokyuService {</t>
  </si>
  <si>
    <t>public void toroku(String parameter, String ryoikiId, String jobId) {</t>
  </si>
  <si>
    <t xml:space="preserve">    //バッチ実行要求の登録</t>
  </si>
  <si>
    <t xml:space="preserve">    TBatchJikkoYokyu tBatchJikkoYokyu = new TBatchJikkoYokyu();</t>
  </si>
  <si>
    <t xml:space="preserve">    tBatchJikkoYokyu.setParameter(parameter);</t>
  </si>
  <si>
    <t xml:space="preserve">    tBatchJikkoYokyu.setStatus(BatchShoriJokyoKubun.SHORI_JIKKO_MACHI);</t>
  </si>
  <si>
    <t xml:space="preserve">    tBatchJikkoYokyu.setRyoikiId(ryoikiId);</t>
  </si>
  <si>
    <t xml:space="preserve">    tBatchJikkoYokyu.setJobId(jobId);</t>
  </si>
  <si>
    <t xml:space="preserve">    tBatchJikkoYokyu.setDeleted(false);</t>
  </si>
  <si>
    <t xml:space="preserve">    batchJikkoYokyuMapper.autoIncrementInsert(tBatchJikkoYokyu);</t>
  </si>
  <si>
    <t xml:space="preserve"> * バッチの実行要求を行う。</t>
  </si>
  <si>
    <t xml:space="preserve"> * </t>
  </si>
  <si>
    <t xml:space="preserve"> * @param form 入力フォーム</t>
  </si>
  <si>
    <t xml:space="preserve"> * @param errors バリデーションエラー</t>
  </si>
  <si>
    <t xml:space="preserve"> * @param model モデル</t>
  </si>
  <si>
    <t xml:space="preserve"> * @return 販売単価一括訂正画面パス</t>
  </si>
  <si>
    <t>@RequestMapping(value = "jikko", method = RequestMethod.POST)</t>
  </si>
  <si>
    <t>@TransactionTokenCheck</t>
  </si>
  <si>
    <t>@Authz(uri = "service://hambai/shukka_jigo_shori/hambai_tanka_teisei/hambai_tanka_teisei/jikko", action = "execute")</t>
  </si>
  <si>
    <t>public String jikkoYokyu(@ModelAttribute(MODEL_INPUT_FORM) @Validated HambaiTankaTeiseiForm form, BindingResult errors, Model model) {</t>
  </si>
  <si>
    <t xml:space="preserve">    if (errors.hasErrors()) {</t>
  </si>
  <si>
    <t xml:space="preserve">        model.addAttribute(HambaiConstants.VALIDATION_ERRORS, errors);</t>
  </si>
  <si>
    <t xml:space="preserve">        return JSP_ADDRESS;</t>
  </si>
  <si>
    <t xml:space="preserve">    // FormからDtoを生成</t>
  </si>
  <si>
    <t xml:space="preserve">    HambaiTankaTeiseiDto dto = ControllerUtil.createAndTransfer(form, HambaiTankaTeiseiDto.class);</t>
  </si>
  <si>
    <t xml:space="preserve">    // Dto項目変換</t>
  </si>
  <si>
    <t xml:space="preserve">    dto.setKokyakuHimmokuCode(form.getHosoSeihinCode());</t>
  </si>
  <si>
    <t xml:space="preserve">    try {</t>
  </si>
  <si>
    <t xml:space="preserve">        // 入力パラメータの存在チェック</t>
  </si>
  <si>
    <t xml:space="preserve">        hambaiTankaTeiseiService.checkExist(dto);</t>
  </si>
  <si>
    <t xml:space="preserve">        // 基準日チェック。前月月初日より前日付であればエラー。</t>
  </si>
  <si>
    <t xml:space="preserve">        hambaiTankaTeiseiService.checkKijunDate(dto);</t>
  </si>
  <si>
    <t xml:space="preserve">        // 登録処理</t>
  </si>
  <si>
    <t xml:space="preserve">        hambaiTankaTeiseiService.toroku(dto, UserUtil.getKaishaId());</t>
  </si>
  <si>
    <t xml:space="preserve">    } catch (BusinessException e) {</t>
  </si>
  <si>
    <t xml:space="preserve">        List&lt;String&gt; exceptionMessages = e.getResultMessages().getList().stream()</t>
  </si>
  <si>
    <t xml:space="preserve">                .map(resultMessage -&gt; messages.getMessage(resultMessage.getCode(), resultMessage.getArgs(), null)).collect(Collectors.toList());</t>
  </si>
  <si>
    <t xml:space="preserve">        model.addAttribute(HambaiConstants.EXCEPTION_MESSAGES, exceptionMessages);</t>
  </si>
  <si>
    <t>public class HambaiTankaTeiseiController {</t>
  </si>
  <si>
    <t>public class HambaiTankaTeiseiServiceImpl implements HambaiTankaTeiseiService {</t>
  </si>
  <si>
    <t>public void toroku(HambaiTankaTeiseiDto dto, Long kaishaId) {</t>
  </si>
  <si>
    <t xml:space="preserve">    //処理ログの登録</t>
  </si>
  <si>
    <t xml:space="preserve">    Long shoriId = shoriLogService.toroku(JobId.HAMBAI_TANKA_TEISEI, kaishaId, UserUtil.getKojoCode(), UserUtil.getUserCd());</t>
  </si>
  <si>
    <t xml:space="preserve">    //バッチの起動パラメータ生成</t>
  </si>
  <si>
    <t xml:space="preserve">    Map&lt;String, String&gt; params = new LinkedHashMap&lt;&gt;();</t>
  </si>
  <si>
    <t xml:space="preserve">    params.put(TankaTeiseiParam.KAISHA_ID, kaishaId.toString());</t>
  </si>
  <si>
    <t xml:space="preserve">    params.put(TankaTeiseiParam.SHORI_ID, shoriId.toString());</t>
  </si>
  <si>
    <t xml:space="preserve">    params.put(TankaTeiseiParam.KANJOSAKI_CODE, dto.getKanjosakiCode());</t>
  </si>
  <si>
    <t xml:space="preserve">    params.put(TankaTeiseiParam.KIJUN_DATE, dto.getKijunDate().toString());</t>
  </si>
  <si>
    <t xml:space="preserve">    params.put(TankaTeiseiParam.GYOSHU_KUBUN, dto.getGyoshuKubun());</t>
  </si>
  <si>
    <t xml:space="preserve">    params.put(TankaTeiseiParam.SHIJO_KUBUN, dto.getShijoKubun());</t>
  </si>
  <si>
    <t xml:space="preserve">    params.put(TankaTeiseiParam.KOKYAKU_HIMMOKU_CODE, StringUtils.isEmpty(dto.getKokyakuHimmokuCode()) ? "" : dto.getKokyakuHimmokuCode());</t>
  </si>
  <si>
    <t xml:space="preserve">    params.put(TankaTeiseiParam.SETHIN_HIMMOKU_CODE,</t>
  </si>
  <si>
    <t xml:space="preserve">            StringUtils.isEmpty(dto.getHosoSeihinSetCode()) ? "" : dto.getHosoSeihinSetCode());</t>
  </si>
  <si>
    <t xml:space="preserve">    params.put(TankaTeiseiParam.NOHINSAKI_CODE_1, StringUtils.isEmpty(dto.getNohinsakiCode1()) ? "" : dto.getNohinsakiCode1());</t>
  </si>
  <si>
    <t xml:space="preserve">    params.put(TankaTeiseiParam.NOHINSAKI_CODE_2, StringUtils.isEmpty(dto.getNohinsakiCode2()) ? "" : dto.getNohinsakiCode2());</t>
  </si>
  <si>
    <t xml:space="preserve">    params.put(TankaTeiseiParam.NOHINSAKI_CODE_3, StringUtils.isEmpty(dto.getNohinsakiCode3()) ? "" : dto.getNohinsakiCode3());</t>
  </si>
  <si>
    <t xml:space="preserve">    params.put(TankaTeiseiParam.NOHINSAKI_CODE_4, StringUtils.isEmpty(dto.getNohinsakiCode4()) ? "" : dto.getNohinsakiCode4());</t>
  </si>
  <si>
    <t xml:space="preserve">    params.put(TankaTeiseiParam.NOHINSAKI_CODE_5, StringUtils.isEmpty(dto.getNohinsakiCode5()) ? "" : dto.getNohinsakiCode5());</t>
  </si>
  <si>
    <t xml:space="preserve">    params.put(TankaTeiseiParam.USER_CODE, UserUtil.getUserCd());</t>
  </si>
  <si>
    <t xml:space="preserve">    String paramlist = params.entrySet().stream().map(c -&gt; c.getKey() + HambaiConstants.HANKAKU_EQUAL + c.getValue())</t>
  </si>
  <si>
    <t xml:space="preserve">            .collect(Collectors.joining(HambaiConstants.HANKAKU_SPACE));</t>
  </si>
  <si>
    <t xml:space="preserve">    //バッチ実行要求テーブルの登録</t>
  </si>
  <si>
    <t xml:space="preserve">    batchJikkoYokyuService.toroku(paramlist, RyoikiId.HAMBAI, JobId.HAMBAI_TANKA_TEISEI);</t>
  </si>
  <si>
    <t>git branch -r</t>
    <phoneticPr fontId="11"/>
  </si>
  <si>
    <t>git branch</t>
    <phoneticPr fontId="11"/>
  </si>
  <si>
    <t>git branch -a</t>
    <phoneticPr fontId="11"/>
  </si>
  <si>
    <t>shows all local and remote branches</t>
    <phoneticPr fontId="11"/>
  </si>
  <si>
    <t>get_wip_info</t>
    <phoneticPr fontId="11"/>
  </si>
  <si>
    <t>// 1) リモートの最新を取ってきておいて・・</t>
  </si>
  <si>
    <t>$ git fetch origin master</t>
  </si>
  <si>
    <t>// 2) ローカルのmasterを、リモート追跡のmasterに強制的に合わせる！</t>
  </si>
  <si>
    <t>$ git reset --hard origin/master</t>
  </si>
  <si>
    <t>//作業ツリーの状態を確認</t>
  </si>
  <si>
    <t>git status</t>
  </si>
  <si>
    <t>2019/8/9</t>
    <phoneticPr fontId="11"/>
  </si>
  <si>
    <t>①下記の設計書がない
WS1008 納品予定ダウンロード
WS1009 納品予定アップロード
②仕様書不足：
WY5003_実績リベートダウンロード
③仕様書内容変更：
WY7004_シェア実績情報ダウンロード</t>
    <rPh sb="1" eb="3">
      <t>カキ</t>
    </rPh>
    <rPh sb="4" eb="7">
      <t>セッケイショ</t>
    </rPh>
    <rPh sb="48" eb="51">
      <t>シヨウショ</t>
    </rPh>
    <phoneticPr fontId="11"/>
  </si>
  <si>
    <t>①納品予定の仕様書にある：
32_BB_00_画面設計書_WS1001_納品予定登録
②ラジオボタンの削除で改修済み
③設計書内容変更した。</t>
    <rPh sb="1" eb="3">
      <t>ノウヒン</t>
    </rPh>
    <rPh sb="3" eb="5">
      <t>ヨテイ</t>
    </rPh>
    <rPh sb="6" eb="9">
      <t>シヨウショ</t>
    </rPh>
    <rPh sb="51" eb="53">
      <t>サクジョ</t>
    </rPh>
    <rPh sb="54" eb="56">
      <t>カイシュウ</t>
    </rPh>
    <rPh sb="56" eb="57">
      <t>ズ</t>
    </rPh>
    <rPh sb="60" eb="63">
      <t>セッケイショ</t>
    </rPh>
    <rPh sb="63" eb="65">
      <t>ナイヨウ</t>
    </rPh>
    <rPh sb="65" eb="67">
      <t>ヘンコウ</t>
    </rPh>
    <phoneticPr fontId="11"/>
  </si>
  <si>
    <t>①出荷チェックリストの設計書改修
②32_BB_00_画面設計書_WY5004_実績リベートダウンロード.xlsx　　→　商品大分類、中分類追加
③32_BB_00_画面設計書_WY7004_シェア実績情報ダウンロード.xlsx  →　EXCEL改修</t>
    <rPh sb="1" eb="3">
      <t>シュッカ</t>
    </rPh>
    <rPh sb="11" eb="14">
      <t>セッケイショ</t>
    </rPh>
    <rPh sb="14" eb="16">
      <t>カイシュウ</t>
    </rPh>
    <rPh sb="61" eb="63">
      <t>ショウヒン</t>
    </rPh>
    <rPh sb="63" eb="66">
      <t>ダイブンルイ</t>
    </rPh>
    <rPh sb="67" eb="70">
      <t>チュウブンルイ</t>
    </rPh>
    <rPh sb="70" eb="72">
      <t>ツイカ</t>
    </rPh>
    <rPh sb="123" eb="125">
      <t>カイシュウ</t>
    </rPh>
    <phoneticPr fontId="11"/>
  </si>
  <si>
    <t>①以外対応完了</t>
    <rPh sb="1" eb="3">
      <t>イガイ</t>
    </rPh>
    <rPh sb="3" eb="5">
      <t>タイオウ</t>
    </rPh>
    <rPh sb="5" eb="7">
      <t>カンリョウ</t>
    </rPh>
    <phoneticPr fontId="11"/>
  </si>
  <si>
    <t>バージョンNO</t>
  </si>
  <si>
    <t>作成者</t>
  </si>
  <si>
    <t>作成日時</t>
  </si>
  <si>
    <t>更新者</t>
  </si>
  <si>
    <t>更新日時</t>
  </si>
  <si>
    <t>精度</t>
    <phoneticPr fontId="11"/>
  </si>
  <si>
    <t>長さ</t>
    <phoneticPr fontId="11"/>
  </si>
  <si>
    <t>論　理　名</t>
  </si>
  <si>
    <t>物　理　名</t>
  </si>
  <si>
    <t>型</t>
  </si>
  <si>
    <t>始/固定値</t>
    <rPh sb="0" eb="1">
      <t>ハジメ</t>
    </rPh>
    <rPh sb="2" eb="5">
      <t>コテイチ</t>
    </rPh>
    <phoneticPr fontId="11"/>
  </si>
  <si>
    <t>0</t>
    <phoneticPr fontId="11"/>
  </si>
  <si>
    <t>乱数</t>
    <rPh sb="0" eb="2">
      <t>ランスウ</t>
    </rPh>
    <phoneticPr fontId="11"/>
  </si>
  <si>
    <t>テーブル名</t>
    <rPh sb="4" eb="5">
      <t>メイ</t>
    </rPh>
    <phoneticPr fontId="11"/>
  </si>
  <si>
    <t>T_XXXX</t>
    <phoneticPr fontId="11"/>
  </si>
  <si>
    <t>開始日付</t>
    <rPh sb="0" eb="2">
      <t>カイシ</t>
    </rPh>
    <rPh sb="2" eb="4">
      <t>ヒヅケ</t>
    </rPh>
    <phoneticPr fontId="11"/>
  </si>
  <si>
    <t>終了日付</t>
    <rPh sb="0" eb="2">
      <t>シュウリョウ</t>
    </rPh>
    <rPh sb="2" eb="4">
      <t>ヒヅケ</t>
    </rPh>
    <phoneticPr fontId="11"/>
  </si>
  <si>
    <t>NEXTVAL</t>
  </si>
  <si>
    <t>2019/9/2</t>
    <phoneticPr fontId="11"/>
  </si>
  <si>
    <t>仕様理解：
週間出荷予定表出力
製品受払在庫リスト</t>
    <rPh sb="0" eb="2">
      <t>シヨウ</t>
    </rPh>
    <rPh sb="2" eb="4">
      <t>リカイ</t>
    </rPh>
    <rPh sb="6" eb="8">
      <t>シュウカン</t>
    </rPh>
    <rPh sb="8" eb="10">
      <t>シュッカ</t>
    </rPh>
    <rPh sb="10" eb="13">
      <t>ヨテイヒョウ</t>
    </rPh>
    <rPh sb="13" eb="15">
      <t>シュツリョク</t>
    </rPh>
    <rPh sb="16" eb="18">
      <t>セイヒン</t>
    </rPh>
    <rPh sb="18" eb="19">
      <t>ウケ</t>
    </rPh>
    <rPh sb="19" eb="20">
      <t>バライ</t>
    </rPh>
    <rPh sb="20" eb="22">
      <t>ザイコ</t>
    </rPh>
    <phoneticPr fontId="11"/>
  </si>
  <si>
    <t>数値↓</t>
    <rPh sb="0" eb="2">
      <t>スウチ</t>
    </rPh>
    <phoneticPr fontId="11"/>
  </si>
  <si>
    <t>set define off;</t>
    <phoneticPr fontId="11"/>
  </si>
  <si>
    <t>=IF(ISBLANK($D$3),"","'"&amp;$D9&amp;"'") &amp; IF(ISBLANK($E$3),"",",'"&amp;$E9&amp;"'") &amp; IF(ISBLANK($F$3),"",",'"&amp;$F9&amp;"'") &amp; IF(ISBLANK($G$3),"",",'"&amp;$G9&amp;"'") &amp; IF(ISBLANK($H$3),"",",'"&amp;$H9&amp;"'") &amp; IF(ISBLANK($I$3),"",",'"&amp;$I9&amp;"'") &amp; IF(ISBLANK($J$3),"",",'"&amp;$J9&amp;"'") &amp; IF(ISBLANK($K$3),"",",'"&amp;$K9&amp;"'") &amp; IF(ISBLANK($L$3),"",",'"&amp;$L9&amp;"'") &amp; IF(ISBLANK($M$3),"",",'"&amp;$M9&amp;"'")</t>
    <phoneticPr fontId="11"/>
  </si>
  <si>
    <t>=IF(ISBLANK($N$3),"",",'"&amp;$N9&amp;"'") &amp; IF(ISBLANK($O$3),"",",'"&amp;$O9&amp;"'") &amp; IF(ISBLANK($P$3),"",",'"&amp;$P9&amp;"'") &amp; IF(ISBLANK($Q$3),"",",'"&amp;$Q9&amp;"'") &amp; IF(ISBLANK($R$3),"",",'"&amp;$R9&amp;"'") &amp; IF(ISBLANK($S$3),"",",'"&amp;$S9&amp;"'") &amp; IF(ISBLANK($T$3),"",",'"&amp;$T9&amp;"'") &amp; IF(ISBLANK($U$3),"",",'"&amp;$U9&amp;"'") &amp; IF(ISBLANK($V$3),"",",'"&amp;$V9&amp;"'") &amp; IF(ISBLANK($W$3),"",",'"&amp;$W9&amp;"'")</t>
    <phoneticPr fontId="11"/>
  </si>
  <si>
    <t>=IF(ISBLANK($X$3),"",",'"&amp;$X9&amp;"'") &amp; IF(ISBLANK($Y$3),"",",'"&amp;$Y9&amp;"'") &amp; IF(ISBLANK($Z$3),"",",'"&amp;$Z9&amp;"'") &amp; IF(ISBLANK($AA$3),"",",'"&amp;$AA9&amp;"'") &amp; IF(ISBLANK($AB$3),"",",'"&amp;$AB9&amp;"'") &amp; IF(ISBLANK($AC$3),"",",'"&amp;$AC9&amp;"'") &amp; IF(ISBLANK($AD$3),"",",'"&amp;$AD9&amp;"'") &amp; IF(ISBLANK($AE$3),"",",'"&amp;$AE9&amp;"'") &amp; IF(ISBLANK($AF$3),"",",'"&amp;$AF9&amp;"'") &amp; IF(ISBLANK($AG$3),"",",'"&amp;$AG9&amp;"'")</t>
    <phoneticPr fontId="11"/>
  </si>
  <si>
    <t>=IF(ISBLANK($AH$3),"",",'"&amp;$AH9&amp;"'") &amp; IF(ISBLANK($AI$3),"",",'"&amp;$AI9&amp;"'") &amp; IF(ISBLANK($AJ$3),"",",'"&amp;$AJ9&amp;"'") &amp; IF(ISBLANK($AK$3),"",",'"&amp;$AK9&amp;"'") &amp; IF(ISBLANK($AL$3),"",",'"&amp;$AL9&amp;"'") &amp; IF(ISBLANK($AM$3),"",",'"&amp;$AM9&amp;"'") &amp; IF(ISBLANK($AN$3),"",",'"&amp;$AN9&amp;"'") &amp; IF(ISBLANK($AO$3),"",",'"&amp;$AO9&amp;"'") &amp; IF(ISBLANK($AP$3),"",",'"&amp;$AP9&amp;"'") &amp; IF(ISBLANK($AQ$3),"",",'"&amp;$AQ9&amp;"'")</t>
    <phoneticPr fontId="11"/>
  </si>
  <si>
    <t>=IF(ISBLANK($AR$3),"",",'"&amp;$AR9&amp;"'") &amp; IF(ISBLANK($AS$3),"",",'"&amp;$AS9&amp;"'") &amp; IF(ISBLANK($AT$3),"",",'"&amp;$AT9&amp;"'") &amp; IF(ISBLANK($AU$3),"",",'"&amp;$AU9&amp;"'") &amp; IF(ISBLANK($AV$3),"",",'"&amp;$AV9&amp;"'") &amp; IF(ISBLANK($AW$3),"",",'"&amp;$AW9&amp;"'") &amp; IF(ISBLANK($AX$3),"",",'"&amp;$AX9&amp;"'") &amp; IF(ISBLANK($AY$3),"",",'"&amp;$AY9&amp;"'") &amp; IF(ISBLANK($AZ$3),"",",'"&amp;$AZ9&amp;"'") &amp; IF(ISBLANK($BA$3),"",",'"&amp;$BA9&amp;"'")</t>
    <phoneticPr fontId="11"/>
  </si>
  <si>
    <t>=IF(ISBLANK($BB$3),"",",'"&amp;$BB9&amp;"'") &amp; IF(ISBLANK($BC$3),"",",'"&amp;$BC9&amp;"'") &amp; IF(ISBLANK($BD$3),"",",'"&amp;$BD9&amp;"'") &amp; IF(ISBLANK($BE$3),"",",'"&amp;$BE9&amp;"'") &amp; IF(ISBLANK($BF$3),"",",'"&amp;$BF9&amp;"'") &amp; IF(ISBLANK($BG$3),"",",'"&amp;$BG9&amp;"'") &amp; IF(ISBLANK($BH$3),"",",'"&amp;$BH9&amp;"'") &amp; IF(ISBLANK($BI$3),"",",'"&amp;$BI9&amp;"'") &amp; IF(ISBLANK($BJ$3),"",",'"&amp;$BJ9&amp;"'") &amp; IF(ISBLANK($BK$3),"",",'"&amp;$BK9&amp;"'")</t>
    <phoneticPr fontId="11"/>
  </si>
  <si>
    <t>=IF(ISBLANK($BL$3),"",",'"&amp;$BL9&amp;"'") &amp; IF(ISBLANK($BM$3),"",",'"&amp;$BM9&amp;"'") &amp; IF(ISBLANK($BN$3),"",",'"&amp;$BN9&amp;"'") &amp; IF(ISBLANK($BO$3),"",",'"&amp;$BO9&amp;"'") &amp; IF(ISBLANK($BP$3),"",",'"&amp;$BP9&amp;"'") &amp; IF(ISBLANK($BQ$3),"",",'"&amp;$BQ9&amp;"'") &amp; IF(ISBLANK($BR$3),"",",'"&amp;$BR9&amp;"'") &amp; IF(ISBLANK($BS$3),"",",'"&amp;$BS9&amp;"'") &amp; IF(ISBLANK($BT$3),"",",'"&amp;$BT9&amp;"'") &amp; IF(ISBLANK($BU$3),"",",'"&amp;$BU9&amp;"'")</t>
    <phoneticPr fontId="11"/>
  </si>
  <si>
    <t>=IF(ISBLANK($BV$3),"",",'"&amp;$BV9&amp;"'") &amp; IF(ISBLANK($BW$3),"",",'"&amp;$BW9&amp;"'") &amp; IF(ISBLANK($BX$3),"",",'"&amp;$BX9&amp;"'") &amp; IF(ISBLANK($BY$3),"",",'"&amp;$BY9&amp;"'") &amp; IF(ISBLANK($BZ$3),"",",'"&amp;$BZ9&amp;"'") &amp; IF(ISBLANK($CA$3),"",",'"&amp;$CA9&amp;"'") &amp; IF(ISBLANK($CB$3),"",",'"&amp;$CB9&amp;"'") &amp; IF(ISBLANK($CC$3),"",",'"&amp;$CC9&amp;"'") &amp; IF(ISBLANK($CD$3),"",",'"&amp;$CD9&amp;"'") &amp; IF(ISBLANK($CE$3),"",",'"&amp;$CE9&amp;"'")</t>
    <phoneticPr fontId="11"/>
  </si>
  <si>
    <t>=IF(ISBLANK($CF$3),"",",'"&amp;$CF9&amp;"'") &amp; IF(ISBLANK($CG$3),"",",'"&amp;$CG9&amp;"'") &amp; IF(ISBLANK($CH$3),"",",'"&amp;$CH9&amp;"'") &amp; IF(ISBLANK($CI$3),"",",'"&amp;$CI9&amp;"'") &amp; IF(ISBLANK($CJ$3),"",",'"&amp;$CJ9&amp;"'") &amp; IF(ISBLANK($CK$3),"",",'"&amp;$CK9&amp;"'") &amp; IF(ISBLANK($CL$3),"",",'"&amp;$CL9&amp;"'") &amp; IF(ISBLANK($CM$3),"",",'"&amp;$CM9&amp;"'") &amp; IF(ISBLANK($CN$3),"",",'"&amp;$CN9&amp;"'") &amp; IF(ISBLANK($CO$3),"",",'"&amp;$CO9&amp;"'")</t>
    <phoneticPr fontId="11"/>
  </si>
  <si>
    <t>=IF(ISBLANK($CP$3),"",",'"&amp;$CP9&amp;"'") &amp; IF(ISBLANK($CQ$3),"",",'"&amp;$CQ9&amp;"'") &amp; IF(ISBLANK($CR$3),"",",'"&amp;$CR9&amp;"'") &amp; IF(ISBLANK($CS$3),"",",'"&amp;$CS9&amp;"'") &amp; IF(ISBLANK($CT$3),"",",'"&amp;$CT9&amp;"'") &amp; IF(ISBLANK($CU$3),"",",'"&amp;$CU9&amp;"'") &amp; IF(ISBLANK($CV$3),"",",'"&amp;$CV9&amp;"'") &amp; IF(ISBLANK($CW$3),"",",'"&amp;$CW9&amp;"'") &amp; IF(ISBLANK($CX$3),"",",'"&amp;$CX9&amp;"'") &amp; IF(ISBLANK($CY$3),"",",'"&amp;$CY9&amp;"'")</t>
    <phoneticPr fontId="11"/>
  </si>
  <si>
    <t>=IF(ISBLANK($D$22),"","'"&amp;$D28&amp;"'") &amp; IF(ISBLANK($E$22),"",",'"&amp;$E28&amp;"'") &amp; IF(ISBLANK($F$22),"",",'"&amp;$F28&amp;"'") &amp; IF(ISBLANK($G$22),"",",'"&amp;$G28&amp;"'") &amp; IF(ISBLANK($H$22),"",",'"&amp;$H28&amp;"'") &amp; IF(ISBLANK($I$22),"",",'"&amp;$I28&amp;"'") &amp; IF(ISBLANK($J$22),"",",'"&amp;$J28&amp;"'") &amp; IF(ISBLANK($K$22),"",",'"&amp;$K28&amp;"'") &amp; IF(ISBLANK($L$22),"",",'"&amp;$L28&amp;"'") &amp; IF(ISBLANK($M$22),"",",'"&amp;$M28&amp;"'")</t>
    <phoneticPr fontId="11"/>
  </si>
  <si>
    <t>=IF(ISBLANK($N$22),"",",'"&amp;$N28&amp;"'") &amp; IF(ISBLANK($O$22),"",",'"&amp;$O28&amp;"'") &amp; IF(ISBLANK($P$22),"",",'"&amp;$P28&amp;"'") &amp; IF(ISBLANK($Q$22),"",",'"&amp;$Q28&amp;"'") &amp; IF(ISBLANK($R$22),"",",'"&amp;$R28&amp;"'") &amp; IF(ISBLANK($S$22),"",",'"&amp;$S28&amp;"'") &amp; IF(ISBLANK($T$22),"",",'"&amp;$T28&amp;"'") &amp; IF(ISBLANK($U$22),"",",'"&amp;$U28&amp;"'") &amp; IF(ISBLANK($V$22),"",",'"&amp;$V28&amp;"'") &amp; IF(ISBLANK($W$22),"",",'"&amp;$W28&amp;"'")</t>
    <phoneticPr fontId="11"/>
  </si>
  <si>
    <t>=IF(ISBLANK($X$22),"",",'"&amp;$X28&amp;"'") &amp; IF(ISBLANK($Y$22),"",",'"&amp;$Y28&amp;"'") &amp; IF(ISBLANK($Z$22),"",",'"&amp;$Z28&amp;"'") &amp; IF(ISBLANK($AA$22),"",",'"&amp;$AA28&amp;"'") &amp; IF(ISBLANK($AB$22),"",",'"&amp;$AB28&amp;"'") &amp; IF(ISBLANK($AC$22),"",",'"&amp;$AC28&amp;"'") &amp; IF(ISBLANK($AD$22),"",",'"&amp;$AD28&amp;"'") &amp; IF(ISBLANK($AE$22),"",",'"&amp;$AE28&amp;"'") &amp; IF(ISBLANK($AF$22),"",",'"&amp;$AF28&amp;"'") &amp; IF(ISBLANK($AG$22),"",",'"&amp;$AG28&amp;"'")</t>
    <phoneticPr fontId="11"/>
  </si>
  <si>
    <t>=IF(ISBLANK($AH$22),"",",'"&amp;$AH28&amp;"'") &amp; IF(ISBLANK($AI$22),"",",'"&amp;$AI28&amp;"'") &amp; IF(ISBLANK($AJ$22),"",",'"&amp;$AJ28&amp;"'") &amp; IF(ISBLANK($AK$22),"",",'"&amp;$AK28&amp;"'") &amp; IF(ISBLANK($AL$22),"",",'"&amp;$AL28&amp;"'") &amp; IF(ISBLANK($AM$22),"",",'"&amp;$AM28&amp;"'") &amp; IF(ISBLANK($AN$22),"",",'"&amp;$AN28&amp;"'") &amp; IF(ISBLANK($AO$22),"",",'"&amp;$AO28&amp;"'") &amp; IF(ISBLANK($AP$22),"",",'"&amp;$AP28&amp;"'") &amp; IF(ISBLANK($AQ$22),"",",'"&amp;$AQ28&amp;"'")</t>
    <phoneticPr fontId="11"/>
  </si>
  <si>
    <t>=IF(ISBLANK($AR$22),"",",'"&amp;$AR28&amp;"'") &amp; IF(ISBLANK($AS$22),"",",'"&amp;$AS28&amp;"'") &amp; IF(ISBLANK($AT$22),"",",'"&amp;$AT28&amp;"'") &amp; IF(ISBLANK($AU$22),"",",'"&amp;$AU28&amp;"'") &amp; IF(ISBLANK($AV$22),"",",'"&amp;$AV28&amp;"'") &amp; IF(ISBLANK($AW$22),"",",'"&amp;$AW28&amp;"'") &amp; IF(ISBLANK($AX$22),"",",'"&amp;$AX28&amp;"'") &amp; IF(ISBLANK($AY$22),"",",'"&amp;$AY28&amp;"'") &amp; IF(ISBLANK($AZ$22),"",",'"&amp;$AZ28&amp;"'") &amp; IF(ISBLANK($BA$22),"",",'"&amp;$BA28&amp;"'")</t>
    <phoneticPr fontId="11"/>
  </si>
  <si>
    <t>=IF(ISBLANK($BB$22),"",",'"&amp;$BB28&amp;"'") &amp; IF(ISBLANK($BC$22),"",",'"&amp;$BC28&amp;"'") &amp; IF(ISBLANK($BD$22),"",",'"&amp;$BD28&amp;"'") &amp; IF(ISBLANK($BE$22),"",",'"&amp;$BE28&amp;"'") &amp; IF(ISBLANK($BF$22),"",",'"&amp;$BF28&amp;"'") &amp; IF(ISBLANK($BG$22),"",",'"&amp;$BG28&amp;"'") &amp; IF(ISBLANK($BH$22),"",",'"&amp;$BH28&amp;"'") &amp; IF(ISBLANK($BI$22),"",",'"&amp;$BI28&amp;"'") &amp; IF(ISBLANK($BJ$22),"",",'"&amp;$BJ28&amp;"'") &amp; IF(ISBLANK($BK$22),"",",'"&amp;$BK28&amp;"'")</t>
    <phoneticPr fontId="11"/>
  </si>
  <si>
    <t>=IF(ISBLANK($BL$22),"",",'"&amp;$BL28&amp;"'") &amp; IF(ISBLANK($BM$22),"",",'"&amp;$BM28&amp;"'") &amp; IF(ISBLANK($BN$22),"",",'"&amp;$BN28&amp;"'") &amp; IF(ISBLANK($BO$22),"",",'"&amp;$BO28&amp;"'") &amp; IF(ISBLANK($BP$22),"",",'"&amp;$BP28&amp;"'") &amp; IF(ISBLANK($BQ$22),"",",'"&amp;$BQ28&amp;"'") &amp; IF(ISBLANK($BR$22),"",",'"&amp;$BR28&amp;"'") &amp; IF(ISBLANK($BS$22),"",",'"&amp;$BS28&amp;"'") &amp; IF(ISBLANK($BT$22),"",",'"&amp;$BT28&amp;"'") &amp; IF(ISBLANK($BU$22),"",",'"&amp;$BU28&amp;"'")</t>
    <phoneticPr fontId="11"/>
  </si>
  <si>
    <t>=IF(ISBLANK($BV$22),"",",'"&amp;$BV28&amp;"'") &amp; IF(ISBLANK($BW$22),"",",'"&amp;$BW28&amp;"'") &amp; IF(ISBLANK($BX$22),"",",'"&amp;$BX28&amp;"'") &amp; IF(ISBLANK($BY$22),"",",'"&amp;$BY28&amp;"'") &amp; IF(ISBLANK($BZ$22),"",",'"&amp;$BZ28&amp;"'") &amp; IF(ISBLANK($CA$22),"",",'"&amp;$CA28&amp;"'") &amp; IF(ISBLANK($CB$22),"",",'"&amp;$CB28&amp;"'") &amp; IF(ISBLANK($CC$22),"",",'"&amp;$CC28&amp;"'") &amp; IF(ISBLANK($CD$22),"",",'"&amp;$CD28&amp;"'") &amp; IF(ISBLANK($CE$22),"",",'"&amp;$CE28&amp;"'")</t>
    <phoneticPr fontId="11"/>
  </si>
  <si>
    <t>=IF(ISBLANK($CF$22),"",",'"&amp;$CF28&amp;"'") &amp; IF(ISBLANK($CG$22),"",",'"&amp;$CG28&amp;"'") &amp; IF(ISBLANK($CH$22),"",",'"&amp;$CH28&amp;"'") &amp; IF(ISBLANK($CI$22),"",",'"&amp;$CI28&amp;"'") &amp; IF(ISBLANK($CJ$22),"",",'"&amp;$CJ28&amp;"'") &amp; IF(ISBLANK($CK$22),"",",'"&amp;$CK28&amp;"'") &amp; IF(ISBLANK($CL$22),"",",'"&amp;$CL28&amp;"'") &amp; IF(ISBLANK($CM$22),"",",'"&amp;$CM28&amp;"'") &amp; IF(ISBLANK($CN$22),"",",'"&amp;$CN28&amp;"'") &amp; IF(ISBLANK($CO$22),"",",'"&amp;$CO28&amp;"'")</t>
    <phoneticPr fontId="11"/>
  </si>
  <si>
    <t>=IF(ISBLANK($CP$22),"",",'"&amp;$CP28&amp;"'") &amp; IF(ISBLANK($CQ$22),"",",'"&amp;$CQ28&amp;"'") &amp; IF(ISBLANK($CR$22),"",",'"&amp;$CR28&amp;"'") &amp; IF(ISBLANK($CS$22),"",",'"&amp;$CS28&amp;"'") &amp; IF(ISBLANK($CT$22),"",",'"&amp;$CT28&amp;"'") &amp; IF(ISBLANK($CU$22),"",",'"&amp;$CU28&amp;"'") &amp; IF(ISBLANK($CV$22),"",",'"&amp;$CV28&amp;"'") &amp; IF(ISBLANK($CW$22),"",",'"&amp;$CW28&amp;"'") &amp; IF(ISBLANK($CX$22),"",",'"&amp;$CX28&amp;"'") &amp; IF(ISBLANK($CY$22),"",",'"&amp;$CY28&amp;"'")</t>
    <phoneticPr fontId="11"/>
  </si>
  <si>
    <t>随時対応する</t>
    <rPh sb="0" eb="2">
      <t>ズイジ</t>
    </rPh>
    <rPh sb="2" eb="4">
      <t>タイオウ</t>
    </rPh>
    <phoneticPr fontId="11"/>
  </si>
  <si>
    <t>2019/9/19</t>
    <phoneticPr fontId="11"/>
  </si>
  <si>
    <t>週間出荷予定表出力のQA確認
2019/9/19　11:03で浅野からメール</t>
    <rPh sb="12" eb="14">
      <t>カクニン</t>
    </rPh>
    <rPh sb="31" eb="33">
      <t>アサノ</t>
    </rPh>
    <phoneticPr fontId="11"/>
  </si>
  <si>
    <t>日次受払情報取得の仕様確認
①対象日、発行日の区別</t>
    <rPh sb="0" eb="2">
      <t>ニチジ</t>
    </rPh>
    <rPh sb="2" eb="4">
      <t>ウケバライ</t>
    </rPh>
    <rPh sb="4" eb="6">
      <t>ジョウホウ</t>
    </rPh>
    <rPh sb="6" eb="8">
      <t>シュトク</t>
    </rPh>
    <rPh sb="9" eb="11">
      <t>シヨウ</t>
    </rPh>
    <rPh sb="11" eb="13">
      <t>カクニン</t>
    </rPh>
    <rPh sb="15" eb="17">
      <t>タイショウ</t>
    </rPh>
    <rPh sb="17" eb="18">
      <t>ビ</t>
    </rPh>
    <rPh sb="19" eb="21">
      <t>ハッコウ</t>
    </rPh>
    <rPh sb="21" eb="22">
      <t>ビ</t>
    </rPh>
    <rPh sb="23" eb="25">
      <t>クベツ</t>
    </rPh>
    <phoneticPr fontId="11"/>
  </si>
  <si>
    <t>③'&lt;倉入&gt;'
④'&lt;倉出&gt;'
⑤'&lt;ｻﾝﾌﾟﾙ&gt;'</t>
    <phoneticPr fontId="11"/>
  </si>
  <si>
    <t>wip_discrete_jobs</t>
    <phoneticPr fontId="11"/>
  </si>
  <si>
    <t>wip_discrete_jobs.attribute1 = 製造依頼明細.受注管理No.</t>
    <rPh sb="31" eb="33">
      <t>セイゾウ</t>
    </rPh>
    <rPh sb="33" eb="35">
      <t>イライ</t>
    </rPh>
    <rPh sb="35" eb="37">
      <t>メイサイ</t>
    </rPh>
    <phoneticPr fontId="11"/>
  </si>
  <si>
    <t>wip_discrete_jobs.primary_item_id = 製造依頼明細.共通包装製品ID</t>
    <rPh sb="36" eb="38">
      <t>セイゾウ</t>
    </rPh>
    <rPh sb="38" eb="40">
      <t>イライ</t>
    </rPh>
    <rPh sb="40" eb="42">
      <t>メイサイ</t>
    </rPh>
    <rPh sb="43" eb="49">
      <t>キョウツウホウソウセイヒン</t>
    </rPh>
    <phoneticPr fontId="11"/>
  </si>
  <si>
    <t>wip_discrete_jobs.status_type = リリース済み（３）</t>
    <rPh sb="36" eb="37">
      <t>ズ</t>
    </rPh>
    <phoneticPr fontId="11"/>
  </si>
  <si>
    <t>・製造実績数量取得カーソル（cur_tran_qty）の件数分ループ</t>
    <rPh sb="28" eb="30">
      <t>ケンスウ</t>
    </rPh>
    <rPh sb="30" eb="31">
      <t>ブン</t>
    </rPh>
    <phoneticPr fontId="11"/>
  </si>
  <si>
    <t>※SUM(製造実績数量),工場</t>
    <rPh sb="5" eb="7">
      <t>セイゾウ</t>
    </rPh>
    <rPh sb="7" eb="9">
      <t>ジッセキ</t>
    </rPh>
    <rPh sb="9" eb="11">
      <t>スウリョウ</t>
    </rPh>
    <rPh sb="13" eb="15">
      <t>コウジョウ</t>
    </rPh>
    <phoneticPr fontId="11"/>
  </si>
  <si>
    <t>※上記カーソルで取得した工場単位の製造実績数量を明細詳細へ反映する（明細ID　＋　工場）</t>
    <rPh sb="1" eb="3">
      <t>ジョウキ</t>
    </rPh>
    <rPh sb="8" eb="10">
      <t>シュトク</t>
    </rPh>
    <rPh sb="12" eb="14">
      <t>コウジョウ</t>
    </rPh>
    <rPh sb="14" eb="16">
      <t>タンイ</t>
    </rPh>
    <rPh sb="17" eb="19">
      <t>セイゾウ</t>
    </rPh>
    <rPh sb="19" eb="21">
      <t>ジッセキ</t>
    </rPh>
    <rPh sb="21" eb="23">
      <t>スウリョウ</t>
    </rPh>
    <rPh sb="24" eb="26">
      <t>メイサイ</t>
    </rPh>
    <rPh sb="26" eb="28">
      <t>ショウサイ</t>
    </rPh>
    <rPh sb="29" eb="31">
      <t>ハンエイ</t>
    </rPh>
    <rPh sb="34" eb="36">
      <t>メイサイ</t>
    </rPh>
    <rPh sb="41" eb="43">
      <t>コウジョウ</t>
    </rPh>
    <phoneticPr fontId="11"/>
  </si>
  <si>
    <t>①該当工場の明細詳細が無い場合、なにもしない</t>
    <rPh sb="1" eb="3">
      <t>ガイトウ</t>
    </rPh>
    <rPh sb="3" eb="5">
      <t>コウジョウ</t>
    </rPh>
    <rPh sb="6" eb="8">
      <t>メイサイ</t>
    </rPh>
    <rPh sb="8" eb="10">
      <t>ショウサイ</t>
    </rPh>
    <rPh sb="11" eb="12">
      <t>ナ</t>
    </rPh>
    <rPh sb="13" eb="15">
      <t>バアイ</t>
    </rPh>
    <phoneticPr fontId="11"/>
  </si>
  <si>
    <t>②明細詳細の計画削除フラグが'削除'の場合、何もしない</t>
    <rPh sb="1" eb="3">
      <t>メイサイ</t>
    </rPh>
    <rPh sb="3" eb="5">
      <t>ショウサイ</t>
    </rPh>
    <rPh sb="22" eb="23">
      <t>ナニ</t>
    </rPh>
    <phoneticPr fontId="11"/>
  </si>
  <si>
    <t>③上記でもない場合、明細詳細の更新を行う。</t>
    <rPh sb="1" eb="3">
      <t>ジョウキ</t>
    </rPh>
    <rPh sb="7" eb="9">
      <t>バアイ</t>
    </rPh>
    <rPh sb="10" eb="12">
      <t>メイサイ</t>
    </rPh>
    <rPh sb="12" eb="14">
      <t>ショウサイ</t>
    </rPh>
    <rPh sb="15" eb="17">
      <t>コウシン</t>
    </rPh>
    <rPh sb="18" eb="19">
      <t>オコナ</t>
    </rPh>
    <phoneticPr fontId="11"/>
  </si>
  <si>
    <t>upd_blanket_line_details</t>
  </si>
  <si>
    <t>・製造実績数量取得カーソル（cur_tran_qty）の件数分ループ完了</t>
    <rPh sb="28" eb="30">
      <t>ケンスウ</t>
    </rPh>
    <rPh sb="30" eb="31">
      <t>ブン</t>
    </rPh>
    <rPh sb="34" eb="36">
      <t>カンリョウ</t>
    </rPh>
    <phoneticPr fontId="11"/>
  </si>
  <si>
    <t>④製造実績数量を変数に加算を行う。</t>
    <rPh sb="1" eb="3">
      <t>セイゾウ</t>
    </rPh>
    <rPh sb="3" eb="5">
      <t>ジッセキ</t>
    </rPh>
    <rPh sb="5" eb="7">
      <t>スウリョウ</t>
    </rPh>
    <rPh sb="8" eb="10">
      <t>ヘンスウ</t>
    </rPh>
    <rPh sb="11" eb="13">
      <t>カサン</t>
    </rPh>
    <rPh sb="14" eb="15">
      <t>オコナ</t>
    </rPh>
    <phoneticPr fontId="11"/>
  </si>
  <si>
    <t>⑤最後の製造実績数量の変数に加算をし、その変数を明細の実績数量に設定する。</t>
    <rPh sb="1" eb="3">
      <t>サイゴ</t>
    </rPh>
    <rPh sb="4" eb="6">
      <t>セイゾウ</t>
    </rPh>
    <rPh sb="6" eb="8">
      <t>ジッセキ</t>
    </rPh>
    <rPh sb="8" eb="10">
      <t>スウリョウ</t>
    </rPh>
    <rPh sb="11" eb="13">
      <t>ヘンスウ</t>
    </rPh>
    <rPh sb="14" eb="16">
      <t>カサン</t>
    </rPh>
    <rPh sb="21" eb="23">
      <t>ヘンスウ</t>
    </rPh>
    <rPh sb="24" eb="26">
      <t>メイサイ</t>
    </rPh>
    <rPh sb="27" eb="29">
      <t>ジッセキ</t>
    </rPh>
    <rPh sb="29" eb="31">
      <t>スウリョウ</t>
    </rPh>
    <rPh sb="32" eb="34">
      <t>セッテイ</t>
    </rPh>
    <phoneticPr fontId="11"/>
  </si>
  <si>
    <t>⑥製造着手日（mft_start_date）にNULLを設定する</t>
    <rPh sb="28" eb="30">
      <t>セッテイ</t>
    </rPh>
    <phoneticPr fontId="11"/>
  </si>
  <si>
    <t>1.明細詳細ID、2.受注管理No、3.工場コード、4.引当在庫数、5.購入計画数、6.製造計画数、7.製造実績数、8.初回製造、9.計画削除フラグ</t>
    <rPh sb="4" eb="6">
      <t>ショウサイ</t>
    </rPh>
    <phoneticPr fontId="11"/>
  </si>
  <si>
    <t>警告の場合、次の明細へ。エラーの場合、異常終了。</t>
    <rPh sb="0" eb="2">
      <t>ケイコク</t>
    </rPh>
    <rPh sb="3" eb="5">
      <t>バアイ</t>
    </rPh>
    <rPh sb="6" eb="7">
      <t>ツギ</t>
    </rPh>
    <rPh sb="8" eb="10">
      <t>メイサイ</t>
    </rPh>
    <rPh sb="16" eb="18">
      <t>バアイ</t>
    </rPh>
    <rPh sb="19" eb="21">
      <t>イジョウ</t>
    </rPh>
    <rPh sb="21" eb="23">
      <t>シュウリョウ</t>
    </rPh>
    <phoneticPr fontId="11"/>
  </si>
  <si>
    <t>ロック失敗の場合、警告。エラーの場合、異常終了。</t>
    <rPh sb="3" eb="5">
      <t>シッパイ</t>
    </rPh>
    <rPh sb="6" eb="8">
      <t>バアイ</t>
    </rPh>
    <rPh sb="9" eb="11">
      <t>ケイコク</t>
    </rPh>
    <rPh sb="16" eb="18">
      <t>バアイ</t>
    </rPh>
    <rPh sb="19" eb="23">
      <t>イジョウシュウリョウ</t>
    </rPh>
    <phoneticPr fontId="11"/>
  </si>
  <si>
    <t>・製造仕掛数取得：　※SUM(製造仕掛数)で１行のみ取得</t>
    <rPh sb="1" eb="3">
      <t>セイゾウ</t>
    </rPh>
    <rPh sb="3" eb="5">
      <t>シカカリ</t>
    </rPh>
    <rPh sb="5" eb="6">
      <t>スウ</t>
    </rPh>
    <rPh sb="6" eb="8">
      <t>シュトク</t>
    </rPh>
    <rPh sb="15" eb="17">
      <t>セイゾウ</t>
    </rPh>
    <rPh sb="17" eb="19">
      <t>シカカリ</t>
    </rPh>
    <rPh sb="19" eb="20">
      <t>スウ</t>
    </rPh>
    <phoneticPr fontId="11"/>
  </si>
  <si>
    <t>5563</t>
    <phoneticPr fontId="11"/>
  </si>
  <si>
    <t>・発注情報取得(cur_po_order)</t>
    <phoneticPr fontId="11"/>
  </si>
  <si>
    <t>①発注単位≠明細の製造依頼単位　AND 発注単位 IS NOT NULL AND 発注数量 IS NOT NULL 、単位変換を行う。</t>
    <rPh sb="1" eb="3">
      <t>ハッチュウ</t>
    </rPh>
    <rPh sb="3" eb="5">
      <t>タンイ</t>
    </rPh>
    <rPh sb="6" eb="8">
      <t>メイサイ</t>
    </rPh>
    <rPh sb="9" eb="11">
      <t>セイゾウ</t>
    </rPh>
    <rPh sb="11" eb="13">
      <t>イライ</t>
    </rPh>
    <rPh sb="13" eb="15">
      <t>タンイ</t>
    </rPh>
    <rPh sb="20" eb="24">
      <t>ハッチュウタンイ</t>
    </rPh>
    <rPh sb="41" eb="43">
      <t>ハッチュウ</t>
    </rPh>
    <rPh sb="43" eb="45">
      <t>スウリョウ</t>
    </rPh>
    <rPh sb="59" eb="61">
      <t>タンイ</t>
    </rPh>
    <rPh sb="61" eb="63">
      <t>ヘンカン</t>
    </rPh>
    <rPh sb="64" eb="65">
      <t>オコナ</t>
    </rPh>
    <phoneticPr fontId="11"/>
  </si>
  <si>
    <t>※SUM(発注数量),発注単位　１行のみ取得</t>
    <rPh sb="5" eb="7">
      <t>ハッチュウ</t>
    </rPh>
    <rPh sb="7" eb="9">
      <t>スウリョウ</t>
    </rPh>
    <rPh sb="11" eb="13">
      <t>ハッチュウ</t>
    </rPh>
    <rPh sb="13" eb="15">
      <t>タンイ</t>
    </rPh>
    <rPh sb="17" eb="18">
      <t>ギョウ</t>
    </rPh>
    <rPh sb="20" eb="22">
      <t>シュトク</t>
    </rPh>
    <phoneticPr fontId="11"/>
  </si>
  <si>
    <t>②発注数量を明細に設定する。</t>
    <rPh sb="6" eb="8">
      <t>メイサイ</t>
    </rPh>
    <rPh sb="9" eb="11">
      <t>セッテイ</t>
    </rPh>
    <phoneticPr fontId="11"/>
  </si>
  <si>
    <t>・最終受入日、受入集計数量取得(cur_rcv_data)</t>
    <phoneticPr fontId="11"/>
  </si>
  <si>
    <t>※SUM(受入数量),MAX(受入日),工場,受入単位　複数行</t>
    <rPh sb="5" eb="7">
      <t>ウケイレ</t>
    </rPh>
    <rPh sb="7" eb="9">
      <t>スウリョウ</t>
    </rPh>
    <rPh sb="15" eb="18">
      <t>ウケイレビ</t>
    </rPh>
    <rPh sb="20" eb="22">
      <t>コウジョウ</t>
    </rPh>
    <rPh sb="23" eb="25">
      <t>ウケイレ</t>
    </rPh>
    <rPh sb="25" eb="27">
      <t>タンイ</t>
    </rPh>
    <rPh sb="28" eb="31">
      <t>フクスウギョウ</t>
    </rPh>
    <phoneticPr fontId="11"/>
  </si>
  <si>
    <t xml:space="preserve"> * 処理対象チェック、連携ステータスチェック</t>
  </si>
  <si>
    <t xml:space="preserve"> *</t>
  </si>
  <si>
    <t xml:space="preserve"> * @param processorDto 出荷予定送信用データ作成（稼動管理_大阪）Processor用Dto</t>
  </si>
  <si>
    <t xml:space="preserve"> * @return true:OK、false:NG</t>
  </si>
  <si>
    <t>private boolean check(ShukkaYoteiSoshinDateOsakaProcessorDto processorDto) {</t>
  </si>
  <si>
    <t xml:space="preserve">    // 処理対象チェック</t>
  </si>
  <si>
    <t xml:space="preserve">    if (processorDto.getList().isEmpty()) {</t>
  </si>
  <si>
    <t xml:space="preserve">        // 警告ログを出力する。</t>
  </si>
  <si>
    <t xml:space="preserve">        Map&lt;String, Object&gt; msgMap = new LinkedHashMap&lt;String, Object&gt;();</t>
  </si>
  <si>
    <t xml:space="preserve">        msgMap.put("出荷指示ID", processorDto.getTIfStatus().getGyomuDataId());</t>
  </si>
  <si>
    <t xml:space="preserve">        kyotsuMailSettingComponent.writeLogSetMail(MessageLevel.WARN, "M0Z000002W", msgMap.entrySet());</t>
  </si>
  <si>
    <t xml:space="preserve">        return false;</t>
  </si>
  <si>
    <t xml:space="preserve">    // 連携ステータスチェック</t>
  </si>
  <si>
    <t xml:space="preserve">    if (!IfRenkeiStatus.MI_SOSHIN.equals(processorDto.getTIfStatus().getRenkeiStatus())) {</t>
  </si>
  <si>
    <t xml:space="preserve">        msgMap.put("出荷指示NO", processorDto.getList().get(0).getShukkaShijiHeaderBango());</t>
  </si>
  <si>
    <t xml:space="preserve">        kyotsuMailSettingComponent.writeLogSetMail(MessageLevel.WARN, "M0Z000079W", msgMap.entrySet());</t>
  </si>
  <si>
    <t xml:space="preserve">    return true;</t>
  </si>
  <si>
    <t>警告ログを出力</t>
    <rPh sb="0" eb="2">
      <t>ケイコク</t>
    </rPh>
    <rPh sb="5" eb="7">
      <t>シュツリョク</t>
    </rPh>
    <phoneticPr fontId="11"/>
  </si>
  <si>
    <t>// 警告ログを出力する。</t>
  </si>
  <si>
    <t>Map&lt;String, Object&gt; msgMap = new LinkedHashMap&lt;String, Object&gt;();</t>
  </si>
  <si>
    <t>return false;</t>
  </si>
  <si>
    <t>msgMap.put("出荷指示ID", masterDto.getShukkaShijiId());</t>
  </si>
  <si>
    <t>msgMap.put("出荷指示ヘッダ番号", masterDto.getShukkaShijiHeaderBango());</t>
  </si>
  <si>
    <t xml:space="preserve">        masterDto.getNohinsakiCode());</t>
  </si>
  <si>
    <t>M0Z000003W</t>
  </si>
  <si>
    <t>取引先（{1}）がマスタに存在しません。（{0}）</t>
  </si>
  <si>
    <t>{0} = 出荷指示ID：123456789012345、出荷指示ヘッダ番号：12345678901</t>
  </si>
  <si>
    <t>{1} = asdfasd</t>
  </si>
  <si>
    <t>kyotsuMailSettingComponent.writeLogSetMail(MessageLevel.WARN, "M0Z000003W", msgMap.entrySet(),</t>
    <phoneticPr fontId="11"/>
  </si>
  <si>
    <t>警告ログを出力（共通メールコンポーネント利用）</t>
    <rPh sb="0" eb="2">
      <t>ケイコク</t>
    </rPh>
    <rPh sb="5" eb="7">
      <t>シュツリョク</t>
    </rPh>
    <rPh sb="8" eb="10">
      <t>キョウツウ</t>
    </rPh>
    <rPh sb="20" eb="22">
      <t>リヨウ</t>
    </rPh>
    <phoneticPr fontId="11"/>
  </si>
  <si>
    <t>// 出荷指示ヘッダのチェック（出荷伝票出力）</t>
  </si>
  <si>
    <t>if (dto.getShukkaDempyoShutsuryokuDate() == null) {</t>
  </si>
  <si>
    <t xml:space="preserve">    // 警告ログ（M0Z000013W）を出力する。</t>
  </si>
  <si>
    <t xml:space="preserve">    OperationLogger.write(LogLevel.WARN,</t>
  </si>
  <si>
    <t xml:space="preserve">            MessageUtil.createMessage(MessageLevel.WARN, KIJUMBI_RANGE_WARNING_MESSAGE_ID, getMsg(dto))</t>
  </si>
  <si>
    <t xml:space="preserve">                    .formatMessage());</t>
  </si>
  <si>
    <t xml:space="preserve">    return null;</t>
  </si>
  <si>
    <t>// 警告ログ（M0Z000013W）を出力する。</t>
  </si>
  <si>
    <t>OperationLogger.write(LogLevel.WARN,</t>
  </si>
  <si>
    <t xml:space="preserve">        MessageUtil.createMessage(MessageLevel.WARN, KIJUMBI_RANGE_WARNING_MESSAGE_ID, getMsg(dto))</t>
  </si>
  <si>
    <t xml:space="preserve">                .formatMessage());</t>
  </si>
  <si>
    <t>return null;</t>
  </si>
  <si>
    <t>// 出荷タイプ.販売価格管理対象フラグが'1'（ON）で、かつ、販売価格表マスタが存在しない場合</t>
  </si>
  <si>
    <t>if (StringUtils.equals(FLAG_ON, dto.getHambaiKakakuKanritaishoFlag()) &amp;&amp; mHambaiKakakuList.isEmpty()) {</t>
  </si>
  <si>
    <t xml:space="preserve">    // 警告ログ（M0Z000010W）を出力する。</t>
  </si>
  <si>
    <t>String sokoCode = sokoCodeList.isEmpty() ? null : sokoCodeList.get(0).getKoteiSokoCode();</t>
  </si>
  <si>
    <t>if (StringUtil.isNullOrEmpty(sokoCode) || sokoCodeList.size() &gt; 1) {</t>
  </si>
  <si>
    <t xml:space="preserve">    OperationLogger.write(LogLevel.WARN, MessageUtil.createMessage(MessageLevel.WARN, MESSAGE_ID_SOKO_FAILED, in.getSeizoHimmokuCode(),</t>
  </si>
  <si>
    <t xml:space="preserve">            in.getKaishaId(), in.getKojoCode(), in.getUkebaraiJissekiDate()).formatMessage());</t>
  </si>
  <si>
    <t xml:space="preserve">    throw new IllegalArgumentException();</t>
  </si>
  <si>
    <t>M0S000026E</t>
  </si>
  <si>
    <t>OperationLogger.write(LogLevel.WARN, MessageUtil.createMessage(MessageLevel.WARN, MESSAGE_ID_SOKO_FAILED, in.getSeizoHimmokuCode(),</t>
  </si>
  <si>
    <t xml:space="preserve">        in.getKaishaId(), in.getKojoCode(), in.getUkebaraiJissekiDate()).formatMessage());</t>
  </si>
  <si>
    <t>throw new IllegalArgumentException();</t>
  </si>
  <si>
    <t>【バックフラッシュ共通処理】工程倉庫の取得に失敗しました。処理対象製造品目コード：{0}、</t>
    <phoneticPr fontId="244"/>
  </si>
  <si>
    <t>会社ID：{1}、工場コード：{2}、実績受払日：{3}</t>
    <phoneticPr fontId="244"/>
  </si>
  <si>
    <t>{0} = 引数.製造品目コード</t>
  </si>
  <si>
    <t>{1} = 引数.会社ID</t>
  </si>
  <si>
    <t>{2} = 引数.工場コード</t>
  </si>
  <si>
    <t>{3} = 引数.受払実績日</t>
  </si>
  <si>
    <t>CURRVAL</t>
    <phoneticPr fontId="11"/>
  </si>
  <si>
    <t xml:space="preserve">            MessageUtil.createMessage(MessageLevel.WARN, HAMBAI_KAKAKU_WARNING_MESSAGE_ID, getWarnMessage(dto))</t>
    <phoneticPr fontId="11"/>
  </si>
  <si>
    <t>必須</t>
    <rPh sb="0" eb="2">
      <t>ヒッス</t>
    </rPh>
    <phoneticPr fontId="11"/>
  </si>
  <si>
    <t>A00TIS03</t>
  </si>
  <si>
    <t>荷姿と入数</t>
    <phoneticPr fontId="11"/>
  </si>
  <si>
    <t>段ボールやドラム缶、紙袋、木枠などがある。</t>
    <phoneticPr fontId="11"/>
  </si>
  <si>
    <t>荷姿とは輸送を行う際の梱包形態のことです。</t>
    <phoneticPr fontId="11"/>
  </si>
  <si>
    <t>部品管理</t>
    <phoneticPr fontId="11"/>
  </si>
  <si>
    <t>骨架</t>
    <phoneticPr fontId="11"/>
  </si>
  <si>
    <t>層</t>
    <phoneticPr fontId="11"/>
  </si>
  <si>
    <t>事実上の標準</t>
    <phoneticPr fontId="11"/>
  </si>
  <si>
    <t>跨域</t>
    <phoneticPr fontId="11"/>
  </si>
  <si>
    <t>セゾン情報システムズが開発・販売するファイル転送ソフト。企業内や企業間の業務システムを接続し、日常のシステム運用で発生するデータ連携を自動化することができる。</t>
    <phoneticPr fontId="11"/>
  </si>
  <si>
    <r>
      <t>延</t>
    </r>
    <r>
      <rPr>
        <sz val="11"/>
        <rFont val="NSimSun"/>
        <family val="3"/>
        <charset val="134"/>
      </rPr>
      <t>迟</t>
    </r>
    <phoneticPr fontId="11"/>
  </si>
  <si>
    <t>照合すること。</t>
    <phoneticPr fontId="11"/>
  </si>
  <si>
    <t>現金・商品と台帳を照合したり、自社の帳面と他社（取引先、銀行など）の帳面を照合して確認すること。残高明細を送って確認したり、電話で残高を照合したりする場合がありますね。「それで帳合です」という使い方をします。</t>
    <phoneticPr fontId="11"/>
  </si>
  <si>
    <t>清洗</t>
    <phoneticPr fontId="11"/>
  </si>
  <si>
    <t>広がり、普及</t>
    <phoneticPr fontId="11"/>
  </si>
  <si>
    <t>輸送時の貨物は梱包されていないものと梱包されているものに分けられるが、多くの場合は梱包されているのが実情で、この梱包の状態を示す。</t>
    <phoneticPr fontId="11"/>
  </si>
  <si>
    <t xml:space="preserve">主な荷姿には、カートン（紙箱）、ケース（密閉木枠梱包）、クレート（スカシ木枠梱包）、スキッド（角材などでゲタをはかせたもの）、パレット（既成のパレットにカートンなどを積み、バンドやラップなどで固定したもの）などがあります。
同じ物品がバラでもボールでも扱われる場合、バラをいくつ集めるとボールになるのか、この数を「入数」と言います。
例えばボール入数10の物品の場合、この物品のバラを10集めると1ボールになります。同様にケース入数が4だとすると、4ボール集めると1ケースになります。
入数は物品により既定されている場合と既定されいない場合があります。ケースはケース、ボールはボール、と荷姿をバラすことが禁じられている場合、入数は管理されません。
在庫チェックでは入数に注意する必要があります。
例えば1ボールの物品が必要で1ケースの在庫がある場合、これをバラして在庫ありとして良いのか、あくまで別の物品として在庫なしとするのか、対象の物品や倉庫・荷主によって異なります。
原則として、大きな荷姿をバラすことはあっても、一度バラした物品を再び集めてボールやケースにする、ということはありません。
</t>
    <phoneticPr fontId="11"/>
  </si>
  <si>
    <t>つまり国際機関など公的な機関によって標準として認定されていないものの、使いやすさなどにより市場で評価されて標準となったものをいいます。</t>
    <phoneticPr fontId="11"/>
  </si>
  <si>
    <t>intra-mart Accel Platform</t>
    <phoneticPr fontId="11"/>
  </si>
  <si>
    <t>Framework</t>
    <phoneticPr fontId="11"/>
  </si>
  <si>
    <t>Layer</t>
    <phoneticPr fontId="11"/>
  </si>
  <si>
    <t>platform</t>
    <phoneticPr fontId="11"/>
  </si>
  <si>
    <t>de facto standard</t>
    <phoneticPr fontId="11"/>
  </si>
  <si>
    <t>Cross domain</t>
    <phoneticPr fontId="11"/>
  </si>
  <si>
    <t>Host Unix Linkage File Transfer</t>
    <phoneticPr fontId="11"/>
  </si>
  <si>
    <t>delayed</t>
    <phoneticPr fontId="11"/>
  </si>
  <si>
    <t>material</t>
    <phoneticPr fontId="11"/>
  </si>
  <si>
    <t>increment</t>
    <phoneticPr fontId="11"/>
  </si>
  <si>
    <t>rebate</t>
    <phoneticPr fontId="11"/>
  </si>
  <si>
    <t>repeat</t>
    <phoneticPr fontId="11"/>
  </si>
  <si>
    <t>spread</t>
    <phoneticPr fontId="11"/>
  </si>
  <si>
    <t>conflict</t>
    <phoneticPr fontId="11"/>
  </si>
  <si>
    <t>http://souko99.blog87.fc2.com/blog-entry-5.html</t>
    <phoneticPr fontId="11"/>
  </si>
  <si>
    <t>* 購買価格表をチェックする。</t>
  </si>
  <si>
    <t>* 入力エラーが有る場合は例外をスローする。</t>
  </si>
  <si>
    <t>*</t>
  </si>
  <si>
    <t>* @param kobaiKakaku 購買価格表情報</t>
  </si>
  <si>
    <t>*/</t>
  </si>
  <si>
    <t>private void checkKobaiKakaku(KobaiKakakuDto kobaiKakaku) {</t>
  </si>
  <si>
    <t>Optional.ofNullable(kobaiKakaku).orElseThrow(() -&gt; createUnsetKyotuHosoSeihinException("購買価格表"));</t>
  </si>
  <si>
    <t>// 購買価格表.価格が0円の場合、エラーメッセージを表示</t>
  </si>
  <si>
    <t>if (BigDecimal.ZERO.compareTo(kobaiKakaku.getKakaku()) == 0) {</t>
  </si>
  <si>
    <t>throw new BusinessException(ResultMessages.error().add(MessageConstants.M0H000091E));</t>
  </si>
  <si>
    <t>return;</t>
  </si>
  <si>
    <t>存在しないエラー、金額0円エラー</t>
    <rPh sb="0" eb="2">
      <t>ソンザイ</t>
    </rPh>
    <rPh sb="9" eb="11">
      <t>キンガク</t>
    </rPh>
    <rPh sb="12" eb="13">
      <t>エン</t>
    </rPh>
    <phoneticPr fontId="11"/>
  </si>
  <si>
    <t xml:space="preserve">    /**</t>
  </si>
  <si>
    <t xml:space="preserve">     * </t>
  </si>
  <si>
    <t xml:space="preserve">     */</t>
  </si>
  <si>
    <t xml:space="preserve">        }</t>
  </si>
  <si>
    <t>Optional.ofNullable().orEsleThrow(() -&gt; createUnsetKyotuHosoShihinException("購買価格表"));</t>
    <rPh sb="77" eb="79">
      <t>コウバイ</t>
    </rPh>
    <rPh sb="79" eb="81">
      <t>カカク</t>
    </rPh>
    <rPh sb="81" eb="82">
      <t>ヒョウ</t>
    </rPh>
    <phoneticPr fontId="11"/>
  </si>
  <si>
    <t>if (BigDecimal.Zero.CompareTo() == 0 )</t>
    <phoneticPr fontId="11"/>
  </si>
  <si>
    <t xml:space="preserve">     * 登録情報をもとに、納入実績、販売実績、およびその受払を登録する。</t>
  </si>
  <si>
    <t xml:space="preserve">     * @param dto 帳合実績情報</t>
  </si>
  <si>
    <t xml:space="preserve">     * @return 販売実績ID</t>
  </si>
  <si>
    <t xml:space="preserve">    @Override</t>
  </si>
  <si>
    <t xml:space="preserve">    public Long toroku(ChoaiJissekiDto dto) {</t>
  </si>
  <si>
    <t xml:space="preserve">        Long nonyuJissekiHeaderId;</t>
  </si>
  <si>
    <t xml:space="preserve">        ChoaiJissekiDto kobaiHambaiJissekiDto = new ChoaiJissekiDto();</t>
  </si>
  <si>
    <t xml:space="preserve">        BeanUtils.copyProperties(dto, kobaiHambaiJissekiDto);</t>
  </si>
  <si>
    <t xml:space="preserve">        kobaiHambaiJissekiDto.setGokeiSuryo(BigDecimal.valueOf(Math.multiplyExact(dto.getNisu(), dto.getIrisu())));</t>
  </si>
  <si>
    <t xml:space="preserve">        if (dto.getMotoHambaiJissekiId() == null) {</t>
  </si>
  <si>
    <t xml:space="preserve">            // 発注、納入実績、およびその受払を登録 </t>
  </si>
  <si>
    <t xml:space="preserve">            nonyuJissekiHeaderId = torokuKobaiHambaiJisseki(kobaiHambaiJissekiDto);</t>
  </si>
  <si>
    <t xml:space="preserve">        } else {</t>
  </si>
  <si>
    <t xml:space="preserve">            nonyuJissekiHeaderId = torokuHempinNonyuJisseki(kobaiHambaiJissekiDto);</t>
  </si>
  <si>
    <t xml:space="preserve">        // 販売実績、およびその受払を登録</t>
  </si>
  <si>
    <t xml:space="preserve">        return hambaiJissekiService.torokuHambaiJissekiUkebarai(createHambaiJissekiUkebarai(dto, nonyuJissekiHeaderId));</t>
  </si>
  <si>
    <t>Dtoのコピー</t>
    <phoneticPr fontId="11"/>
  </si>
  <si>
    <t>BeanUtils.copyProperties(dto, kobaiDto);</t>
  </si>
  <si>
    <t>掛け算</t>
    <rPh sb="0" eb="1">
      <t>カ</t>
    </rPh>
    <rPh sb="2" eb="3">
      <t>ザン</t>
    </rPh>
    <phoneticPr fontId="11"/>
  </si>
  <si>
    <t>BigDecimal.valueOf(Math.multiplyExact(dto.getNisu(), dto.getIrisu())));</t>
    <phoneticPr fontId="11"/>
  </si>
  <si>
    <t>CodePointUtil</t>
    <phoneticPr fontId="11"/>
  </si>
  <si>
    <t>// 営業指示事項の設定</t>
  </si>
  <si>
    <t>String eigyoShijiJiko = result.getEigyoShijiJiko();</t>
  </si>
  <si>
    <t>if (StringUtils.isNotEmpty(eigyoShijiJiko) &amp;&amp; CodePointUtil.indexOf(eigyoShijiJiko, " ") != -1) {</t>
  </si>
  <si>
    <t xml:space="preserve">    result.setEigyoShijiJiko(</t>
  </si>
  <si>
    <t xml:space="preserve">            CodePointUtil.substring(eigyoShijiJiko, 0, CodePointUtil.indexOf(eigyoShijiJiko, " ")));</t>
  </si>
  <si>
    <t xml:space="preserve">    result.setEigyoShijiJikoHosoku(</t>
  </si>
  <si>
    <t xml:space="preserve">            CodePointUtil.substring(eigyoShijiJiko, CodePointUtil.indexOf(eigyoShijiJiko, " ")).trim());</t>
  </si>
  <si>
    <t xml:space="preserve">    result.setEigyoShijiJikoMei(eigyoShijiJiko);</t>
  </si>
  <si>
    <t>カウント取得の罠。サロゲートペア。</t>
    <phoneticPr fontId="11"/>
  </si>
  <si>
    <t xml:space="preserve"> * 指定されたメッセージリストを文字列リストに変換する。</t>
  </si>
  <si>
    <t xml:space="preserve"> * @param msgs メッセージリスト</t>
  </si>
  <si>
    <t xml:space="preserve"> * @return 変換後の文字列リスト</t>
  </si>
  <si>
    <t>private List&lt;String&gt; convertToStringList(ResultMessages msgs) {</t>
  </si>
  <si>
    <t xml:space="preserve">    return msgs.getList().stream().map(msg -&gt; messages.getMessage(msg.getCode(), msg.getArgs(), null)).collect(Collectors.toList());</t>
  </si>
  <si>
    <t>ラムダ式</t>
    <phoneticPr fontId="11"/>
  </si>
  <si>
    <t xml:space="preserve"> * 発注明細を削除します.</t>
  </si>
  <si>
    <t xml:space="preserve"> * @param hatchuData 発注データ</t>
  </si>
  <si>
    <t>private void deleteHatchuMeisai(HatchuDataSeihinyo hatchuData) {</t>
  </si>
  <si>
    <t xml:space="preserve">    // 削除されていない、且つ発注データにない発注明細を削除する</t>
  </si>
  <si>
    <t xml:space="preserve">    hatchuData.getDeleteHatchuMeisaiIdList().stream().map(hatchuMeisaiMapper::selectByPrimaryKey).forEach(m -&gt; {</t>
  </si>
  <si>
    <t xml:space="preserve">        m.setDeleted(KobaiConst.DELETED);</t>
  </si>
  <si>
    <t xml:space="preserve">        hatchuMeisaiMapper.updateByPrimaryKey(m);</t>
  </si>
  <si>
    <t xml:space="preserve">    });</t>
  </si>
  <si>
    <t>selectByPrimaryKey</t>
    <phoneticPr fontId="11"/>
  </si>
  <si>
    <t>public Optional&lt;HanyoMCodeDto&gt; validateKokiInsatsuUmu(String kokiInsatsuUmu, @NonNull String gaimenNaimenKubun) {</t>
  </si>
  <si>
    <t xml:space="preserve">    if (StringUtils.isNotEmpty(kokiInsatsuUmu)) {</t>
  </si>
  <si>
    <t xml:space="preserve">        return hanyoCodeMService</t>
  </si>
  <si>
    <t xml:space="preserve">                .shutoku(UserUtil.getKaishaId(), MasterConst.HANYO_KOKIINSATSU_UMU, kokiInsatsuUmu)</t>
  </si>
  <si>
    <t xml:space="preserve">                .map(Optional::ofNullable)</t>
  </si>
  <si>
    <t xml:space="preserve">                .orElseThrow(() -&gt; createDataNoExistsBusinessException(</t>
  </si>
  <si>
    <t xml:space="preserve">                        createGaimenNaimenMessage("光輝印刷有無({0})", gaimenNaimenKubun)));</t>
  </si>
  <si>
    <t xml:space="preserve">    return Optional.empty();</t>
  </si>
  <si>
    <t>Optional::ofNullable</t>
    <phoneticPr fontId="11"/>
  </si>
  <si>
    <t>SeihinKanrenCommonServiceImpl</t>
  </si>
  <si>
    <t xml:space="preserve"> * 発注ヘッダに紐づく発注明細IDのリストを取得します.</t>
  </si>
  <si>
    <t xml:space="preserve"> * @return 発注明細IDのリスト</t>
  </si>
  <si>
    <t>public List&lt;Long&gt; getHatchuMeisaiIdList() {</t>
  </si>
  <si>
    <t xml:space="preserve">    return hatchuMeisaiNonyuYoteiList.stream().filter(m -&gt; m.getHatchuMeisaiId() != null)</t>
  </si>
  <si>
    <t xml:space="preserve">            .map(m -&gt; m.getHatchuMeisaiId()).distinct().collect(Collectors.toList());</t>
  </si>
  <si>
    <t>stream().filter</t>
    <phoneticPr fontId="11"/>
  </si>
  <si>
    <t>Eclipse</t>
    <phoneticPr fontId="11"/>
  </si>
  <si>
    <t>Ctrl</t>
    <phoneticPr fontId="11"/>
  </si>
  <si>
    <r>
      <t>快速</t>
    </r>
    <r>
      <rPr>
        <sz val="11"/>
        <rFont val="FangSong"/>
        <family val="3"/>
        <charset val="134"/>
      </rPr>
      <t>转换编辑</t>
    </r>
    <r>
      <rPr>
        <sz val="11"/>
        <rFont val="ＭＳ Ｐゴシック"/>
        <family val="3"/>
        <charset val="128"/>
      </rPr>
      <t>器</t>
    </r>
    <phoneticPr fontId="11"/>
  </si>
  <si>
    <r>
      <t xml:space="preserve"> </t>
    </r>
    <r>
      <rPr>
        <sz val="11"/>
        <rFont val="FangSong"/>
        <family val="3"/>
        <charset val="134"/>
      </rPr>
      <t>这组</t>
    </r>
    <r>
      <rPr>
        <sz val="11"/>
        <rFont val="ＭＳ Ｐゴシック"/>
        <family val="3"/>
        <charset val="128"/>
      </rPr>
      <t>快捷</t>
    </r>
    <r>
      <rPr>
        <sz val="11"/>
        <rFont val="FangSong"/>
        <family val="3"/>
        <charset val="134"/>
      </rPr>
      <t>键</t>
    </r>
    <r>
      <rPr>
        <sz val="11"/>
        <rFont val="ＭＳ Ｐゴシック"/>
        <family val="3"/>
        <charset val="128"/>
      </rPr>
      <t>将帮助你在打开的</t>
    </r>
    <r>
      <rPr>
        <sz val="11"/>
        <rFont val="FangSong"/>
        <family val="3"/>
        <charset val="134"/>
      </rPr>
      <t>编辑</t>
    </r>
    <r>
      <rPr>
        <sz val="11"/>
        <rFont val="ＭＳ Ｐゴシック"/>
        <family val="3"/>
        <charset val="128"/>
      </rPr>
      <t>器之</t>
    </r>
    <r>
      <rPr>
        <sz val="11"/>
        <rFont val="FangSong"/>
        <family val="3"/>
        <charset val="134"/>
      </rPr>
      <t>间浏览</t>
    </r>
    <r>
      <rPr>
        <sz val="11"/>
        <rFont val="ＭＳ Ｐゴシック"/>
        <family val="3"/>
        <charset val="128"/>
      </rPr>
      <t>。使用ctrl+page down或ctrl+page up可以</t>
    </r>
    <r>
      <rPr>
        <sz val="11"/>
        <rFont val="FangSong"/>
        <family val="3"/>
        <charset val="134"/>
      </rPr>
      <t>浏览</t>
    </r>
    <r>
      <rPr>
        <sz val="11"/>
        <rFont val="ＭＳ Ｐゴシック"/>
        <family val="3"/>
        <charset val="128"/>
      </rPr>
      <t>前后的</t>
    </r>
    <r>
      <rPr>
        <sz val="11"/>
        <rFont val="FangSong"/>
        <family val="3"/>
        <charset val="134"/>
      </rPr>
      <t>选项</t>
    </r>
    <r>
      <rPr>
        <sz val="11"/>
        <rFont val="ＭＳ Ｐゴシック"/>
        <family val="3"/>
        <charset val="128"/>
      </rPr>
      <t>卡，但是在很多文件打开的状</t>
    </r>
    <r>
      <rPr>
        <sz val="11"/>
        <rFont val="FangSong"/>
        <family val="3"/>
        <charset val="134"/>
      </rPr>
      <t>态</t>
    </r>
    <r>
      <rPr>
        <sz val="11"/>
        <rFont val="ＭＳ Ｐゴシック"/>
        <family val="3"/>
        <charset val="128"/>
      </rPr>
      <t>下，ctrl+e会更加有效率。</t>
    </r>
    <phoneticPr fontId="11"/>
  </si>
  <si>
    <t>E</t>
    <phoneticPr fontId="11"/>
  </si>
  <si>
    <t>// セット品計上数量チェック用の数量作成</t>
  </si>
  <si>
    <t>// セット品計上数量チェック</t>
  </si>
  <si>
    <r>
      <t>Map</t>
    </r>
    <r>
      <rPr>
        <sz val="11"/>
        <color rgb="FF666600"/>
        <rFont val="ＭＳ ゴシック"/>
        <family val="3"/>
        <charset val="128"/>
      </rPr>
      <t>&lt;</t>
    </r>
    <r>
      <rPr>
        <sz val="11"/>
        <color rgb="FF660066"/>
        <rFont val="ＭＳ ゴシック"/>
        <family val="3"/>
        <charset val="128"/>
      </rPr>
      <t>String</t>
    </r>
    <r>
      <rPr>
        <sz val="11"/>
        <color rgb="FF666600"/>
        <rFont val="ＭＳ ゴシック"/>
        <family val="3"/>
        <charset val="128"/>
      </rPr>
      <t>,</t>
    </r>
    <r>
      <rPr>
        <sz val="11"/>
        <color rgb="FF000000"/>
        <rFont val="ＭＳ ゴシック"/>
        <family val="3"/>
        <charset val="128"/>
      </rPr>
      <t xml:space="preserve"> </t>
    </r>
    <r>
      <rPr>
        <sz val="11"/>
        <color rgb="FF660066"/>
        <rFont val="ＭＳ ゴシック"/>
        <family val="3"/>
        <charset val="128"/>
      </rPr>
      <t>List</t>
    </r>
    <r>
      <rPr>
        <sz val="11"/>
        <color rgb="FF666600"/>
        <rFont val="ＭＳ ゴシック"/>
        <family val="3"/>
        <charset val="128"/>
      </rPr>
      <t>&lt;</t>
    </r>
    <r>
      <rPr>
        <sz val="11"/>
        <color rgb="FF660066"/>
        <rFont val="ＭＳ ゴシック"/>
        <family val="3"/>
        <charset val="128"/>
      </rPr>
      <t>ShukkaSashizuSetoHinDto</t>
    </r>
    <r>
      <rPr>
        <sz val="11"/>
        <color rgb="FF666600"/>
        <rFont val="ＭＳ ゴシック"/>
        <family val="3"/>
        <charset val="128"/>
      </rPr>
      <t>&gt;&gt;</t>
    </r>
    <r>
      <rPr>
        <sz val="11"/>
        <color rgb="FF000000"/>
        <rFont val="ＭＳ ゴシック"/>
        <family val="3"/>
        <charset val="128"/>
      </rPr>
      <t xml:space="preserve"> map </t>
    </r>
    <r>
      <rPr>
        <sz val="11"/>
        <color rgb="FF666600"/>
        <rFont val="ＭＳ ゴシック"/>
        <family val="3"/>
        <charset val="128"/>
      </rPr>
      <t>=</t>
    </r>
    <r>
      <rPr>
        <sz val="11"/>
        <color rgb="FF000000"/>
        <rFont val="ＭＳ ゴシック"/>
        <family val="3"/>
        <charset val="128"/>
      </rPr>
      <t xml:space="preserve"> selectSetoHin</t>
    </r>
    <r>
      <rPr>
        <sz val="11"/>
        <color rgb="FF666600"/>
        <rFont val="ＭＳ ゴシック"/>
        <family val="3"/>
        <charset val="128"/>
      </rPr>
      <t>.</t>
    </r>
    <r>
      <rPr>
        <sz val="11"/>
        <color rgb="FF000000"/>
        <rFont val="ＭＳ ゴシック"/>
        <family val="3"/>
        <charset val="128"/>
      </rPr>
      <t>stream</t>
    </r>
    <r>
      <rPr>
        <sz val="11"/>
        <color rgb="FF666600"/>
        <rFont val="ＭＳ ゴシック"/>
        <family val="3"/>
        <charset val="128"/>
      </rPr>
      <t>()</t>
    </r>
  </si>
  <si>
    <r>
      <t xml:space="preserve">                </t>
    </r>
    <r>
      <rPr>
        <sz val="11"/>
        <color rgb="FF666600"/>
        <rFont val="ＭＳ ゴシック"/>
        <family val="3"/>
        <charset val="128"/>
      </rPr>
      <t>.</t>
    </r>
    <r>
      <rPr>
        <sz val="11"/>
        <color rgb="FF000000"/>
        <rFont val="ＭＳ ゴシック"/>
        <family val="3"/>
        <charset val="128"/>
      </rPr>
      <t>collect</t>
    </r>
    <r>
      <rPr>
        <sz val="11"/>
        <color rgb="FF666600"/>
        <rFont val="ＭＳ ゴシック"/>
        <family val="3"/>
        <charset val="128"/>
      </rPr>
      <t>(</t>
    </r>
    <r>
      <rPr>
        <sz val="11"/>
        <color rgb="FF660066"/>
        <rFont val="ＭＳ ゴシック"/>
        <family val="3"/>
        <charset val="128"/>
      </rPr>
      <t>Collectors</t>
    </r>
    <r>
      <rPr>
        <sz val="11"/>
        <color rgb="FF666600"/>
        <rFont val="ＭＳ ゴシック"/>
        <family val="3"/>
        <charset val="128"/>
      </rPr>
      <t>.</t>
    </r>
    <r>
      <rPr>
        <sz val="11"/>
        <color rgb="FF000000"/>
        <rFont val="ＭＳ ゴシック"/>
        <family val="3"/>
        <charset val="128"/>
      </rPr>
      <t>groupingBy</t>
    </r>
    <r>
      <rPr>
        <sz val="11"/>
        <color rgb="FF666600"/>
        <rFont val="ＭＳ ゴシック"/>
        <family val="3"/>
        <charset val="128"/>
      </rPr>
      <t>(</t>
    </r>
    <r>
      <rPr>
        <sz val="11"/>
        <color rgb="FF000000"/>
        <rFont val="ＭＳ ゴシック"/>
        <family val="3"/>
        <charset val="128"/>
      </rPr>
      <t xml:space="preserve">d </t>
    </r>
    <r>
      <rPr>
        <sz val="11"/>
        <color rgb="FF666600"/>
        <rFont val="ＭＳ ゴシック"/>
        <family val="3"/>
        <charset val="128"/>
      </rPr>
      <t>-&gt;</t>
    </r>
    <r>
      <rPr>
        <sz val="11"/>
        <color rgb="FF000000"/>
        <rFont val="ＭＳ ゴシック"/>
        <family val="3"/>
        <charset val="128"/>
      </rPr>
      <t xml:space="preserve"> d</t>
    </r>
    <r>
      <rPr>
        <sz val="11"/>
        <color rgb="FF666600"/>
        <rFont val="ＭＳ ゴシック"/>
        <family val="3"/>
        <charset val="128"/>
      </rPr>
      <t>.</t>
    </r>
    <r>
      <rPr>
        <sz val="11"/>
        <color rgb="FF000000"/>
        <rFont val="ＭＳ ゴシック"/>
        <family val="3"/>
        <charset val="128"/>
      </rPr>
      <t>getHontaiShukkaSashizuBango</t>
    </r>
    <r>
      <rPr>
        <sz val="11"/>
        <color rgb="FF666600"/>
        <rFont val="ＭＳ ゴシック"/>
        <family val="3"/>
        <charset val="128"/>
      </rPr>
      <t>()));</t>
    </r>
  </si>
  <si>
    <r>
      <t>Function</t>
    </r>
    <r>
      <rPr>
        <sz val="11"/>
        <color rgb="FF666600"/>
        <rFont val="ＭＳ ゴシック"/>
        <family val="3"/>
        <charset val="128"/>
      </rPr>
      <t>&lt;</t>
    </r>
    <r>
      <rPr>
        <sz val="11"/>
        <color rgb="FF660066"/>
        <rFont val="ＭＳ ゴシック"/>
        <family val="3"/>
        <charset val="128"/>
      </rPr>
      <t>BigDecimal</t>
    </r>
    <r>
      <rPr>
        <sz val="11"/>
        <color rgb="FF666600"/>
        <rFont val="ＭＳ ゴシック"/>
        <family val="3"/>
        <charset val="128"/>
      </rPr>
      <t>,</t>
    </r>
    <r>
      <rPr>
        <sz val="11"/>
        <color rgb="FF000000"/>
        <rFont val="ＭＳ ゴシック"/>
        <family val="3"/>
        <charset val="128"/>
      </rPr>
      <t xml:space="preserve"> </t>
    </r>
    <r>
      <rPr>
        <sz val="11"/>
        <color rgb="FF660066"/>
        <rFont val="ＭＳ ゴシック"/>
        <family val="3"/>
        <charset val="128"/>
      </rPr>
      <t>BigDecimal</t>
    </r>
    <r>
      <rPr>
        <sz val="11"/>
        <color rgb="FF666600"/>
        <rFont val="ＭＳ ゴシック"/>
        <family val="3"/>
        <charset val="128"/>
      </rPr>
      <t>&gt;</t>
    </r>
    <r>
      <rPr>
        <sz val="11"/>
        <color rgb="FF000000"/>
        <rFont val="ＭＳ ゴシック"/>
        <family val="3"/>
        <charset val="128"/>
      </rPr>
      <t xml:space="preserve"> cnv </t>
    </r>
    <r>
      <rPr>
        <sz val="11"/>
        <color rgb="FF666600"/>
        <rFont val="ＭＳ ゴシック"/>
        <family val="3"/>
        <charset val="128"/>
      </rPr>
      <t>=</t>
    </r>
    <r>
      <rPr>
        <sz val="11"/>
        <color rgb="FF000000"/>
        <rFont val="ＭＳ ゴシック"/>
        <family val="3"/>
        <charset val="128"/>
      </rPr>
      <t xml:space="preserve"> v </t>
    </r>
    <r>
      <rPr>
        <sz val="11"/>
        <color rgb="FF666600"/>
        <rFont val="ＭＳ ゴシック"/>
        <family val="3"/>
        <charset val="128"/>
      </rPr>
      <t>-&gt;</t>
    </r>
    <r>
      <rPr>
        <sz val="11"/>
        <color rgb="FF000000"/>
        <rFont val="ＭＳ ゴシック"/>
        <family val="3"/>
        <charset val="128"/>
      </rPr>
      <t xml:space="preserve"> </t>
    </r>
    <r>
      <rPr>
        <sz val="11"/>
        <color rgb="FF660066"/>
        <rFont val="ＭＳ ゴシック"/>
        <family val="3"/>
        <charset val="128"/>
      </rPr>
      <t>Optional</t>
    </r>
    <r>
      <rPr>
        <sz val="11"/>
        <color rgb="FF666600"/>
        <rFont val="ＭＳ ゴシック"/>
        <family val="3"/>
        <charset val="128"/>
      </rPr>
      <t>.</t>
    </r>
    <r>
      <rPr>
        <sz val="11"/>
        <color rgb="FF000000"/>
        <rFont val="ＭＳ ゴシック"/>
        <family val="3"/>
        <charset val="128"/>
      </rPr>
      <t>ofNullable</t>
    </r>
    <r>
      <rPr>
        <sz val="11"/>
        <color rgb="FF666600"/>
        <rFont val="ＭＳ ゴシック"/>
        <family val="3"/>
        <charset val="128"/>
      </rPr>
      <t>(</t>
    </r>
    <r>
      <rPr>
        <sz val="11"/>
        <color rgb="FF000000"/>
        <rFont val="ＭＳ ゴシック"/>
        <family val="3"/>
        <charset val="128"/>
      </rPr>
      <t>v</t>
    </r>
    <r>
      <rPr>
        <sz val="11"/>
        <color rgb="FF666600"/>
        <rFont val="ＭＳ ゴシック"/>
        <family val="3"/>
        <charset val="128"/>
      </rPr>
      <t>).</t>
    </r>
    <r>
      <rPr>
        <sz val="11"/>
        <color rgb="FF000000"/>
        <rFont val="ＭＳ ゴシック"/>
        <family val="3"/>
        <charset val="128"/>
      </rPr>
      <t>orElse</t>
    </r>
    <r>
      <rPr>
        <sz val="11"/>
        <color rgb="FF666600"/>
        <rFont val="ＭＳ ゴシック"/>
        <family val="3"/>
        <charset val="128"/>
      </rPr>
      <t>(</t>
    </r>
    <r>
      <rPr>
        <sz val="11"/>
        <color rgb="FF660066"/>
        <rFont val="ＭＳ ゴシック"/>
        <family val="3"/>
        <charset val="128"/>
      </rPr>
      <t>BigDecimal</t>
    </r>
    <r>
      <rPr>
        <sz val="11"/>
        <color rgb="FF666600"/>
        <rFont val="ＭＳ ゴシック"/>
        <family val="3"/>
        <charset val="128"/>
      </rPr>
      <t>.</t>
    </r>
    <r>
      <rPr>
        <sz val="11"/>
        <color rgb="FF000000"/>
        <rFont val="ＭＳ ゴシック"/>
        <family val="3"/>
        <charset val="128"/>
      </rPr>
      <t>ZERO</t>
    </r>
    <r>
      <rPr>
        <sz val="11"/>
        <color rgb="FF666600"/>
        <rFont val="ＭＳ ゴシック"/>
        <family val="3"/>
        <charset val="128"/>
      </rPr>
      <t>);</t>
    </r>
  </si>
  <si>
    <r>
      <t>map</t>
    </r>
    <r>
      <rPr>
        <sz val="11"/>
        <color rgb="FF666600"/>
        <rFont val="ＭＳ ゴシック"/>
        <family val="3"/>
        <charset val="128"/>
      </rPr>
      <t>.</t>
    </r>
    <r>
      <rPr>
        <sz val="11"/>
        <color rgb="FF000000"/>
        <rFont val="ＭＳ ゴシック"/>
        <family val="3"/>
        <charset val="128"/>
      </rPr>
      <t>entrySet</t>
    </r>
    <r>
      <rPr>
        <sz val="11"/>
        <color rgb="FF666600"/>
        <rFont val="ＭＳ ゴシック"/>
        <family val="3"/>
        <charset val="128"/>
      </rPr>
      <t>().</t>
    </r>
    <r>
      <rPr>
        <sz val="11"/>
        <color rgb="FF000000"/>
        <rFont val="ＭＳ ゴシック"/>
        <family val="3"/>
        <charset val="128"/>
      </rPr>
      <t>stream</t>
    </r>
    <r>
      <rPr>
        <sz val="11"/>
        <color rgb="FF666600"/>
        <rFont val="ＭＳ ゴシック"/>
        <family val="3"/>
        <charset val="128"/>
      </rPr>
      <t>().</t>
    </r>
    <r>
      <rPr>
        <sz val="11"/>
        <color rgb="FF000000"/>
        <rFont val="ＭＳ ゴシック"/>
        <family val="3"/>
        <charset val="128"/>
      </rPr>
      <t>map</t>
    </r>
    <r>
      <rPr>
        <sz val="11"/>
        <color rgb="FF666600"/>
        <rFont val="ＭＳ ゴシック"/>
        <family val="3"/>
        <charset val="128"/>
      </rPr>
      <t>(</t>
    </r>
    <r>
      <rPr>
        <sz val="11"/>
        <color rgb="FF660066"/>
        <rFont val="ＭＳ ゴシック"/>
        <family val="3"/>
        <charset val="128"/>
      </rPr>
      <t>Entry</t>
    </r>
    <r>
      <rPr>
        <sz val="11"/>
        <color rgb="FF666600"/>
        <rFont val="ＭＳ ゴシック"/>
        <family val="3"/>
        <charset val="128"/>
      </rPr>
      <t>::</t>
    </r>
    <r>
      <rPr>
        <sz val="11"/>
        <color rgb="FF000000"/>
        <rFont val="ＭＳ ゴシック"/>
        <family val="3"/>
        <charset val="128"/>
      </rPr>
      <t>getValue</t>
    </r>
    <r>
      <rPr>
        <sz val="11"/>
        <color rgb="FF666600"/>
        <rFont val="ＭＳ ゴシック"/>
        <family val="3"/>
        <charset val="128"/>
      </rPr>
      <t>).</t>
    </r>
    <r>
      <rPr>
        <sz val="11"/>
        <color rgb="FF000000"/>
        <rFont val="ＭＳ ゴシック"/>
        <family val="3"/>
        <charset val="128"/>
      </rPr>
      <t>forEach</t>
    </r>
    <r>
      <rPr>
        <sz val="11"/>
        <color rgb="FF666600"/>
        <rFont val="ＭＳ ゴシック"/>
        <family val="3"/>
        <charset val="128"/>
      </rPr>
      <t>(</t>
    </r>
    <r>
      <rPr>
        <sz val="11"/>
        <color rgb="FF000000"/>
        <rFont val="ＭＳ ゴシック"/>
        <family val="3"/>
        <charset val="128"/>
      </rPr>
      <t xml:space="preserve">l </t>
    </r>
    <r>
      <rPr>
        <sz val="11"/>
        <color rgb="FF666600"/>
        <rFont val="ＭＳ ゴシック"/>
        <family val="3"/>
        <charset val="128"/>
      </rPr>
      <t>-&gt;</t>
    </r>
    <r>
      <rPr>
        <sz val="11"/>
        <color rgb="FF000000"/>
        <rFont val="ＭＳ ゴシック"/>
        <family val="3"/>
        <charset val="128"/>
      </rPr>
      <t xml:space="preserve"> </t>
    </r>
    <r>
      <rPr>
        <sz val="11"/>
        <color rgb="FF666600"/>
        <rFont val="ＭＳ ゴシック"/>
        <family val="3"/>
        <charset val="128"/>
      </rPr>
      <t>{</t>
    </r>
  </si>
  <si>
    <r>
      <t xml:space="preserve">            </t>
    </r>
    <r>
      <rPr>
        <sz val="11"/>
        <color rgb="FF660066"/>
        <rFont val="ＭＳ ゴシック"/>
        <family val="3"/>
        <charset val="128"/>
      </rPr>
      <t>ShukkaSashizuSetoHinDto</t>
    </r>
    <r>
      <rPr>
        <sz val="11"/>
        <color rgb="FF000000"/>
        <rFont val="ＭＳ ゴシック"/>
        <family val="3"/>
        <charset val="128"/>
      </rPr>
      <t xml:space="preserve"> d </t>
    </r>
    <r>
      <rPr>
        <sz val="11"/>
        <color rgb="FF666600"/>
        <rFont val="ＭＳ ゴシック"/>
        <family val="3"/>
        <charset val="128"/>
      </rPr>
      <t>=</t>
    </r>
    <r>
      <rPr>
        <sz val="11"/>
        <color rgb="FF000000"/>
        <rFont val="ＭＳ ゴシック"/>
        <family val="3"/>
        <charset val="128"/>
      </rPr>
      <t xml:space="preserve"> l</t>
    </r>
    <r>
      <rPr>
        <sz val="11"/>
        <color rgb="FF666600"/>
        <rFont val="ＭＳ ゴシック"/>
        <family val="3"/>
        <charset val="128"/>
      </rPr>
      <t>.</t>
    </r>
    <r>
      <rPr>
        <sz val="11"/>
        <color rgb="FF000000"/>
        <rFont val="ＭＳ ゴシック"/>
        <family val="3"/>
        <charset val="128"/>
      </rPr>
      <t>stream</t>
    </r>
    <r>
      <rPr>
        <sz val="11"/>
        <color rgb="FF666600"/>
        <rFont val="ＭＳ ゴシック"/>
        <family val="3"/>
        <charset val="128"/>
      </rPr>
      <t>().</t>
    </r>
    <r>
      <rPr>
        <sz val="11"/>
        <color rgb="FF000000"/>
        <rFont val="ＭＳ ゴシック"/>
        <family val="3"/>
        <charset val="128"/>
      </rPr>
      <t>reduce</t>
    </r>
    <r>
      <rPr>
        <sz val="11"/>
        <color rgb="FF666600"/>
        <rFont val="ＭＳ ゴシック"/>
        <family val="3"/>
        <charset val="128"/>
      </rPr>
      <t>(</t>
    </r>
    <r>
      <rPr>
        <sz val="11"/>
        <color rgb="FF000088"/>
        <rFont val="ＭＳ ゴシック"/>
        <family val="3"/>
        <charset val="128"/>
      </rPr>
      <t>new</t>
    </r>
    <r>
      <rPr>
        <sz val="11"/>
        <color rgb="FF000000"/>
        <rFont val="ＭＳ ゴシック"/>
        <family val="3"/>
        <charset val="128"/>
      </rPr>
      <t xml:space="preserve"> </t>
    </r>
    <r>
      <rPr>
        <sz val="11"/>
        <color rgb="FF660066"/>
        <rFont val="ＭＳ ゴシック"/>
        <family val="3"/>
        <charset val="128"/>
      </rPr>
      <t>ShukkaSashizuSetoHinDto</t>
    </r>
    <r>
      <rPr>
        <sz val="11"/>
        <color rgb="FF666600"/>
        <rFont val="ＭＳ ゴシック"/>
        <family val="3"/>
        <charset val="128"/>
      </rPr>
      <t>(),</t>
    </r>
    <r>
      <rPr>
        <sz val="11"/>
        <color rgb="FF000000"/>
        <rFont val="ＭＳ ゴシック"/>
        <family val="3"/>
        <charset val="128"/>
      </rPr>
      <t xml:space="preserve"> </t>
    </r>
    <r>
      <rPr>
        <sz val="11"/>
        <color rgb="FF666600"/>
        <rFont val="ＭＳ ゴシック"/>
        <family val="3"/>
        <charset val="128"/>
      </rPr>
      <t>(</t>
    </r>
    <r>
      <rPr>
        <sz val="11"/>
        <color rgb="FF000000"/>
        <rFont val="ＭＳ ゴシック"/>
        <family val="3"/>
        <charset val="128"/>
      </rPr>
      <t>r</t>
    </r>
    <r>
      <rPr>
        <sz val="11"/>
        <color rgb="FF666600"/>
        <rFont val="ＭＳ ゴシック"/>
        <family val="3"/>
        <charset val="128"/>
      </rPr>
      <t>,</t>
    </r>
    <r>
      <rPr>
        <sz val="11"/>
        <color rgb="FF000000"/>
        <rFont val="ＭＳ ゴシック"/>
        <family val="3"/>
        <charset val="128"/>
      </rPr>
      <t xml:space="preserve"> e</t>
    </r>
    <r>
      <rPr>
        <sz val="11"/>
        <color rgb="FF666600"/>
        <rFont val="ＭＳ ゴシック"/>
        <family val="3"/>
        <charset val="128"/>
      </rPr>
      <t>)</t>
    </r>
    <r>
      <rPr>
        <sz val="11"/>
        <color rgb="FF000000"/>
        <rFont val="ＭＳ ゴシック"/>
        <family val="3"/>
        <charset val="128"/>
      </rPr>
      <t xml:space="preserve"> </t>
    </r>
    <r>
      <rPr>
        <sz val="11"/>
        <color rgb="FF666600"/>
        <rFont val="ＭＳ ゴシック"/>
        <family val="3"/>
        <charset val="128"/>
      </rPr>
      <t>-&gt;</t>
    </r>
    <r>
      <rPr>
        <sz val="11"/>
        <color rgb="FF000000"/>
        <rFont val="ＭＳ ゴシック"/>
        <family val="3"/>
        <charset val="128"/>
      </rPr>
      <t xml:space="preserve"> </t>
    </r>
    <r>
      <rPr>
        <sz val="11"/>
        <color rgb="FF666600"/>
        <rFont val="ＭＳ ゴシック"/>
        <family val="3"/>
        <charset val="128"/>
      </rPr>
      <t>{</t>
    </r>
  </si>
  <si>
    <r>
      <t xml:space="preserve">                r</t>
    </r>
    <r>
      <rPr>
        <sz val="11"/>
        <color rgb="FF666600"/>
        <rFont val="ＭＳ ゴシック"/>
        <family val="3"/>
        <charset val="128"/>
      </rPr>
      <t>.</t>
    </r>
    <r>
      <rPr>
        <sz val="11"/>
        <color rgb="FF000000"/>
        <rFont val="ＭＳ ゴシック"/>
        <family val="3"/>
        <charset val="128"/>
      </rPr>
      <t>setHontaiShukkaSashizuBango</t>
    </r>
    <r>
      <rPr>
        <sz val="11"/>
        <color rgb="FF666600"/>
        <rFont val="ＭＳ ゴシック"/>
        <family val="3"/>
        <charset val="128"/>
      </rPr>
      <t>(</t>
    </r>
    <r>
      <rPr>
        <sz val="11"/>
        <color rgb="FF000000"/>
        <rFont val="ＭＳ ゴシック"/>
        <family val="3"/>
        <charset val="128"/>
      </rPr>
      <t>e</t>
    </r>
    <r>
      <rPr>
        <sz val="11"/>
        <color rgb="FF666600"/>
        <rFont val="ＭＳ ゴシック"/>
        <family val="3"/>
        <charset val="128"/>
      </rPr>
      <t>.</t>
    </r>
    <r>
      <rPr>
        <sz val="11"/>
        <color rgb="FF000000"/>
        <rFont val="ＭＳ ゴシック"/>
        <family val="3"/>
        <charset val="128"/>
      </rPr>
      <t>getHontaiShukkaSashizuBango</t>
    </r>
    <r>
      <rPr>
        <sz val="11"/>
        <color rgb="FF666600"/>
        <rFont val="ＭＳ ゴシック"/>
        <family val="3"/>
        <charset val="128"/>
      </rPr>
      <t>());</t>
    </r>
  </si>
  <si>
    <r>
      <t xml:space="preserve">                r</t>
    </r>
    <r>
      <rPr>
        <sz val="11"/>
        <color rgb="FF666600"/>
        <rFont val="ＭＳ ゴシック"/>
        <family val="3"/>
        <charset val="128"/>
      </rPr>
      <t>.</t>
    </r>
    <r>
      <rPr>
        <sz val="11"/>
        <color rgb="FF000000"/>
        <rFont val="ＭＳ ゴシック"/>
        <family val="3"/>
        <charset val="128"/>
      </rPr>
      <t>setSetHomtai</t>
    </r>
    <r>
      <rPr>
        <sz val="11"/>
        <color rgb="FF666600"/>
        <rFont val="ＭＳ ゴシック"/>
        <family val="3"/>
        <charset val="128"/>
      </rPr>
      <t>(</t>
    </r>
    <r>
      <rPr>
        <sz val="11"/>
        <color rgb="FF000000"/>
        <rFont val="ＭＳ ゴシック"/>
        <family val="3"/>
        <charset val="128"/>
      </rPr>
      <t>cnv</t>
    </r>
    <r>
      <rPr>
        <sz val="11"/>
        <color rgb="FF666600"/>
        <rFont val="ＭＳ ゴシック"/>
        <family val="3"/>
        <charset val="128"/>
      </rPr>
      <t>.</t>
    </r>
    <r>
      <rPr>
        <sz val="11"/>
        <color rgb="FF000000"/>
        <rFont val="ＭＳ ゴシック"/>
        <family val="3"/>
        <charset val="128"/>
      </rPr>
      <t>apply</t>
    </r>
    <r>
      <rPr>
        <sz val="11"/>
        <color rgb="FF666600"/>
        <rFont val="ＭＳ ゴシック"/>
        <family val="3"/>
        <charset val="128"/>
      </rPr>
      <t>(</t>
    </r>
    <r>
      <rPr>
        <sz val="11"/>
        <color rgb="FF000000"/>
        <rFont val="ＭＳ ゴシック"/>
        <family val="3"/>
        <charset val="128"/>
      </rPr>
      <t>r</t>
    </r>
    <r>
      <rPr>
        <sz val="11"/>
        <color rgb="FF666600"/>
        <rFont val="ＭＳ ゴシック"/>
        <family val="3"/>
        <charset val="128"/>
      </rPr>
      <t>.</t>
    </r>
    <r>
      <rPr>
        <sz val="11"/>
        <color rgb="FF000000"/>
        <rFont val="ＭＳ ゴシック"/>
        <family val="3"/>
        <charset val="128"/>
      </rPr>
      <t>getSetHomtai</t>
    </r>
    <r>
      <rPr>
        <sz val="11"/>
        <color rgb="FF666600"/>
        <rFont val="ＭＳ ゴシック"/>
        <family val="3"/>
        <charset val="128"/>
      </rPr>
      <t>()).</t>
    </r>
    <r>
      <rPr>
        <sz val="11"/>
        <color rgb="FF000000"/>
        <rFont val="ＭＳ ゴシック"/>
        <family val="3"/>
        <charset val="128"/>
      </rPr>
      <t>add</t>
    </r>
    <r>
      <rPr>
        <sz val="11"/>
        <color rgb="FF666600"/>
        <rFont val="ＭＳ ゴシック"/>
        <family val="3"/>
        <charset val="128"/>
      </rPr>
      <t>(</t>
    </r>
    <r>
      <rPr>
        <sz val="11"/>
        <color rgb="FF000000"/>
        <rFont val="ＭＳ ゴシック"/>
        <family val="3"/>
        <charset val="128"/>
      </rPr>
      <t>cnv</t>
    </r>
    <r>
      <rPr>
        <sz val="11"/>
        <color rgb="FF666600"/>
        <rFont val="ＭＳ ゴシック"/>
        <family val="3"/>
        <charset val="128"/>
      </rPr>
      <t>.</t>
    </r>
    <r>
      <rPr>
        <sz val="11"/>
        <color rgb="FF000000"/>
        <rFont val="ＭＳ ゴシック"/>
        <family val="3"/>
        <charset val="128"/>
      </rPr>
      <t>apply</t>
    </r>
    <r>
      <rPr>
        <sz val="11"/>
        <color rgb="FF666600"/>
        <rFont val="ＭＳ ゴシック"/>
        <family val="3"/>
        <charset val="128"/>
      </rPr>
      <t>(</t>
    </r>
    <r>
      <rPr>
        <sz val="11"/>
        <color rgb="FF000000"/>
        <rFont val="ＭＳ ゴシック"/>
        <family val="3"/>
        <charset val="128"/>
      </rPr>
      <t>e</t>
    </r>
    <r>
      <rPr>
        <sz val="11"/>
        <color rgb="FF666600"/>
        <rFont val="ＭＳ ゴシック"/>
        <family val="3"/>
        <charset val="128"/>
      </rPr>
      <t>.</t>
    </r>
    <r>
      <rPr>
        <sz val="11"/>
        <color rgb="FF000000"/>
        <rFont val="ＭＳ ゴシック"/>
        <family val="3"/>
        <charset val="128"/>
      </rPr>
      <t>getSetHomtai</t>
    </r>
    <r>
      <rPr>
        <sz val="11"/>
        <color rgb="FF666600"/>
        <rFont val="ＭＳ ゴシック"/>
        <family val="3"/>
        <charset val="128"/>
      </rPr>
      <t>())));</t>
    </r>
  </si>
  <si>
    <r>
      <t xml:space="preserve">                r</t>
    </r>
    <r>
      <rPr>
        <sz val="11"/>
        <color rgb="FF666600"/>
        <rFont val="ＭＳ ゴシック"/>
        <family val="3"/>
        <charset val="128"/>
      </rPr>
      <t>.</t>
    </r>
    <r>
      <rPr>
        <sz val="11"/>
        <color rgb="FF000000"/>
        <rFont val="ＭＳ ゴシック"/>
        <family val="3"/>
        <charset val="128"/>
      </rPr>
      <t>setSetFuta</t>
    </r>
    <r>
      <rPr>
        <sz val="11"/>
        <color rgb="FF666600"/>
        <rFont val="ＭＳ ゴシック"/>
        <family val="3"/>
        <charset val="128"/>
      </rPr>
      <t>(</t>
    </r>
    <r>
      <rPr>
        <sz val="11"/>
        <color rgb="FF000000"/>
        <rFont val="ＭＳ ゴシック"/>
        <family val="3"/>
        <charset val="128"/>
      </rPr>
      <t>cnv</t>
    </r>
    <r>
      <rPr>
        <sz val="11"/>
        <color rgb="FF666600"/>
        <rFont val="ＭＳ ゴシック"/>
        <family val="3"/>
        <charset val="128"/>
      </rPr>
      <t>.</t>
    </r>
    <r>
      <rPr>
        <sz val="11"/>
        <color rgb="FF000000"/>
        <rFont val="ＭＳ ゴシック"/>
        <family val="3"/>
        <charset val="128"/>
      </rPr>
      <t>apply</t>
    </r>
    <r>
      <rPr>
        <sz val="11"/>
        <color rgb="FF666600"/>
        <rFont val="ＭＳ ゴシック"/>
        <family val="3"/>
        <charset val="128"/>
      </rPr>
      <t>(</t>
    </r>
    <r>
      <rPr>
        <sz val="11"/>
        <color rgb="FF000000"/>
        <rFont val="ＭＳ ゴシック"/>
        <family val="3"/>
        <charset val="128"/>
      </rPr>
      <t>r</t>
    </r>
    <r>
      <rPr>
        <sz val="11"/>
        <color rgb="FF666600"/>
        <rFont val="ＭＳ ゴシック"/>
        <family val="3"/>
        <charset val="128"/>
      </rPr>
      <t>.</t>
    </r>
    <r>
      <rPr>
        <sz val="11"/>
        <color rgb="FF000000"/>
        <rFont val="ＭＳ ゴシック"/>
        <family val="3"/>
        <charset val="128"/>
      </rPr>
      <t>getSetFuta</t>
    </r>
    <r>
      <rPr>
        <sz val="11"/>
        <color rgb="FF666600"/>
        <rFont val="ＭＳ ゴシック"/>
        <family val="3"/>
        <charset val="128"/>
      </rPr>
      <t>()).</t>
    </r>
    <r>
      <rPr>
        <sz val="11"/>
        <color rgb="FF000000"/>
        <rFont val="ＭＳ ゴシック"/>
        <family val="3"/>
        <charset val="128"/>
      </rPr>
      <t>add</t>
    </r>
    <r>
      <rPr>
        <sz val="11"/>
        <color rgb="FF666600"/>
        <rFont val="ＭＳ ゴシック"/>
        <family val="3"/>
        <charset val="128"/>
      </rPr>
      <t>(</t>
    </r>
    <r>
      <rPr>
        <sz val="11"/>
        <color rgb="FF000000"/>
        <rFont val="ＭＳ ゴシック"/>
        <family val="3"/>
        <charset val="128"/>
      </rPr>
      <t>cnv</t>
    </r>
    <r>
      <rPr>
        <sz val="11"/>
        <color rgb="FF666600"/>
        <rFont val="ＭＳ ゴシック"/>
        <family val="3"/>
        <charset val="128"/>
      </rPr>
      <t>.</t>
    </r>
    <r>
      <rPr>
        <sz val="11"/>
        <color rgb="FF000000"/>
        <rFont val="ＭＳ ゴシック"/>
        <family val="3"/>
        <charset val="128"/>
      </rPr>
      <t>apply</t>
    </r>
    <r>
      <rPr>
        <sz val="11"/>
        <color rgb="FF666600"/>
        <rFont val="ＭＳ ゴシック"/>
        <family val="3"/>
        <charset val="128"/>
      </rPr>
      <t>(</t>
    </r>
    <r>
      <rPr>
        <sz val="11"/>
        <color rgb="FF000000"/>
        <rFont val="ＭＳ ゴシック"/>
        <family val="3"/>
        <charset val="128"/>
      </rPr>
      <t>e</t>
    </r>
    <r>
      <rPr>
        <sz val="11"/>
        <color rgb="FF666600"/>
        <rFont val="ＭＳ ゴシック"/>
        <family val="3"/>
        <charset val="128"/>
      </rPr>
      <t>.</t>
    </r>
    <r>
      <rPr>
        <sz val="11"/>
        <color rgb="FF000000"/>
        <rFont val="ＭＳ ゴシック"/>
        <family val="3"/>
        <charset val="128"/>
      </rPr>
      <t>getSetFuta</t>
    </r>
    <r>
      <rPr>
        <sz val="11"/>
        <color rgb="FF666600"/>
        <rFont val="ＭＳ ゴシック"/>
        <family val="3"/>
        <charset val="128"/>
      </rPr>
      <t>())));</t>
    </r>
  </si>
  <si>
    <r>
      <t xml:space="preserve">                </t>
    </r>
    <r>
      <rPr>
        <sz val="11"/>
        <color rgb="FF000088"/>
        <rFont val="ＭＳ ゴシック"/>
        <family val="3"/>
        <charset val="128"/>
      </rPr>
      <t>return</t>
    </r>
    <r>
      <rPr>
        <sz val="11"/>
        <color rgb="FF000000"/>
        <rFont val="ＭＳ ゴシック"/>
        <family val="3"/>
        <charset val="128"/>
      </rPr>
      <t xml:space="preserve"> r</t>
    </r>
    <r>
      <rPr>
        <sz val="11"/>
        <color rgb="FF666600"/>
        <rFont val="ＭＳ ゴシック"/>
        <family val="3"/>
        <charset val="128"/>
      </rPr>
      <t>;</t>
    </r>
  </si>
  <si>
    <r>
      <t xml:space="preserve">            </t>
    </r>
    <r>
      <rPr>
        <sz val="11"/>
        <color rgb="FF666600"/>
        <rFont val="ＭＳ ゴシック"/>
        <family val="3"/>
        <charset val="128"/>
      </rPr>
      <t>});</t>
    </r>
  </si>
  <si>
    <r>
      <t xml:space="preserve">            </t>
    </r>
    <r>
      <rPr>
        <sz val="11"/>
        <color rgb="FF000088"/>
        <rFont val="ＭＳ ゴシック"/>
        <family val="3"/>
        <charset val="128"/>
      </rPr>
      <t>if</t>
    </r>
    <r>
      <rPr>
        <sz val="11"/>
        <color rgb="FF000000"/>
        <rFont val="ＭＳ ゴシック"/>
        <family val="3"/>
        <charset val="128"/>
      </rPr>
      <t xml:space="preserve"> </t>
    </r>
    <r>
      <rPr>
        <sz val="11"/>
        <color rgb="FF666600"/>
        <rFont val="ＭＳ ゴシック"/>
        <family val="3"/>
        <charset val="128"/>
      </rPr>
      <t>(</t>
    </r>
    <r>
      <rPr>
        <sz val="11"/>
        <color rgb="FF000000"/>
        <rFont val="ＭＳ ゴシック"/>
        <family val="3"/>
        <charset val="128"/>
      </rPr>
      <t>d</t>
    </r>
    <r>
      <rPr>
        <sz val="11"/>
        <color rgb="FF666600"/>
        <rFont val="ＭＳ ゴシック"/>
        <family val="3"/>
        <charset val="128"/>
      </rPr>
      <t>.</t>
    </r>
    <r>
      <rPr>
        <sz val="11"/>
        <color rgb="FF000000"/>
        <rFont val="ＭＳ ゴシック"/>
        <family val="3"/>
        <charset val="128"/>
      </rPr>
      <t>getSetHomtai</t>
    </r>
    <r>
      <rPr>
        <sz val="11"/>
        <color rgb="FF666600"/>
        <rFont val="ＭＳ ゴシック"/>
        <family val="3"/>
        <charset val="128"/>
      </rPr>
      <t>().</t>
    </r>
    <r>
      <rPr>
        <sz val="11"/>
        <color rgb="FF000000"/>
        <rFont val="ＭＳ ゴシック"/>
        <family val="3"/>
        <charset val="128"/>
      </rPr>
      <t>compareTo</t>
    </r>
    <r>
      <rPr>
        <sz val="11"/>
        <color rgb="FF666600"/>
        <rFont val="ＭＳ ゴシック"/>
        <family val="3"/>
        <charset val="128"/>
      </rPr>
      <t>(</t>
    </r>
    <r>
      <rPr>
        <sz val="11"/>
        <color rgb="FF000000"/>
        <rFont val="ＭＳ ゴシック"/>
        <family val="3"/>
        <charset val="128"/>
      </rPr>
      <t>d</t>
    </r>
    <r>
      <rPr>
        <sz val="11"/>
        <color rgb="FF666600"/>
        <rFont val="ＭＳ ゴシック"/>
        <family val="3"/>
        <charset val="128"/>
      </rPr>
      <t>.</t>
    </r>
    <r>
      <rPr>
        <sz val="11"/>
        <color rgb="FF000000"/>
        <rFont val="ＭＳ ゴシック"/>
        <family val="3"/>
        <charset val="128"/>
      </rPr>
      <t>getSetFuta</t>
    </r>
    <r>
      <rPr>
        <sz val="11"/>
        <color rgb="FF666600"/>
        <rFont val="ＭＳ ゴシック"/>
        <family val="3"/>
        <charset val="128"/>
      </rPr>
      <t>())</t>
    </r>
    <r>
      <rPr>
        <sz val="11"/>
        <color rgb="FF000000"/>
        <rFont val="ＭＳ ゴシック"/>
        <family val="3"/>
        <charset val="128"/>
      </rPr>
      <t xml:space="preserve"> </t>
    </r>
    <r>
      <rPr>
        <sz val="11"/>
        <color rgb="FF666600"/>
        <rFont val="ＭＳ ゴシック"/>
        <family val="3"/>
        <charset val="128"/>
      </rPr>
      <t>!=</t>
    </r>
    <r>
      <rPr>
        <sz val="11"/>
        <color rgb="FF000000"/>
        <rFont val="ＭＳ ゴシック"/>
        <family val="3"/>
        <charset val="128"/>
      </rPr>
      <t xml:space="preserve"> </t>
    </r>
    <r>
      <rPr>
        <sz val="11"/>
        <color rgb="FF006666"/>
        <rFont val="ＭＳ ゴシック"/>
        <family val="3"/>
        <charset val="128"/>
      </rPr>
      <t>0</t>
    </r>
    <r>
      <rPr>
        <sz val="11"/>
        <color rgb="FF666600"/>
        <rFont val="ＭＳ ゴシック"/>
        <family val="3"/>
        <charset val="128"/>
      </rPr>
      <t>)</t>
    </r>
    <r>
      <rPr>
        <sz val="11"/>
        <color rgb="FF000000"/>
        <rFont val="ＭＳ ゴシック"/>
        <family val="3"/>
        <charset val="128"/>
      </rPr>
      <t xml:space="preserve"> </t>
    </r>
    <r>
      <rPr>
        <sz val="11"/>
        <color rgb="FF666600"/>
        <rFont val="ＭＳ ゴシック"/>
        <family val="3"/>
        <charset val="128"/>
      </rPr>
      <t>{</t>
    </r>
  </si>
  <si>
    <r>
      <t xml:space="preserve">                </t>
    </r>
    <r>
      <rPr>
        <sz val="11"/>
        <color rgb="FF000088"/>
        <rFont val="ＭＳ ゴシック"/>
        <family val="3"/>
        <charset val="128"/>
      </rPr>
      <t>throw</t>
    </r>
    <r>
      <rPr>
        <sz val="11"/>
        <color rgb="FF000000"/>
        <rFont val="ＭＳ ゴシック"/>
        <family val="3"/>
        <charset val="128"/>
      </rPr>
      <t xml:space="preserve"> </t>
    </r>
    <r>
      <rPr>
        <sz val="11"/>
        <color rgb="FF000088"/>
        <rFont val="ＭＳ ゴシック"/>
        <family val="3"/>
        <charset val="128"/>
      </rPr>
      <t>new</t>
    </r>
    <r>
      <rPr>
        <sz val="11"/>
        <color rgb="FF000000"/>
        <rFont val="ＭＳ ゴシック"/>
        <family val="3"/>
        <charset val="128"/>
      </rPr>
      <t xml:space="preserve"> </t>
    </r>
    <r>
      <rPr>
        <sz val="11"/>
        <color rgb="FF660066"/>
        <rFont val="ＭＳ ゴシック"/>
        <family val="3"/>
        <charset val="128"/>
      </rPr>
      <t>BusinessException</t>
    </r>
    <r>
      <rPr>
        <sz val="11"/>
        <color rgb="FF666600"/>
        <rFont val="ＭＳ ゴシック"/>
        <family val="3"/>
        <charset val="128"/>
      </rPr>
      <t>(</t>
    </r>
    <r>
      <rPr>
        <sz val="11"/>
        <color rgb="FF660066"/>
        <rFont val="ＭＳ ゴシック"/>
        <family val="3"/>
        <charset val="128"/>
      </rPr>
      <t>ResultMessages</t>
    </r>
    <r>
      <rPr>
        <sz val="11"/>
        <color rgb="FF666600"/>
        <rFont val="ＭＳ ゴシック"/>
        <family val="3"/>
        <charset val="128"/>
      </rPr>
      <t>.</t>
    </r>
    <r>
      <rPr>
        <sz val="11"/>
        <color rgb="FF000000"/>
        <rFont val="ＭＳ ゴシック"/>
        <family val="3"/>
        <charset val="128"/>
      </rPr>
      <t>error</t>
    </r>
    <r>
      <rPr>
        <sz val="11"/>
        <color rgb="FF666600"/>
        <rFont val="ＭＳ ゴシック"/>
        <family val="3"/>
        <charset val="128"/>
      </rPr>
      <t>().</t>
    </r>
    <r>
      <rPr>
        <sz val="11"/>
        <color rgb="FF000000"/>
        <rFont val="ＭＳ ゴシック"/>
        <family val="3"/>
        <charset val="128"/>
      </rPr>
      <t>add</t>
    </r>
    <r>
      <rPr>
        <sz val="11"/>
        <color rgb="FF666600"/>
        <rFont val="ＭＳ ゴシック"/>
        <family val="3"/>
        <charset val="128"/>
      </rPr>
      <t>(</t>
    </r>
    <r>
      <rPr>
        <sz val="11"/>
        <color rgb="FF660066"/>
        <rFont val="ＭＳ ゴシック"/>
        <family val="3"/>
        <charset val="128"/>
      </rPr>
      <t>MessageConstants</t>
    </r>
    <r>
      <rPr>
        <sz val="11"/>
        <color rgb="FF666600"/>
        <rFont val="ＭＳ ゴシック"/>
        <family val="3"/>
        <charset val="128"/>
      </rPr>
      <t>.</t>
    </r>
    <r>
      <rPr>
        <sz val="11"/>
        <color rgb="FF000000"/>
        <rFont val="ＭＳ ゴシック"/>
        <family val="3"/>
        <charset val="128"/>
      </rPr>
      <t>M3H000069E</t>
    </r>
    <r>
      <rPr>
        <sz val="11"/>
        <color rgb="FF666600"/>
        <rFont val="ＭＳ ゴシック"/>
        <family val="3"/>
        <charset val="128"/>
      </rPr>
      <t>,</t>
    </r>
  </si>
  <si>
    <r>
      <t xml:space="preserve">                     d</t>
    </r>
    <r>
      <rPr>
        <sz val="11"/>
        <color rgb="FF666600"/>
        <rFont val="ＭＳ ゴシック"/>
        <family val="3"/>
        <charset val="128"/>
      </rPr>
      <t>.</t>
    </r>
    <r>
      <rPr>
        <sz val="11"/>
        <color rgb="FF000000"/>
        <rFont val="ＭＳ ゴシック"/>
        <family val="3"/>
        <charset val="128"/>
      </rPr>
      <t>getHontaiShukkaSashizuBango</t>
    </r>
    <r>
      <rPr>
        <sz val="11"/>
        <color rgb="FF666600"/>
        <rFont val="ＭＳ ゴシック"/>
        <family val="3"/>
        <charset val="128"/>
      </rPr>
      <t>,</t>
    </r>
    <r>
      <rPr>
        <sz val="11"/>
        <color rgb="FF000000"/>
        <rFont val="ＭＳ ゴシック"/>
        <family val="3"/>
        <charset val="128"/>
      </rPr>
      <t xml:space="preserve"> d</t>
    </r>
    <r>
      <rPr>
        <sz val="11"/>
        <color rgb="FF666600"/>
        <rFont val="ＭＳ ゴシック"/>
        <family val="3"/>
        <charset val="128"/>
      </rPr>
      <t>.</t>
    </r>
    <r>
      <rPr>
        <sz val="11"/>
        <color rgb="FF000000"/>
        <rFont val="ＭＳ ゴシック"/>
        <family val="3"/>
        <charset val="128"/>
      </rPr>
      <t>getSetHomtai</t>
    </r>
    <r>
      <rPr>
        <sz val="11"/>
        <color rgb="FF666600"/>
        <rFont val="ＭＳ ゴシック"/>
        <family val="3"/>
        <charset val="128"/>
      </rPr>
      <t>(),</t>
    </r>
    <r>
      <rPr>
        <sz val="11"/>
        <color rgb="FF000000"/>
        <rFont val="ＭＳ ゴシック"/>
        <family val="3"/>
        <charset val="128"/>
      </rPr>
      <t xml:space="preserve"> d</t>
    </r>
    <r>
      <rPr>
        <sz val="11"/>
        <color rgb="FF666600"/>
        <rFont val="ＭＳ ゴシック"/>
        <family val="3"/>
        <charset val="128"/>
      </rPr>
      <t>.</t>
    </r>
    <r>
      <rPr>
        <sz val="11"/>
        <color rgb="FF000000"/>
        <rFont val="ＭＳ ゴシック"/>
        <family val="3"/>
        <charset val="128"/>
      </rPr>
      <t>getSetFuta</t>
    </r>
    <r>
      <rPr>
        <sz val="11"/>
        <color rgb="FF666600"/>
        <rFont val="ＭＳ ゴシック"/>
        <family val="3"/>
        <charset val="128"/>
      </rPr>
      <t>);</t>
    </r>
  </si>
  <si>
    <r>
      <t xml:space="preserve">            </t>
    </r>
    <r>
      <rPr>
        <sz val="11"/>
        <color rgb="FF666600"/>
        <rFont val="ＭＳ ゴシック"/>
        <family val="3"/>
        <charset val="128"/>
      </rPr>
      <t>}</t>
    </r>
  </si>
  <si>
    <r>
      <t xml:space="preserve">            sethinList</t>
    </r>
    <r>
      <rPr>
        <sz val="11"/>
        <color rgb="FF666600"/>
        <rFont val="ＭＳ ゴシック"/>
        <family val="3"/>
        <charset val="128"/>
      </rPr>
      <t>.</t>
    </r>
    <r>
      <rPr>
        <sz val="11"/>
        <color rgb="FF000000"/>
        <rFont val="ＭＳ ゴシック"/>
        <family val="3"/>
        <charset val="128"/>
      </rPr>
      <t>add</t>
    </r>
    <r>
      <rPr>
        <sz val="11"/>
        <color rgb="FF666600"/>
        <rFont val="ＭＳ ゴシック"/>
        <family val="3"/>
        <charset val="128"/>
      </rPr>
      <t>(</t>
    </r>
    <r>
      <rPr>
        <sz val="11"/>
        <color rgb="FF000000"/>
        <rFont val="ＭＳ ゴシック"/>
        <family val="3"/>
        <charset val="128"/>
      </rPr>
      <t>l</t>
    </r>
    <r>
      <rPr>
        <sz val="11"/>
        <color rgb="FF666600"/>
        <rFont val="ＭＳ ゴシック"/>
        <family val="3"/>
        <charset val="128"/>
      </rPr>
      <t>);</t>
    </r>
  </si>
  <si>
    <t>Function&lt;BigDecimal, BigDecimal&gt;</t>
    <phoneticPr fontId="11"/>
  </si>
  <si>
    <t>M</t>
    <phoneticPr fontId="11"/>
  </si>
  <si>
    <t>ウィンドウ最大化</t>
    <rPh sb="5" eb="7">
      <t>サイダイ</t>
    </rPh>
    <rPh sb="7" eb="8">
      <t>カ</t>
    </rPh>
    <phoneticPr fontId="11"/>
  </si>
  <si>
    <t>(1)&amp;      &amp;amp;</t>
  </si>
  <si>
    <t>(2)&lt;      &amp;lt;</t>
  </si>
  <si>
    <t>(3)&gt;      &amp;gt;</t>
  </si>
  <si>
    <t>(4)＂     &amp;quot;</t>
  </si>
  <si>
    <t>(5)＇     &amp;apos;</t>
  </si>
  <si>
    <t>使用&lt;![CDATA[]]&gt;来包含不被xml解析器解析的内容。但要注意的是：</t>
  </si>
  <si>
    <t>　　(1) 此部分不能再包含”]]&gt;”；</t>
  </si>
  <si>
    <t>　　(3) &lt;![CDATA[]]&gt;表示xml解析器忽略解析，所以更快。</t>
  </si>
  <si>
    <r>
      <t>&lt;![CDATA[]]&gt;和</t>
    </r>
    <r>
      <rPr>
        <b/>
        <sz val="11"/>
        <rFont val="FangSong"/>
        <family val="3"/>
        <charset val="134"/>
      </rPr>
      <t>转义</t>
    </r>
    <r>
      <rPr>
        <b/>
        <sz val="11"/>
        <rFont val="ＭＳ ゴシック"/>
        <family val="3"/>
        <charset val="128"/>
      </rPr>
      <t>字符</t>
    </r>
  </si>
  <si>
    <r>
      <t>在XML中，需要</t>
    </r>
    <r>
      <rPr>
        <sz val="11"/>
        <rFont val="FangSong"/>
        <family val="3"/>
        <charset val="134"/>
      </rPr>
      <t>转义</t>
    </r>
    <r>
      <rPr>
        <sz val="11"/>
        <rFont val="ＭＳ ゴシック"/>
        <family val="3"/>
        <charset val="128"/>
      </rPr>
      <t>的字符有：</t>
    </r>
  </si>
  <si>
    <r>
      <t>被&lt;![CDATA[]]&gt;</t>
    </r>
    <r>
      <rPr>
        <sz val="11"/>
        <rFont val="FangSong"/>
        <family val="3"/>
        <charset val="134"/>
      </rPr>
      <t>这</t>
    </r>
    <r>
      <rPr>
        <sz val="11"/>
        <rFont val="ＭＳ ゴシック"/>
        <family val="3"/>
        <charset val="128"/>
      </rPr>
      <t>个</t>
    </r>
    <r>
      <rPr>
        <sz val="11"/>
        <rFont val="FangSong"/>
        <family val="3"/>
        <charset val="134"/>
      </rPr>
      <t>标记</t>
    </r>
    <r>
      <rPr>
        <sz val="11"/>
        <rFont val="ＭＳ ゴシック"/>
        <family val="3"/>
        <charset val="128"/>
      </rPr>
      <t>所包含的内容将表示</t>
    </r>
    <r>
      <rPr>
        <sz val="11"/>
        <rFont val="FangSong"/>
        <family val="3"/>
        <charset val="134"/>
      </rPr>
      <t>为纯</t>
    </r>
    <r>
      <rPr>
        <sz val="11"/>
        <rFont val="ＭＳ ゴシック"/>
        <family val="3"/>
        <charset val="128"/>
      </rPr>
      <t>文本，比如&lt;![CDATA[&lt;]]&gt;表示文本内容“&lt;”。</t>
    </r>
  </si>
  <si>
    <r>
      <t>　　(2) 不允</t>
    </r>
    <r>
      <rPr>
        <sz val="11"/>
        <rFont val="FangSong"/>
        <family val="3"/>
        <charset val="134"/>
      </rPr>
      <t>许</t>
    </r>
    <r>
      <rPr>
        <sz val="11"/>
        <rFont val="ＭＳ ゴシック"/>
        <family val="3"/>
        <charset val="128"/>
      </rPr>
      <t>嵌套使用；</t>
    </r>
  </si>
  <si>
    <r>
      <t>　　(3)”]]&gt;”</t>
    </r>
    <r>
      <rPr>
        <sz val="11"/>
        <rFont val="FangSong"/>
        <family val="3"/>
        <charset val="134"/>
      </rPr>
      <t>这</t>
    </r>
    <r>
      <rPr>
        <sz val="11"/>
        <rFont val="ＭＳ ゴシック"/>
        <family val="3"/>
        <charset val="128"/>
      </rPr>
      <t>部分不能包含空格或者</t>
    </r>
    <r>
      <rPr>
        <sz val="11"/>
        <rFont val="FangSong"/>
        <family val="3"/>
        <charset val="134"/>
      </rPr>
      <t>换</t>
    </r>
    <r>
      <rPr>
        <sz val="11"/>
        <rFont val="ＭＳ ゴシック"/>
        <family val="3"/>
        <charset val="128"/>
      </rPr>
      <t>行。</t>
    </r>
  </si>
  <si>
    <r>
      <t>　　最后，</t>
    </r>
    <r>
      <rPr>
        <sz val="11"/>
        <rFont val="FangSong"/>
        <family val="3"/>
        <charset val="134"/>
      </rPr>
      <t>说说</t>
    </r>
    <r>
      <rPr>
        <sz val="11"/>
        <rFont val="ＭＳ ゴシック"/>
        <family val="3"/>
        <charset val="128"/>
      </rPr>
      <t>&lt;![CDATA[]]&gt;和xml</t>
    </r>
    <r>
      <rPr>
        <sz val="11"/>
        <rFont val="FangSong"/>
        <family val="3"/>
        <charset val="134"/>
      </rPr>
      <t>转</t>
    </r>
    <r>
      <rPr>
        <sz val="11"/>
        <rFont val="ＭＳ ゴシック"/>
        <family val="3"/>
        <charset val="128"/>
      </rPr>
      <t>移字符的关系，它</t>
    </r>
    <r>
      <rPr>
        <sz val="11"/>
        <rFont val="FangSong"/>
        <family val="3"/>
        <charset val="134"/>
      </rPr>
      <t>们</t>
    </r>
    <r>
      <rPr>
        <sz val="11"/>
        <rFont val="ＭＳ ゴシック"/>
        <family val="3"/>
        <charset val="128"/>
      </rPr>
      <t>两个看起来是不是感</t>
    </r>
    <r>
      <rPr>
        <sz val="11"/>
        <rFont val="FangSong"/>
        <family val="3"/>
        <charset val="134"/>
      </rPr>
      <t>觉</t>
    </r>
    <r>
      <rPr>
        <sz val="11"/>
        <rFont val="ＭＳ ゴシック"/>
        <family val="3"/>
        <charset val="128"/>
      </rPr>
      <t>功能重复了？</t>
    </r>
  </si>
  <si>
    <r>
      <t>　　是的，它</t>
    </r>
    <r>
      <rPr>
        <sz val="11"/>
        <rFont val="FangSong"/>
        <family val="3"/>
        <charset val="134"/>
      </rPr>
      <t>们</t>
    </r>
    <r>
      <rPr>
        <sz val="11"/>
        <rFont val="ＭＳ ゴシック"/>
        <family val="3"/>
        <charset val="128"/>
      </rPr>
      <t>的功能就是一</t>
    </r>
    <r>
      <rPr>
        <sz val="11"/>
        <rFont val="FangSong"/>
        <family val="3"/>
        <charset val="134"/>
      </rPr>
      <t>样</t>
    </r>
    <r>
      <rPr>
        <sz val="11"/>
        <rFont val="ＭＳ ゴシック"/>
        <family val="3"/>
        <charset val="128"/>
      </rPr>
      <t>的，只是</t>
    </r>
    <r>
      <rPr>
        <sz val="11"/>
        <rFont val="FangSong"/>
        <family val="3"/>
        <charset val="134"/>
      </rPr>
      <t>应</t>
    </r>
    <r>
      <rPr>
        <sz val="11"/>
        <rFont val="ＭＳ ゴシック"/>
        <family val="3"/>
        <charset val="128"/>
      </rPr>
      <t>用</t>
    </r>
    <r>
      <rPr>
        <sz val="11"/>
        <rFont val="FangSong"/>
        <family val="3"/>
        <charset val="134"/>
      </rPr>
      <t>场</t>
    </r>
    <r>
      <rPr>
        <sz val="11"/>
        <rFont val="ＭＳ ゴシック"/>
        <family val="3"/>
        <charset val="128"/>
      </rPr>
      <t>景和需求有些不同：</t>
    </r>
  </si>
  <si>
    <r>
      <t>　　(1)&lt;![CDATA[]]&gt;不能适用所有情况，</t>
    </r>
    <r>
      <rPr>
        <sz val="11"/>
        <rFont val="FangSong"/>
        <family val="3"/>
        <charset val="134"/>
      </rPr>
      <t>转义</t>
    </r>
    <r>
      <rPr>
        <sz val="11"/>
        <rFont val="ＭＳ ゴシック"/>
        <family val="3"/>
        <charset val="128"/>
      </rPr>
      <t>字符可以；</t>
    </r>
  </si>
  <si>
    <r>
      <t xml:space="preserve">　　(2) </t>
    </r>
    <r>
      <rPr>
        <sz val="11"/>
        <rFont val="FangSong"/>
        <family val="3"/>
        <charset val="134"/>
      </rPr>
      <t>对</t>
    </r>
    <r>
      <rPr>
        <sz val="11"/>
        <rFont val="ＭＳ ゴシック"/>
        <family val="3"/>
        <charset val="128"/>
      </rPr>
      <t>于短字符串&lt;![CDATA[]]&gt;写起来</t>
    </r>
    <r>
      <rPr>
        <sz val="11"/>
        <rFont val="FangSong"/>
        <family val="3"/>
        <charset val="134"/>
      </rPr>
      <t>啰</t>
    </r>
    <r>
      <rPr>
        <sz val="11"/>
        <rFont val="Malgun Gothic Semilight"/>
        <family val="3"/>
        <charset val="129"/>
      </rPr>
      <t>嗦</t>
    </r>
    <r>
      <rPr>
        <sz val="11"/>
        <rFont val="ＭＳ ゴシック"/>
        <family val="3"/>
        <charset val="128"/>
      </rPr>
      <t>，</t>
    </r>
    <r>
      <rPr>
        <sz val="11"/>
        <rFont val="FangSong"/>
        <family val="3"/>
        <charset val="134"/>
      </rPr>
      <t>对</t>
    </r>
    <r>
      <rPr>
        <sz val="11"/>
        <rFont val="ＭＳ ゴシック"/>
        <family val="3"/>
        <charset val="128"/>
      </rPr>
      <t>于</t>
    </r>
    <r>
      <rPr>
        <sz val="11"/>
        <rFont val="FangSong"/>
        <family val="3"/>
        <charset val="134"/>
      </rPr>
      <t>长</t>
    </r>
    <r>
      <rPr>
        <sz val="11"/>
        <rFont val="ＭＳ ゴシック"/>
        <family val="3"/>
        <charset val="128"/>
      </rPr>
      <t>字符串</t>
    </r>
    <r>
      <rPr>
        <sz val="11"/>
        <rFont val="FangSong"/>
        <family val="3"/>
        <charset val="134"/>
      </rPr>
      <t>转义</t>
    </r>
    <r>
      <rPr>
        <sz val="11"/>
        <rFont val="ＭＳ ゴシック"/>
        <family val="3"/>
        <charset val="128"/>
      </rPr>
      <t>字符写起来可</t>
    </r>
    <r>
      <rPr>
        <sz val="11"/>
        <rFont val="FangSong"/>
        <family val="3"/>
        <charset val="134"/>
      </rPr>
      <t>读</t>
    </r>
    <r>
      <rPr>
        <sz val="11"/>
        <rFont val="ＭＳ ゴシック"/>
        <family val="3"/>
        <charset val="128"/>
      </rPr>
      <t>性差；</t>
    </r>
  </si>
  <si>
    <t>例：&lt;![CDATA[min_age &lt; #{age}]]&gt;</t>
    <rPh sb="0" eb="1">
      <t>レイ</t>
    </rPh>
    <phoneticPr fontId="11"/>
  </si>
  <si>
    <t>MacroName</t>
    <phoneticPr fontId="11"/>
  </si>
  <si>
    <t>HotKey</t>
    <phoneticPr fontId="11"/>
  </si>
  <si>
    <t>Flag1</t>
    <phoneticPr fontId="11"/>
  </si>
  <si>
    <t>Description</t>
    <phoneticPr fontId="11"/>
  </si>
  <si>
    <t>Flag2</t>
  </si>
  <si>
    <t>Flag3</t>
  </si>
  <si>
    <t>Flag4</t>
  </si>
  <si>
    <t>Flag5</t>
  </si>
  <si>
    <t>Alt+1</t>
    <phoneticPr fontId="11"/>
  </si>
  <si>
    <t>Alt+2</t>
  </si>
  <si>
    <t>Alt+3</t>
  </si>
  <si>
    <t>funcAlt1</t>
  </si>
  <si>
    <t>funcAlt2</t>
  </si>
  <si>
    <t>funcAlt3</t>
  </si>
  <si>
    <t>move to hyperLink</t>
    <phoneticPr fontId="11"/>
  </si>
  <si>
    <t>move to 目次</t>
    <rPh sb="8" eb="10">
      <t>モクジ</t>
    </rPh>
    <phoneticPr fontId="11"/>
  </si>
  <si>
    <t>Ctrl</t>
    <phoneticPr fontId="11"/>
  </si>
  <si>
    <t>Shift</t>
    <phoneticPr fontId="11"/>
  </si>
  <si>
    <t>↑</t>
    <phoneticPr fontId="11"/>
  </si>
  <si>
    <t>↓</t>
    <phoneticPr fontId="11"/>
  </si>
  <si>
    <t>Alt</t>
    <phoneticPr fontId="11"/>
  </si>
  <si>
    <t>囲む要素を選択します。</t>
    <phoneticPr fontId="11"/>
  </si>
  <si>
    <t>Shift Alt↑が反転します。</t>
    <phoneticPr fontId="11"/>
  </si>
  <si>
    <t>ファイルの上を囲む要素を選択します。</t>
    <phoneticPr fontId="11"/>
  </si>
  <si>
    <t>ファイル内を移動する囲み要素を選択します。</t>
    <phoneticPr fontId="11"/>
  </si>
  <si>
    <t>当メソッド定義へ、全メソッド定義へ</t>
    <rPh sb="0" eb="1">
      <t>トウ</t>
    </rPh>
    <rPh sb="5" eb="7">
      <t>テイギ</t>
    </rPh>
    <rPh sb="9" eb="10">
      <t>ゼン</t>
    </rPh>
    <rPh sb="14" eb="16">
      <t>テイギ</t>
    </rPh>
    <phoneticPr fontId="11"/>
  </si>
  <si>
    <t>次のメソッド定義へ</t>
    <rPh sb="0" eb="1">
      <t>ツギ</t>
    </rPh>
    <rPh sb="6" eb="8">
      <t>テイギ</t>
    </rPh>
    <phoneticPr fontId="11"/>
  </si>
  <si>
    <t>O</t>
    <phoneticPr fontId="11"/>
  </si>
  <si>
    <t>Preferences – &gt;一般 – &gt;編集者 – &gt;テキストエディタ – &gt;注釈 – &gt;出現箇所(org.eclipse.jdt.ui.occurrences)</t>
    <phoneticPr fontId="11"/>
  </si>
  <si>
    <t>@Autowired</t>
  </si>
  <si>
    <t>@Resource</t>
  </si>
  <si>
    <t>choaiJisseki.setNisu((getNotErrorValue(errors, "nisu", torokuForm.getNisu()) == null) ? null</t>
  </si>
  <si>
    <t xml:space="preserve">                : Long.parseLong(torokuForm.getNisu()));</t>
  </si>
  <si>
    <t>if?else:</t>
    <phoneticPr fontId="11"/>
  </si>
  <si>
    <t>@ModelAttribute</t>
  </si>
  <si>
    <t>RedirectAttributes</t>
  </si>
  <si>
    <r>
      <t>RedirectAttributes 是Spring mvc 3.1版本之后出来的一个功能，</t>
    </r>
    <r>
      <rPr>
        <sz val="11"/>
        <rFont val="FangSong"/>
        <family val="3"/>
        <charset val="134"/>
      </rPr>
      <t>专门</t>
    </r>
    <r>
      <rPr>
        <sz val="11"/>
        <rFont val="ＭＳ 明朝"/>
        <family val="1"/>
        <charset val="128"/>
      </rPr>
      <t>用于重定向之后</t>
    </r>
    <r>
      <rPr>
        <sz val="11"/>
        <rFont val="FangSong"/>
        <family val="3"/>
        <charset val="134"/>
      </rPr>
      <t>还</t>
    </r>
    <r>
      <rPr>
        <sz val="11"/>
        <rFont val="ＭＳ 明朝"/>
        <family val="1"/>
        <charset val="128"/>
      </rPr>
      <t>能</t>
    </r>
    <r>
      <rPr>
        <sz val="11"/>
        <rFont val="FangSong"/>
        <family val="3"/>
        <charset val="134"/>
      </rPr>
      <t>带</t>
    </r>
    <r>
      <rPr>
        <sz val="11"/>
        <rFont val="ＭＳ 明朝"/>
        <family val="1"/>
        <charset val="128"/>
      </rPr>
      <t>参数跳</t>
    </r>
    <r>
      <rPr>
        <sz val="11"/>
        <rFont val="FangSong"/>
        <family val="3"/>
        <charset val="134"/>
      </rPr>
      <t>转</t>
    </r>
    <r>
      <rPr>
        <sz val="11"/>
        <rFont val="ＭＳ 明朝"/>
        <family val="1"/>
        <charset val="128"/>
      </rPr>
      <t>的的工具</t>
    </r>
    <r>
      <rPr>
        <sz val="11"/>
        <rFont val="FangSong"/>
        <family val="3"/>
        <charset val="134"/>
      </rPr>
      <t>类</t>
    </r>
  </si>
  <si>
    <r>
      <t>他有两种</t>
    </r>
    <r>
      <rPr>
        <sz val="11"/>
        <rFont val="FangSong"/>
        <family val="3"/>
        <charset val="134"/>
      </rPr>
      <t>带</t>
    </r>
    <r>
      <rPr>
        <sz val="11"/>
        <rFont val="ＭＳ 明朝"/>
        <family val="1"/>
        <charset val="128"/>
      </rPr>
      <t>参的方式：</t>
    </r>
  </si>
  <si>
    <t>第一种：</t>
  </si>
  <si>
    <r>
      <t xml:space="preserve">redirectAttributes.addAttributie("prama",value); </t>
    </r>
    <r>
      <rPr>
        <sz val="11"/>
        <rFont val="FangSong"/>
        <family val="3"/>
        <charset val="134"/>
      </rPr>
      <t>这</t>
    </r>
    <r>
      <rPr>
        <sz val="11"/>
        <rFont val="ＭＳ 明朝"/>
        <family val="1"/>
        <charset val="128"/>
      </rPr>
      <t>种方法相当于在重定向</t>
    </r>
    <r>
      <rPr>
        <sz val="11"/>
        <rFont val="FangSong"/>
        <family val="3"/>
        <charset val="134"/>
      </rPr>
      <t>链</t>
    </r>
    <r>
      <rPr>
        <sz val="11"/>
        <rFont val="ＭＳ 明朝"/>
        <family val="1"/>
        <charset val="128"/>
      </rPr>
      <t>接地址追加</t>
    </r>
    <r>
      <rPr>
        <sz val="11"/>
        <rFont val="FangSong"/>
        <family val="3"/>
        <charset val="134"/>
      </rPr>
      <t>传递</t>
    </r>
    <r>
      <rPr>
        <sz val="11"/>
        <rFont val="ＭＳ 明朝"/>
        <family val="1"/>
        <charset val="128"/>
      </rPr>
      <t>的参数，例如:</t>
    </r>
  </si>
  <si>
    <t>redirectAttributes.addAttributie("prama1",value1);</t>
  </si>
  <si>
    <t>redirectAttributes.addAttributie("prama2",value2);</t>
  </si>
  <si>
    <t xml:space="preserve">return:"redirect：/path/list" </t>
  </si>
  <si>
    <r>
      <t>以上重定向的方法等同于 return:"redirect：/path/list？prama1=value1&amp;prama2=value2 " ，注意</t>
    </r>
    <r>
      <rPr>
        <sz val="11"/>
        <rFont val="FangSong"/>
        <family val="3"/>
        <charset val="134"/>
      </rPr>
      <t>这</t>
    </r>
    <r>
      <rPr>
        <sz val="11"/>
        <rFont val="ＭＳ 明朝"/>
        <family val="1"/>
        <charset val="128"/>
      </rPr>
      <t>种方法直接将</t>
    </r>
    <r>
      <rPr>
        <sz val="11"/>
        <rFont val="FangSong"/>
        <family val="3"/>
        <charset val="134"/>
      </rPr>
      <t>传递</t>
    </r>
    <r>
      <rPr>
        <sz val="11"/>
        <rFont val="ＭＳ 明朝"/>
        <family val="1"/>
        <charset val="128"/>
      </rPr>
      <t>的参数暴露在</t>
    </r>
    <r>
      <rPr>
        <sz val="11"/>
        <rFont val="FangSong"/>
        <family val="3"/>
        <charset val="134"/>
      </rPr>
      <t>链</t>
    </r>
    <r>
      <rPr>
        <sz val="11"/>
        <rFont val="ＭＳ 明朝"/>
        <family val="1"/>
        <charset val="128"/>
      </rPr>
      <t>接地址上，非常的不安全，慎用。</t>
    </r>
  </si>
  <si>
    <t>第二种：</t>
  </si>
  <si>
    <r>
      <t xml:space="preserve">redirectAttributes.addFlashAttributie("prama",value); </t>
    </r>
    <r>
      <rPr>
        <sz val="11"/>
        <rFont val="FangSong"/>
        <family val="3"/>
        <charset val="134"/>
      </rPr>
      <t>这</t>
    </r>
    <r>
      <rPr>
        <sz val="11"/>
        <rFont val="ＭＳ 明朝"/>
        <family val="1"/>
        <charset val="128"/>
      </rPr>
      <t>种方法是</t>
    </r>
    <r>
      <rPr>
        <sz val="11"/>
        <rFont val="FangSong"/>
        <family val="3"/>
        <charset val="134"/>
      </rPr>
      <t>隐</t>
    </r>
    <r>
      <rPr>
        <sz val="11"/>
        <rFont val="ＭＳ 明朝"/>
        <family val="1"/>
        <charset val="128"/>
      </rPr>
      <t>藏了参数，</t>
    </r>
    <r>
      <rPr>
        <sz val="11"/>
        <rFont val="FangSong"/>
        <family val="3"/>
        <charset val="134"/>
      </rPr>
      <t>链</t>
    </r>
    <r>
      <rPr>
        <sz val="11"/>
        <rFont val="ＭＳ 明朝"/>
        <family val="1"/>
        <charset val="128"/>
      </rPr>
      <t>接地址上不直接暴露，但是能且只能在重定向的 “</t>
    </r>
    <r>
      <rPr>
        <sz val="11"/>
        <rFont val="FangSong"/>
        <family val="3"/>
        <charset val="134"/>
      </rPr>
      <t>页</t>
    </r>
    <r>
      <rPr>
        <sz val="11"/>
        <rFont val="ＭＳ 明朝"/>
        <family val="1"/>
        <charset val="128"/>
      </rPr>
      <t xml:space="preserve">面” </t>
    </r>
    <r>
      <rPr>
        <sz val="11"/>
        <rFont val="FangSong"/>
        <family val="3"/>
        <charset val="134"/>
      </rPr>
      <t>获</t>
    </r>
    <r>
      <rPr>
        <sz val="11"/>
        <rFont val="ＭＳ 明朝"/>
        <family val="1"/>
        <charset val="128"/>
      </rPr>
      <t>取prama参数</t>
    </r>
    <r>
      <rPr>
        <sz val="11"/>
        <rFont val="Malgun Gothic Semilight"/>
        <family val="3"/>
        <charset val="129"/>
      </rPr>
      <t>值</t>
    </r>
    <r>
      <rPr>
        <sz val="11"/>
        <rFont val="ＭＳ 明朝"/>
        <family val="1"/>
        <charset val="128"/>
      </rPr>
      <t>。其原理就是放到session中，session在跳到</t>
    </r>
    <r>
      <rPr>
        <sz val="11"/>
        <rFont val="FangSong"/>
        <family val="3"/>
        <charset val="134"/>
      </rPr>
      <t>页</t>
    </r>
    <r>
      <rPr>
        <sz val="11"/>
        <rFont val="ＭＳ 明朝"/>
        <family val="1"/>
        <charset val="128"/>
      </rPr>
      <t>面后</t>
    </r>
    <r>
      <rPr>
        <sz val="11"/>
        <rFont val="FangSong"/>
        <family val="3"/>
        <charset val="134"/>
      </rPr>
      <t>马</t>
    </r>
    <r>
      <rPr>
        <sz val="11"/>
        <rFont val="ＭＳ 明朝"/>
        <family val="1"/>
        <charset val="128"/>
      </rPr>
      <t>上移除</t>
    </r>
    <r>
      <rPr>
        <sz val="11"/>
        <rFont val="FangSong"/>
        <family val="3"/>
        <charset val="134"/>
      </rPr>
      <t>对</t>
    </r>
    <r>
      <rPr>
        <sz val="11"/>
        <rFont val="ＭＳ 明朝"/>
        <family val="1"/>
        <charset val="128"/>
      </rPr>
      <t>象。如果是重定向一个controller中是</t>
    </r>
    <r>
      <rPr>
        <sz val="11"/>
        <rFont val="FangSong"/>
        <family val="3"/>
        <charset val="134"/>
      </rPr>
      <t>获</t>
    </r>
    <r>
      <rPr>
        <sz val="11"/>
        <rFont val="ＭＳ 明朝"/>
        <family val="1"/>
        <charset val="128"/>
      </rPr>
      <t>取不到</t>
    </r>
    <r>
      <rPr>
        <sz val="11"/>
        <rFont val="FangSong"/>
        <family val="3"/>
        <charset val="134"/>
      </rPr>
      <t>该</t>
    </r>
    <r>
      <rPr>
        <sz val="11"/>
        <rFont val="ＭＳ 明朝"/>
        <family val="1"/>
        <charset val="128"/>
      </rPr>
      <t>prama属性</t>
    </r>
    <r>
      <rPr>
        <sz val="11"/>
        <rFont val="Malgun Gothic Semilight"/>
        <family val="3"/>
        <charset val="129"/>
      </rPr>
      <t>值</t>
    </r>
    <r>
      <rPr>
        <sz val="11"/>
        <rFont val="ＭＳ 明朝"/>
        <family val="1"/>
        <charset val="128"/>
      </rPr>
      <t>的。除非在controller中用(@RequestPrama(value = "prama")String prama)注解，采用</t>
    </r>
    <r>
      <rPr>
        <sz val="11"/>
        <rFont val="FangSong"/>
        <family val="3"/>
        <charset val="134"/>
      </rPr>
      <t>传</t>
    </r>
    <r>
      <rPr>
        <sz val="11"/>
        <rFont val="ＭＳ 明朝"/>
        <family val="1"/>
        <charset val="128"/>
      </rPr>
      <t>参的方式。</t>
    </r>
    <r>
      <rPr>
        <sz val="11"/>
        <rFont val="FangSong"/>
        <family val="3"/>
        <charset val="134"/>
      </rPr>
      <t>页</t>
    </r>
    <r>
      <rPr>
        <sz val="11"/>
        <rFont val="ＭＳ 明朝"/>
        <family val="1"/>
        <charset val="128"/>
      </rPr>
      <t>面</t>
    </r>
    <r>
      <rPr>
        <sz val="11"/>
        <rFont val="FangSong"/>
        <family val="3"/>
        <charset val="134"/>
      </rPr>
      <t>获</t>
    </r>
    <r>
      <rPr>
        <sz val="11"/>
        <rFont val="Malgun Gothic Semilight"/>
        <family val="3"/>
        <charset val="129"/>
      </rPr>
      <t>值</t>
    </r>
    <r>
      <rPr>
        <sz val="11"/>
        <rFont val="ＭＳ 明朝"/>
        <family val="1"/>
        <charset val="128"/>
      </rPr>
      <t>例如：</t>
    </r>
  </si>
  <si>
    <t>redirectAttributes.addFlashAttributie("prama1",value1);</t>
  </si>
  <si>
    <t>redirectAttributes.addFlashAttributie("prama2",value2);</t>
  </si>
  <si>
    <t xml:space="preserve">return:"redirect：/path/list.jsp" </t>
  </si>
  <si>
    <r>
      <t>在以上参数均可在list.jsp</t>
    </r>
    <r>
      <rPr>
        <sz val="11"/>
        <rFont val="FangSong"/>
        <family val="3"/>
        <charset val="134"/>
      </rPr>
      <t>页</t>
    </r>
    <r>
      <rPr>
        <sz val="11"/>
        <rFont val="ＭＳ 明朝"/>
        <family val="1"/>
        <charset val="128"/>
      </rPr>
      <t>面使用EL表达式</t>
    </r>
    <r>
      <rPr>
        <sz val="11"/>
        <rFont val="FangSong"/>
        <family val="3"/>
        <charset val="134"/>
      </rPr>
      <t>获</t>
    </r>
    <r>
      <rPr>
        <sz val="11"/>
        <rFont val="ＭＳ 明朝"/>
        <family val="1"/>
        <charset val="128"/>
      </rPr>
      <t>取到参数</t>
    </r>
    <r>
      <rPr>
        <sz val="11"/>
        <rFont val="Malgun Gothic Semilight"/>
        <family val="3"/>
        <charset val="129"/>
      </rPr>
      <t>值</t>
    </r>
    <r>
      <rPr>
        <sz val="11"/>
        <rFont val="ＭＳ 明朝"/>
        <family val="1"/>
        <charset val="128"/>
      </rPr>
      <t>${prama*}</t>
    </r>
  </si>
  <si>
    <r>
      <t>controller</t>
    </r>
    <r>
      <rPr>
        <sz val="11"/>
        <rFont val="FangSong"/>
        <family val="3"/>
        <charset val="134"/>
      </rPr>
      <t>获</t>
    </r>
    <r>
      <rPr>
        <sz val="11"/>
        <rFont val="ＭＳ 明朝"/>
        <family val="1"/>
        <charset val="128"/>
      </rPr>
      <t>得redirectAttributes重定向的</t>
    </r>
    <r>
      <rPr>
        <sz val="11"/>
        <rFont val="Malgun Gothic Semilight"/>
        <family val="3"/>
        <charset val="129"/>
      </rPr>
      <t>值</t>
    </r>
    <r>
      <rPr>
        <sz val="11"/>
        <rFont val="ＭＳ 明朝"/>
        <family val="1"/>
        <charset val="128"/>
      </rPr>
      <t>例如：</t>
    </r>
  </si>
  <si>
    <t>return:"redirect：/path/list/"</t>
  </si>
  <si>
    <t>@RequestMapping("list")</t>
  </si>
  <si>
    <t>public List&lt;Student&gt; list(@RequestPrama(value = "prama1")String  prama1,</t>
  </si>
  <si>
    <t xml:space="preserve">   @RequestPrama(value = "prama2")String  prama2,...</t>
  </si>
  <si>
    <t>){</t>
  </si>
  <si>
    <t xml:space="preserve">    //TODO</t>
  </si>
  <si>
    <t xml:space="preserve">    //your code</t>
  </si>
  <si>
    <r>
      <t>通</t>
    </r>
    <r>
      <rPr>
        <sz val="11"/>
        <rFont val="FangSong"/>
        <family val="3"/>
        <charset val="134"/>
      </rPr>
      <t>过</t>
    </r>
    <r>
      <rPr>
        <sz val="11"/>
        <rFont val="ＭＳ 明朝"/>
        <family val="1"/>
        <charset val="128"/>
      </rPr>
      <t>在controller中的list方法体中可以</t>
    </r>
    <r>
      <rPr>
        <sz val="11"/>
        <rFont val="FangSong"/>
        <family val="3"/>
        <charset val="134"/>
      </rPr>
      <t>获</t>
    </r>
    <r>
      <rPr>
        <sz val="11"/>
        <rFont val="ＭＳ 明朝"/>
        <family val="1"/>
        <charset val="128"/>
      </rPr>
      <t>取到参数</t>
    </r>
    <r>
      <rPr>
        <sz val="11"/>
        <rFont val="Malgun Gothic Semilight"/>
        <family val="3"/>
        <charset val="129"/>
      </rPr>
      <t>值</t>
    </r>
    <r>
      <rPr>
        <sz val="11"/>
        <rFont val="ＭＳ 明朝"/>
        <family val="1"/>
        <charset val="128"/>
      </rPr>
      <t>。</t>
    </r>
  </si>
  <si>
    <t xml:space="preserve"> * 勘定先情報を取得する。</t>
  </si>
  <si>
    <t xml:space="preserve"> * 正常に取得できた場合、勘定先情報を引数checkedHambaiJissekiに設定する。</t>
  </si>
  <si>
    <t xml:space="preserve"> * @param hambaiJisseki 販売実績情報</t>
  </si>
  <si>
    <t xml:space="preserve"> * @param kijunDate 基準日</t>
  </si>
  <si>
    <t xml:space="preserve"> * @param checkedHambaiJisseki チェック後の販売実績情報</t>
  </si>
  <si>
    <t xml:space="preserve"> * @return 勘定先情報</t>
  </si>
  <si>
    <t>private Optional&lt;KanjosakiDto&gt; kensakuKanjosaki(HambaiJissekiDto hambaiJisseki, LocalDate kijunDate,</t>
  </si>
  <si>
    <t xml:space="preserve">        HambaiJissekiDto checkedHambaiJisseki) {</t>
  </si>
  <si>
    <t xml:space="preserve">    return StringUtils.isEmpty(hambaiJisseki.getKanjosakiCode()) ? Optional.empty()</t>
  </si>
  <si>
    <t xml:space="preserve">            : kanjosakiService.kensakuByCode(hambaiJisseki.getKanjosakiCode(), kijunDate).map(kanjosaki -&gt; {</t>
  </si>
  <si>
    <t xml:space="preserve">                checkedHambaiJisseki.setKanjosakiMei(kanjosaki.getKanjosakiMei());</t>
  </si>
  <si>
    <t xml:space="preserve">                return kanjosaki;</t>
  </si>
  <si>
    <t xml:space="preserve">            });</t>
  </si>
  <si>
    <t>情報取得処理</t>
    <rPh sb="0" eb="2">
      <t>ジョウホウ</t>
    </rPh>
    <rPh sb="2" eb="4">
      <t>シュトク</t>
    </rPh>
    <rPh sb="4" eb="6">
      <t>ショリ</t>
    </rPh>
    <phoneticPr fontId="11"/>
  </si>
  <si>
    <t>isEmpty</t>
    <phoneticPr fontId="11"/>
  </si>
  <si>
    <t>勘定先コード</t>
    <rPh sb="0" eb="2">
      <t>カンジョウ</t>
    </rPh>
    <rPh sb="2" eb="3">
      <t>サキ</t>
    </rPh>
    <phoneticPr fontId="11"/>
  </si>
  <si>
    <t>return Optional.empty()</t>
    <phoneticPr fontId="11"/>
  </si>
  <si>
    <t>else</t>
    <phoneticPr fontId="11"/>
  </si>
  <si>
    <t>kanjosakiService.kensakuByCode(hambaiJisseki.getKanjosakiCode(), kijunDate)</t>
    <phoneticPr fontId="11"/>
  </si>
  <si>
    <t xml:space="preserve">.map(kanjosaki -&gt; </t>
    <phoneticPr fontId="11"/>
  </si>
  <si>
    <t>{</t>
    <phoneticPr fontId="11"/>
  </si>
  <si>
    <t>checkedHambaiJisseki.setKanjosakiMei(kanjosaki.getKanjosakiMei());</t>
    <phoneticPr fontId="11"/>
  </si>
  <si>
    <t>return kanjosaki;</t>
    <phoneticPr fontId="11"/>
  </si>
  <si>
    <t>});</t>
    <phoneticPr fontId="11"/>
  </si>
  <si>
    <t>// 勘定先取得</t>
  </si>
  <si>
    <t>result.setKanjosaki(kensakuKanjosaki(hambaiJisseki, kijunDate, checkedHambaiJisseki).orElse(null));</t>
  </si>
  <si>
    <t>result.setHimmoku(kensakuHimmoku(checkedHambaiJisseki).orElse(null));</t>
  </si>
  <si>
    <t xml:space="preserve"> * 品目の入力内容をチェックする。</t>
  </si>
  <si>
    <t xml:space="preserve"> * 正常に取得できた場合、品目情報を引数checkedHambaiJissekiに設定する。</t>
  </si>
  <si>
    <t xml:space="preserve"> * @return 品目情報</t>
  </si>
  <si>
    <t>private Optional&lt;HimmokuDto&gt; kensakuHimmoku(HambaiJissekiDto checkedHambaiJisseki) {</t>
  </si>
  <si>
    <t xml:space="preserve">    return StringUtils.isEmpty(checkedHambaiJisseki.getHimmokuCode()) ? Optional.empty()</t>
  </si>
  <si>
    <t xml:space="preserve">            : himmokuService.kensakuByCode(checkedHambaiJisseki.getHimmokuCode()).map(himmoku -&gt; {</t>
  </si>
  <si>
    <t xml:space="preserve">                checkedHambaiJisseki.setHimmokuMei(himmoku.getHimmokuMei());</t>
  </si>
  <si>
    <t xml:space="preserve">                checkedHambaiJisseki.setTani(himmoku.getTani());</t>
  </si>
  <si>
    <t xml:space="preserve">                return himmoku;</t>
  </si>
  <si>
    <t>品目情報の取得</t>
    <rPh sb="0" eb="2">
      <t>ヒンモク</t>
    </rPh>
    <rPh sb="2" eb="4">
      <t>ジョウホウ</t>
    </rPh>
    <rPh sb="5" eb="7">
      <t>シュトク</t>
    </rPh>
    <phoneticPr fontId="11"/>
  </si>
  <si>
    <t>// 最新単価反映</t>
  </si>
  <si>
    <t>for (HambaiJissekiTorokuMeisaiForm meisaiForm : torokuForm.getMeisaiList()) {</t>
  </si>
  <si>
    <t xml:space="preserve">    meisaiForm.setTanka(tanka);</t>
  </si>
  <si>
    <t>forEach</t>
    <phoneticPr fontId="11"/>
  </si>
  <si>
    <t>List&lt;ZaikoUkebaraiDto&gt; ukebaraiDtoList = new ArrayList&lt;&gt;();</t>
  </si>
  <si>
    <t>IntStream.range(0, zaikoUkebaraiJoho.getHambaiJissekiUkebarai().getMeisaiList().size()).forEach(i -&gt;</t>
  </si>
  <si>
    <t>// 受払登録パラメータ生成</t>
  </si>
  <si>
    <t xml:space="preserve">    ukebaraiDtoList.addAll(createZaikoUkebaraiList(zaikoUkebaraiJoho,</t>
  </si>
  <si>
    <t xml:space="preserve">        zaikoUkebaraiJoho.getHambaiJissekiUkebarai().getMeisaiList().get(i),</t>
  </si>
  <si>
    <t xml:space="preserve">                sokoList.get(i), meisaiList.get(i).getHambaiJissekiGyoBango())));</t>
  </si>
  <si>
    <t>addAll</t>
    <phoneticPr fontId="11"/>
  </si>
  <si>
    <t>range()</t>
    <phoneticPr fontId="11"/>
  </si>
  <si>
    <t>ListClass</t>
    <phoneticPr fontId="11"/>
  </si>
  <si>
    <t>IntStreamClass</t>
    <phoneticPr fontId="11"/>
  </si>
  <si>
    <t xml:space="preserve"> * 販売実績受払登録パラメータをもとに、販売実績明細を登録する。</t>
  </si>
  <si>
    <t xml:space="preserve"> * @param dto 販売実績受払登録パラメータ</t>
  </si>
  <si>
    <t xml:space="preserve"> * @param hambaiJissekiId 販売実績ID</t>
  </si>
  <si>
    <t xml:space="preserve"> * @return 販売実績明細エンティティリスト</t>
  </si>
  <si>
    <t>private List&lt;THambaiJissekiMeisai&gt; torokuHambaiJissekiMeisai(HambaiJissekiUkebaraiDto dto, Long hambaiJissekiId) {</t>
  </si>
  <si>
    <t xml:space="preserve">    Short gyoBango = INIT_GYO_BANGO;</t>
  </si>
  <si>
    <t xml:space="preserve">    for (HambaiJissekiUkebaraiMeisaiDto meisai : dto.getMeisaiList()) {</t>
  </si>
  <si>
    <t xml:space="preserve">        THambaiJissekiMeisai meisaiEntity = createHambaiJissekiMeisaiEntity(hambaiJissekiId, meisai, gyoBango);</t>
  </si>
  <si>
    <t xml:space="preserve">        // アドオン入力データ編集処理</t>
  </si>
  <si>
    <t xml:space="preserve">        addon.ifPresent(a -&gt; a.torokuDataHenshuTHambaiJissekiMeisai(meisai, meisaiEntity));</t>
  </si>
  <si>
    <t xml:space="preserve">        hambaiJissekiMeisaiMapper.autoIncrementInsert(meisaiEntity);</t>
  </si>
  <si>
    <t xml:space="preserve">        meisaiEntityList.add(meisaiEntity);</t>
  </si>
  <si>
    <t xml:space="preserve">        gyoBango++;</t>
  </si>
  <si>
    <t xml:space="preserve">    return meisaiEntityList;</t>
  </si>
  <si>
    <t>addon.ifPresent(a -&gt; a.torokuDataHenshuTHambaiJissekiMeisai(meisai, meisaiEntity));</t>
  </si>
  <si>
    <t>hambaiJissekiMeisaiMapper.autoIncrementInsert(meisaiEntity);</t>
  </si>
  <si>
    <t>重写(Override)</t>
  </si>
  <si>
    <t>例如：</t>
  </si>
  <si>
    <t>SuppressWarnings("unchecked")</t>
  </si>
  <si>
    <t>Generics</t>
    <phoneticPr fontId="11"/>
  </si>
  <si>
    <t>泛型</t>
    <phoneticPr fontId="11"/>
  </si>
  <si>
    <r>
      <t>Spring中的注解大概可以分</t>
    </r>
    <r>
      <rPr>
        <b/>
        <sz val="11"/>
        <rFont val="FangSong"/>
        <family val="3"/>
        <charset val="134"/>
      </rPr>
      <t>为</t>
    </r>
    <r>
      <rPr>
        <b/>
        <sz val="11"/>
        <rFont val="ＭＳ 明朝"/>
        <family val="1"/>
        <charset val="128"/>
      </rPr>
      <t>两大</t>
    </r>
    <r>
      <rPr>
        <b/>
        <sz val="11"/>
        <rFont val="FangSong"/>
        <family val="3"/>
        <charset val="134"/>
      </rPr>
      <t>类</t>
    </r>
    <r>
      <rPr>
        <b/>
        <sz val="11"/>
        <rFont val="ＭＳ 明朝"/>
        <family val="1"/>
        <charset val="128"/>
      </rPr>
      <t>：</t>
    </r>
  </si>
  <si>
    <t>2）springmvc相关的注解。</t>
  </si>
  <si>
    <t>springmvc相关的注解有：@Controller, @RequestMapping, @RequestParam， @ResponseBody等等。</t>
  </si>
  <si>
    <t>1. Java中的注解</t>
  </si>
  <si>
    <t>https://www.cnblogs.com/digdeep/p/4525567.html</t>
  </si>
  <si>
    <t>@Target:</t>
    <phoneticPr fontId="11"/>
  </si>
  <si>
    <t>@Retention:</t>
    <phoneticPr fontId="11"/>
  </si>
  <si>
    <t>@Documented：</t>
    <phoneticPr fontId="11"/>
  </si>
  <si>
    <t>@Qualifier</t>
  </si>
  <si>
    <t xml:space="preserve">@Resource </t>
  </si>
  <si>
    <t>@PostConstruct 和 @PreDestroy</t>
  </si>
  <si>
    <t>1）</t>
    <phoneticPr fontId="11"/>
  </si>
  <si>
    <t>2）</t>
  </si>
  <si>
    <t>3）</t>
  </si>
  <si>
    <t>4）</t>
  </si>
  <si>
    <t>5）</t>
  </si>
  <si>
    <t>// 販売実績明細（本単価黒伝登録）</t>
  </si>
  <si>
    <t>List&lt;HambaiJissekiUkebaraiMeisaiDto&gt; meisaiListKuro = new ArrayList&lt;&gt;();</t>
  </si>
  <si>
    <t>writerDto.getTMeisaiKuroList().forEach(m -&gt; {</t>
  </si>
  <si>
    <t xml:space="preserve">    HambaiJissekiUkebaraiMeisaiDto meisai = new HambaiJissekiUkebaraiMeisaiDto();</t>
  </si>
  <si>
    <t xml:space="preserve">    BeanUtil.copy(m, meisai);</t>
  </si>
  <si>
    <t xml:space="preserve">    meisaiListKuro.add(meisai);</t>
  </si>
  <si>
    <t>});</t>
  </si>
  <si>
    <t>forEach</t>
    <phoneticPr fontId="11"/>
  </si>
  <si>
    <t>public List&lt;String&gt; getAllKojoCode(Long kaishaId) {</t>
  </si>
  <si>
    <t xml:space="preserve">    if (kojoDataMap == null) {</t>
  </si>
  <si>
    <t xml:space="preserve">        initialize();</t>
  </si>
  <si>
    <t xml:space="preserve">    return kojoDataMap</t>
  </si>
  <si>
    <t xml:space="preserve">            .entrySet()</t>
  </si>
  <si>
    <t xml:space="preserve">            .stream()</t>
  </si>
  <si>
    <t xml:space="preserve">            .filter(map -&gt; kaishaId.equals(map.getValue().getKaishaId()))</t>
  </si>
  <si>
    <t xml:space="preserve">            .map(map -&gt; map.getValue().getKojoCode())</t>
  </si>
  <si>
    <t xml:space="preserve">            .collect(Collectors.toList());</t>
  </si>
  <si>
    <t>CachingKojoServiceImpl</t>
  </si>
  <si>
    <t>stream.filter</t>
    <phoneticPr fontId="11"/>
  </si>
  <si>
    <t>return</t>
    <phoneticPr fontId="11"/>
  </si>
  <si>
    <t>/** 工場データ マップ */</t>
  </si>
  <si>
    <t>private static Map&lt;KojoUniqueKeyDto, MKojo&gt; kojoDataMap;</t>
    <phoneticPr fontId="11"/>
  </si>
  <si>
    <t>工場のmap(Key:{会社ID、工場コード), Val:entity.Mkojo)</t>
    <rPh sb="0" eb="2">
      <t>コウジョウ</t>
    </rPh>
    <rPh sb="12" eb="14">
      <t>カイシャ</t>
    </rPh>
    <rPh sb="17" eb="19">
      <t>コウジョウ</t>
    </rPh>
    <phoneticPr fontId="11"/>
  </si>
  <si>
    <t xml:space="preserve"> * 初期化処理&lt;br&gt;</t>
  </si>
  <si>
    <t xml:space="preserve"> * 工場データをDBから取得する。</t>
  </si>
  <si>
    <t>private void initialize() {</t>
  </si>
  <si>
    <t xml:space="preserve">    synchronized (LOCK) {</t>
  </si>
  <si>
    <t xml:space="preserve">        if (kojoDataMap != null) {</t>
  </si>
  <si>
    <t xml:space="preserve">            return;</t>
  </si>
  <si>
    <t xml:space="preserve">        kojoDataMap = new ConcurrentHashMap&lt;&gt;();</t>
  </si>
  <si>
    <t xml:space="preserve">        List&lt;MKojo&gt; data = mapper.selectByExample(null);</t>
  </si>
  <si>
    <t xml:space="preserve">        for (MKojo mKojo : data) {</t>
  </si>
  <si>
    <t xml:space="preserve">            kojoDataMap.put(new KojoUniqueKeyDto(mKojo.getKaishaId(), mKojo.getKojoCode()), mKojo);</t>
  </si>
  <si>
    <t>synchronized(LOCK)</t>
    <phoneticPr fontId="11"/>
  </si>
  <si>
    <t>public List&lt;GenkaBatchJikkoYokyuDto&gt; kensakuByJobIdAndStatus(String jobId, String status) {</t>
  </si>
  <si>
    <t xml:space="preserve">    TBatchJikkoYokyuExample example = new TBatchJikkoYokyuExample();</t>
  </si>
  <si>
    <t xml:space="preserve">    example.createCriteria().andJobIdEqualTo(jobId).andRyoikiIdEqualTo(GenkaConst.RYOIKI_ID_GENKA).andStatusEqualTo(status)</t>
  </si>
  <si>
    <t xml:space="preserve">            .andDeletedEqualTo(false);</t>
  </si>
  <si>
    <t xml:space="preserve">    int resultCnt = mapper.countByExample(example);</t>
  </si>
  <si>
    <t xml:space="preserve">    if (resultCnt &gt; GenkaConst.KENSAKU_JOGEN_KENSU) {</t>
  </si>
  <si>
    <t xml:space="preserve">        throw new BusinessException(ResultMessages.error().add(MESSAGE_ERROR_KENSU_OVER, GenkaConst.KENSAKU_JOGEN_KENSU));</t>
  </si>
  <si>
    <t xml:space="preserve">    } else if (resultCnt == 0) {</t>
  </si>
  <si>
    <t xml:space="preserve">        return Collections.emptyList();</t>
  </si>
  <si>
    <t xml:space="preserve">    return mapper.selectByExample(example).stream().map(entity -&gt; {</t>
  </si>
  <si>
    <t xml:space="preserve">        GenkaBatchJikkoYokyuDto dto = new GenkaBatchJikkoYokyuDto();</t>
  </si>
  <si>
    <t xml:space="preserve">        BeanUtils.copyProperties(entity, dto);</t>
  </si>
  <si>
    <t xml:space="preserve">        return dto;</t>
  </si>
  <si>
    <t xml:space="preserve">    }).collect(Collectors.toList());</t>
  </si>
  <si>
    <t>countByExample</t>
  </si>
  <si>
    <t>GenkaBatchJikkoYokyuServiceImpl</t>
  </si>
  <si>
    <t>entrySet().stream()</t>
    <phoneticPr fontId="11"/>
  </si>
  <si>
    <t>.filter(map -&gt; kaishaId.equals(map.getValue().getKaishaId()))</t>
    <phoneticPr fontId="11"/>
  </si>
  <si>
    <t>.map(map -&gt; map.getValue().getKojoCode())</t>
    <phoneticPr fontId="11"/>
  </si>
  <si>
    <t>.collect(Collectors.toList());</t>
    <phoneticPr fontId="11"/>
  </si>
  <si>
    <t>https://www.ibm.com/developerworks/cn/java/j-lo-java8streamapi/index.html</t>
  </si>
  <si>
    <r>
      <t xml:space="preserve">Java 8 中的 Streams API </t>
    </r>
    <r>
      <rPr>
        <b/>
        <sz val="11"/>
        <rFont val="FangSong"/>
        <family val="3"/>
        <charset val="134"/>
      </rPr>
      <t>详</t>
    </r>
    <r>
      <rPr>
        <b/>
        <sz val="11"/>
        <rFont val="ＭＳ 明朝"/>
        <family val="1"/>
        <charset val="128"/>
      </rPr>
      <t>解</t>
    </r>
  </si>
  <si>
    <t>git config</t>
  </si>
  <si>
    <t>git init</t>
  </si>
  <si>
    <t>git clone</t>
  </si>
  <si>
    <t>git add</t>
  </si>
  <si>
    <t>git commit</t>
  </si>
  <si>
    <t>git diff</t>
  </si>
  <si>
    <t>git reset</t>
  </si>
  <si>
    <t>git rm</t>
  </si>
  <si>
    <t>git log</t>
  </si>
  <si>
    <t>git show</t>
  </si>
  <si>
    <t>git tag</t>
  </si>
  <si>
    <t>git branch</t>
  </si>
  <si>
    <t>git checkout</t>
  </si>
  <si>
    <t>git merge</t>
  </si>
  <si>
    <t>git remote</t>
  </si>
  <si>
    <t>git push</t>
  </si>
  <si>
    <t>git pull</t>
  </si>
  <si>
    <t>git stash</t>
  </si>
  <si>
    <t>Top 20 Git Commands With Examples</t>
  </si>
  <si>
    <t xml:space="preserve">Usage: git config –global user.name “[name]”  </t>
  </si>
  <si>
    <t xml:space="preserve">Usage: git config –global user.email “[email address]”  </t>
  </si>
  <si>
    <t>This command sets the author name and email address respectively to be used with your commits.</t>
  </si>
  <si>
    <t>Usage: git init [repository name]</t>
  </si>
  <si>
    <t>This command is used to start a new repository.</t>
  </si>
  <si>
    <t xml:space="preserve">Usage: git clone [url]  </t>
  </si>
  <si>
    <t>This command is used to obtain a repository from an existing URL.</t>
  </si>
  <si>
    <t xml:space="preserve">Usage: git add [file]  </t>
  </si>
  <si>
    <t>This command adds a file to the staging area.</t>
  </si>
  <si>
    <t xml:space="preserve">Usage: git add *  </t>
  </si>
  <si>
    <t>This command adds one or more to the staging area.</t>
  </si>
  <si>
    <t xml:space="preserve">Usage: git commit -m “[ Type in the commit message]”  </t>
  </si>
  <si>
    <t>This command records or snapshots the file permanently in the version history.</t>
  </si>
  <si>
    <t xml:space="preserve">Usage: git commit -a  </t>
  </si>
  <si>
    <t>This command commits any files you’ve added with the git add command and also commits any files you’ve changed since then.</t>
  </si>
  <si>
    <t xml:space="preserve">Usage: git diff  </t>
  </si>
  <si>
    <t>This command shows the file differences which are not yet staged.</t>
  </si>
  <si>
    <t xml:space="preserve"> Usage: git diff –staged </t>
  </si>
  <si>
    <t>This command shows the differences between the files in the staging area and the latest version present.</t>
  </si>
  <si>
    <t xml:space="preserve">Usage: git diff [first branch] [second branch]  </t>
  </si>
  <si>
    <t>This command shows the differences between the two branches mentioned.</t>
  </si>
  <si>
    <t xml:space="preserve">Usage: git reset [file]  </t>
  </si>
  <si>
    <t>This command unstages the file, but it preserves the file contents.</t>
  </si>
  <si>
    <t xml:space="preserve">Usage: git reset [commit]  </t>
  </si>
  <si>
    <t>This command undoes all the commits after the specified commit and preserves the changes locally.</t>
  </si>
  <si>
    <t xml:space="preserve">Usage: git status  </t>
  </si>
  <si>
    <t>This command lists all the files that have to be committed.</t>
  </si>
  <si>
    <t xml:space="preserve">Usage: git rm [file]  </t>
  </si>
  <si>
    <t>This command deletes the file from your working directory and stages the deletion.</t>
  </si>
  <si>
    <t xml:space="preserve">Usage: git log  </t>
  </si>
  <si>
    <t>This command is used to list the version history for the current branch.</t>
  </si>
  <si>
    <t xml:space="preserve">Usage: git log –follow[file]  </t>
  </si>
  <si>
    <t>This command lists version history for a file, including the renaming of files also.</t>
  </si>
  <si>
    <t xml:space="preserve">Usage: git show [commit]  </t>
  </si>
  <si>
    <t>This command shows the metadata and content changes of the specified commit.</t>
  </si>
  <si>
    <t xml:space="preserve">Usage: git tag [commitID]  </t>
  </si>
  <si>
    <t>This command is used to give tags to the specified commit.</t>
  </si>
  <si>
    <t xml:space="preserve">Usage: git branch  </t>
  </si>
  <si>
    <t>This command lists all the local branches in the current repository.</t>
  </si>
  <si>
    <t xml:space="preserve">Usage: git branch [branch name]  </t>
  </si>
  <si>
    <t>This command creates a new branch.</t>
  </si>
  <si>
    <t xml:space="preserve">Usage: git branch -d [branch name]  </t>
  </si>
  <si>
    <t>This command deletes the feature branch.</t>
  </si>
  <si>
    <t xml:space="preserve">Usage: git checkout [branch name]  </t>
  </si>
  <si>
    <t>This command is used to switch from one branch to another.</t>
  </si>
  <si>
    <t xml:space="preserve">Usage: git checkout -b [branch name]  </t>
  </si>
  <si>
    <t>This command creates a new branch and also switches to it.</t>
  </si>
  <si>
    <t xml:space="preserve">Usage: git merge [branch name]  </t>
  </si>
  <si>
    <t>This command merges the specified branch’s history into the current branch.</t>
  </si>
  <si>
    <t xml:space="preserve">Usage: git remote add [variable name] [Remote Server Link]  </t>
  </si>
  <si>
    <t>This command is used to connect your local repository to the remote server.</t>
  </si>
  <si>
    <t xml:space="preserve">Usage: git push [variable name] master  </t>
  </si>
  <si>
    <t>This command sends the committed changes of master branch to your remote repository.</t>
  </si>
  <si>
    <t xml:space="preserve">Usage: git push [variable name] [branch]  </t>
  </si>
  <si>
    <t>This command sends the branch commits to your remote repository.</t>
  </si>
  <si>
    <t xml:space="preserve">Usage: git push –all [variable name]  </t>
  </si>
  <si>
    <t>This command pushes all branches to your remote repository.</t>
  </si>
  <si>
    <t xml:space="preserve">Usage: git push [variable name] :[branch name]  </t>
  </si>
  <si>
    <t>This command deletes a branch on your remote repository.</t>
  </si>
  <si>
    <t xml:space="preserve">Usage: git pull [Repository Link]  </t>
  </si>
  <si>
    <t>This command fetches and merges changes on the remote server to your working directory.</t>
  </si>
  <si>
    <t xml:space="preserve">Usage: git stash save  </t>
  </si>
  <si>
    <t>This command temporarily stores all the modified tracked files.</t>
  </si>
  <si>
    <t xml:space="preserve">Usage: git stash pop  </t>
  </si>
  <si>
    <t>This command restores the most recently stashed files.</t>
  </si>
  <si>
    <t xml:space="preserve">Usage: git stash list  </t>
  </si>
  <si>
    <t>This command lists all stashed changesets.</t>
  </si>
  <si>
    <t xml:space="preserve">Usage: git stash drop  </t>
  </si>
  <si>
    <t>This command discards the most recently stashed changeset.</t>
  </si>
  <si>
    <t>Usage: git reset –hard [commit]</t>
    <phoneticPr fontId="11"/>
  </si>
  <si>
    <t>This command discards all history and goes back to the specified commit.</t>
  </si>
  <si>
    <t>git push origin --delete hambaiT/WH1003_ShukkaJissekiKeijo</t>
  </si>
  <si>
    <t>// 1) サーバ上のブランチをpushで削除する</t>
    <rPh sb="9" eb="10">
      <t>ジョウ</t>
    </rPh>
    <rPh sb="21" eb="23">
      <t>サクジョ</t>
    </rPh>
    <phoneticPr fontId="11"/>
  </si>
  <si>
    <t>本地分支重命名</t>
    <phoneticPr fontId="11"/>
  </si>
  <si>
    <t>git branch -m old new</t>
  </si>
  <si>
    <t>重写是子类对父类的允许访问的方法的实现过程进行重新编写, 返回值和形参都不能改变。即外壳不变，核心重写！</t>
  </si>
  <si>
    <t>重写的好处在于子类可以根据需要，定义特定于自己的行为。 也就是说子类能够根据需要实现父类的方法。</t>
  </si>
  <si>
    <t>重写方法不能抛出新的检查异常或者比被重写方法申明更加宽泛的异常。</t>
    <phoneticPr fontId="11"/>
  </si>
  <si>
    <t>例如： 父类的一个方法申明了一个检查异常 IOException，但是在重写这个方法的时候不能抛出 Exception 异常，</t>
    <phoneticPr fontId="11"/>
  </si>
  <si>
    <t>因为 Exception 是 IOException 的父类，只能抛出 IOException 的子类异常。</t>
  </si>
  <si>
    <t>@Override是伪代码,表示重写(当然不写也可以)，不过写上有如下好处:</t>
  </si>
  <si>
    <t> 1、可以当注释用,方便阅读；</t>
  </si>
  <si>
    <t> 2、编译器可以给你验证@Override下面的方法名是否是你父类中所有的，如果没有则报错。</t>
  </si>
  <si>
    <t> 例如，你如果没写@Override，而你下面的方法名又写错了，这时你的编译器是可以编译通过的，</t>
  </si>
  <si>
    <t> 因为编译器以为这个方法是你的子类中自己增加的方法。</t>
  </si>
  <si>
    <r>
      <t>在面向对象原则里，重写意味着可以重写任何现有方法。</t>
    </r>
    <r>
      <rPr>
        <sz val="11"/>
        <rFont val="FangSong"/>
        <family val="3"/>
        <charset val="134"/>
      </rPr>
      <t/>
    </r>
    <phoneticPr fontId="11"/>
  </si>
  <si>
    <t>在控制器的处理器方法参数上添加 @ModelAttribute 注释可以访问模型中的属性，如果不</t>
  </si>
  <si>
    <t>存在这个模型，则会自动将其实例化，产生一个新的模型。 模型属性还覆盖了来自 HTTP</t>
  </si>
  <si>
    <t>Servlet 请求参数的名称与字段名称匹配的值，也就是请求参数如果和模型类中的域变量</t>
  </si>
  <si>
    <t>一致，则会自动将这些请求参数绑定到这个模型对象，这被称为数据绑定，从而避免了解</t>
  </si>
  <si>
    <t>析和转换每个请求参数和表单字段这样的代码。</t>
  </si>
  <si>
    <t>@Resource是JSR-250的一个注解，用与资源（通常是JNDI）的注入。Spring对其进行了支持。</t>
  </si>
  <si>
    <t>如果指定了name属性，则按照name查找，找到且类型匹配则装配，否则配抛出异常</t>
  </si>
  <si>
    <t>如果指定了name和type属性，则按照name和type精确查找，找到则装配，找不到抛出异常</t>
  </si>
  <si>
    <t>如果仅指定了type属性，则按照type查找，如果只找到一个则装配，否则抛出异常</t>
  </si>
  <si>
    <t>如果name和type都没有指定，则默认按照作用的属性名字查找，找到则装配，找不到则按照类型找，找到一个则装配，找不到或者找到多个抛出异常</t>
  </si>
  <si>
    <t>Spring@Autowired注解与自动装配</t>
  </si>
  <si>
    <t>Spring 2.5 引入了 @Autowired 注释，它可以对类成员变量、方法及构造函数进行标注，</t>
    <phoneticPr fontId="11"/>
  </si>
  <si>
    <t>完成自动装配的工作。 通过 @Autowired的使用来消除 set ，get方法。</t>
  </si>
  <si>
    <t>@Autowired注解的作用是解决对类成员变量、方法及构造函数进行标注，完成自动装配的工作。</t>
  </si>
  <si>
    <t xml:space="preserve">   我们编写Spring框架代码的时候，一直循环这样一个规则：所有在Spring中注入的bean都建议定义成私有变量，</t>
  </si>
  <si>
    <t>并且要配套上get和set方法，那么，通过 @Autowired的使用来消除 set ，get方法。当然方法上加上此注解也是可以的，</t>
  </si>
  <si>
    <t>@Autowired 将寻找与之匹配的bean来创建（类名）bean.</t>
  </si>
  <si>
    <t>1）spring的bean容器相关的注解，或者说bean工厂相关的注解；</t>
  </si>
  <si>
    <t>spring的bean容器相关的注解，先后有：@Required， @Autowired, @PostConstruct, @PreDestory，还有Spring3.0开始支持的JSR-330标准javax.inject.*中的注解(@Inject, @Named, @Qualifier, @Provider, @Scope, @Singleton).</t>
  </si>
  <si>
    <t>其实就是 autowire=byType 就是根据类型的自动注入依赖（基于注解的依赖注入），可以被使用再属性域，方法，构造函数上。</t>
  </si>
  <si>
    <t>就是 autowire=byName, @Autowired注解判断多个bean类型相同时，就需要使用 @Qualifier("xxBean") 来指定依赖的bean的id：</t>
  </si>
  <si>
    <t>属于JSR250标准，用于属性域额和方法上。也是 byName 类型的依赖注入。使用方式：@Resource(name="xxBean"). 不带参数的 @Resource 默认值类名首字母小写。</t>
  </si>
  <si>
    <t>@Component， @Controller, @Service, @Repository, 这几个注解不同于上面的注解，上面的注解都是将被依赖的bean注入进入</t>
  </si>
  <si>
    <t>而这几个注解的作用都是生产bean, 这些注解都是注解在类上，将类注解成spring的bean工厂中一个一个的bean。@Controller, @Service, @Repository基本就是语义更加细化的@Component。</t>
  </si>
  <si>
    <t>不是用于依赖注入，而是bean 的生命周期。类似于 init-method(InitializeingBean) destory-method(DisposableBean)</t>
  </si>
  <si>
    <t xml:space="preserve"> Java中1.5中开始引入注解，我们最熟悉的应该是：@Override, 它的定义如下：</t>
  </si>
  <si>
    <t>@Override的作用是，提示编译器，使用了@Override注解的方法必须override父类或者java.lang.Object中的一个同名方法。</t>
    <phoneticPr fontId="11"/>
  </si>
  <si>
    <t>@Override的定义中使用到了 @Target, @Retention，它们就是所谓的“元注解”——就是定义注解的注解</t>
    <phoneticPr fontId="11"/>
  </si>
  <si>
    <t>結論：@Overrideの元注釈表示 @Override 只能使用在方法上，保留在源码级别，被编译器处理，然后抛弃掉。</t>
    <rPh sb="0" eb="2">
      <t>ケツロン</t>
    </rPh>
    <rPh sb="13" eb="14">
      <t>モト</t>
    </rPh>
    <rPh sb="14" eb="16">
      <t>チュウシャク</t>
    </rPh>
    <phoneticPr fontId="11"/>
  </si>
  <si>
    <t>@Retention用于提示注解被保留多长时间，有三种取值：</t>
  </si>
  <si>
    <t xml:space="preserve">RetentionPolicy.SOURCE 保留在源码级别，被编译器抛弃(@Override就是此类)； </t>
  </si>
  <si>
    <t>RetentionPolicy.CLASS被编译器保留在编译后的类文件级别，但是被虚拟机丢弃；</t>
  </si>
  <si>
    <t>RetentionPolicy.RUNTIME保留至运行时，可以被反射读取。</t>
  </si>
  <si>
    <t xml:space="preserve"> @Target用于提示该注解使用的地方，取值有：</t>
  </si>
  <si>
    <t>分别表示该注解可以被使用的地方：1)类,接口，注解，enum; 2)属性域；3）方法；4）参数；5）构造函数；6）局部变量；7）注解类型；8）包</t>
  </si>
  <si>
    <t>表示注解是否能被 javadoc 处理并保留在文档中。</t>
  </si>
  <si>
    <t>// 2) ローカルのブランチ名変更</t>
    <rPh sb="15" eb="16">
      <t>メイ</t>
    </rPh>
    <rPh sb="16" eb="18">
      <t>ヘンコウ</t>
    </rPh>
    <phoneticPr fontId="11"/>
  </si>
  <si>
    <r>
      <rPr>
        <sz val="10"/>
        <rFont val="Microsoft YaHei"/>
        <family val="2"/>
        <charset val="134"/>
      </rPr>
      <t>远程分支重命名</t>
    </r>
    <phoneticPr fontId="11"/>
  </si>
  <si>
    <r>
      <rPr>
        <sz val="10"/>
        <rFont val="Microsoft YaHei"/>
        <family val="2"/>
        <charset val="134"/>
      </rPr>
      <t>删除远程分支</t>
    </r>
    <phoneticPr fontId="11"/>
  </si>
  <si>
    <r>
      <rPr>
        <sz val="10"/>
        <rFont val="Microsoft YaHei"/>
        <family val="2"/>
        <charset val="134"/>
      </rPr>
      <t>将本地分支推送到远程分支上，如果远程分支不存在，则创建此远程分支</t>
    </r>
    <phoneticPr fontId="11"/>
  </si>
  <si>
    <t>git push origin 本地分支名:远程分支名</t>
    <phoneticPr fontId="11"/>
  </si>
  <si>
    <t>git push --delete origin :远程分支名(你要删除的远程分支名)</t>
    <phoneticPr fontId="11"/>
  </si>
  <si>
    <t>// 3) ローカルに新ブランチの作成</t>
    <rPh sb="11" eb="12">
      <t>シン</t>
    </rPh>
    <rPh sb="17" eb="19">
      <t>サクセイ</t>
    </rPh>
    <phoneticPr fontId="11"/>
  </si>
  <si>
    <t>git fetch origin develop</t>
    <phoneticPr fontId="11"/>
  </si>
  <si>
    <t>※</t>
    <phoneticPr fontId="11"/>
  </si>
  <si>
    <t>git fetch origin</t>
    <phoneticPr fontId="11"/>
  </si>
  <si>
    <t>git checkout -b develop_yyw remotes/origin/develop</t>
    <phoneticPr fontId="11"/>
  </si>
  <si>
    <t>fatal: Unable to create ‘D:/LearnGit/.git/index.lock’: File exists.</t>
  </si>
  <si>
    <r>
      <t>错误</t>
    </r>
    <r>
      <rPr>
        <sz val="11"/>
        <rFont val="ＭＳ 明朝"/>
        <family val="1"/>
        <charset val="128"/>
      </rPr>
      <t>信息</t>
    </r>
    <r>
      <rPr>
        <sz val="11"/>
        <rFont val="FangSong"/>
        <family val="3"/>
        <charset val="134"/>
      </rPr>
      <t>为</t>
    </r>
    <r>
      <rPr>
        <sz val="11"/>
        <rFont val="ＭＳ 明朝"/>
        <family val="1"/>
        <charset val="128"/>
      </rPr>
      <t>： Another git process seems to be running in this repository, e.g.an editor opened by ‘git commit’. Please make sure all processes</t>
    </r>
  </si>
  <si>
    <t>are terminated then try again. If it still fails, a git process</t>
  </si>
  <si>
    <t>may have crashed in this repository earlier:</t>
  </si>
  <si>
    <t>remove the file manually to continue.</t>
  </si>
  <si>
    <t>大意如下： 在D盘LearnGit/.git里创建index.lock失败：文件已存在。git的进程已经在一个编辑器中被打开。请确保所有的进程都结束，然后再次尝试。如果仍然失败，可能是上个运行中的git崩溃，手动移除这个文件。</t>
  </si>
  <si>
    <t>翻了下.git里的文件，里面有个index.lock文件。删除之后再继续git操作就没问题了。</t>
  </si>
  <si>
    <t>后来了解了下，应该是windows对进程的管理有个上锁机制，正常情况下，会上锁，进程结束，然后解锁进程。但是由于我强制关闭了运行中的git,导致git崩溃，已经上锁的index.lock没有来得及解锁而仍然存在。当我再用git add的时候，git发现已经存在了index.lock这个文件，导致报错。</t>
  </si>
  <si>
    <t>正常情况下 .git 是隐藏文件夹，需要手动的设置显示隐藏文件方可看到：</t>
  </si>
  <si>
    <t>window下打开‘我的电脑’，在工具/文件夹选项/查看/里 勾选 显示隐藏的文件、文件夹或驱动器。然后进入文件夹删除index.lock文件。</t>
  </si>
  <si>
    <t>或者你可以这样：命令行里 cd 到 .git 这个目录下, 输入命令： rm index.lock 即可删除。</t>
  </si>
  <si>
    <t>Ctrl</t>
    <phoneticPr fontId="11"/>
  </si>
  <si>
    <t>Alt</t>
    <phoneticPr fontId="11"/>
  </si>
  <si>
    <t>H</t>
    <phoneticPr fontId="11"/>
  </si>
  <si>
    <t>呼出す階層を開く</t>
    <rPh sb="0" eb="2">
      <t>ヨビダ</t>
    </rPh>
    <rPh sb="3" eb="5">
      <t>カイソウ</t>
    </rPh>
    <rPh sb="6" eb="7">
      <t>ヒラ</t>
    </rPh>
    <phoneticPr fontId="11"/>
  </si>
  <si>
    <t>Property</t>
    <phoneticPr fontId="11"/>
  </si>
  <si>
    <t>プロパティ</t>
    <phoneticPr fontId="11"/>
  </si>
  <si>
    <t>ハンドラ</t>
    <phoneticPr fontId="11"/>
  </si>
  <si>
    <t>Handler</t>
    <phoneticPr fontId="11"/>
  </si>
  <si>
    <t>コンテナ</t>
    <phoneticPr fontId="11"/>
  </si>
  <si>
    <t>Container</t>
    <phoneticPr fontId="11"/>
  </si>
  <si>
    <t>リージョン</t>
    <phoneticPr fontId="11"/>
  </si>
  <si>
    <t>Region</t>
    <phoneticPr fontId="11"/>
  </si>
  <si>
    <t>binary</t>
    <phoneticPr fontId="11"/>
  </si>
  <si>
    <t>バイナリ</t>
    <phoneticPr fontId="11"/>
  </si>
  <si>
    <t>バイナリ(またはバイナリー:binary)とは、2進数のこと。テキスト形式(文字データ)以外のデータ形式全般を指したり、コンピュータが処理・記憶するために2進化されたファイル(バイナリファイル)、またはその内部表現の形式(バイナリデータ、バイナリ形式)のことを指すのに用いられる。</t>
    <phoneticPr fontId="11"/>
  </si>
  <si>
    <t>ディレクトリ</t>
    <phoneticPr fontId="11"/>
  </si>
  <si>
    <t>directory</t>
    <phoneticPr fontId="11"/>
  </si>
  <si>
    <t>カスタム</t>
    <phoneticPr fontId="11"/>
  </si>
  <si>
    <t>custom</t>
    <phoneticPr fontId="11"/>
  </si>
  <si>
    <t>プログラム名：</t>
  </si>
  <si>
    <t>XXXXXXX</t>
  </si>
  <si>
    <t xml:space="preserve">機能概要：    </t>
  </si>
  <si>
    <t>バージョン:</t>
  </si>
  <si>
    <t>X.XX</t>
  </si>
  <si>
    <t xml:space="preserve">作成者：      </t>
  </si>
  <si>
    <t>作成者名</t>
  </si>
  <si>
    <t xml:space="preserve">作成日：      </t>
  </si>
  <si>
    <t>YYYY/MM/DD</t>
  </si>
  <si>
    <t>---更新履歴---</t>
  </si>
  <si>
    <t xml:space="preserve">変更日：      </t>
  </si>
  <si>
    <t xml:space="preserve">変更者：      </t>
  </si>
  <si>
    <t>変更者名</t>
  </si>
  <si>
    <t xml:space="preserve">変更内容：    </t>
  </si>
  <si>
    <t>変更内容</t>
  </si>
  <si>
    <t>Generator</t>
    <phoneticPr fontId="11"/>
  </si>
  <si>
    <t>ジェネレータ</t>
    <phoneticPr fontId="11"/>
  </si>
  <si>
    <t>発電機</t>
    <rPh sb="0" eb="3">
      <t>ハツデンキ</t>
    </rPh>
    <phoneticPr fontId="11"/>
  </si>
  <si>
    <t>specifies</t>
    <phoneticPr fontId="11"/>
  </si>
  <si>
    <t>指定、特定</t>
    <rPh sb="0" eb="2">
      <t>シテイ</t>
    </rPh>
    <rPh sb="3" eb="5">
      <t>トクテイ</t>
    </rPh>
    <phoneticPr fontId="11"/>
  </si>
  <si>
    <t>https://zhuanlan.zhihu.com/p/42411540</t>
  </si>
  <si>
    <t>mybatis中关于example类详解</t>
  </si>
  <si>
    <t>https://www.cnblogs.com/zorro-y/p/5602471.html</t>
  </si>
  <si>
    <t>example.setOrderByClause(“age asc"); //升序</t>
  </si>
  <si>
    <t xml:space="preserve"> example.setDistinct(false); //不去重</t>
  </si>
  <si>
    <t xml:space="preserve"> if(!StringUtils.isNotBlank(user.getName())){</t>
  </si>
  <si>
    <t xml:space="preserve"> Criteria.andNameEqualTo(user.getName());</t>
  </si>
  <si>
    <t xml:space="preserve"> }</t>
  </si>
  <si>
    <t xml:space="preserve"> if(!StringUtils.isNotBlank(user.getSex())){</t>
  </si>
  <si>
    <t xml:space="preserve"> Criteria.andSexEqualTo(user.getSex());</t>
  </si>
  <si>
    <t xml:space="preserve"> List&lt;User&gt; userList=userMapper.selectByExample(example);</t>
  </si>
  <si>
    <t xml:space="preserve"> UserExample.Criteria criteria1 = example.createCriteria();</t>
  </si>
  <si>
    <t xml:space="preserve"> UserExample.Criteria criteria2 = example.createCriteria();</t>
  </si>
  <si>
    <t xml:space="preserve"> Criteria1.andNameEqualTo(user.getName());</t>
  </si>
  <si>
    <t xml:space="preserve"> Criteria2.andSexEqualTo(user.getSex());</t>
  </si>
  <si>
    <t xml:space="preserve"> Example.or(criteria2);</t>
  </si>
  <si>
    <t xml:space="preserve"> criteria.andNameLIke(‘%’+name+’%’);</t>
  </si>
  <si>
    <t>int start = (currentPage - 1) * rows;</t>
  </si>
  <si>
    <t xml:space="preserve"> //分页查询中的一页数量</t>
  </si>
  <si>
    <t xml:space="preserve"> example.setPageSize(rows); </t>
  </si>
  <si>
    <t xml:space="preserve"> //开始查询的位置</t>
  </si>
  <si>
    <t xml:space="preserve"> example.setStartRow(start);  </t>
  </si>
  <si>
    <r>
      <t>一、什么是example</t>
    </r>
    <r>
      <rPr>
        <sz val="11"/>
        <rFont val="Microsoft YaHei"/>
        <family val="2"/>
        <charset val="134"/>
      </rPr>
      <t>类</t>
    </r>
  </si>
  <si>
    <r>
      <t>mybatis-generator会</t>
    </r>
    <r>
      <rPr>
        <sz val="11"/>
        <rFont val="Microsoft YaHei"/>
        <family val="2"/>
        <charset val="134"/>
      </rPr>
      <t>为每个字段产生Criterion，为底层的mapper.xml创建动态sql。</t>
    </r>
    <phoneticPr fontId="11"/>
  </si>
  <si>
    <r>
      <t>如果表的字段比</t>
    </r>
    <r>
      <rPr>
        <sz val="11"/>
        <rFont val="Microsoft YaHei"/>
        <family val="2"/>
        <charset val="134"/>
      </rPr>
      <t>较多,产生的example类会十分庞大。理论上通过example类可以构造你想到的任何筛选条件。</t>
    </r>
    <phoneticPr fontId="11"/>
  </si>
  <si>
    <r>
      <t>在mybatis-generator中加以配置，配置数据表的生成操作就可以自</t>
    </r>
    <r>
      <rPr>
        <sz val="11"/>
        <rFont val="Microsoft YaHei"/>
        <family val="2"/>
        <charset val="134"/>
      </rPr>
      <t>动生成example了。</t>
    </r>
  </si>
  <si>
    <t>Shift</t>
    <phoneticPr fontId="11"/>
  </si>
  <si>
    <t>L</t>
    <phoneticPr fontId="11"/>
  </si>
  <si>
    <t>shortcut for Extract Local Variable refactoring</t>
    <phoneticPr fontId="11"/>
  </si>
  <si>
    <t>F</t>
    <phoneticPr fontId="11"/>
  </si>
  <si>
    <t>選択されたソースのフォーマットを行う。</t>
    <rPh sb="0" eb="2">
      <t>センタク</t>
    </rPh>
    <rPh sb="16" eb="17">
      <t>オコナ</t>
    </rPh>
    <phoneticPr fontId="11"/>
  </si>
  <si>
    <t>fnd_message.show;</t>
  </si>
  <si>
    <t>fnd_message.set_string('$$FIELD_NAME::承認者XXXXXX');</t>
  </si>
  <si>
    <t>xxfn471f.on_error('XXFN','XXFN-510271','$$FIELD_NAME::承認者YYYYYYY');</t>
  </si>
  <si>
    <t>RAISE FORM_TRIGGER_FAILURE;</t>
  </si>
  <si>
    <t>log</t>
    <phoneticPr fontId="11"/>
  </si>
  <si>
    <t>XXFN_LOOKUP_TYPES</t>
  </si>
  <si>
    <t>XXFN_LOOKUP_VALUES</t>
  </si>
  <si>
    <t>LOOKUP_TYPE</t>
  </si>
  <si>
    <t>VARCHAR2</t>
  </si>
  <si>
    <t>DESCRIPTION</t>
  </si>
  <si>
    <t>CREATED_BY</t>
  </si>
  <si>
    <t>NUMBER</t>
  </si>
  <si>
    <t>CREATION_DATE</t>
  </si>
  <si>
    <t>DATE</t>
  </si>
  <si>
    <t>LAST_UPDATED_BY</t>
  </si>
  <si>
    <t>LAST_UPDATE_DATE</t>
  </si>
  <si>
    <t>LAST_UPDATE_LOGIN</t>
  </si>
  <si>
    <t>LANGUAGE</t>
  </si>
  <si>
    <t>LOOKUP_CODE</t>
  </si>
  <si>
    <t>MEANING</t>
  </si>
  <si>
    <t>LAST_UPDATE_LOGI</t>
  </si>
  <si>
    <t>タイプ</t>
    <phoneticPr fontId="11"/>
  </si>
  <si>
    <t>摘要</t>
    <phoneticPr fontId="11"/>
  </si>
  <si>
    <t>コード</t>
    <phoneticPr fontId="11"/>
  </si>
  <si>
    <t>言語</t>
    <phoneticPr fontId="11"/>
  </si>
  <si>
    <t>内容</t>
    <phoneticPr fontId="11"/>
  </si>
  <si>
    <t>摘要</t>
    <phoneticPr fontId="11"/>
  </si>
  <si>
    <t>作成者ID</t>
    <rPh sb="0" eb="3">
      <t>サクセイシャ</t>
    </rPh>
    <phoneticPr fontId="209"/>
  </si>
  <si>
    <t>作成日</t>
    <rPh sb="0" eb="2">
      <t>サクセイ</t>
    </rPh>
    <rPh sb="2" eb="3">
      <t>ビ</t>
    </rPh>
    <phoneticPr fontId="209"/>
  </si>
  <si>
    <t>最終更新者ID</t>
    <rPh sb="0" eb="2">
      <t>サイシュウ</t>
    </rPh>
    <rPh sb="2" eb="5">
      <t>コウシンシャ</t>
    </rPh>
    <phoneticPr fontId="209"/>
  </si>
  <si>
    <t>最終更新日</t>
    <rPh sb="0" eb="2">
      <t>サイシュウ</t>
    </rPh>
    <rPh sb="2" eb="5">
      <t>コウシンビ</t>
    </rPh>
    <phoneticPr fontId="209"/>
  </si>
  <si>
    <t>最終更新ログイン</t>
    <rPh sb="0" eb="2">
      <t>サイシュウ</t>
    </rPh>
    <rPh sb="2" eb="4">
      <t>コウシン</t>
    </rPh>
    <phoneticPr fontId="209"/>
  </si>
  <si>
    <t>リテラルタイプ</t>
    <phoneticPr fontId="11"/>
  </si>
  <si>
    <t>リテラル値</t>
    <phoneticPr fontId="11"/>
  </si>
  <si>
    <t>XXFN_RESP_MAIL_CONSTANT</t>
  </si>
  <si>
    <t>職責申請メール文言</t>
  </si>
  <si>
    <t>JA</t>
    <phoneticPr fontId="11"/>
  </si>
  <si>
    <t>依頼者：</t>
  </si>
  <si>
    <t>対象者：</t>
  </si>
  <si>
    <t>申請番号：</t>
  </si>
  <si>
    <t>115</t>
    <phoneticPr fontId="11"/>
  </si>
  <si>
    <t>最終更新ログイン</t>
    <phoneticPr fontId="209"/>
  </si>
  <si>
    <t>最終更新日</t>
    <phoneticPr fontId="11"/>
  </si>
  <si>
    <t>XXFN_RESP_MAIL_FROM</t>
  </si>
  <si>
    <t>XXFN_RESP_MAIL_FROM</t>
    <phoneticPr fontId="11"/>
  </si>
  <si>
    <t>職責申請メール送信元</t>
  </si>
  <si>
    <t>1</t>
    <phoneticPr fontId="11"/>
  </si>
  <si>
    <t>【T2,T1】 : QA_MISSION@ni.smm.co.jp
【MI】 : XXXX</t>
    <phoneticPr fontId="11"/>
  </si>
  <si>
    <t>XXFN_DEPRIVED_MAIL_SUBJECT</t>
  </si>
  <si>
    <t>XXFN_DEPRIVED_MAIL_INFO</t>
  </si>
  <si>
    <t>XXFN_DEPRIVED_MAIL_CONSTANT</t>
  </si>
  <si>
    <t>職責はく奪メール件名</t>
    <rPh sb="4" eb="5">
      <t>ダツ</t>
    </rPh>
    <rPh sb="8" eb="10">
      <t>ケンメイ</t>
    </rPh>
    <phoneticPr fontId="3"/>
  </si>
  <si>
    <t>職責はく奪メール文言(ヘッダ)</t>
  </si>
  <si>
    <t>職責はく奪メール文言</t>
  </si>
  <si>
    <t>SUB1</t>
  </si>
  <si>
    <t>H_DEPV</t>
  </si>
  <si>
    <t>XXFN_AP_RESP</t>
  </si>
  <si>
    <t>経理職責承認用経理承認者</t>
    <rPh sb="0" eb="2">
      <t>ケイリ</t>
    </rPh>
    <rPh sb="7" eb="9">
      <t>ケイリ</t>
    </rPh>
    <rPh sb="9" eb="12">
      <t>ショウニンシャ</t>
    </rPh>
    <phoneticPr fontId="3"/>
  </si>
  <si>
    <t>経理職責</t>
    <rPh sb="0" eb="2">
      <t>ケイリ</t>
    </rPh>
    <rPh sb="2" eb="4">
      <t>ショクセキ</t>
    </rPh>
    <phoneticPr fontId="3"/>
  </si>
  <si>
    <t>0331024</t>
  </si>
  <si>
    <t>0273261</t>
  </si>
  <si>
    <t>0101133</t>
  </si>
  <si>
    <t>0048020</t>
  </si>
  <si>
    <t>4</t>
  </si>
  <si>
    <t>SQLAP</t>
  </si>
  <si>
    <t>001_A12_AP_KANI_APPROVAL</t>
  </si>
  <si>
    <t>001_A12_AP_KANI_INPUT</t>
  </si>
  <si>
    <t>001_A11_AP_KANI_APPROVAL</t>
  </si>
  <si>
    <t>001_A11_AP_KANI_INPUT</t>
  </si>
  <si>
    <t>XXFN_RESP_MAIL_SUBJECT</t>
  </si>
  <si>
    <t>職責申請メール件名</t>
  </si>
  <si>
    <t>SUB6</t>
    <phoneticPr fontId="11"/>
  </si>
  <si>
    <t>職責の付与・削除について経理承認のお願い</t>
    <rPh sb="6" eb="8">
      <t>サクジョ</t>
    </rPh>
    <rPh sb="12" eb="14">
      <t>ケイリ</t>
    </rPh>
    <rPh sb="14" eb="16">
      <t>ショウニン</t>
    </rPh>
    <rPh sb="18" eb="19">
      <t>ネガ</t>
    </rPh>
    <phoneticPr fontId="3"/>
  </si>
  <si>
    <t>XXFN_RESP_MAIL_INFO</t>
  </si>
  <si>
    <t>職責申請メール文言(ヘッダ)</t>
    <phoneticPr fontId="11"/>
  </si>
  <si>
    <t>H_ACCT</t>
    <phoneticPr fontId="11"/>
  </si>
  <si>
    <t>経理職責を含む付与・削除についての承認依頼が届いておりますのでご確認ください。</t>
  </si>
  <si>
    <t>XXFN_RESP_MAIL_CC_ACCT</t>
  </si>
  <si>
    <t>職責申請メールCC(経理承認) ※内容に従業員番号を、適用に従業員名を設定</t>
    <rPh sb="10" eb="12">
      <t>ケイリ</t>
    </rPh>
    <rPh sb="12" eb="14">
      <t>ショウニン</t>
    </rPh>
    <phoneticPr fontId="3"/>
  </si>
  <si>
    <t>6</t>
    <phoneticPr fontId="11"/>
  </si>
  <si>
    <t>従業員番号　※確認中</t>
    <rPh sb="0" eb="3">
      <t>ジュウギョウイン</t>
    </rPh>
    <rPh sb="3" eb="5">
      <t>バンゴウ</t>
    </rPh>
    <rPh sb="7" eb="10">
      <t>カクニンチュウ</t>
    </rPh>
    <phoneticPr fontId="1"/>
  </si>
  <si>
    <t>従業員名　※確認中</t>
  </si>
  <si>
    <t>ACCT1</t>
  </si>
  <si>
    <t>ACCT2</t>
  </si>
  <si>
    <t>ACCT3</t>
  </si>
  <si>
    <t>ACCT4</t>
  </si>
  <si>
    <t>XXFN_AP_RESP_ACCT</t>
  </si>
  <si>
    <t>smm02</t>
  </si>
  <si>
    <t>smm02</t>
    <phoneticPr fontId="11"/>
  </si>
  <si>
    <t>apps</t>
  </si>
  <si>
    <t/>
  </si>
  <si>
    <t>CrtRuleSetupTempl,CrtRuleInstallDiff,ReviewRuleSetup</t>
  </si>
  <si>
    <t>FileName
SheetName
RangeArea</t>
  </si>
  <si>
    <t>C:\yyw\500_work\007.売上請求WG(06.売掛変更)\01_システム化シート\バック023_3-1_[別紙2-1]_システム化シート_000000215_売掛変更_黒伝S（請求訂正）.xlsm
000000215
AD53:BH539</t>
  </si>
  <si>
    <t>Template</t>
    <phoneticPr fontId="11"/>
  </si>
  <si>
    <t>Target</t>
    <phoneticPr fontId="11"/>
  </si>
  <si>
    <t>Output</t>
    <phoneticPr fontId="11"/>
  </si>
  <si>
    <t>Config</t>
    <phoneticPr fontId="11"/>
  </si>
  <si>
    <t>Profile</t>
    <phoneticPr fontId="11"/>
  </si>
  <si>
    <t>C:\zzz\testdata\Target\</t>
    <phoneticPr fontId="11"/>
  </si>
  <si>
    <t>C:\zzz\testdata\</t>
    <phoneticPr fontId="11"/>
  </si>
  <si>
    <t>ﾃｽﾄﾃﾞｰﾀ</t>
    <phoneticPr fontId="11"/>
  </si>
  <si>
    <t>MD060</t>
    <phoneticPr fontId="11"/>
  </si>
  <si>
    <t>バック023_3-1_[別紙1-3]MD060_XXAE003_カード業務会計ログインターフェイス.xls</t>
    <phoneticPr fontId="11"/>
  </si>
  <si>
    <t>重複ﾃﾞｰﾀ無し</t>
    <phoneticPr fontId="11"/>
  </si>
  <si>
    <t>Y</t>
    <phoneticPr fontId="11"/>
  </si>
  <si>
    <t>CrtTstData</t>
    <phoneticPr fontId="11"/>
  </si>
  <si>
    <t>findStrForExcel,2,3</t>
    <phoneticPr fontId="11"/>
  </si>
  <si>
    <t>findStrForExcel</t>
    <phoneticPr fontId="11"/>
  </si>
  <si>
    <t>C:\yyw\500_work\007.売上請求WG(06.売掛変更)\01_システム化シート\バック023_3-1_[別紙2-1]_システム化シート_000000215_売掛変更_黒伝S（請求訂正）.xlsm</t>
    <phoneticPr fontId="11"/>
  </si>
  <si>
    <t>000000215</t>
    <phoneticPr fontId="11"/>
  </si>
  <si>
    <t>AD53:BH539</t>
    <phoneticPr fontId="11"/>
  </si>
  <si>
    <t>FileName</t>
    <phoneticPr fontId="11"/>
  </si>
  <si>
    <t>RangeArea</t>
    <phoneticPr fontId="11"/>
  </si>
  <si>
    <t>SheetName</t>
    <phoneticPr fontId="11"/>
  </si>
  <si>
    <t>Target
Output
Config
Profile
Template</t>
    <phoneticPr fontId="11"/>
  </si>
  <si>
    <t>Target
Output
Config
Profile
Template</t>
    <phoneticPr fontId="11"/>
  </si>
  <si>
    <t>C:\yyw\500_Person\500_work\testVBA
C:\yyw\500_Person\500_work\testVBA</t>
    <phoneticPr fontId="11"/>
  </si>
  <si>
    <t>Run</t>
    <phoneticPr fontId="11"/>
  </si>
  <si>
    <t>Clear</t>
    <phoneticPr fontId="11"/>
  </si>
  <si>
    <t>Search</t>
    <phoneticPr fontId="11"/>
  </si>
  <si>
    <t>※利用ルール：①Add button(button name = 「C」column definition)。②add button even for macro registration。③add function in 「A」column</t>
    <rPh sb="1" eb="3">
      <t>リヨウ</t>
    </rPh>
    <phoneticPr fontId="11"/>
  </si>
  <si>
    <t>1</t>
    <phoneticPr fontId="11"/>
  </si>
  <si>
    <t>Param1</t>
  </si>
  <si>
    <t>Event-4</t>
    <phoneticPr fontId="11"/>
  </si>
  <si>
    <t>Event-3</t>
    <phoneticPr fontId="11"/>
  </si>
  <si>
    <t>C:\yyw\500_Person\500_work\testVBA</t>
    <phoneticPr fontId="11"/>
  </si>
  <si>
    <t>G</t>
    <phoneticPr fontId="11"/>
  </si>
  <si>
    <t>イミディエイトウィンドウの表示、移動</t>
    <phoneticPr fontId="11"/>
  </si>
  <si>
    <t>VBAモード</t>
    <phoneticPr fontId="11"/>
  </si>
  <si>
    <t>F4</t>
    <phoneticPr fontId="11"/>
  </si>
  <si>
    <t>プロパティウィンドウの表示、移動</t>
    <phoneticPr fontId="11"/>
  </si>
  <si>
    <t>Shift</t>
    <phoneticPr fontId="11"/>
  </si>
  <si>
    <t>2</t>
    <phoneticPr fontId="11"/>
  </si>
  <si>
    <t>定義の表示</t>
    <phoneticPr fontId="11"/>
  </si>
  <si>
    <t>定義の表示から元の位置へ戻る</t>
    <phoneticPr fontId="11"/>
  </si>
  <si>
    <t>Ctrl</t>
    <phoneticPr fontId="11"/>
  </si>
  <si>
    <t>2</t>
    <phoneticPr fontId="11"/>
  </si>
  <si>
    <t>v</t>
    <phoneticPr fontId="11"/>
  </si>
  <si>
    <t>FindStr1
FindStr2
FindStr3
FindStr4
FindStr5
FindStr6
FindStr7
FindStr8
FindStr9</t>
    <phoneticPr fontId="11"/>
  </si>
  <si>
    <t>2019/12/16</t>
    <phoneticPr fontId="11"/>
  </si>
  <si>
    <t>確認ができずに終わってしまった</t>
    <rPh sb="0" eb="2">
      <t>カクニン</t>
    </rPh>
    <rPh sb="7" eb="8">
      <t>オ</t>
    </rPh>
    <phoneticPr fontId="11"/>
  </si>
  <si>
    <t>①検索のDB結合問題
②メモリ食いすぎ問題</t>
    <rPh sb="1" eb="3">
      <t>ケンサク</t>
    </rPh>
    <rPh sb="6" eb="8">
      <t>ケツゴウ</t>
    </rPh>
    <rPh sb="8" eb="10">
      <t>モンダイ</t>
    </rPh>
    <rPh sb="15" eb="16">
      <t>ク</t>
    </rPh>
    <rPh sb="19" eb="21">
      <t>モンダイ</t>
    </rPh>
    <phoneticPr fontId="11"/>
  </si>
  <si>
    <t>左詰め空白列数</t>
    <rPh sb="0" eb="1">
      <t>ヒダリ</t>
    </rPh>
    <rPh sb="1" eb="2">
      <t>ヅ</t>
    </rPh>
    <rPh sb="3" eb="5">
      <t>クウハク</t>
    </rPh>
    <rPh sb="5" eb="6">
      <t>レツ</t>
    </rPh>
    <rPh sb="6" eb="7">
      <t>スウ</t>
    </rPh>
    <phoneticPr fontId="11"/>
  </si>
  <si>
    <t>列</t>
    <rPh sb="0" eb="1">
      <t>レツ</t>
    </rPh>
    <phoneticPr fontId="11"/>
  </si>
  <si>
    <t>②Sheet.UsedRangeを利用する時、ｼｰﾄの記入内容に関係なく、有効なCellでAreaを取得するため、空白のシートでも大量なAreaを取得する場合もある。</t>
    <rPh sb="17" eb="19">
      <t>リヨウ</t>
    </rPh>
    <rPh sb="21" eb="22">
      <t>トキ</t>
    </rPh>
    <rPh sb="27" eb="29">
      <t>キニュウ</t>
    </rPh>
    <rPh sb="29" eb="31">
      <t>ナイヨウ</t>
    </rPh>
    <rPh sb="32" eb="34">
      <t>カンケイ</t>
    </rPh>
    <rPh sb="37" eb="39">
      <t>ユウコウ</t>
    </rPh>
    <rPh sb="50" eb="52">
      <t>シュトク</t>
    </rPh>
    <rPh sb="57" eb="59">
      <t>クウハク</t>
    </rPh>
    <rPh sb="65" eb="67">
      <t>タイリョウ</t>
    </rPh>
    <rPh sb="73" eb="75">
      <t>シュトク</t>
    </rPh>
    <rPh sb="77" eb="79">
      <t>バアイ</t>
    </rPh>
    <phoneticPr fontId="11"/>
  </si>
  <si>
    <t>②対策としてはUsedRange.Rows.Count、UsedRange.Columns.Countで先に判断して取得する</t>
    <rPh sb="1" eb="3">
      <t>タイサク</t>
    </rPh>
    <rPh sb="52" eb="53">
      <t>サキ</t>
    </rPh>
    <rPh sb="54" eb="56">
      <t>ハンダン</t>
    </rPh>
    <rPh sb="58" eb="60">
      <t>シュトク</t>
    </rPh>
    <phoneticPr fontId="11"/>
  </si>
  <si>
    <t>東洋製罐殿　基幹系再構築プロジェクト　業務用語集</t>
    <rPh sb="0" eb="2">
      <t>トウヨウ</t>
    </rPh>
    <rPh sb="2" eb="4">
      <t>セイカン</t>
    </rPh>
    <rPh sb="4" eb="5">
      <t>ドノ</t>
    </rPh>
    <rPh sb="6" eb="8">
      <t>キカン</t>
    </rPh>
    <rPh sb="8" eb="9">
      <t>ケイ</t>
    </rPh>
    <rPh sb="9" eb="12">
      <t>サイコウチク</t>
    </rPh>
    <rPh sb="19" eb="21">
      <t>ギョウム</t>
    </rPh>
    <rPh sb="21" eb="23">
      <t>ヨウゴ</t>
    </rPh>
    <rPh sb="23" eb="24">
      <t>シュウ</t>
    </rPh>
    <phoneticPr fontId="11"/>
  </si>
  <si>
    <t>Index</t>
    <phoneticPr fontId="11"/>
  </si>
  <si>
    <t>業務用語</t>
    <rPh sb="0" eb="2">
      <t>ギョウム</t>
    </rPh>
    <rPh sb="2" eb="4">
      <t>ヨウゴ</t>
    </rPh>
    <phoneticPr fontId="11"/>
  </si>
  <si>
    <t>ステータス</t>
    <phoneticPr fontId="11"/>
  </si>
  <si>
    <t>あ</t>
    <phoneticPr fontId="11"/>
  </si>
  <si>
    <t>アウト</t>
    <phoneticPr fontId="11"/>
  </si>
  <si>
    <t>品質的欠陥その他の原因により商品にならないものをいう。
発生時点により「工程アウト」「選別アウト」に区別され、更に「加工起因」「材料起因」に分けられる。</t>
    <rPh sb="0" eb="3">
      <t>ヒンシツテキ</t>
    </rPh>
    <rPh sb="3" eb="5">
      <t>ケッカン</t>
    </rPh>
    <rPh sb="7" eb="8">
      <t>タ</t>
    </rPh>
    <rPh sb="9" eb="11">
      <t>ゲンイン</t>
    </rPh>
    <rPh sb="14" eb="16">
      <t>ショウヒン</t>
    </rPh>
    <rPh sb="55" eb="56">
      <t>サラ</t>
    </rPh>
    <rPh sb="58" eb="60">
      <t>カコウ</t>
    </rPh>
    <rPh sb="60" eb="62">
      <t>キイン</t>
    </rPh>
    <rPh sb="64" eb="66">
      <t>ザイリョウ</t>
    </rPh>
    <rPh sb="66" eb="68">
      <t>キイン</t>
    </rPh>
    <rPh sb="70" eb="71">
      <t>ワ</t>
    </rPh>
    <phoneticPr fontId="11"/>
  </si>
  <si>
    <t>アウト率</t>
    <rPh sb="3" eb="4">
      <t>リツ</t>
    </rPh>
    <phoneticPr fontId="11"/>
  </si>
  <si>
    <t>印刷、塗装、製缶などの工程毎の不良率。
主に加工不良に起因する不良率を指す。
　アウト率＝アウト数／投入数</t>
    <rPh sb="0" eb="2">
      <t>インサツ</t>
    </rPh>
    <rPh sb="3" eb="5">
      <t>トソウ</t>
    </rPh>
    <rPh sb="6" eb="8">
      <t>セイカン</t>
    </rPh>
    <rPh sb="11" eb="13">
      <t>コウテイ</t>
    </rPh>
    <rPh sb="13" eb="14">
      <t>ゴト</t>
    </rPh>
    <rPh sb="15" eb="17">
      <t>フリョウ</t>
    </rPh>
    <rPh sb="17" eb="18">
      <t>リツ</t>
    </rPh>
    <rPh sb="45" eb="46">
      <t>リツ</t>
    </rPh>
    <rPh sb="50" eb="51">
      <t>スウ</t>
    </rPh>
    <rPh sb="52" eb="54">
      <t>トウニュウ</t>
    </rPh>
    <rPh sb="54" eb="55">
      <t>スウ</t>
    </rPh>
    <phoneticPr fontId="11"/>
  </si>
  <si>
    <t>材料廃棄の観点からみた場合には「歩留まり（歩留り）」「ロス率」などと呼ばれている。</t>
    <phoneticPr fontId="11"/>
  </si>
  <si>
    <t>預かり品</t>
    <rPh sb="0" eb="1">
      <t>アズ</t>
    </rPh>
    <rPh sb="3" eb="4">
      <t>ヒン</t>
    </rPh>
    <phoneticPr fontId="11"/>
  </si>
  <si>
    <t xml:space="preserve">出荷手続き（売上計上）済のもので現品を預かっているもの。
</t>
    <rPh sb="0" eb="2">
      <t>シュッカ</t>
    </rPh>
    <rPh sb="2" eb="4">
      <t>テツヅ</t>
    </rPh>
    <rPh sb="6" eb="8">
      <t>ウリアゲ</t>
    </rPh>
    <rPh sb="8" eb="10">
      <t>ケイジョウ</t>
    </rPh>
    <rPh sb="11" eb="12">
      <t>スミ</t>
    </rPh>
    <rPh sb="16" eb="18">
      <t>ゲンピン</t>
    </rPh>
    <rPh sb="19" eb="20">
      <t>アズ</t>
    </rPh>
    <phoneticPr fontId="11"/>
  </si>
  <si>
    <t>い</t>
    <phoneticPr fontId="11"/>
  </si>
  <si>
    <t>板厚</t>
    <rPh sb="0" eb="1">
      <t>イタ</t>
    </rPh>
    <rPh sb="1" eb="2">
      <t>アツ</t>
    </rPh>
    <phoneticPr fontId="11"/>
  </si>
  <si>
    <t>スチール材、アルミ材等の板の厚さ。</t>
    <rPh sb="4" eb="5">
      <t>ザイ</t>
    </rPh>
    <rPh sb="9" eb="10">
      <t>ザイ</t>
    </rPh>
    <rPh sb="10" eb="11">
      <t>トウ</t>
    </rPh>
    <rPh sb="12" eb="13">
      <t>イタ</t>
    </rPh>
    <rPh sb="14" eb="15">
      <t>アツ</t>
    </rPh>
    <phoneticPr fontId="11"/>
  </si>
  <si>
    <t>一般容器</t>
    <rPh sb="0" eb="2">
      <t>イッパン</t>
    </rPh>
    <rPh sb="2" eb="4">
      <t>ヨウキ</t>
    </rPh>
    <phoneticPr fontId="11"/>
  </si>
  <si>
    <t>①市場を表しており、飲料容器に対する飲料以外の市場用途の総称、②システムを表しており、美術缶・ＰＢ（飲料含む）・ＰＦを指している。</t>
    <rPh sb="1" eb="3">
      <t>シジョウ</t>
    </rPh>
    <rPh sb="4" eb="5">
      <t>アラワ</t>
    </rPh>
    <rPh sb="10" eb="12">
      <t>インリョウ</t>
    </rPh>
    <rPh sb="12" eb="14">
      <t>ヨウキ</t>
    </rPh>
    <rPh sb="15" eb="16">
      <t>タイ</t>
    </rPh>
    <rPh sb="18" eb="20">
      <t>インリョウ</t>
    </rPh>
    <rPh sb="20" eb="22">
      <t>イガイ</t>
    </rPh>
    <rPh sb="23" eb="25">
      <t>シジョウ</t>
    </rPh>
    <rPh sb="25" eb="27">
      <t>ヨウト</t>
    </rPh>
    <rPh sb="28" eb="30">
      <t>ソウショウ</t>
    </rPh>
    <rPh sb="37" eb="38">
      <t>アラワ</t>
    </rPh>
    <rPh sb="43" eb="46">
      <t>ビジュツカン</t>
    </rPh>
    <rPh sb="50" eb="52">
      <t>インリョウ</t>
    </rPh>
    <rPh sb="52" eb="53">
      <t>フク</t>
    </rPh>
    <rPh sb="59" eb="60">
      <t>サ</t>
    </rPh>
    <phoneticPr fontId="11"/>
  </si>
  <si>
    <t>入り数</t>
    <rPh sb="0" eb="1">
      <t>イ</t>
    </rPh>
    <rPh sb="2" eb="3">
      <t>スウ</t>
    </rPh>
    <phoneticPr fontId="11"/>
  </si>
  <si>
    <t xml:space="preserve">入り数＝カートン詰製品の場合は１函あたり、バルク積み製品の場合はパレット積数を指している。
標準入り数品・・・標準の入り数のもの。
端数品・・・標準入り数に満たないもの。
</t>
    <rPh sb="46" eb="48">
      <t>ヒョウジュン</t>
    </rPh>
    <rPh sb="48" eb="49">
      <t>イ</t>
    </rPh>
    <rPh sb="50" eb="51">
      <t>スウ</t>
    </rPh>
    <rPh sb="51" eb="52">
      <t>ヒン</t>
    </rPh>
    <rPh sb="55" eb="57">
      <t>ヒョウジュン</t>
    </rPh>
    <rPh sb="58" eb="59">
      <t>イ</t>
    </rPh>
    <rPh sb="60" eb="61">
      <t>スウ</t>
    </rPh>
    <rPh sb="66" eb="68">
      <t>ハスウ</t>
    </rPh>
    <rPh sb="68" eb="69">
      <t>ヒン</t>
    </rPh>
    <rPh sb="72" eb="74">
      <t>ヒョウジュン</t>
    </rPh>
    <rPh sb="74" eb="75">
      <t>イ</t>
    </rPh>
    <rPh sb="76" eb="77">
      <t>スウ</t>
    </rPh>
    <rPh sb="78" eb="79">
      <t>ミ</t>
    </rPh>
    <phoneticPr fontId="11"/>
  </si>
  <si>
    <t>インプラント</t>
    <phoneticPr fontId="11"/>
  </si>
  <si>
    <t>パッカが独自に、容器を作ることをいう。
投資効果の面から主にボトルが対象になる。</t>
    <rPh sb="8" eb="10">
      <t>ヨウキ</t>
    </rPh>
    <rPh sb="28" eb="29">
      <t>オモ</t>
    </rPh>
    <phoneticPr fontId="11"/>
  </si>
  <si>
    <t>お</t>
    <phoneticPr fontId="11"/>
  </si>
  <si>
    <t>応援依頼</t>
    <phoneticPr fontId="11"/>
  </si>
  <si>
    <t>自工場で生産が対応出来ない場合に他工場へ生産を依頼すること。</t>
    <phoneticPr fontId="11"/>
  </si>
  <si>
    <t>応受援</t>
  </si>
  <si>
    <t>応援／応援受けの総称。</t>
  </si>
  <si>
    <t>か</t>
    <phoneticPr fontId="11"/>
  </si>
  <si>
    <t>カートンケース</t>
    <phoneticPr fontId="11"/>
  </si>
  <si>
    <t xml:space="preserve">段ボール箱のこと。
外見上の区別として、印刷カートン、無地カートンがある。
使用する上での区別として、通い函、本カートン、ワンウェイカートンがある。
</t>
    <rPh sb="0" eb="1">
      <t>ダン</t>
    </rPh>
    <rPh sb="4" eb="5">
      <t>ハコ</t>
    </rPh>
    <rPh sb="10" eb="12">
      <t>ガイケン</t>
    </rPh>
    <rPh sb="12" eb="13">
      <t>ジョウ</t>
    </rPh>
    <rPh sb="14" eb="16">
      <t>クベツ</t>
    </rPh>
    <rPh sb="38" eb="40">
      <t>シヨウ</t>
    </rPh>
    <rPh sb="42" eb="43">
      <t>ウエ</t>
    </rPh>
    <rPh sb="45" eb="47">
      <t>クベツ</t>
    </rPh>
    <rPh sb="55" eb="56">
      <t>ホン</t>
    </rPh>
    <phoneticPr fontId="11"/>
  </si>
  <si>
    <t>カートン№</t>
    <phoneticPr fontId="11"/>
  </si>
  <si>
    <t xml:space="preserve">カートンデザイン情報を個々の得意先の製品ごとに管理するためのコード。このコードを用いることで、カートンマスタからデザイン以外のカートンケースの寸法、材質、付属品の種類、・数量などの情報も知ることができる。
</t>
    <rPh sb="8" eb="10">
      <t>ジョウホウ</t>
    </rPh>
    <rPh sb="11" eb="13">
      <t>ココ</t>
    </rPh>
    <rPh sb="14" eb="17">
      <t>トクイサキ</t>
    </rPh>
    <rPh sb="18" eb="20">
      <t>セイヒン</t>
    </rPh>
    <rPh sb="23" eb="25">
      <t>カンリ</t>
    </rPh>
    <rPh sb="40" eb="41">
      <t>モチ</t>
    </rPh>
    <rPh sb="60" eb="62">
      <t>イガイ</t>
    </rPh>
    <rPh sb="71" eb="73">
      <t>スンポウ</t>
    </rPh>
    <rPh sb="74" eb="76">
      <t>ザイシツ</t>
    </rPh>
    <rPh sb="77" eb="79">
      <t>フゾク</t>
    </rPh>
    <rPh sb="79" eb="80">
      <t>ヒン</t>
    </rPh>
    <rPh sb="81" eb="83">
      <t>シュルイ</t>
    </rPh>
    <rPh sb="85" eb="87">
      <t>スウリョウ</t>
    </rPh>
    <rPh sb="90" eb="92">
      <t>ジョウホウ</t>
    </rPh>
    <rPh sb="93" eb="94">
      <t>シ</t>
    </rPh>
    <phoneticPr fontId="11"/>
  </si>
  <si>
    <t>外注</t>
    <rPh sb="0" eb="2">
      <t>ガイチュウ</t>
    </rPh>
    <phoneticPr fontId="11"/>
  </si>
  <si>
    <t>一般的は、仕様を指定して製造を委託する取引全般を言うが、当社では材料の（有償/無償）支給を伴う製造委託を指している。但し業務改善（現受払システム）においては、このうち材料の無償支給による製造委託を特に「外注」とし、有償支給材の加工後受入は「購入」としている。</t>
    <rPh sb="0" eb="3">
      <t>イッパンテキ</t>
    </rPh>
    <rPh sb="5" eb="7">
      <t>シヨウ</t>
    </rPh>
    <rPh sb="8" eb="10">
      <t>シテイ</t>
    </rPh>
    <rPh sb="12" eb="14">
      <t>セイゾウ</t>
    </rPh>
    <rPh sb="15" eb="17">
      <t>イタク</t>
    </rPh>
    <rPh sb="19" eb="21">
      <t>トリヒキ</t>
    </rPh>
    <rPh sb="21" eb="23">
      <t>ゼンパン</t>
    </rPh>
    <rPh sb="24" eb="25">
      <t>イ</t>
    </rPh>
    <rPh sb="28" eb="30">
      <t>トウシャ</t>
    </rPh>
    <rPh sb="32" eb="34">
      <t>ザイリョウ</t>
    </rPh>
    <rPh sb="36" eb="38">
      <t>ユウショウ</t>
    </rPh>
    <rPh sb="39" eb="41">
      <t>ムショウ</t>
    </rPh>
    <rPh sb="42" eb="44">
      <t>シキュウ</t>
    </rPh>
    <rPh sb="45" eb="46">
      <t>トモナ</t>
    </rPh>
    <rPh sb="47" eb="49">
      <t>セイゾウ</t>
    </rPh>
    <rPh sb="49" eb="51">
      <t>イタク</t>
    </rPh>
    <rPh sb="52" eb="53">
      <t>サ</t>
    </rPh>
    <rPh sb="58" eb="59">
      <t>タダ</t>
    </rPh>
    <rPh sb="60" eb="62">
      <t>ギョウム</t>
    </rPh>
    <rPh sb="62" eb="64">
      <t>カイゼン</t>
    </rPh>
    <rPh sb="65" eb="66">
      <t>ゲン</t>
    </rPh>
    <rPh sb="66" eb="68">
      <t>ウケハラ</t>
    </rPh>
    <rPh sb="83" eb="85">
      <t>ザイリョウ</t>
    </rPh>
    <rPh sb="86" eb="88">
      <t>ムショウ</t>
    </rPh>
    <rPh sb="88" eb="90">
      <t>シキュウ</t>
    </rPh>
    <rPh sb="93" eb="95">
      <t>セイゾウ</t>
    </rPh>
    <rPh sb="95" eb="97">
      <t>イタク</t>
    </rPh>
    <rPh sb="98" eb="99">
      <t>トク</t>
    </rPh>
    <rPh sb="101" eb="103">
      <t>ガイチュウ</t>
    </rPh>
    <rPh sb="107" eb="109">
      <t>ユウショウ</t>
    </rPh>
    <rPh sb="109" eb="111">
      <t>シキュウ</t>
    </rPh>
    <rPh sb="111" eb="112">
      <t>ザイ</t>
    </rPh>
    <rPh sb="113" eb="115">
      <t>カコウ</t>
    </rPh>
    <rPh sb="115" eb="116">
      <t>ゴ</t>
    </rPh>
    <rPh sb="116" eb="117">
      <t>ウ</t>
    </rPh>
    <rPh sb="117" eb="118">
      <t>イ</t>
    </rPh>
    <rPh sb="120" eb="122">
      <t>コウニュウ</t>
    </rPh>
    <phoneticPr fontId="11"/>
  </si>
  <si>
    <t>格付け</t>
    <rPh sb="0" eb="1">
      <t>カク</t>
    </rPh>
    <rPh sb="1" eb="2">
      <t>ヅ</t>
    </rPh>
    <phoneticPr fontId="11"/>
  </si>
  <si>
    <t xml:space="preserve">製造された梱包製品を品質の面から区分すること。
良品・・・得意先で使用頂けるもの。
出荷止め品・・・良否の判定を待っているもの。
保留品・・・選別修正が必要なもの。
不良品・・・得意先から何らかの不良理由で返却されたもの。
</t>
    <rPh sb="0" eb="2">
      <t>セイゾウ</t>
    </rPh>
    <rPh sb="5" eb="7">
      <t>コンポウ</t>
    </rPh>
    <rPh sb="7" eb="9">
      <t>セイヒン</t>
    </rPh>
    <rPh sb="10" eb="12">
      <t>ヒンシツ</t>
    </rPh>
    <rPh sb="13" eb="14">
      <t>メン</t>
    </rPh>
    <rPh sb="16" eb="18">
      <t>クブン</t>
    </rPh>
    <rPh sb="24" eb="26">
      <t>リョウヒン</t>
    </rPh>
    <rPh sb="29" eb="32">
      <t>トクイサキ</t>
    </rPh>
    <rPh sb="33" eb="35">
      <t>シヨウ</t>
    </rPh>
    <rPh sb="35" eb="36">
      <t>イタダ</t>
    </rPh>
    <rPh sb="42" eb="44">
      <t>シュッカ</t>
    </rPh>
    <rPh sb="44" eb="45">
      <t>ド</t>
    </rPh>
    <rPh sb="46" eb="47">
      <t>ヒン</t>
    </rPh>
    <rPh sb="50" eb="52">
      <t>リョウヒ</t>
    </rPh>
    <rPh sb="53" eb="55">
      <t>ハンテイ</t>
    </rPh>
    <rPh sb="56" eb="57">
      <t>マ</t>
    </rPh>
    <rPh sb="65" eb="67">
      <t>ホリュウ</t>
    </rPh>
    <rPh sb="67" eb="68">
      <t>ヒン</t>
    </rPh>
    <rPh sb="71" eb="73">
      <t>センベツ</t>
    </rPh>
    <rPh sb="73" eb="75">
      <t>シュウセイ</t>
    </rPh>
    <rPh sb="76" eb="78">
      <t>ヒツヨウ</t>
    </rPh>
    <rPh sb="83" eb="84">
      <t>フ</t>
    </rPh>
    <rPh sb="84" eb="86">
      <t>リョウヒン</t>
    </rPh>
    <rPh sb="89" eb="92">
      <t>トクイサキ</t>
    </rPh>
    <rPh sb="94" eb="95">
      <t>ナン</t>
    </rPh>
    <rPh sb="98" eb="100">
      <t>フリョウ</t>
    </rPh>
    <rPh sb="100" eb="102">
      <t>リユウ</t>
    </rPh>
    <rPh sb="103" eb="105">
      <t>ヘンキャク</t>
    </rPh>
    <phoneticPr fontId="11"/>
  </si>
  <si>
    <t>加工費</t>
    <rPh sb="0" eb="3">
      <t>カコウヒ</t>
    </rPh>
    <phoneticPr fontId="11"/>
  </si>
  <si>
    <t>一定期間に発生する製造に要する材料費以外の原価額。当社加工費には、設備費用や人件費などのいわゆる製造工程（工場）で発生する原価の他、移庫運賃や保管料なども含んでいる（直接的に販売活動に関わらない経費であるという認識より）。</t>
    <rPh sb="0" eb="2">
      <t>イッテイ</t>
    </rPh>
    <rPh sb="2" eb="4">
      <t>キカン</t>
    </rPh>
    <rPh sb="5" eb="7">
      <t>ハッセイ</t>
    </rPh>
    <rPh sb="9" eb="11">
      <t>セイゾウ</t>
    </rPh>
    <rPh sb="12" eb="13">
      <t>ヨウ</t>
    </rPh>
    <rPh sb="15" eb="18">
      <t>ザイリョウヒ</t>
    </rPh>
    <rPh sb="18" eb="20">
      <t>イガイ</t>
    </rPh>
    <rPh sb="21" eb="23">
      <t>ゲンカ</t>
    </rPh>
    <rPh sb="23" eb="24">
      <t>ガク</t>
    </rPh>
    <rPh sb="25" eb="27">
      <t>トウシャ</t>
    </rPh>
    <rPh sb="27" eb="30">
      <t>カコウヒ</t>
    </rPh>
    <rPh sb="33" eb="35">
      <t>セツビ</t>
    </rPh>
    <rPh sb="35" eb="37">
      <t>ヒヨウ</t>
    </rPh>
    <rPh sb="38" eb="41">
      <t>ジンケンヒ</t>
    </rPh>
    <rPh sb="48" eb="50">
      <t>セイゾウ</t>
    </rPh>
    <rPh sb="50" eb="52">
      <t>コウテイ</t>
    </rPh>
    <rPh sb="53" eb="55">
      <t>コウジョウ</t>
    </rPh>
    <rPh sb="57" eb="59">
      <t>ハッセイ</t>
    </rPh>
    <rPh sb="61" eb="63">
      <t>ゲンカ</t>
    </rPh>
    <rPh sb="64" eb="65">
      <t>ホカ</t>
    </rPh>
    <rPh sb="66" eb="68">
      <t>イコ</t>
    </rPh>
    <rPh sb="68" eb="70">
      <t>ウンチン</t>
    </rPh>
    <rPh sb="71" eb="74">
      <t>ホカンリョウ</t>
    </rPh>
    <rPh sb="77" eb="78">
      <t>フク</t>
    </rPh>
    <rPh sb="83" eb="86">
      <t>チョクセツテキ</t>
    </rPh>
    <rPh sb="87" eb="89">
      <t>ハンバイ</t>
    </rPh>
    <rPh sb="89" eb="91">
      <t>カツドウ</t>
    </rPh>
    <rPh sb="92" eb="93">
      <t>カカ</t>
    </rPh>
    <rPh sb="97" eb="99">
      <t>ケイヒ</t>
    </rPh>
    <rPh sb="105" eb="107">
      <t>ニンシキ</t>
    </rPh>
    <phoneticPr fontId="11"/>
  </si>
  <si>
    <t>缶型</t>
    <rPh sb="0" eb="1">
      <t>カン</t>
    </rPh>
    <rPh sb="1" eb="2">
      <t>ガタ</t>
    </rPh>
    <phoneticPr fontId="11"/>
  </si>
  <si>
    <t>缶の大きさ（径・高さ・容量）・形状・素材・製罐方法によって区分される缶の名称。缶名称略号規定に則り命名される。</t>
    <rPh sb="0" eb="1">
      <t>カン</t>
    </rPh>
    <rPh sb="2" eb="3">
      <t>オオ</t>
    </rPh>
    <rPh sb="6" eb="7">
      <t>ケイ</t>
    </rPh>
    <rPh sb="8" eb="9">
      <t>タカ</t>
    </rPh>
    <rPh sb="11" eb="13">
      <t>ヨウリョウ</t>
    </rPh>
    <rPh sb="15" eb="17">
      <t>ケイジョウ</t>
    </rPh>
    <rPh sb="18" eb="20">
      <t>ソザイ</t>
    </rPh>
    <rPh sb="21" eb="23">
      <t>セイカン</t>
    </rPh>
    <rPh sb="23" eb="25">
      <t>ホウホウ</t>
    </rPh>
    <rPh sb="29" eb="31">
      <t>クブン</t>
    </rPh>
    <rPh sb="34" eb="35">
      <t>カン</t>
    </rPh>
    <rPh sb="36" eb="38">
      <t>メイショウ</t>
    </rPh>
    <rPh sb="39" eb="40">
      <t>カン</t>
    </rPh>
    <rPh sb="40" eb="42">
      <t>メイショウ</t>
    </rPh>
    <rPh sb="42" eb="44">
      <t>リャクゴウ</t>
    </rPh>
    <rPh sb="44" eb="46">
      <t>キテイ</t>
    </rPh>
    <rPh sb="47" eb="48">
      <t>ノット</t>
    </rPh>
    <rPh sb="49" eb="51">
      <t>メイメイ</t>
    </rPh>
    <phoneticPr fontId="11"/>
  </si>
  <si>
    <t>売買の契約先・代金の回収先</t>
    <rPh sb="0" eb="2">
      <t>バイバイ</t>
    </rPh>
    <rPh sb="3" eb="5">
      <t>ケイヤク</t>
    </rPh>
    <rPh sb="5" eb="6">
      <t>サキ</t>
    </rPh>
    <rPh sb="7" eb="9">
      <t>ダイキン</t>
    </rPh>
    <rPh sb="10" eb="12">
      <t>カイシュウ</t>
    </rPh>
    <rPh sb="12" eb="13">
      <t>サキ</t>
    </rPh>
    <phoneticPr fontId="11"/>
  </si>
  <si>
    <t>基幹系/売掛チームと合意</t>
    <rPh sb="0" eb="2">
      <t>キカン</t>
    </rPh>
    <rPh sb="2" eb="3">
      <t>ケイ</t>
    </rPh>
    <rPh sb="4" eb="5">
      <t>ウ</t>
    </rPh>
    <rPh sb="5" eb="6">
      <t>カ</t>
    </rPh>
    <rPh sb="10" eb="12">
      <t>ゴウイ</t>
    </rPh>
    <phoneticPr fontId="11"/>
  </si>
  <si>
    <t>間接部門</t>
    <rPh sb="0" eb="2">
      <t>カンセツ</t>
    </rPh>
    <rPh sb="2" eb="4">
      <t>ブモン</t>
    </rPh>
    <phoneticPr fontId="11"/>
  </si>
  <si>
    <t>（工場における）製造課以外の部門</t>
    <rPh sb="1" eb="3">
      <t>コウジョウ</t>
    </rPh>
    <rPh sb="8" eb="10">
      <t>セイゾウ</t>
    </rPh>
    <rPh sb="10" eb="11">
      <t>カ</t>
    </rPh>
    <rPh sb="11" eb="13">
      <t>イガイ</t>
    </rPh>
    <rPh sb="14" eb="16">
      <t>ブモン</t>
    </rPh>
    <phoneticPr fontId="11"/>
  </si>
  <si>
    <t>き</t>
    <phoneticPr fontId="11"/>
  </si>
  <si>
    <t>キュア</t>
    <phoneticPr fontId="11"/>
  </si>
  <si>
    <t>ＦＰ（フレキシブルパッケージ）製造において、原反を張り合わせる接着剤が硬化するのに数日必要なため、Ｔラミ工程の後３日間程度保管すること。</t>
    <phoneticPr fontId="11"/>
  </si>
  <si>
    <t>共通包装製品コード</t>
    <rPh sb="0" eb="2">
      <t>キョウツウ</t>
    </rPh>
    <rPh sb="2" eb="4">
      <t>ホウソウ</t>
    </rPh>
    <rPh sb="4" eb="6">
      <t>セイヒン</t>
    </rPh>
    <phoneticPr fontId="11"/>
  </si>
  <si>
    <t>製品コードに包装に関する情報を考慮した１１桁のコード。　
当社の製品在庫の管理で使用する。</t>
    <rPh sb="0" eb="2">
      <t>セイヒン</t>
    </rPh>
    <rPh sb="6" eb="8">
      <t>ホウソウ</t>
    </rPh>
    <rPh sb="9" eb="10">
      <t>カン</t>
    </rPh>
    <rPh sb="12" eb="14">
      <t>ジョウホウ</t>
    </rPh>
    <rPh sb="15" eb="17">
      <t>コウリョ</t>
    </rPh>
    <rPh sb="21" eb="22">
      <t>ケタ</t>
    </rPh>
    <rPh sb="29" eb="31">
      <t>トウシャ</t>
    </rPh>
    <rPh sb="32" eb="34">
      <t>セイヒン</t>
    </rPh>
    <rPh sb="34" eb="36">
      <t>ザイコ</t>
    </rPh>
    <rPh sb="37" eb="39">
      <t>カンリ</t>
    </rPh>
    <rPh sb="40" eb="42">
      <t>シヨウ</t>
    </rPh>
    <phoneticPr fontId="11"/>
  </si>
  <si>
    <t>業務管理№</t>
    <rPh sb="0" eb="2">
      <t>ギョウム</t>
    </rPh>
    <rPh sb="2" eb="4">
      <t>カンリ</t>
    </rPh>
    <phoneticPr fontId="11"/>
  </si>
  <si>
    <t>ＣＥ部門における、修理商品案件１件単位に附番される№</t>
    <rPh sb="2" eb="4">
      <t>ブモン</t>
    </rPh>
    <rPh sb="9" eb="11">
      <t>シュウリ</t>
    </rPh>
    <rPh sb="11" eb="13">
      <t>ショウヒン</t>
    </rPh>
    <rPh sb="13" eb="14">
      <t>アン</t>
    </rPh>
    <rPh sb="14" eb="15">
      <t>ケン</t>
    </rPh>
    <rPh sb="16" eb="17">
      <t>ケン</t>
    </rPh>
    <rPh sb="17" eb="19">
      <t>タンイ</t>
    </rPh>
    <rPh sb="20" eb="22">
      <t>フバン</t>
    </rPh>
    <phoneticPr fontId="11"/>
  </si>
  <si>
    <t>く</t>
    <phoneticPr fontId="11"/>
  </si>
  <si>
    <t xml:space="preserve">ｸｳｶﾝｼﾖｳ
空缶仕様
</t>
    <rPh sb="8" eb="12">
      <t>クウカンシヨウ</t>
    </rPh>
    <phoneticPr fontId="11"/>
  </si>
  <si>
    <t xml:space="preserve">缶の形状（缶型）と缶を構成する材料の情報をまとめたもの。缶胴、巻締蓋、発送蓋を組み合わせたスペック情報を管理しているので「組み合わせ空缶仕様」と命名されている。通常「空缶仕様」と略すが、さらに短縮させ「空仕」と呼ぶ場合が多い。
</t>
    <rPh sb="0" eb="1">
      <t>カン</t>
    </rPh>
    <rPh sb="2" eb="4">
      <t>ケイジョウ</t>
    </rPh>
    <rPh sb="5" eb="6">
      <t>カン</t>
    </rPh>
    <rPh sb="6" eb="7">
      <t>ガタ</t>
    </rPh>
    <rPh sb="9" eb="10">
      <t>カン</t>
    </rPh>
    <rPh sb="11" eb="13">
      <t>コウセイ</t>
    </rPh>
    <rPh sb="15" eb="17">
      <t>ザイリョウ</t>
    </rPh>
    <rPh sb="18" eb="20">
      <t>ジョウホウ</t>
    </rPh>
    <rPh sb="28" eb="29">
      <t>カン</t>
    </rPh>
    <rPh sb="29" eb="30">
      <t>ドウ</t>
    </rPh>
    <rPh sb="31" eb="32">
      <t>マ</t>
    </rPh>
    <rPh sb="32" eb="33">
      <t>シ</t>
    </rPh>
    <rPh sb="33" eb="34">
      <t>フタ</t>
    </rPh>
    <rPh sb="35" eb="37">
      <t>ハッソウ</t>
    </rPh>
    <rPh sb="37" eb="38">
      <t>フタ</t>
    </rPh>
    <rPh sb="39" eb="40">
      <t>ク</t>
    </rPh>
    <rPh sb="41" eb="42">
      <t>ア</t>
    </rPh>
    <rPh sb="49" eb="51">
      <t>ジョウホウ</t>
    </rPh>
    <rPh sb="52" eb="54">
      <t>カンリ</t>
    </rPh>
    <rPh sb="61" eb="62">
      <t>ク</t>
    </rPh>
    <rPh sb="63" eb="64">
      <t>ア</t>
    </rPh>
    <rPh sb="66" eb="68">
      <t>アキカン</t>
    </rPh>
    <rPh sb="68" eb="70">
      <t>シヨウ</t>
    </rPh>
    <rPh sb="72" eb="74">
      <t>メイメイ</t>
    </rPh>
    <rPh sb="80" eb="82">
      <t>ツウジョウ</t>
    </rPh>
    <rPh sb="83" eb="85">
      <t>アキカン</t>
    </rPh>
    <rPh sb="85" eb="87">
      <t>シヨウ</t>
    </rPh>
    <rPh sb="89" eb="90">
      <t>リャク</t>
    </rPh>
    <rPh sb="96" eb="98">
      <t>タンシュク</t>
    </rPh>
    <rPh sb="101" eb="102">
      <t>アキ</t>
    </rPh>
    <rPh sb="102" eb="103">
      <t>シ</t>
    </rPh>
    <rPh sb="105" eb="106">
      <t>ヨ</t>
    </rPh>
    <rPh sb="107" eb="109">
      <t>バアイ</t>
    </rPh>
    <rPh sb="110" eb="111">
      <t>オオ</t>
    </rPh>
    <phoneticPr fontId="11"/>
  </si>
  <si>
    <t>く</t>
    <phoneticPr fontId="11"/>
  </si>
  <si>
    <t>倉入れ</t>
    <rPh sb="0" eb="2">
      <t>クライ</t>
    </rPh>
    <phoneticPr fontId="11"/>
  </si>
  <si>
    <t xml:space="preserve">保管場所へ製品・材料入庫すること。
</t>
    <rPh sb="0" eb="2">
      <t>ホカン</t>
    </rPh>
    <rPh sb="2" eb="4">
      <t>バショ</t>
    </rPh>
    <rPh sb="5" eb="7">
      <t>セイヒン</t>
    </rPh>
    <rPh sb="8" eb="10">
      <t>ザイリョウ</t>
    </rPh>
    <rPh sb="10" eb="12">
      <t>ニュウコ</t>
    </rPh>
    <phoneticPr fontId="11"/>
  </si>
  <si>
    <t>け</t>
    <phoneticPr fontId="11"/>
  </si>
  <si>
    <t>ゲージダウン</t>
    <phoneticPr fontId="11"/>
  </si>
  <si>
    <t>金属缶で板厚を薄くすること。</t>
    <phoneticPr fontId="11"/>
  </si>
  <si>
    <t>検収指定日</t>
    <rPh sb="0" eb="2">
      <t>ケンシュウ</t>
    </rPh>
    <rPh sb="2" eb="5">
      <t>シテイビ</t>
    </rPh>
    <phoneticPr fontId="11"/>
  </si>
  <si>
    <t xml:space="preserve">得意先へ売掛金の中より代金回収する際にいつからいつまでの日付の分を請求するかの請求くくりに使用する日付で、通常は納品日（または出荷日）をもって得意先との取り決めをする。
</t>
    <rPh sb="0" eb="3">
      <t>トクイサキ</t>
    </rPh>
    <rPh sb="4" eb="6">
      <t>ウリカケ</t>
    </rPh>
    <rPh sb="6" eb="7">
      <t>キン</t>
    </rPh>
    <rPh sb="8" eb="9">
      <t>ナカ</t>
    </rPh>
    <rPh sb="11" eb="13">
      <t>ダイキン</t>
    </rPh>
    <rPh sb="13" eb="15">
      <t>カイシュウ</t>
    </rPh>
    <rPh sb="17" eb="18">
      <t>サイ</t>
    </rPh>
    <rPh sb="28" eb="30">
      <t>ヒヅケ</t>
    </rPh>
    <rPh sb="31" eb="32">
      <t>ブン</t>
    </rPh>
    <rPh sb="33" eb="35">
      <t>セイキュウ</t>
    </rPh>
    <rPh sb="39" eb="41">
      <t>セイキュウ</t>
    </rPh>
    <rPh sb="45" eb="47">
      <t>シヨウ</t>
    </rPh>
    <rPh sb="49" eb="51">
      <t>ヒヅケ</t>
    </rPh>
    <rPh sb="53" eb="55">
      <t>ツウジョウ</t>
    </rPh>
    <rPh sb="56" eb="59">
      <t>ノウヒンビ</t>
    </rPh>
    <rPh sb="63" eb="66">
      <t>シュッカビ</t>
    </rPh>
    <rPh sb="71" eb="74">
      <t>トクイサキ</t>
    </rPh>
    <rPh sb="76" eb="77">
      <t>ト</t>
    </rPh>
    <rPh sb="78" eb="79">
      <t>キ</t>
    </rPh>
    <phoneticPr fontId="11"/>
  </si>
  <si>
    <t>業務改善／用語の定義集</t>
    <rPh sb="0" eb="2">
      <t>ギョウム</t>
    </rPh>
    <rPh sb="2" eb="4">
      <t>カイゼン</t>
    </rPh>
    <rPh sb="5" eb="7">
      <t>ヨウゴ</t>
    </rPh>
    <rPh sb="8" eb="10">
      <t>テイギ</t>
    </rPh>
    <rPh sb="10" eb="11">
      <t>シュウ</t>
    </rPh>
    <phoneticPr fontId="11"/>
  </si>
  <si>
    <t>限界利益</t>
    <rPh sb="0" eb="2">
      <t>ゲンカイ</t>
    </rPh>
    <rPh sb="2" eb="4">
      <t>リエキ</t>
    </rPh>
    <phoneticPr fontId="11"/>
  </si>
  <si>
    <t>限界利益とは、製品の売上から、売上に比例して増加する変動費を控除した利益で、固定費の回収し利益を生み出す源。</t>
    <rPh sb="10" eb="11">
      <t>ウ</t>
    </rPh>
    <rPh sb="11" eb="12">
      <t>ア</t>
    </rPh>
    <rPh sb="15" eb="17">
      <t>ウリアゲ</t>
    </rPh>
    <rPh sb="18" eb="20">
      <t>ヒレイ</t>
    </rPh>
    <rPh sb="22" eb="24">
      <t>ゾウカ</t>
    </rPh>
    <rPh sb="38" eb="41">
      <t>コテイヒ</t>
    </rPh>
    <rPh sb="42" eb="44">
      <t>カイシュウ</t>
    </rPh>
    <rPh sb="45" eb="47">
      <t>リエキ</t>
    </rPh>
    <rPh sb="48" eb="49">
      <t>ウ</t>
    </rPh>
    <rPh sb="50" eb="51">
      <t>ダ</t>
    </rPh>
    <rPh sb="52" eb="53">
      <t>ミナモト</t>
    </rPh>
    <phoneticPr fontId="11"/>
  </si>
  <si>
    <t>原単位</t>
    <rPh sb="0" eb="3">
      <t>ゲンタンイ</t>
    </rPh>
    <phoneticPr fontId="11"/>
  </si>
  <si>
    <t>製品の一定量を生産するのに必要な各生産要素（原料・動力・労働力など）の量。</t>
    <phoneticPr fontId="11"/>
  </si>
  <si>
    <t>原価部門</t>
    <rPh sb="0" eb="2">
      <t>ゲンカ</t>
    </rPh>
    <rPh sb="2" eb="4">
      <t>ブモン</t>
    </rPh>
    <phoneticPr fontId="11"/>
  </si>
  <si>
    <t>職制に基づく組織体系（所属部門）とは別に、主に費用管理面の便宜を目的に定めている組織体系で、工程や業務の分類に沿って職制組織１をｎに細分する場合が多い。ＡＣＯＳの各受払に使用されている。</t>
    <rPh sb="0" eb="2">
      <t>ショクセイ</t>
    </rPh>
    <rPh sb="3" eb="4">
      <t>モト</t>
    </rPh>
    <rPh sb="6" eb="8">
      <t>ソシキ</t>
    </rPh>
    <rPh sb="8" eb="10">
      <t>タイケイ</t>
    </rPh>
    <rPh sb="11" eb="13">
      <t>ショゾク</t>
    </rPh>
    <rPh sb="13" eb="15">
      <t>ブモン</t>
    </rPh>
    <rPh sb="18" eb="19">
      <t>ベツ</t>
    </rPh>
    <rPh sb="21" eb="22">
      <t>オモ</t>
    </rPh>
    <rPh sb="23" eb="25">
      <t>ヒヨウ</t>
    </rPh>
    <rPh sb="25" eb="27">
      <t>カンリ</t>
    </rPh>
    <rPh sb="27" eb="28">
      <t>メン</t>
    </rPh>
    <rPh sb="29" eb="31">
      <t>ベンギ</t>
    </rPh>
    <rPh sb="32" eb="34">
      <t>モクテキ</t>
    </rPh>
    <rPh sb="35" eb="36">
      <t>サダ</t>
    </rPh>
    <rPh sb="40" eb="42">
      <t>ソシキ</t>
    </rPh>
    <rPh sb="42" eb="44">
      <t>タイケイ</t>
    </rPh>
    <rPh sb="46" eb="48">
      <t>コウテイ</t>
    </rPh>
    <rPh sb="49" eb="51">
      <t>ギョウム</t>
    </rPh>
    <rPh sb="52" eb="54">
      <t>ブンルイ</t>
    </rPh>
    <rPh sb="55" eb="56">
      <t>ソ</t>
    </rPh>
    <rPh sb="58" eb="60">
      <t>ショクセイ</t>
    </rPh>
    <rPh sb="60" eb="62">
      <t>ソシキ</t>
    </rPh>
    <rPh sb="66" eb="68">
      <t>サイブン</t>
    </rPh>
    <rPh sb="70" eb="72">
      <t>バアイ</t>
    </rPh>
    <rPh sb="73" eb="74">
      <t>オオ</t>
    </rPh>
    <rPh sb="81" eb="82">
      <t>カク</t>
    </rPh>
    <rPh sb="82" eb="84">
      <t>ウケハライ</t>
    </rPh>
    <rPh sb="85" eb="87">
      <t>シヨウ</t>
    </rPh>
    <phoneticPr fontId="11"/>
  </si>
  <si>
    <t>こ</t>
    <phoneticPr fontId="11"/>
  </si>
  <si>
    <t>貢献利益</t>
    <rPh sb="0" eb="2">
      <t>コウケン</t>
    </rPh>
    <rPh sb="2" eb="4">
      <t>リエキ</t>
    </rPh>
    <phoneticPr fontId="11"/>
  </si>
  <si>
    <t>売上高から各責任単位が管理可能な原価・費用を差し引いて算出した利益のことで、各部門が全体の利益にどれだけ貢献したのかという意味で貢献利益と呼ばれている。</t>
    <phoneticPr fontId="11"/>
  </si>
  <si>
    <t>構成品ストラクチャー</t>
    <rPh sb="0" eb="2">
      <t>コウセイ</t>
    </rPh>
    <rPh sb="2" eb="3">
      <t>ヒン</t>
    </rPh>
    <phoneticPr fontId="11"/>
  </si>
  <si>
    <t xml:space="preserve">一般的には部品展開表といわれるもので、缶と蓋と材料の関係を多段階につなげて包装製品から材料までの展開を容易にするためのもの。
</t>
    <rPh sb="0" eb="3">
      <t>イッパンテキ</t>
    </rPh>
    <rPh sb="5" eb="9">
      <t>ブヒンテンカイ</t>
    </rPh>
    <rPh sb="9" eb="10">
      <t>ヒョウ</t>
    </rPh>
    <rPh sb="19" eb="20">
      <t>カン</t>
    </rPh>
    <rPh sb="21" eb="22">
      <t>フタ</t>
    </rPh>
    <rPh sb="23" eb="25">
      <t>ザイリョウ</t>
    </rPh>
    <rPh sb="26" eb="28">
      <t>カンケイ</t>
    </rPh>
    <rPh sb="29" eb="30">
      <t>タ</t>
    </rPh>
    <rPh sb="30" eb="32">
      <t>ダンカイ</t>
    </rPh>
    <rPh sb="37" eb="39">
      <t>ホウソウ</t>
    </rPh>
    <rPh sb="39" eb="41">
      <t>セイヒン</t>
    </rPh>
    <rPh sb="43" eb="45">
      <t>ザイリョウ</t>
    </rPh>
    <rPh sb="48" eb="50">
      <t>テンカイ</t>
    </rPh>
    <rPh sb="51" eb="53">
      <t>ヨウイ</t>
    </rPh>
    <phoneticPr fontId="11"/>
  </si>
  <si>
    <t>構成部品（構成品）</t>
    <rPh sb="0" eb="2">
      <t>コウセイ</t>
    </rPh>
    <rPh sb="2" eb="4">
      <t>ブヒン</t>
    </rPh>
    <rPh sb="5" eb="7">
      <t>コウセイ</t>
    </rPh>
    <rPh sb="7" eb="8">
      <t>ヒン</t>
    </rPh>
    <phoneticPr fontId="11"/>
  </si>
  <si>
    <t xml:space="preserve">製品を構成する部品のこと。社内で部分品（パーツ）のことを部品という時があるので、機械用部品と分けるために製品に関する部品のことを構成部品といい、略して『構成品』という。
</t>
    <rPh sb="0" eb="2">
      <t>セイヒン</t>
    </rPh>
    <rPh sb="3" eb="5">
      <t>コウセイ</t>
    </rPh>
    <rPh sb="7" eb="9">
      <t>ブヒン</t>
    </rPh>
    <rPh sb="13" eb="15">
      <t>シャナイ</t>
    </rPh>
    <rPh sb="16" eb="18">
      <t>ブブン</t>
    </rPh>
    <rPh sb="18" eb="19">
      <t>ヒン</t>
    </rPh>
    <rPh sb="28" eb="30">
      <t>ブヒン</t>
    </rPh>
    <rPh sb="33" eb="34">
      <t>トキ</t>
    </rPh>
    <rPh sb="40" eb="43">
      <t>キカイヨウ</t>
    </rPh>
    <rPh sb="43" eb="45">
      <t>ブヒン</t>
    </rPh>
    <rPh sb="46" eb="47">
      <t>ワ</t>
    </rPh>
    <rPh sb="52" eb="54">
      <t>セイヒン</t>
    </rPh>
    <rPh sb="55" eb="56">
      <t>カン</t>
    </rPh>
    <rPh sb="58" eb="60">
      <t>ブヒン</t>
    </rPh>
    <rPh sb="64" eb="66">
      <t>コウセイ</t>
    </rPh>
    <rPh sb="66" eb="68">
      <t>ブヒン</t>
    </rPh>
    <rPh sb="72" eb="73">
      <t>リャク</t>
    </rPh>
    <rPh sb="76" eb="78">
      <t>コウセイ</t>
    </rPh>
    <rPh sb="78" eb="79">
      <t>ヒン</t>
    </rPh>
    <phoneticPr fontId="11"/>
  </si>
  <si>
    <t>工程</t>
    <rPh sb="0" eb="2">
      <t>コウテイ</t>
    </rPh>
    <phoneticPr fontId="11"/>
  </si>
  <si>
    <t>同じ働きをする生産設備群をまとめて呼ぶ際の呼称。例：製缶工程，ブロー工程，製袋工程など</t>
    <rPh sb="0" eb="1">
      <t>オナ</t>
    </rPh>
    <rPh sb="2" eb="3">
      <t>ハタラ</t>
    </rPh>
    <rPh sb="7" eb="9">
      <t>セイサン</t>
    </rPh>
    <rPh sb="9" eb="11">
      <t>セツビ</t>
    </rPh>
    <rPh sb="11" eb="12">
      <t>グン</t>
    </rPh>
    <rPh sb="17" eb="18">
      <t>ヨ</t>
    </rPh>
    <rPh sb="19" eb="20">
      <t>サイ</t>
    </rPh>
    <rPh sb="21" eb="23">
      <t>コショウ</t>
    </rPh>
    <rPh sb="24" eb="25">
      <t>レイ</t>
    </rPh>
    <rPh sb="26" eb="28">
      <t>セイカン</t>
    </rPh>
    <rPh sb="28" eb="30">
      <t>コウテイ</t>
    </rPh>
    <rPh sb="34" eb="36">
      <t>コウテイ</t>
    </rPh>
    <rPh sb="37" eb="38">
      <t>セイ</t>
    </rPh>
    <rPh sb="38" eb="39">
      <t>タイ</t>
    </rPh>
    <rPh sb="39" eb="41">
      <t>コウテイ</t>
    </rPh>
    <phoneticPr fontId="11"/>
  </si>
  <si>
    <t xml:space="preserve">工程実績システム
</t>
    <rPh sb="0" eb="2">
      <t>コウテイ</t>
    </rPh>
    <rPh sb="2" eb="4">
      <t>ジッセキ</t>
    </rPh>
    <phoneticPr fontId="11"/>
  </si>
  <si>
    <t>製造部門で工程毎の設備の稼動実績を収集するシステム。</t>
    <rPh sb="0" eb="2">
      <t>セイゾウ</t>
    </rPh>
    <rPh sb="2" eb="4">
      <t>ブモン</t>
    </rPh>
    <rPh sb="5" eb="7">
      <t>コウテイ</t>
    </rPh>
    <rPh sb="7" eb="8">
      <t>ゴト</t>
    </rPh>
    <rPh sb="9" eb="11">
      <t>セツビ</t>
    </rPh>
    <rPh sb="12" eb="14">
      <t>カドウ</t>
    </rPh>
    <rPh sb="14" eb="16">
      <t>ジッセキ</t>
    </rPh>
    <rPh sb="17" eb="19">
      <t>シュウシュウ</t>
    </rPh>
    <phoneticPr fontId="11"/>
  </si>
  <si>
    <t>購入品</t>
    <rPh sb="0" eb="2">
      <t>コウニュウ</t>
    </rPh>
    <rPh sb="2" eb="3">
      <t>ヒン</t>
    </rPh>
    <phoneticPr fontId="11"/>
  </si>
  <si>
    <t>当社製品に準ずるものを同業他社より購入する。資材所要量展開の対象外とする。ただし、材料支給形態のものは資材所要量展開の対象とする。</t>
    <rPh sb="0" eb="2">
      <t>トウシャ</t>
    </rPh>
    <rPh sb="2" eb="4">
      <t>セイヒン</t>
    </rPh>
    <rPh sb="5" eb="6">
      <t>ジュン</t>
    </rPh>
    <rPh sb="11" eb="13">
      <t>ドウギョウ</t>
    </rPh>
    <rPh sb="13" eb="15">
      <t>タシャ</t>
    </rPh>
    <rPh sb="17" eb="19">
      <t>コウニュウ</t>
    </rPh>
    <rPh sb="22" eb="24">
      <t>シザイ</t>
    </rPh>
    <rPh sb="24" eb="26">
      <t>ショヨウ</t>
    </rPh>
    <rPh sb="26" eb="27">
      <t>リョウ</t>
    </rPh>
    <rPh sb="27" eb="29">
      <t>テンカイ</t>
    </rPh>
    <rPh sb="30" eb="33">
      <t>タイショウガイ</t>
    </rPh>
    <rPh sb="41" eb="43">
      <t>ザイリョウ</t>
    </rPh>
    <rPh sb="43" eb="45">
      <t>シキュウ</t>
    </rPh>
    <rPh sb="45" eb="47">
      <t>ケイタイ</t>
    </rPh>
    <rPh sb="51" eb="53">
      <t>シザイ</t>
    </rPh>
    <rPh sb="53" eb="55">
      <t>ショヨウ</t>
    </rPh>
    <rPh sb="55" eb="56">
      <t>リョウ</t>
    </rPh>
    <rPh sb="56" eb="58">
      <t>テンカイ</t>
    </rPh>
    <rPh sb="59" eb="61">
      <t>タイショウ</t>
    </rPh>
    <phoneticPr fontId="11"/>
  </si>
  <si>
    <t>購入と外注加工の定義を明確にする必要がある。</t>
    <rPh sb="0" eb="2">
      <t>コウニュウ</t>
    </rPh>
    <rPh sb="3" eb="5">
      <t>ガイチュウ</t>
    </rPh>
    <rPh sb="5" eb="7">
      <t>カコウ</t>
    </rPh>
    <rPh sb="8" eb="10">
      <t>テイギ</t>
    </rPh>
    <rPh sb="11" eb="13">
      <t>メイカク</t>
    </rPh>
    <rPh sb="16" eb="18">
      <t>ヒツヨウ</t>
    </rPh>
    <phoneticPr fontId="11"/>
  </si>
  <si>
    <t>購入（購買）ロット</t>
    <phoneticPr fontId="11"/>
  </si>
  <si>
    <t>資材の発注時または納入時に最低まとめなければならない数量のこと。</t>
    <phoneticPr fontId="11"/>
  </si>
  <si>
    <t>新業務プロセスの中で再定義される可能性あり。</t>
    <phoneticPr fontId="11"/>
  </si>
  <si>
    <t>購買OP</t>
  </si>
  <si>
    <t>主に製造ＯＰをもとにした年間の主材料、諸材料の使用予定量。
※
工場単位で立案し全社集計される。今後は金額も考慮される可能性あり。</t>
    <rPh sb="0" eb="1">
      <t>オモ</t>
    </rPh>
    <rPh sb="2" eb="4">
      <t>セイゾウ</t>
    </rPh>
    <rPh sb="12" eb="14">
      <t>ネンカン</t>
    </rPh>
    <rPh sb="15" eb="16">
      <t>シュ</t>
    </rPh>
    <rPh sb="16" eb="18">
      <t>ザイリョウ</t>
    </rPh>
    <rPh sb="19" eb="20">
      <t>ショ</t>
    </rPh>
    <rPh sb="20" eb="22">
      <t>ザイリョウ</t>
    </rPh>
    <rPh sb="23" eb="25">
      <t>シヨウ</t>
    </rPh>
    <rPh sb="25" eb="27">
      <t>ヨテイ</t>
    </rPh>
    <rPh sb="27" eb="28">
      <t>リョウ</t>
    </rPh>
    <rPh sb="32" eb="34">
      <t>コウジョウ</t>
    </rPh>
    <rPh sb="34" eb="36">
      <t>タンイ</t>
    </rPh>
    <rPh sb="37" eb="39">
      <t>リツアン</t>
    </rPh>
    <rPh sb="40" eb="42">
      <t>ゼンシャ</t>
    </rPh>
    <rPh sb="42" eb="44">
      <t>シュウケイ</t>
    </rPh>
    <rPh sb="48" eb="50">
      <t>コンゴ</t>
    </rPh>
    <rPh sb="51" eb="53">
      <t>キンガク</t>
    </rPh>
    <rPh sb="54" eb="56">
      <t>コウリョ</t>
    </rPh>
    <rPh sb="59" eb="62">
      <t>カノウセイ</t>
    </rPh>
    <phoneticPr fontId="11"/>
  </si>
  <si>
    <t>さ</t>
    <phoneticPr fontId="11"/>
  </si>
  <si>
    <t>材料費（直接材料費）</t>
    <rPh sb="0" eb="3">
      <t>ザイリョウヒ</t>
    </rPh>
    <rPh sb="4" eb="6">
      <t>チョクセツ</t>
    </rPh>
    <rPh sb="6" eb="9">
      <t>ザイリョウヒ</t>
    </rPh>
    <phoneticPr fontId="11"/>
  </si>
  <si>
    <t>製品の本体を形成する素材・原料の消費額で、直接材料費と呼ぶ時には、特に製品との関連における分類上、製品との関連が１対１の場合をいう。当社においては、ぶりき，アルミ，ＰＢ材料，ＰＦ材料，加工材料，カートン，比例補助材料，半製品，及び外注加工費が直接材料費にあたる。また、購入製品については購入価格を材料費として扱っている。広義には加工するための燃料費も含むが、当社においては燃料費は加工費としてしている。</t>
    <rPh sb="0" eb="2">
      <t>セイヒン</t>
    </rPh>
    <rPh sb="3" eb="5">
      <t>ホンタイ</t>
    </rPh>
    <rPh sb="6" eb="8">
      <t>ケイセイ</t>
    </rPh>
    <rPh sb="10" eb="12">
      <t>ソザイ</t>
    </rPh>
    <rPh sb="13" eb="15">
      <t>ゲンリョウ</t>
    </rPh>
    <rPh sb="16" eb="19">
      <t>ショウヒガク</t>
    </rPh>
    <rPh sb="21" eb="23">
      <t>チョクセツ</t>
    </rPh>
    <rPh sb="23" eb="25">
      <t>ザイリョウ</t>
    </rPh>
    <rPh sb="25" eb="26">
      <t>ヒ</t>
    </rPh>
    <rPh sb="27" eb="28">
      <t>ヨ</t>
    </rPh>
    <rPh sb="29" eb="30">
      <t>トキ</t>
    </rPh>
    <rPh sb="33" eb="34">
      <t>トク</t>
    </rPh>
    <rPh sb="35" eb="37">
      <t>セイヒン</t>
    </rPh>
    <rPh sb="39" eb="41">
      <t>カンレン</t>
    </rPh>
    <rPh sb="45" eb="47">
      <t>ブンルイ</t>
    </rPh>
    <rPh sb="47" eb="48">
      <t>ジョウ</t>
    </rPh>
    <rPh sb="49" eb="51">
      <t>セイヒン</t>
    </rPh>
    <rPh sb="53" eb="55">
      <t>カンレン</t>
    </rPh>
    <rPh sb="57" eb="58">
      <t>タイ</t>
    </rPh>
    <rPh sb="60" eb="62">
      <t>バアイ</t>
    </rPh>
    <rPh sb="66" eb="68">
      <t>トウシャ</t>
    </rPh>
    <rPh sb="84" eb="86">
      <t>ザイリョウ</t>
    </rPh>
    <rPh sb="89" eb="91">
      <t>ザイリョウ</t>
    </rPh>
    <rPh sb="92" eb="94">
      <t>カコウ</t>
    </rPh>
    <rPh sb="94" eb="96">
      <t>ザイリョウ</t>
    </rPh>
    <rPh sb="102" eb="104">
      <t>ヒレイ</t>
    </rPh>
    <rPh sb="104" eb="106">
      <t>ホジョ</t>
    </rPh>
    <rPh sb="106" eb="108">
      <t>ザイリョウ</t>
    </rPh>
    <rPh sb="109" eb="112">
      <t>ハンセイヒン</t>
    </rPh>
    <rPh sb="113" eb="114">
      <t>オヨ</t>
    </rPh>
    <rPh sb="115" eb="117">
      <t>ガイチュウ</t>
    </rPh>
    <rPh sb="117" eb="120">
      <t>カコウヒ</t>
    </rPh>
    <rPh sb="121" eb="123">
      <t>チョクセツ</t>
    </rPh>
    <rPh sb="123" eb="125">
      <t>ザイリョウ</t>
    </rPh>
    <rPh sb="125" eb="126">
      <t>ヒ</t>
    </rPh>
    <rPh sb="134" eb="136">
      <t>コウニュウ</t>
    </rPh>
    <rPh sb="136" eb="138">
      <t>セイヒン</t>
    </rPh>
    <rPh sb="143" eb="145">
      <t>コウニュウ</t>
    </rPh>
    <rPh sb="145" eb="147">
      <t>カカク</t>
    </rPh>
    <rPh sb="148" eb="151">
      <t>ザイリョウヒ</t>
    </rPh>
    <rPh sb="154" eb="155">
      <t>アツカ</t>
    </rPh>
    <rPh sb="160" eb="162">
      <t>コウギ</t>
    </rPh>
    <rPh sb="164" eb="166">
      <t>カコウ</t>
    </rPh>
    <rPh sb="171" eb="173">
      <t>ネンリョウ</t>
    </rPh>
    <rPh sb="173" eb="174">
      <t>ヒ</t>
    </rPh>
    <rPh sb="175" eb="176">
      <t>フク</t>
    </rPh>
    <rPh sb="179" eb="181">
      <t>トウシャ</t>
    </rPh>
    <rPh sb="186" eb="188">
      <t>ネンリョウ</t>
    </rPh>
    <rPh sb="188" eb="189">
      <t>ヒ</t>
    </rPh>
    <rPh sb="190" eb="193">
      <t>カコウヒ</t>
    </rPh>
    <phoneticPr fontId="11"/>
  </si>
  <si>
    <t>作業指示</t>
    <rPh sb="0" eb="2">
      <t>サギョウ</t>
    </rPh>
    <rPh sb="2" eb="4">
      <t>シジ</t>
    </rPh>
    <phoneticPr fontId="11"/>
  </si>
  <si>
    <t>最新の旬間製造日程表または、週間生産予定の１日分の作業内容、どの仕事を／どの工程のどのラインで／何個／いつ／どの程度の時間で作るかを指示するもの。同時に製造指示内容も提示する。作業指示票をPDと呼ぶ。</t>
    <rPh sb="0" eb="2">
      <t>サイシン</t>
    </rPh>
    <rPh sb="3" eb="5">
      <t>ジュンカン</t>
    </rPh>
    <rPh sb="5" eb="7">
      <t>セイゾウ</t>
    </rPh>
    <rPh sb="7" eb="9">
      <t>ニッテイ</t>
    </rPh>
    <rPh sb="9" eb="10">
      <t>ヒョウ</t>
    </rPh>
    <rPh sb="14" eb="16">
      <t>シュウカン</t>
    </rPh>
    <rPh sb="16" eb="18">
      <t>セイサン</t>
    </rPh>
    <rPh sb="18" eb="20">
      <t>ヨテイ</t>
    </rPh>
    <rPh sb="22" eb="24">
      <t>ニチブン</t>
    </rPh>
    <rPh sb="25" eb="27">
      <t>サギョウ</t>
    </rPh>
    <rPh sb="27" eb="29">
      <t>ナイヨウ</t>
    </rPh>
    <rPh sb="32" eb="34">
      <t>シゴト</t>
    </rPh>
    <rPh sb="38" eb="40">
      <t>コウテイ</t>
    </rPh>
    <rPh sb="48" eb="50">
      <t>ナンコ</t>
    </rPh>
    <rPh sb="56" eb="58">
      <t>テイド</t>
    </rPh>
    <rPh sb="59" eb="61">
      <t>ジカン</t>
    </rPh>
    <rPh sb="62" eb="63">
      <t>ツク</t>
    </rPh>
    <rPh sb="66" eb="68">
      <t>シジ</t>
    </rPh>
    <rPh sb="73" eb="75">
      <t>ドウジ</t>
    </rPh>
    <rPh sb="76" eb="78">
      <t>セイゾウ</t>
    </rPh>
    <rPh sb="78" eb="80">
      <t>シジ</t>
    </rPh>
    <rPh sb="80" eb="82">
      <t>ナイヨウ</t>
    </rPh>
    <rPh sb="83" eb="85">
      <t>テイジ</t>
    </rPh>
    <rPh sb="88" eb="90">
      <t>サギョウ</t>
    </rPh>
    <rPh sb="90" eb="92">
      <t>シジ</t>
    </rPh>
    <rPh sb="92" eb="93">
      <t>ヒョウ</t>
    </rPh>
    <rPh sb="97" eb="98">
      <t>ヨ</t>
    </rPh>
    <phoneticPr fontId="11"/>
  </si>
  <si>
    <t>材料索引Ｎｏ．</t>
    <rPh sb="0" eb="2">
      <t>ザイリョウ</t>
    </rPh>
    <rPh sb="2" eb="4">
      <t>サクイン</t>
    </rPh>
    <phoneticPr fontId="11"/>
  </si>
  <si>
    <r>
      <t>資材の品名に紐ついてる</t>
    </r>
    <r>
      <rPr>
        <sz val="11"/>
        <rFont val="ＭＳ Ｐゴシック"/>
        <family val="3"/>
        <charset val="128"/>
      </rPr>
      <t>4桁～6桁のコード。スチール・アルミは材料仕様毎に符番されメーカが違っても同一コード。その他の材料は材料品目毎に符番されユニークになっている。</t>
    </r>
    <phoneticPr fontId="11"/>
  </si>
  <si>
    <t>内部的な現場での管理コード
経理リンクなし
経理Ｉ／Ｆは勘定と金額のみ</t>
    <rPh sb="0" eb="3">
      <t>ナイブテキ</t>
    </rPh>
    <rPh sb="4" eb="6">
      <t>ゲンバ</t>
    </rPh>
    <rPh sb="8" eb="10">
      <t>カンリ</t>
    </rPh>
    <rPh sb="14" eb="16">
      <t>ケイリ</t>
    </rPh>
    <rPh sb="22" eb="24">
      <t>ケイリ</t>
    </rPh>
    <rPh sb="28" eb="30">
      <t>カンジョウ</t>
    </rPh>
    <rPh sb="31" eb="33">
      <t>キンガク</t>
    </rPh>
    <phoneticPr fontId="11"/>
  </si>
  <si>
    <t>雑作業指示</t>
    <rPh sb="0" eb="1">
      <t>ザツ</t>
    </rPh>
    <rPh sb="1" eb="3">
      <t>サギョウ</t>
    </rPh>
    <rPh sb="3" eb="5">
      <t>シジ</t>
    </rPh>
    <phoneticPr fontId="11"/>
  </si>
  <si>
    <t xml:space="preserve">応援受製品の選別作業や天地巻き締め缶の作業などを雑作業という。雑作業は工場にとって不可欠の例外処理的作業であるが、食缶工場では指示化がなされておらず、工場バラバラな運用がなされている。雑作業指示化により統一する。
</t>
    <rPh sb="0" eb="2">
      <t>オウエン</t>
    </rPh>
    <rPh sb="2" eb="3">
      <t>ウ</t>
    </rPh>
    <rPh sb="3" eb="5">
      <t>セイヒン</t>
    </rPh>
    <rPh sb="6" eb="8">
      <t>センベツ</t>
    </rPh>
    <rPh sb="8" eb="10">
      <t>サギョウ</t>
    </rPh>
    <rPh sb="11" eb="13">
      <t>テンチ</t>
    </rPh>
    <rPh sb="13" eb="14">
      <t>マ</t>
    </rPh>
    <rPh sb="15" eb="16">
      <t>シ</t>
    </rPh>
    <rPh sb="17" eb="18">
      <t>カン</t>
    </rPh>
    <rPh sb="19" eb="21">
      <t>サギョウ</t>
    </rPh>
    <rPh sb="24" eb="25">
      <t>ザツ</t>
    </rPh>
    <rPh sb="25" eb="27">
      <t>サギョウ</t>
    </rPh>
    <rPh sb="31" eb="32">
      <t>ザツ</t>
    </rPh>
    <rPh sb="32" eb="34">
      <t>サギョウ</t>
    </rPh>
    <rPh sb="35" eb="37">
      <t>コウジョウ</t>
    </rPh>
    <rPh sb="41" eb="44">
      <t>フカケツ</t>
    </rPh>
    <rPh sb="45" eb="47">
      <t>レイガイ</t>
    </rPh>
    <rPh sb="47" eb="50">
      <t>ショリテキ</t>
    </rPh>
    <rPh sb="50" eb="52">
      <t>サギョウ</t>
    </rPh>
    <rPh sb="57" eb="58">
      <t>ショク</t>
    </rPh>
    <rPh sb="58" eb="59">
      <t>カン</t>
    </rPh>
    <rPh sb="59" eb="61">
      <t>コウジョウ</t>
    </rPh>
    <rPh sb="63" eb="65">
      <t>シジ</t>
    </rPh>
    <rPh sb="65" eb="66">
      <t>カ</t>
    </rPh>
    <rPh sb="75" eb="77">
      <t>コウジョウ</t>
    </rPh>
    <rPh sb="82" eb="84">
      <t>ウンヨウ</t>
    </rPh>
    <rPh sb="92" eb="93">
      <t>ザツ</t>
    </rPh>
    <rPh sb="93" eb="95">
      <t>サギョウ</t>
    </rPh>
    <rPh sb="95" eb="97">
      <t>シジ</t>
    </rPh>
    <rPh sb="97" eb="98">
      <t>カ</t>
    </rPh>
    <rPh sb="101" eb="103">
      <t>トウイツ</t>
    </rPh>
    <phoneticPr fontId="11"/>
  </si>
  <si>
    <t>し</t>
    <phoneticPr fontId="11"/>
  </si>
  <si>
    <t>シーマ</t>
    <phoneticPr fontId="11"/>
  </si>
  <si>
    <t>巻締機のこと</t>
    <phoneticPr fontId="11"/>
  </si>
  <si>
    <t>シーズニング</t>
    <phoneticPr fontId="11"/>
  </si>
  <si>
    <t>一定期間放置すること</t>
    <rPh sb="0" eb="2">
      <t>イッテイ</t>
    </rPh>
    <rPh sb="2" eb="4">
      <t>キカン</t>
    </rPh>
    <rPh sb="4" eb="6">
      <t>ホウチ</t>
    </rPh>
    <phoneticPr fontId="11"/>
  </si>
  <si>
    <t>仕掛品</t>
    <rPh sb="0" eb="2">
      <t>シカカリ</t>
    </rPh>
    <rPh sb="2" eb="3">
      <t>ヒン</t>
    </rPh>
    <phoneticPr fontId="11"/>
  </si>
  <si>
    <t>製品、半製品または材料の生産のために仕掛中のもの及び現場に払い出し済みの材料などをいう。</t>
    <rPh sb="0" eb="2">
      <t>セイヒン</t>
    </rPh>
    <rPh sb="3" eb="6">
      <t>ハンセイヒン</t>
    </rPh>
    <rPh sb="9" eb="11">
      <t>ザイリョウ</t>
    </rPh>
    <rPh sb="12" eb="14">
      <t>セイサン</t>
    </rPh>
    <rPh sb="18" eb="20">
      <t>シカカリ</t>
    </rPh>
    <rPh sb="20" eb="21">
      <t>チュウ</t>
    </rPh>
    <rPh sb="24" eb="25">
      <t>オヨ</t>
    </rPh>
    <rPh sb="26" eb="28">
      <t>ゲンバ</t>
    </rPh>
    <rPh sb="29" eb="30">
      <t>ハラ</t>
    </rPh>
    <rPh sb="31" eb="32">
      <t>ダ</t>
    </rPh>
    <rPh sb="33" eb="34">
      <t>スミ</t>
    </rPh>
    <rPh sb="36" eb="38">
      <t>ザイリョウ</t>
    </rPh>
    <phoneticPr fontId="11"/>
  </si>
  <si>
    <t>左記は経理規定と一致。言葉の意味としては「仕掛かっている」ものであり本来未使用材料は含まないが、払出業務の効率を優先して原材料も仕掛品として管理している（今回基幹系再構築の課題）。</t>
    <phoneticPr fontId="11"/>
  </si>
  <si>
    <t>仕入先</t>
    <rPh sb="0" eb="2">
      <t>シイレ</t>
    </rPh>
    <rPh sb="2" eb="3">
      <t>サキ</t>
    </rPh>
    <phoneticPr fontId="11"/>
  </si>
  <si>
    <t>納品される物品・サービスの物理的な調達先。</t>
    <rPh sb="0" eb="2">
      <t>ノウヒン</t>
    </rPh>
    <rPh sb="5" eb="7">
      <t>ブッピン</t>
    </rPh>
    <rPh sb="13" eb="16">
      <t>ブツリテキ</t>
    </rPh>
    <rPh sb="17" eb="20">
      <t>チョウタツサキ</t>
    </rPh>
    <phoneticPr fontId="11"/>
  </si>
  <si>
    <t>支払先</t>
    <rPh sb="0" eb="2">
      <t>シハラ</t>
    </rPh>
    <rPh sb="2" eb="3">
      <t>サキ</t>
    </rPh>
    <phoneticPr fontId="11"/>
  </si>
  <si>
    <t>売買の契約先・代金の支払先</t>
    <rPh sb="0" eb="2">
      <t>バイバイ</t>
    </rPh>
    <rPh sb="3" eb="5">
      <t>ケイヤク</t>
    </rPh>
    <rPh sb="5" eb="6">
      <t>サキ</t>
    </rPh>
    <rPh sb="7" eb="9">
      <t>ダイキン</t>
    </rPh>
    <rPh sb="10" eb="12">
      <t>シハラ</t>
    </rPh>
    <rPh sb="12" eb="13">
      <t>サキ</t>
    </rPh>
    <phoneticPr fontId="11"/>
  </si>
  <si>
    <t>需給</t>
    <rPh sb="0" eb="2">
      <t>ジュキュウ</t>
    </rPh>
    <phoneticPr fontId="11"/>
  </si>
  <si>
    <t>需要と供給の関係を表し、当社での需要とは得意先への販売出荷、応援、使用を意味し、供給とは生産、購入、応援受を意味する。</t>
    <rPh sb="0" eb="2">
      <t>ジュヨウ</t>
    </rPh>
    <rPh sb="3" eb="5">
      <t>キョウキュウ</t>
    </rPh>
    <rPh sb="6" eb="8">
      <t>カンケイ</t>
    </rPh>
    <rPh sb="9" eb="10">
      <t>アラワ</t>
    </rPh>
    <rPh sb="12" eb="14">
      <t>トウシャ</t>
    </rPh>
    <rPh sb="16" eb="18">
      <t>ジュヨウ</t>
    </rPh>
    <rPh sb="20" eb="23">
      <t>トクイサキ</t>
    </rPh>
    <rPh sb="25" eb="27">
      <t>ハンバイ</t>
    </rPh>
    <rPh sb="27" eb="29">
      <t>シュッカ</t>
    </rPh>
    <rPh sb="30" eb="32">
      <t>オウエン</t>
    </rPh>
    <rPh sb="33" eb="35">
      <t>シヨウ</t>
    </rPh>
    <rPh sb="36" eb="38">
      <t>イミ</t>
    </rPh>
    <rPh sb="40" eb="42">
      <t>キョウキュウ</t>
    </rPh>
    <rPh sb="44" eb="46">
      <t>セイサン</t>
    </rPh>
    <rPh sb="47" eb="49">
      <t>コウニュウ</t>
    </rPh>
    <rPh sb="50" eb="52">
      <t>オウエン</t>
    </rPh>
    <rPh sb="52" eb="53">
      <t>ウ</t>
    </rPh>
    <rPh sb="54" eb="56">
      <t>イミ</t>
    </rPh>
    <phoneticPr fontId="11"/>
  </si>
  <si>
    <t>需給実績</t>
    <rPh sb="0" eb="2">
      <t>ジュキュウ</t>
    </rPh>
    <rPh sb="2" eb="4">
      <t>ジッセキ</t>
    </rPh>
    <phoneticPr fontId="11"/>
  </si>
  <si>
    <t>各管理（生産／購入／応受援／販売／製品などの各種在庫／製造依頼）のくくり（特に期間）に応じた、製品に関する受け払い及びその結果（基本業務処理され実績化した確定情報を含む）の実績及びその残などをいう。</t>
    <rPh sb="0" eb="1">
      <t>カク</t>
    </rPh>
    <rPh sb="1" eb="3">
      <t>カンリ</t>
    </rPh>
    <rPh sb="4" eb="6">
      <t>セイサン</t>
    </rPh>
    <rPh sb="7" eb="9">
      <t>コウニュウ</t>
    </rPh>
    <rPh sb="10" eb="11">
      <t>オウ</t>
    </rPh>
    <rPh sb="11" eb="12">
      <t>ジュ</t>
    </rPh>
    <rPh sb="12" eb="13">
      <t>エン</t>
    </rPh>
    <rPh sb="14" eb="16">
      <t>ハンバイ</t>
    </rPh>
    <rPh sb="17" eb="19">
      <t>セイヒン</t>
    </rPh>
    <rPh sb="22" eb="24">
      <t>カクシュ</t>
    </rPh>
    <rPh sb="24" eb="26">
      <t>ザイコ</t>
    </rPh>
    <rPh sb="27" eb="29">
      <t>セイゾウ</t>
    </rPh>
    <rPh sb="29" eb="31">
      <t>イライ</t>
    </rPh>
    <rPh sb="37" eb="38">
      <t>トク</t>
    </rPh>
    <rPh sb="39" eb="41">
      <t>キカン</t>
    </rPh>
    <rPh sb="43" eb="44">
      <t>オウ</t>
    </rPh>
    <rPh sb="47" eb="49">
      <t>セイヒン</t>
    </rPh>
    <rPh sb="50" eb="51">
      <t>カン</t>
    </rPh>
    <rPh sb="53" eb="54">
      <t>ウ</t>
    </rPh>
    <rPh sb="55" eb="56">
      <t>ハラ</t>
    </rPh>
    <rPh sb="57" eb="58">
      <t>オヨ</t>
    </rPh>
    <rPh sb="61" eb="63">
      <t>ケッカ</t>
    </rPh>
    <rPh sb="64" eb="66">
      <t>キホン</t>
    </rPh>
    <rPh sb="66" eb="68">
      <t>ギョウム</t>
    </rPh>
    <rPh sb="68" eb="70">
      <t>ショリ</t>
    </rPh>
    <rPh sb="72" eb="74">
      <t>ジッセキ</t>
    </rPh>
    <rPh sb="74" eb="75">
      <t>カ</t>
    </rPh>
    <rPh sb="77" eb="79">
      <t>カクテイ</t>
    </rPh>
    <rPh sb="79" eb="81">
      <t>ジョウホウ</t>
    </rPh>
    <rPh sb="82" eb="83">
      <t>フク</t>
    </rPh>
    <rPh sb="86" eb="88">
      <t>ジッセキ</t>
    </rPh>
    <rPh sb="88" eb="89">
      <t>オヨ</t>
    </rPh>
    <rPh sb="92" eb="93">
      <t>ザン</t>
    </rPh>
    <phoneticPr fontId="11"/>
  </si>
  <si>
    <t>需給予定</t>
    <rPh sb="0" eb="2">
      <t>ジュキュウ</t>
    </rPh>
    <rPh sb="2" eb="4">
      <t>ヨテイ</t>
    </rPh>
    <phoneticPr fontId="11"/>
  </si>
  <si>
    <t>今から先の予定にたいして販売予定、生産予定、在庫予定の数値を捉え、供給の不足が生じないように対処するために使用される。</t>
    <rPh sb="0" eb="1">
      <t>イマ</t>
    </rPh>
    <rPh sb="3" eb="4">
      <t>サキ</t>
    </rPh>
    <rPh sb="5" eb="7">
      <t>ヨテイ</t>
    </rPh>
    <rPh sb="12" eb="14">
      <t>ハンバイ</t>
    </rPh>
    <rPh sb="14" eb="16">
      <t>ヨテイ</t>
    </rPh>
    <rPh sb="17" eb="19">
      <t>セイサン</t>
    </rPh>
    <rPh sb="19" eb="21">
      <t>ヨテイ</t>
    </rPh>
    <rPh sb="22" eb="24">
      <t>ザイコ</t>
    </rPh>
    <rPh sb="24" eb="26">
      <t>ヨテイ</t>
    </rPh>
    <rPh sb="27" eb="29">
      <t>スウチ</t>
    </rPh>
    <rPh sb="30" eb="31">
      <t>トラ</t>
    </rPh>
    <rPh sb="33" eb="35">
      <t>キョウキュウ</t>
    </rPh>
    <rPh sb="36" eb="38">
      <t>フソク</t>
    </rPh>
    <rPh sb="39" eb="40">
      <t>ショウ</t>
    </rPh>
    <rPh sb="46" eb="48">
      <t>タイショ</t>
    </rPh>
    <rPh sb="53" eb="55">
      <t>シヨウ</t>
    </rPh>
    <phoneticPr fontId="11"/>
  </si>
  <si>
    <t>受注ロット</t>
    <phoneticPr fontId="11"/>
  </si>
  <si>
    <r>
      <t>受注</t>
    </r>
    <r>
      <rPr>
        <sz val="11"/>
        <rFont val="ＭＳ Ｐゴシック"/>
        <family val="3"/>
        <charset val="128"/>
      </rPr>
      <t>単位の数量</t>
    </r>
    <rPh sb="5" eb="7">
      <t>スウリョウ</t>
    </rPh>
    <phoneticPr fontId="11"/>
  </si>
  <si>
    <t>受注残</t>
    <rPh sb="0" eb="2">
      <t>ジュチュウ</t>
    </rPh>
    <rPh sb="2" eb="3">
      <t>ザン</t>
    </rPh>
    <phoneticPr fontId="11"/>
  </si>
  <si>
    <t>受注数からすでに引き渡し済の量を差し引いた残量。販売管理上、社内では『受注数－販売実績』を代用する。</t>
    <rPh sb="0" eb="3">
      <t>ジュチュウスウ</t>
    </rPh>
    <rPh sb="8" eb="9">
      <t>ヒ</t>
    </rPh>
    <rPh sb="10" eb="11">
      <t>ワタ</t>
    </rPh>
    <rPh sb="12" eb="13">
      <t>スミ</t>
    </rPh>
    <rPh sb="14" eb="15">
      <t>リョウ</t>
    </rPh>
    <rPh sb="16" eb="17">
      <t>サ</t>
    </rPh>
    <rPh sb="18" eb="19">
      <t>ヒ</t>
    </rPh>
    <rPh sb="21" eb="23">
      <t>ザンリョウ</t>
    </rPh>
    <rPh sb="24" eb="26">
      <t>ハンバイ</t>
    </rPh>
    <rPh sb="26" eb="28">
      <t>カンリ</t>
    </rPh>
    <rPh sb="28" eb="29">
      <t>ジョウ</t>
    </rPh>
    <rPh sb="30" eb="32">
      <t>シャナイ</t>
    </rPh>
    <rPh sb="35" eb="38">
      <t>ジュチュウスウ</t>
    </rPh>
    <rPh sb="39" eb="41">
      <t>ハンバイ</t>
    </rPh>
    <rPh sb="41" eb="43">
      <t>ジッセキ</t>
    </rPh>
    <rPh sb="45" eb="47">
      <t>ダイヨウ</t>
    </rPh>
    <phoneticPr fontId="11"/>
  </si>
  <si>
    <t>受注数</t>
    <rPh sb="0" eb="3">
      <t>ジュチュウスウ</t>
    </rPh>
    <phoneticPr fontId="11"/>
  </si>
  <si>
    <t>売買契約の対象数量。</t>
    <rPh sb="0" eb="2">
      <t>バイバイ</t>
    </rPh>
    <rPh sb="2" eb="4">
      <t>ケイヤク</t>
    </rPh>
    <rPh sb="5" eb="7">
      <t>タイショウ</t>
    </rPh>
    <rPh sb="7" eb="9">
      <t>スウリョウ</t>
    </rPh>
    <phoneticPr fontId="11"/>
  </si>
  <si>
    <t>出荷</t>
    <rPh sb="0" eb="2">
      <t>シュッカ</t>
    </rPh>
    <phoneticPr fontId="11"/>
  </si>
  <si>
    <t>納品のため製品を積み出すこと。販売管理上、物流上の製品出荷をいう。</t>
    <rPh sb="0" eb="2">
      <t>ノウヒン</t>
    </rPh>
    <rPh sb="5" eb="7">
      <t>セイヒン</t>
    </rPh>
    <rPh sb="8" eb="9">
      <t>ツ</t>
    </rPh>
    <rPh sb="10" eb="11">
      <t>ダ</t>
    </rPh>
    <rPh sb="15" eb="17">
      <t>ハンバイ</t>
    </rPh>
    <rPh sb="17" eb="19">
      <t>カンリ</t>
    </rPh>
    <rPh sb="19" eb="20">
      <t>ジョウ</t>
    </rPh>
    <rPh sb="21" eb="23">
      <t>ブツリュウ</t>
    </rPh>
    <rPh sb="23" eb="24">
      <t>ジョウ</t>
    </rPh>
    <rPh sb="25" eb="27">
      <t>セイヒン</t>
    </rPh>
    <rPh sb="27" eb="29">
      <t>シュッカ</t>
    </rPh>
    <phoneticPr fontId="11"/>
  </si>
  <si>
    <t>出荷依頼</t>
    <rPh sb="0" eb="2">
      <t>シュッカ</t>
    </rPh>
    <rPh sb="2" eb="4">
      <t>イライ</t>
    </rPh>
    <phoneticPr fontId="11"/>
  </si>
  <si>
    <t>得意先からの納品予定を元に工場営業が包装製品コード単位で入力。(美術缶のみ)
出荷指図と同じ。</t>
    <rPh sb="0" eb="3">
      <t>トクイサキ</t>
    </rPh>
    <rPh sb="6" eb="8">
      <t>ノウヒン</t>
    </rPh>
    <rPh sb="8" eb="10">
      <t>ヨテイ</t>
    </rPh>
    <rPh sb="11" eb="12">
      <t>モト</t>
    </rPh>
    <rPh sb="13" eb="15">
      <t>コウジョウ</t>
    </rPh>
    <rPh sb="15" eb="17">
      <t>エイギョウ</t>
    </rPh>
    <rPh sb="18" eb="20">
      <t>ホウソウ</t>
    </rPh>
    <rPh sb="20" eb="22">
      <t>セイヒン</t>
    </rPh>
    <rPh sb="25" eb="27">
      <t>タンイ</t>
    </rPh>
    <rPh sb="28" eb="30">
      <t>ニュウリョク</t>
    </rPh>
    <rPh sb="32" eb="34">
      <t>ビジュツ</t>
    </rPh>
    <rPh sb="34" eb="35">
      <t>カン</t>
    </rPh>
    <rPh sb="39" eb="41">
      <t>シュッカ</t>
    </rPh>
    <rPh sb="41" eb="43">
      <t>サシズ</t>
    </rPh>
    <rPh sb="44" eb="45">
      <t>オナ</t>
    </rPh>
    <phoneticPr fontId="11"/>
  </si>
  <si>
    <t>情報種整理より</t>
    <rPh sb="0" eb="2">
      <t>ジョウホウ</t>
    </rPh>
    <rPh sb="2" eb="3">
      <t>シュ</t>
    </rPh>
    <rPh sb="3" eb="5">
      <t>セイリ</t>
    </rPh>
    <phoneticPr fontId="11"/>
  </si>
  <si>
    <t>得意先からの納品予定を元に工場営業が包装製品コード単位で入力。美術缶の出荷依頼と同じ。</t>
    <rPh sb="0" eb="3">
      <t>トクイサキ</t>
    </rPh>
    <rPh sb="6" eb="8">
      <t>ノウヒン</t>
    </rPh>
    <rPh sb="8" eb="10">
      <t>ヨテイ</t>
    </rPh>
    <rPh sb="11" eb="12">
      <t>モト</t>
    </rPh>
    <rPh sb="13" eb="15">
      <t>コウジョウ</t>
    </rPh>
    <rPh sb="15" eb="17">
      <t>エイギョウ</t>
    </rPh>
    <rPh sb="18" eb="20">
      <t>ホウソウ</t>
    </rPh>
    <rPh sb="20" eb="22">
      <t>セイヒン</t>
    </rPh>
    <rPh sb="25" eb="27">
      <t>タンイ</t>
    </rPh>
    <rPh sb="28" eb="30">
      <t>ニュウリョク</t>
    </rPh>
    <rPh sb="31" eb="33">
      <t>ビジュツ</t>
    </rPh>
    <rPh sb="33" eb="34">
      <t>カン</t>
    </rPh>
    <rPh sb="35" eb="37">
      <t>シュッカ</t>
    </rPh>
    <rPh sb="37" eb="39">
      <t>イライ</t>
    </rPh>
    <rPh sb="40" eb="41">
      <t>オナ</t>
    </rPh>
    <phoneticPr fontId="11"/>
  </si>
  <si>
    <t xml:space="preserve">倉庫部門から倉庫現場、近傍倉庫へ出荷指図をもとに出荷要件を指示すること。
営業よりの出荷指図を受けて、物流課がアプルーブ条件、在庫引当を行い、出荷倉庫を確定する。
</t>
    <rPh sb="0" eb="2">
      <t>ソウコ</t>
    </rPh>
    <rPh sb="2" eb="4">
      <t>ブモン</t>
    </rPh>
    <rPh sb="6" eb="8">
      <t>ソウコ</t>
    </rPh>
    <rPh sb="8" eb="10">
      <t>ゲンバ</t>
    </rPh>
    <rPh sb="11" eb="13">
      <t>キンボウ</t>
    </rPh>
    <rPh sb="13" eb="15">
      <t>ソウコ</t>
    </rPh>
    <rPh sb="16" eb="18">
      <t>シュッカ</t>
    </rPh>
    <rPh sb="18" eb="20">
      <t>サシズ</t>
    </rPh>
    <rPh sb="24" eb="26">
      <t>シュッカ</t>
    </rPh>
    <rPh sb="26" eb="28">
      <t>ヨウケン</t>
    </rPh>
    <rPh sb="29" eb="31">
      <t>シジ</t>
    </rPh>
    <phoneticPr fontId="11"/>
  </si>
  <si>
    <t>業務改善／用語の定義集
情報種整理より</t>
    <rPh sb="0" eb="2">
      <t>ギョウム</t>
    </rPh>
    <rPh sb="2" eb="4">
      <t>カイゼン</t>
    </rPh>
    <rPh sb="5" eb="7">
      <t>ヨウゴ</t>
    </rPh>
    <rPh sb="8" eb="10">
      <t>テイギ</t>
    </rPh>
    <rPh sb="10" eb="11">
      <t>シュウ</t>
    </rPh>
    <rPh sb="12" eb="14">
      <t>ジョウホウ</t>
    </rPh>
    <rPh sb="14" eb="15">
      <t>シュ</t>
    </rPh>
    <rPh sb="15" eb="17">
      <t>セイリ</t>
    </rPh>
    <phoneticPr fontId="11"/>
  </si>
  <si>
    <t>出荷進度</t>
    <rPh sb="0" eb="2">
      <t>シュッカ</t>
    </rPh>
    <rPh sb="2" eb="4">
      <t>シンド</t>
    </rPh>
    <phoneticPr fontId="11"/>
  </si>
  <si>
    <t>納品予定に対して、出荷（指図）実績の遅れ進みをいう。出荷（指図）実績が送れた場合はプラスの数量で表し、進んだ場合はマイナスの数量で表す。</t>
    <rPh sb="0" eb="2">
      <t>ノウヒン</t>
    </rPh>
    <rPh sb="2" eb="4">
      <t>ヨテイ</t>
    </rPh>
    <rPh sb="5" eb="6">
      <t>タイ</t>
    </rPh>
    <rPh sb="9" eb="11">
      <t>シュッカ</t>
    </rPh>
    <rPh sb="12" eb="14">
      <t>サシズ</t>
    </rPh>
    <rPh sb="15" eb="17">
      <t>ジッセキ</t>
    </rPh>
    <rPh sb="18" eb="19">
      <t>オク</t>
    </rPh>
    <rPh sb="20" eb="21">
      <t>スス</t>
    </rPh>
    <rPh sb="26" eb="28">
      <t>シュッカ</t>
    </rPh>
    <rPh sb="29" eb="31">
      <t>サシズ</t>
    </rPh>
    <rPh sb="32" eb="34">
      <t>ジッセキ</t>
    </rPh>
    <rPh sb="35" eb="36">
      <t>オク</t>
    </rPh>
    <rPh sb="38" eb="40">
      <t>バアイ</t>
    </rPh>
    <rPh sb="45" eb="47">
      <t>スウリョウ</t>
    </rPh>
    <rPh sb="48" eb="49">
      <t>アラワ</t>
    </rPh>
    <rPh sb="51" eb="52">
      <t>スス</t>
    </rPh>
    <rPh sb="54" eb="56">
      <t>バアイ</t>
    </rPh>
    <rPh sb="62" eb="64">
      <t>スウリョウ</t>
    </rPh>
    <rPh sb="65" eb="66">
      <t>アラワ</t>
    </rPh>
    <phoneticPr fontId="11"/>
  </si>
  <si>
    <t>出荷止め</t>
    <rPh sb="0" eb="2">
      <t>シュッカ</t>
    </rPh>
    <rPh sb="2" eb="3">
      <t>ト</t>
    </rPh>
    <phoneticPr fontId="11"/>
  </si>
  <si>
    <t>製品在庫として倉入れされている中で、品質判定待ちの製品。</t>
    <rPh sb="0" eb="2">
      <t>セイヒン</t>
    </rPh>
    <rPh sb="2" eb="4">
      <t>ザイコ</t>
    </rPh>
    <rPh sb="7" eb="9">
      <t>クライ</t>
    </rPh>
    <rPh sb="15" eb="16">
      <t>ナカ</t>
    </rPh>
    <rPh sb="18" eb="20">
      <t>ヒンシツ</t>
    </rPh>
    <rPh sb="20" eb="22">
      <t>ハンテイ</t>
    </rPh>
    <rPh sb="22" eb="23">
      <t>マ</t>
    </rPh>
    <rPh sb="25" eb="27">
      <t>セイヒン</t>
    </rPh>
    <phoneticPr fontId="11"/>
  </si>
  <si>
    <t>出荷予定</t>
    <rPh sb="0" eb="2">
      <t>シュッカ</t>
    </rPh>
    <rPh sb="2" eb="4">
      <t>ヨテイ</t>
    </rPh>
    <phoneticPr fontId="11"/>
  </si>
  <si>
    <t>出荷を予定しているその内容であるが、販売管理上、納品先に対する出荷の要件（出荷日時／数量など）で示す。</t>
    <rPh sb="0" eb="2">
      <t>シュッカ</t>
    </rPh>
    <rPh sb="3" eb="5">
      <t>ヨテイ</t>
    </rPh>
    <rPh sb="11" eb="13">
      <t>ナイヨウ</t>
    </rPh>
    <rPh sb="18" eb="20">
      <t>ハンバイ</t>
    </rPh>
    <rPh sb="20" eb="22">
      <t>カンリ</t>
    </rPh>
    <rPh sb="22" eb="23">
      <t>ジョウ</t>
    </rPh>
    <rPh sb="24" eb="26">
      <t>ノウヒン</t>
    </rPh>
    <rPh sb="26" eb="27">
      <t>サキ</t>
    </rPh>
    <rPh sb="28" eb="29">
      <t>タイ</t>
    </rPh>
    <rPh sb="31" eb="33">
      <t>シュッカ</t>
    </rPh>
    <rPh sb="34" eb="36">
      <t>ヨウケン</t>
    </rPh>
    <rPh sb="37" eb="39">
      <t>シュッカ</t>
    </rPh>
    <rPh sb="39" eb="41">
      <t>ニチジ</t>
    </rPh>
    <rPh sb="42" eb="44">
      <t>スウリョウ</t>
    </rPh>
    <rPh sb="48" eb="49">
      <t>シメ</t>
    </rPh>
    <phoneticPr fontId="11"/>
  </si>
  <si>
    <t>集約缶型</t>
    <rPh sb="0" eb="2">
      <t>シュウヤク</t>
    </rPh>
    <rPh sb="2" eb="4">
      <t>カンガタ</t>
    </rPh>
    <phoneticPr fontId="11"/>
  </si>
  <si>
    <t>缶種・容量・径等で缶型を集約したもの</t>
    <rPh sb="0" eb="1">
      <t>カン</t>
    </rPh>
    <rPh sb="1" eb="2">
      <t>シュ</t>
    </rPh>
    <rPh sb="3" eb="5">
      <t>ヨウリョウ</t>
    </rPh>
    <rPh sb="6" eb="7">
      <t>ケイ</t>
    </rPh>
    <rPh sb="7" eb="8">
      <t>ナド</t>
    </rPh>
    <rPh sb="9" eb="10">
      <t>カン</t>
    </rPh>
    <rPh sb="10" eb="11">
      <t>ガタ</t>
    </rPh>
    <rPh sb="12" eb="14">
      <t>シュウヤク</t>
    </rPh>
    <phoneticPr fontId="11"/>
  </si>
  <si>
    <t>集約ボトル型</t>
    <rPh sb="0" eb="2">
      <t>シュウヤク</t>
    </rPh>
    <rPh sb="5" eb="6">
      <t>ガタ</t>
    </rPh>
    <phoneticPr fontId="11"/>
  </si>
  <si>
    <t>ボトル種・容量等でボトル型を集約したもの</t>
    <rPh sb="3" eb="4">
      <t>シュ</t>
    </rPh>
    <rPh sb="5" eb="7">
      <t>ヨウリョウ</t>
    </rPh>
    <rPh sb="7" eb="8">
      <t>ナド</t>
    </rPh>
    <rPh sb="12" eb="13">
      <t>ガタ</t>
    </rPh>
    <rPh sb="14" eb="16">
      <t>シュウヤク</t>
    </rPh>
    <phoneticPr fontId="11"/>
  </si>
  <si>
    <t>使用高払</t>
    <rPh sb="0" eb="2">
      <t>シヨウ</t>
    </rPh>
    <rPh sb="2" eb="3">
      <t>ダカ</t>
    </rPh>
    <rPh sb="3" eb="4">
      <t>バラ</t>
    </rPh>
    <phoneticPr fontId="11"/>
  </si>
  <si>
    <t xml:space="preserve">得意先に対し納品予定に合わせて製品を出荷するのではなく営業倉庫のごとく移庫で行ない、使用実績を後日受け取り、その時点で出荷実績をたてるもの。時間ズレが発生し、在庫の数量が現品数と連動せず、需給確認に困るという側面がある。当社購入材料にもある。
</t>
    <rPh sb="0" eb="3">
      <t>トクイサキ</t>
    </rPh>
    <rPh sb="4" eb="5">
      <t>タイ</t>
    </rPh>
    <rPh sb="6" eb="8">
      <t>ノウヒン</t>
    </rPh>
    <rPh sb="8" eb="10">
      <t>ヨテイ</t>
    </rPh>
    <rPh sb="11" eb="12">
      <t>ア</t>
    </rPh>
    <rPh sb="15" eb="17">
      <t>セイヒン</t>
    </rPh>
    <rPh sb="18" eb="20">
      <t>シュッカ</t>
    </rPh>
    <rPh sb="27" eb="29">
      <t>エイギョウ</t>
    </rPh>
    <rPh sb="29" eb="31">
      <t>ソウコ</t>
    </rPh>
    <rPh sb="35" eb="36">
      <t>イ</t>
    </rPh>
    <rPh sb="36" eb="37">
      <t>コ</t>
    </rPh>
    <rPh sb="38" eb="39">
      <t>オコ</t>
    </rPh>
    <rPh sb="42" eb="44">
      <t>シヨウ</t>
    </rPh>
    <rPh sb="44" eb="46">
      <t>ジッセキ</t>
    </rPh>
    <rPh sb="47" eb="49">
      <t>ゴジツ</t>
    </rPh>
    <rPh sb="49" eb="50">
      <t>ウ</t>
    </rPh>
    <rPh sb="51" eb="52">
      <t>ト</t>
    </rPh>
    <rPh sb="56" eb="58">
      <t>ジテン</t>
    </rPh>
    <rPh sb="59" eb="61">
      <t>シュッカ</t>
    </rPh>
    <rPh sb="61" eb="63">
      <t>ジッセキ</t>
    </rPh>
    <rPh sb="70" eb="72">
      <t>ジカン</t>
    </rPh>
    <rPh sb="75" eb="77">
      <t>ハッセイ</t>
    </rPh>
    <rPh sb="79" eb="81">
      <t>ザイコ</t>
    </rPh>
    <rPh sb="82" eb="84">
      <t>スウリョウ</t>
    </rPh>
    <rPh sb="85" eb="87">
      <t>ゲンピン</t>
    </rPh>
    <rPh sb="87" eb="88">
      <t>スウ</t>
    </rPh>
    <rPh sb="89" eb="91">
      <t>レンドウ</t>
    </rPh>
    <rPh sb="94" eb="96">
      <t>ジュキュウ</t>
    </rPh>
    <rPh sb="96" eb="98">
      <t>カクニン</t>
    </rPh>
    <rPh sb="99" eb="100">
      <t>コマ</t>
    </rPh>
    <rPh sb="104" eb="106">
      <t>ソクメン</t>
    </rPh>
    <rPh sb="110" eb="112">
      <t>トウシャ</t>
    </rPh>
    <rPh sb="112" eb="114">
      <t>コウニュウ</t>
    </rPh>
    <rPh sb="114" eb="116">
      <t>ザイリョウ</t>
    </rPh>
    <phoneticPr fontId="11"/>
  </si>
  <si>
    <t>所要量展開</t>
    <rPh sb="0" eb="2">
      <t>ショヨウ</t>
    </rPh>
    <rPh sb="2" eb="3">
      <t>リョウ</t>
    </rPh>
    <rPh sb="3" eb="5">
      <t>テンカイ</t>
    </rPh>
    <phoneticPr fontId="11"/>
  </si>
  <si>
    <t>資材、物流関係の使用量を生産計画から算出すること。</t>
    <rPh sb="0" eb="2">
      <t>シザイ</t>
    </rPh>
    <rPh sb="3" eb="5">
      <t>ブツリュウ</t>
    </rPh>
    <rPh sb="5" eb="7">
      <t>カンケイ</t>
    </rPh>
    <rPh sb="8" eb="11">
      <t>シヨウリョウ</t>
    </rPh>
    <rPh sb="12" eb="14">
      <t>セイサン</t>
    </rPh>
    <rPh sb="14" eb="16">
      <t>ケイカク</t>
    </rPh>
    <rPh sb="18" eb="20">
      <t>サンシュツ</t>
    </rPh>
    <phoneticPr fontId="11"/>
  </si>
  <si>
    <t>商品</t>
    <rPh sb="0" eb="2">
      <t>ショウヒン</t>
    </rPh>
    <phoneticPr fontId="11"/>
  </si>
  <si>
    <t>販売の目的をもって所有する機械，部品等の物品をいう。部分品、固定資産も販売時には商品へ振り替えている。</t>
    <rPh sb="0" eb="2">
      <t>ハンバイ</t>
    </rPh>
    <rPh sb="3" eb="5">
      <t>モクテキ</t>
    </rPh>
    <rPh sb="9" eb="11">
      <t>ショユウ</t>
    </rPh>
    <rPh sb="13" eb="15">
      <t>キカイ</t>
    </rPh>
    <rPh sb="16" eb="18">
      <t>ブヒン</t>
    </rPh>
    <rPh sb="18" eb="19">
      <t>ナド</t>
    </rPh>
    <rPh sb="20" eb="22">
      <t>ブッピン</t>
    </rPh>
    <rPh sb="26" eb="29">
      <t>ブブンヒン</t>
    </rPh>
    <rPh sb="30" eb="32">
      <t>コテイ</t>
    </rPh>
    <rPh sb="32" eb="34">
      <t>シサン</t>
    </rPh>
    <rPh sb="35" eb="37">
      <t>ハンバイ</t>
    </rPh>
    <rPh sb="37" eb="38">
      <t>ジ</t>
    </rPh>
    <rPh sb="40" eb="42">
      <t>ショウヒン</t>
    </rPh>
    <rPh sb="43" eb="44">
      <t>フ</t>
    </rPh>
    <rPh sb="45" eb="46">
      <t>カ</t>
    </rPh>
    <phoneticPr fontId="11"/>
  </si>
  <si>
    <t>進捗管理</t>
    <rPh sb="0" eb="2">
      <t>シンチョク</t>
    </rPh>
    <rPh sb="2" eb="4">
      <t>カンリ</t>
    </rPh>
    <phoneticPr fontId="11"/>
  </si>
  <si>
    <t>作業の進行過程において、日程計画と実績を比較検討し、その差がある時は原因を分析して必要な対策を行うこと。その方法は、
①進度状況をつかむ
②予定と実績との進みと遅れの差の判定
③遅れ対策の立案と実施
④遅れ回復の確認
などで行われる。</t>
    <rPh sb="0" eb="2">
      <t>サギョウ</t>
    </rPh>
    <rPh sb="3" eb="5">
      <t>シンコウ</t>
    </rPh>
    <rPh sb="5" eb="7">
      <t>カテイ</t>
    </rPh>
    <rPh sb="12" eb="14">
      <t>ニッテイ</t>
    </rPh>
    <rPh sb="14" eb="16">
      <t>ケイカク</t>
    </rPh>
    <rPh sb="17" eb="19">
      <t>ジッセキ</t>
    </rPh>
    <rPh sb="20" eb="22">
      <t>ヒカク</t>
    </rPh>
    <rPh sb="22" eb="24">
      <t>ケントウ</t>
    </rPh>
    <rPh sb="28" eb="29">
      <t>サ</t>
    </rPh>
    <rPh sb="32" eb="33">
      <t>トキ</t>
    </rPh>
    <rPh sb="34" eb="36">
      <t>ゲンイン</t>
    </rPh>
    <rPh sb="37" eb="39">
      <t>ブンセキ</t>
    </rPh>
    <rPh sb="41" eb="43">
      <t>ヒツヨウ</t>
    </rPh>
    <rPh sb="44" eb="46">
      <t>タイサク</t>
    </rPh>
    <rPh sb="47" eb="48">
      <t>オコナ</t>
    </rPh>
    <rPh sb="54" eb="56">
      <t>ホウホウ</t>
    </rPh>
    <rPh sb="60" eb="62">
      <t>シンド</t>
    </rPh>
    <rPh sb="62" eb="64">
      <t>ジョウキョウ</t>
    </rPh>
    <rPh sb="70" eb="72">
      <t>ヨテイ</t>
    </rPh>
    <rPh sb="73" eb="75">
      <t>ジッセキ</t>
    </rPh>
    <rPh sb="77" eb="78">
      <t>スス</t>
    </rPh>
    <rPh sb="80" eb="81">
      <t>オク</t>
    </rPh>
    <rPh sb="83" eb="84">
      <t>サ</t>
    </rPh>
    <rPh sb="85" eb="87">
      <t>ハンテイ</t>
    </rPh>
    <rPh sb="89" eb="90">
      <t>オク</t>
    </rPh>
    <rPh sb="91" eb="93">
      <t>タイサク</t>
    </rPh>
    <rPh sb="94" eb="96">
      <t>リツアン</t>
    </rPh>
    <rPh sb="97" eb="99">
      <t>ジッシ</t>
    </rPh>
    <rPh sb="101" eb="102">
      <t>オク</t>
    </rPh>
    <rPh sb="103" eb="105">
      <t>カイフク</t>
    </rPh>
    <rPh sb="106" eb="108">
      <t>カクニン</t>
    </rPh>
    <rPh sb="112" eb="113">
      <t>オコナ</t>
    </rPh>
    <phoneticPr fontId="11"/>
  </si>
  <si>
    <t>進捗把握</t>
    <rPh sb="0" eb="2">
      <t>シンチョク</t>
    </rPh>
    <rPh sb="2" eb="4">
      <t>ハアク</t>
    </rPh>
    <phoneticPr fontId="11"/>
  </si>
  <si>
    <t>作業の進行過程において、予定と実績とを対比確認すること。</t>
    <rPh sb="0" eb="2">
      <t>サギョウ</t>
    </rPh>
    <rPh sb="3" eb="5">
      <t>シンコウ</t>
    </rPh>
    <rPh sb="5" eb="7">
      <t>カテイ</t>
    </rPh>
    <rPh sb="12" eb="14">
      <t>ヨテイ</t>
    </rPh>
    <rPh sb="15" eb="17">
      <t>ジッセキ</t>
    </rPh>
    <rPh sb="19" eb="21">
      <t>タイヒ</t>
    </rPh>
    <rPh sb="21" eb="23">
      <t>カクニン</t>
    </rPh>
    <phoneticPr fontId="11"/>
  </si>
  <si>
    <t>せ</t>
    <phoneticPr fontId="11"/>
  </si>
  <si>
    <t>生産効率ＤＢ</t>
    <rPh sb="0" eb="2">
      <t>セイサン</t>
    </rPh>
    <rPh sb="2" eb="4">
      <t>コウリツ</t>
    </rPh>
    <phoneticPr fontId="11"/>
  </si>
  <si>
    <t>生産実績情報の一覧性向上を目的に前々年よりＮｏｔｅｓ上に展開している生産実績データベース。各工場が任意の手段で収集している生産実績（数量、時間、アウト情報、選別情報）をＮｏｔｅｓへ再入力する。</t>
    <rPh sb="0" eb="2">
      <t>セイサン</t>
    </rPh>
    <rPh sb="2" eb="4">
      <t>ジッセキ</t>
    </rPh>
    <rPh sb="4" eb="6">
      <t>ジョウホウ</t>
    </rPh>
    <rPh sb="7" eb="10">
      <t>イチランセイ</t>
    </rPh>
    <rPh sb="10" eb="12">
      <t>コウジョウ</t>
    </rPh>
    <rPh sb="13" eb="15">
      <t>モクテキ</t>
    </rPh>
    <rPh sb="16" eb="17">
      <t>ゼン</t>
    </rPh>
    <rPh sb="18" eb="19">
      <t>ネン</t>
    </rPh>
    <rPh sb="26" eb="27">
      <t>ジョウ</t>
    </rPh>
    <rPh sb="28" eb="30">
      <t>テンカイ</t>
    </rPh>
    <rPh sb="34" eb="36">
      <t>セイサン</t>
    </rPh>
    <rPh sb="36" eb="38">
      <t>ジッセキ</t>
    </rPh>
    <rPh sb="45" eb="48">
      <t>カクコウジョウ</t>
    </rPh>
    <rPh sb="49" eb="51">
      <t>ニンイ</t>
    </rPh>
    <rPh sb="52" eb="54">
      <t>シュダン</t>
    </rPh>
    <rPh sb="55" eb="57">
      <t>シュウシュウ</t>
    </rPh>
    <rPh sb="61" eb="63">
      <t>セイサン</t>
    </rPh>
    <rPh sb="63" eb="65">
      <t>ジッセキ</t>
    </rPh>
    <rPh sb="66" eb="68">
      <t>スウリョウ</t>
    </rPh>
    <rPh sb="69" eb="71">
      <t>ジカン</t>
    </rPh>
    <rPh sb="75" eb="77">
      <t>ジョウホウ</t>
    </rPh>
    <rPh sb="78" eb="80">
      <t>センベツ</t>
    </rPh>
    <rPh sb="80" eb="82">
      <t>ジョウホウ</t>
    </rPh>
    <rPh sb="90" eb="93">
      <t>サイニュウリョク</t>
    </rPh>
    <phoneticPr fontId="11"/>
  </si>
  <si>
    <t>製造OP</t>
    <rPh sb="0" eb="2">
      <t>セイゾウ</t>
    </rPh>
    <phoneticPr fontId="11"/>
  </si>
  <si>
    <t>販売ＯＰをもとにした半期の需給計画。（応受援も加味される）</t>
    <rPh sb="0" eb="2">
      <t>ハンバイ</t>
    </rPh>
    <rPh sb="10" eb="12">
      <t>ハンキ</t>
    </rPh>
    <rPh sb="13" eb="15">
      <t>ジュキュウ</t>
    </rPh>
    <rPh sb="15" eb="17">
      <t>ケイカク</t>
    </rPh>
    <rPh sb="19" eb="20">
      <t>オウ</t>
    </rPh>
    <rPh sb="20" eb="21">
      <t>ウケ</t>
    </rPh>
    <rPh sb="21" eb="22">
      <t>エン</t>
    </rPh>
    <rPh sb="23" eb="25">
      <t>カミ</t>
    </rPh>
    <phoneticPr fontId="11"/>
  </si>
  <si>
    <t>全社集計しているのは製品を軸としたＯＰでラインを軸としたＯＰは工場にある。</t>
    <phoneticPr fontId="11"/>
  </si>
  <si>
    <t xml:space="preserve">工場営業から工場企画への生産依頼。
製品仕様／数量／納期（あるいは納期概要）などを特定して販売部門から生産管理部門へ生産を指示すること。受注に基づくものと、後日の受注を見越し、販売部門の責任でなされるものとがある。例外処理として、共通品（蓋など）の見込み生産のため生産管理部門でこの処理を行う場合がある（現在、製造依頼の業務処理は工場で行われている）。
</t>
    <rPh sb="0" eb="2">
      <t>コウジョウ</t>
    </rPh>
    <rPh sb="2" eb="4">
      <t>エイギョウ</t>
    </rPh>
    <rPh sb="6" eb="8">
      <t>コウジョウ</t>
    </rPh>
    <rPh sb="8" eb="10">
      <t>キカク</t>
    </rPh>
    <rPh sb="12" eb="14">
      <t>セイサン</t>
    </rPh>
    <rPh sb="14" eb="16">
      <t>イライ</t>
    </rPh>
    <phoneticPr fontId="11"/>
  </si>
  <si>
    <t>業務改善／用語の定義集
情報種整理より</t>
    <rPh sb="12" eb="14">
      <t>ジョウホウ</t>
    </rPh>
    <rPh sb="14" eb="15">
      <t>シュ</t>
    </rPh>
    <rPh sb="15" eb="17">
      <t>セイリ</t>
    </rPh>
    <phoneticPr fontId="11"/>
  </si>
  <si>
    <t>製造依頼残</t>
    <rPh sb="0" eb="2">
      <t>セイゾウ</t>
    </rPh>
    <rPh sb="2" eb="4">
      <t>イライ</t>
    </rPh>
    <rPh sb="4" eb="5">
      <t>ザン</t>
    </rPh>
    <phoneticPr fontId="11"/>
  </si>
  <si>
    <t>製造依頼残には２つのパターンがある。１つは製造依頼数から指図数量を差引し依頼のまま残っているものと、もう１つは製造依頼数から実績数量を差引したものとがある。それぞれ製造指図の完了の仕方に差異が生ずる。</t>
    <rPh sb="0" eb="2">
      <t>セイゾウ</t>
    </rPh>
    <rPh sb="2" eb="4">
      <t>イライ</t>
    </rPh>
    <rPh sb="4" eb="5">
      <t>ザン</t>
    </rPh>
    <rPh sb="21" eb="23">
      <t>セイゾウ</t>
    </rPh>
    <rPh sb="23" eb="25">
      <t>イライ</t>
    </rPh>
    <rPh sb="25" eb="26">
      <t>スウ</t>
    </rPh>
    <rPh sb="28" eb="30">
      <t>サシズ</t>
    </rPh>
    <rPh sb="30" eb="31">
      <t>スウ</t>
    </rPh>
    <rPh sb="31" eb="32">
      <t>リョウ</t>
    </rPh>
    <rPh sb="33" eb="34">
      <t>サ</t>
    </rPh>
    <rPh sb="34" eb="35">
      <t>ヒ</t>
    </rPh>
    <rPh sb="36" eb="38">
      <t>イライ</t>
    </rPh>
    <rPh sb="41" eb="42">
      <t>ノコ</t>
    </rPh>
    <rPh sb="55" eb="57">
      <t>セイゾウ</t>
    </rPh>
    <rPh sb="57" eb="59">
      <t>イライ</t>
    </rPh>
    <rPh sb="59" eb="60">
      <t>スウ</t>
    </rPh>
    <rPh sb="62" eb="64">
      <t>ジッセキ</t>
    </rPh>
    <rPh sb="64" eb="66">
      <t>スウリョウ</t>
    </rPh>
    <rPh sb="67" eb="68">
      <t>サ</t>
    </rPh>
    <rPh sb="68" eb="69">
      <t>ビ</t>
    </rPh>
    <rPh sb="82" eb="84">
      <t>セイゾウ</t>
    </rPh>
    <rPh sb="84" eb="86">
      <t>サシズ</t>
    </rPh>
    <rPh sb="87" eb="89">
      <t>カンリョウ</t>
    </rPh>
    <rPh sb="90" eb="92">
      <t>シカタ</t>
    </rPh>
    <rPh sb="93" eb="95">
      <t>サイ</t>
    </rPh>
    <rPh sb="96" eb="97">
      <t>ショウ</t>
    </rPh>
    <phoneticPr fontId="11"/>
  </si>
  <si>
    <t>製造数（シェア管理）</t>
    <rPh sb="0" eb="2">
      <t>セイゾウ</t>
    </rPh>
    <rPh sb="2" eb="3">
      <t>カズ</t>
    </rPh>
    <rPh sb="7" eb="9">
      <t>カンリ</t>
    </rPh>
    <phoneticPr fontId="11"/>
  </si>
  <si>
    <t>得意先の商品製造数（容器への充填数）。食缶シェア管理上は、当社販売数＋他社販売数±当社販売数のうち充填に対する先行・繰越分で算出。</t>
    <rPh sb="0" eb="3">
      <t>トクイサキ</t>
    </rPh>
    <rPh sb="4" eb="6">
      <t>ショウヒン</t>
    </rPh>
    <rPh sb="6" eb="8">
      <t>セイゾウ</t>
    </rPh>
    <rPh sb="8" eb="9">
      <t>スウ</t>
    </rPh>
    <rPh sb="10" eb="12">
      <t>ヨウキ</t>
    </rPh>
    <rPh sb="14" eb="16">
      <t>ジュウテン</t>
    </rPh>
    <rPh sb="16" eb="17">
      <t>スウ</t>
    </rPh>
    <rPh sb="19" eb="20">
      <t>ショク</t>
    </rPh>
    <rPh sb="20" eb="21">
      <t>カン</t>
    </rPh>
    <rPh sb="24" eb="26">
      <t>カンリ</t>
    </rPh>
    <rPh sb="26" eb="27">
      <t>ジョウ</t>
    </rPh>
    <rPh sb="29" eb="31">
      <t>トウシャ</t>
    </rPh>
    <rPh sb="31" eb="33">
      <t>ハンバイ</t>
    </rPh>
    <rPh sb="33" eb="34">
      <t>スウ</t>
    </rPh>
    <rPh sb="35" eb="37">
      <t>タシャ</t>
    </rPh>
    <rPh sb="37" eb="39">
      <t>ハンバイ</t>
    </rPh>
    <rPh sb="39" eb="40">
      <t>スウ</t>
    </rPh>
    <rPh sb="41" eb="43">
      <t>トウシャ</t>
    </rPh>
    <rPh sb="43" eb="45">
      <t>ハンバイ</t>
    </rPh>
    <rPh sb="45" eb="46">
      <t>スウ</t>
    </rPh>
    <rPh sb="49" eb="51">
      <t>ジュウテン</t>
    </rPh>
    <rPh sb="52" eb="53">
      <t>タイ</t>
    </rPh>
    <rPh sb="55" eb="57">
      <t>センコウ</t>
    </rPh>
    <rPh sb="58" eb="60">
      <t>クリコシ</t>
    </rPh>
    <rPh sb="60" eb="61">
      <t>ブン</t>
    </rPh>
    <rPh sb="62" eb="64">
      <t>サンシュツ</t>
    </rPh>
    <phoneticPr fontId="11"/>
  </si>
  <si>
    <t>製造指図</t>
    <rPh sb="0" eb="2">
      <t>セイゾウ</t>
    </rPh>
    <rPh sb="2" eb="4">
      <t>サシズ</t>
    </rPh>
    <phoneticPr fontId="11"/>
  </si>
  <si>
    <t>工場企画が発行する生産オーダ。
製造依頼に基づき、新しい製品を製造する際に作業の指示や手配の基となるもの。指図の内容は製品名／数量／納期／工程順／引当資材などが示されている。</t>
    <rPh sb="0" eb="2">
      <t>コウジョウ</t>
    </rPh>
    <rPh sb="2" eb="4">
      <t>キカク</t>
    </rPh>
    <rPh sb="5" eb="7">
      <t>ハッコウ</t>
    </rPh>
    <rPh sb="9" eb="11">
      <t>セイサン</t>
    </rPh>
    <phoneticPr fontId="11"/>
  </si>
  <si>
    <t>製造進度</t>
    <rPh sb="0" eb="2">
      <t>セイゾウ</t>
    </rPh>
    <rPh sb="2" eb="4">
      <t>シンド</t>
    </rPh>
    <phoneticPr fontId="11"/>
  </si>
  <si>
    <t>生産予定に対して、製造実績の遅れ進みをいう。製造実績が遅れた場合はプラスの数量で表し、進んだ場合はマイナスの数量で表す。</t>
    <rPh sb="0" eb="2">
      <t>セイサン</t>
    </rPh>
    <rPh sb="2" eb="4">
      <t>ヨテイ</t>
    </rPh>
    <rPh sb="5" eb="6">
      <t>タイ</t>
    </rPh>
    <rPh sb="9" eb="11">
      <t>セイゾウ</t>
    </rPh>
    <rPh sb="11" eb="13">
      <t>ジッセキ</t>
    </rPh>
    <rPh sb="14" eb="15">
      <t>オク</t>
    </rPh>
    <rPh sb="16" eb="17">
      <t>スス</t>
    </rPh>
    <rPh sb="22" eb="24">
      <t>セイゾウ</t>
    </rPh>
    <rPh sb="24" eb="26">
      <t>ジッセキ</t>
    </rPh>
    <rPh sb="27" eb="28">
      <t>オク</t>
    </rPh>
    <rPh sb="30" eb="32">
      <t>バアイ</t>
    </rPh>
    <rPh sb="37" eb="39">
      <t>スウリョウ</t>
    </rPh>
    <rPh sb="40" eb="41">
      <t>アラワ</t>
    </rPh>
    <rPh sb="43" eb="44">
      <t>スス</t>
    </rPh>
    <rPh sb="46" eb="48">
      <t>バアイ</t>
    </rPh>
    <rPh sb="54" eb="56">
      <t>スウリョウ</t>
    </rPh>
    <rPh sb="57" eb="58">
      <t>アラワ</t>
    </rPh>
    <phoneticPr fontId="11"/>
  </si>
  <si>
    <t>製造ロット</t>
    <rPh sb="0" eb="2">
      <t>セイゾウ</t>
    </rPh>
    <phoneticPr fontId="11"/>
  </si>
  <si>
    <t>1回に製造する数量。製造指図数とイコールではない</t>
  </si>
  <si>
    <t>製品</t>
    <rPh sb="0" eb="2">
      <t>セイヒン</t>
    </rPh>
    <phoneticPr fontId="11"/>
  </si>
  <si>
    <t>得意先へ出荷する生産品個々の単体をいう。例えば、飲料缶１缶、発送蓋１枚、ボトル１本、キャップ１個などが製品である。本来、包装状態を含まないものであるが、食缶のカートン入りは１函単位を製品として扱う。</t>
    <rPh sb="0" eb="3">
      <t>トクイサキ</t>
    </rPh>
    <rPh sb="4" eb="6">
      <t>シュッカ</t>
    </rPh>
    <rPh sb="8" eb="11">
      <t>セイサンヒン</t>
    </rPh>
    <rPh sb="11" eb="13">
      <t>ココ</t>
    </rPh>
    <rPh sb="14" eb="16">
      <t>タンタイ</t>
    </rPh>
    <rPh sb="20" eb="21">
      <t>タト</t>
    </rPh>
    <rPh sb="24" eb="26">
      <t>インリョウ</t>
    </rPh>
    <rPh sb="26" eb="27">
      <t>カン</t>
    </rPh>
    <rPh sb="28" eb="29">
      <t>カン</t>
    </rPh>
    <rPh sb="30" eb="32">
      <t>ハッソウ</t>
    </rPh>
    <rPh sb="32" eb="33">
      <t>フタ</t>
    </rPh>
    <rPh sb="34" eb="35">
      <t>マイ</t>
    </rPh>
    <rPh sb="40" eb="41">
      <t>ポン</t>
    </rPh>
    <rPh sb="47" eb="48">
      <t>コ</t>
    </rPh>
    <rPh sb="51" eb="53">
      <t>セイヒン</t>
    </rPh>
    <rPh sb="57" eb="59">
      <t>ホンライ</t>
    </rPh>
    <rPh sb="60" eb="62">
      <t>ホウソウ</t>
    </rPh>
    <rPh sb="62" eb="64">
      <t>ジョウタイ</t>
    </rPh>
    <rPh sb="65" eb="66">
      <t>フク</t>
    </rPh>
    <rPh sb="76" eb="77">
      <t>ショク</t>
    </rPh>
    <rPh sb="77" eb="78">
      <t>カン</t>
    </rPh>
    <rPh sb="83" eb="84">
      <t>イ</t>
    </rPh>
    <rPh sb="87" eb="88">
      <t>ハコ</t>
    </rPh>
    <rPh sb="88" eb="90">
      <t>タンイ</t>
    </rPh>
    <rPh sb="91" eb="93">
      <t>セイヒン</t>
    </rPh>
    <rPh sb="96" eb="97">
      <t>アツカ</t>
    </rPh>
    <phoneticPr fontId="11"/>
  </si>
  <si>
    <t>製品コード</t>
    <rPh sb="0" eb="2">
      <t>セイヒン</t>
    </rPh>
    <phoneticPr fontId="11"/>
  </si>
  <si>
    <t xml:space="preserve">包装前の完成品１つを表現する９桁のコード。
</t>
    <rPh sb="0" eb="2">
      <t>ホウソウ</t>
    </rPh>
    <rPh sb="2" eb="3">
      <t>マエ</t>
    </rPh>
    <rPh sb="4" eb="6">
      <t>カンセイ</t>
    </rPh>
    <rPh sb="6" eb="7">
      <t>ヒン</t>
    </rPh>
    <rPh sb="10" eb="12">
      <t>ヒョウゲン</t>
    </rPh>
    <rPh sb="15" eb="16">
      <t>ケタ</t>
    </rPh>
    <phoneticPr fontId="11"/>
  </si>
  <si>
    <t>製品票</t>
    <rPh sb="0" eb="2">
      <t>セイヒン</t>
    </rPh>
    <rPh sb="2" eb="3">
      <t>ヒョウ</t>
    </rPh>
    <phoneticPr fontId="11"/>
  </si>
  <si>
    <r>
      <t>パレット積みされたときの管理票（パレットに1枚）製造完了後、製品倉庫へ入れる際に、各製品に貼り付ける札のこと。製造指図データを元に製品票の札を出力する「製品票システム」と呼ばれているものが、各工場に導入されている。</t>
    </r>
    <r>
      <rPr>
        <strike/>
        <sz val="11"/>
        <rFont val="ＭＳ Ｐゴシック"/>
        <family val="3"/>
        <charset val="128"/>
      </rPr>
      <t/>
    </r>
    <rPh sb="4" eb="5">
      <t>ツ</t>
    </rPh>
    <rPh sb="12" eb="14">
      <t>カンリ</t>
    </rPh>
    <rPh sb="14" eb="15">
      <t>ヒョウ</t>
    </rPh>
    <rPh sb="22" eb="23">
      <t>マイ</t>
    </rPh>
    <phoneticPr fontId="11"/>
  </si>
  <si>
    <t>ロット別管理の最小単位</t>
    <rPh sb="3" eb="4">
      <t>ベツ</t>
    </rPh>
    <rPh sb="4" eb="6">
      <t>カンリ</t>
    </rPh>
    <rPh sb="7" eb="9">
      <t>サイショウ</t>
    </rPh>
    <rPh sb="9" eb="11">
      <t>タンイ</t>
    </rPh>
    <phoneticPr fontId="11"/>
  </si>
  <si>
    <t>製品マスタ</t>
    <rPh sb="0" eb="2">
      <t>セイヒン</t>
    </rPh>
    <phoneticPr fontId="11"/>
  </si>
  <si>
    <t>製品コードを一元管理するためのデータ群。</t>
    <rPh sb="0" eb="2">
      <t>セイヒン</t>
    </rPh>
    <rPh sb="6" eb="8">
      <t>イチゲン</t>
    </rPh>
    <rPh sb="8" eb="10">
      <t>カンリ</t>
    </rPh>
    <rPh sb="18" eb="19">
      <t>グン</t>
    </rPh>
    <phoneticPr fontId="11"/>
  </si>
  <si>
    <t>積送品（販売積送品）</t>
    <rPh sb="0" eb="1">
      <t>セキ</t>
    </rPh>
    <rPh sb="1" eb="3">
      <t>ソウヒン</t>
    </rPh>
    <rPh sb="4" eb="6">
      <t>ハンバイ</t>
    </rPh>
    <rPh sb="6" eb="7">
      <t>セキ</t>
    </rPh>
    <rPh sb="7" eb="9">
      <t>ソウヒン</t>
    </rPh>
    <phoneticPr fontId="11"/>
  </si>
  <si>
    <t>当社より出荷され売上計上されているが、納品が完了していない積送途上の製品。</t>
    <rPh sb="0" eb="2">
      <t>トウシャ</t>
    </rPh>
    <rPh sb="4" eb="6">
      <t>シュッカ</t>
    </rPh>
    <rPh sb="8" eb="10">
      <t>ウリアゲ</t>
    </rPh>
    <rPh sb="10" eb="12">
      <t>ケイジョウ</t>
    </rPh>
    <rPh sb="19" eb="21">
      <t>ノウヒン</t>
    </rPh>
    <rPh sb="22" eb="24">
      <t>カンリョウ</t>
    </rPh>
    <rPh sb="29" eb="30">
      <t>セキ</t>
    </rPh>
    <rPh sb="30" eb="31">
      <t>ソウ</t>
    </rPh>
    <rPh sb="31" eb="33">
      <t>トジョウ</t>
    </rPh>
    <rPh sb="34" eb="36">
      <t>セイヒン</t>
    </rPh>
    <phoneticPr fontId="11"/>
  </si>
  <si>
    <t>世代区分</t>
    <rPh sb="0" eb="2">
      <t>セダイ</t>
    </rPh>
    <rPh sb="2" eb="4">
      <t>クブン</t>
    </rPh>
    <phoneticPr fontId="11"/>
  </si>
  <si>
    <t>得意先からの指定、または得意先との確認による仕様変更を表す。</t>
    <rPh sb="0" eb="3">
      <t>トクイサキ</t>
    </rPh>
    <rPh sb="6" eb="8">
      <t>シテイ</t>
    </rPh>
    <rPh sb="12" eb="15">
      <t>トクイサキ</t>
    </rPh>
    <rPh sb="17" eb="19">
      <t>カクニン</t>
    </rPh>
    <rPh sb="22" eb="24">
      <t>シヨウ</t>
    </rPh>
    <rPh sb="24" eb="26">
      <t>ヘンコウ</t>
    </rPh>
    <rPh sb="27" eb="28">
      <t>アラワ</t>
    </rPh>
    <phoneticPr fontId="11"/>
  </si>
  <si>
    <t>得意先からの指定、または得意先との確認による仕様変更し新旧仕様を切り替える場合に世代区分を変更する。</t>
    <rPh sb="0" eb="3">
      <t>トクイサキ</t>
    </rPh>
    <rPh sb="6" eb="8">
      <t>シテイ</t>
    </rPh>
    <rPh sb="12" eb="15">
      <t>トクイサキ</t>
    </rPh>
    <rPh sb="17" eb="19">
      <t>カクニン</t>
    </rPh>
    <rPh sb="22" eb="24">
      <t>シヨウ</t>
    </rPh>
    <rPh sb="24" eb="26">
      <t>ヘンコウ</t>
    </rPh>
    <rPh sb="27" eb="29">
      <t>シンキュウ</t>
    </rPh>
    <rPh sb="29" eb="31">
      <t>シヨウ</t>
    </rPh>
    <rPh sb="32" eb="33">
      <t>キ</t>
    </rPh>
    <rPh sb="34" eb="35">
      <t>カ</t>
    </rPh>
    <rPh sb="37" eb="39">
      <t>バアイ</t>
    </rPh>
    <rPh sb="40" eb="42">
      <t>セダイ</t>
    </rPh>
    <rPh sb="42" eb="44">
      <t>クブン</t>
    </rPh>
    <rPh sb="45" eb="47">
      <t>ヘンコウ</t>
    </rPh>
    <phoneticPr fontId="11"/>
  </si>
  <si>
    <t>選別</t>
    <rPh sb="0" eb="2">
      <t>センベツ</t>
    </rPh>
    <phoneticPr fontId="11"/>
  </si>
  <si>
    <t xml:space="preserve">保留品を良品と不良品とに区分する作業。保留品仕掛で選別された良品は格付け後、選別受入されて良品在庫扱いとなる。
</t>
    <rPh sb="0" eb="2">
      <t>ホリュウ</t>
    </rPh>
    <rPh sb="2" eb="3">
      <t>ヒン</t>
    </rPh>
    <rPh sb="4" eb="6">
      <t>リョウヒン</t>
    </rPh>
    <rPh sb="7" eb="8">
      <t>フ</t>
    </rPh>
    <rPh sb="8" eb="10">
      <t>リョウヒン</t>
    </rPh>
    <rPh sb="12" eb="14">
      <t>クブン</t>
    </rPh>
    <rPh sb="16" eb="18">
      <t>サギョウ</t>
    </rPh>
    <rPh sb="19" eb="21">
      <t>ホリュウ</t>
    </rPh>
    <rPh sb="21" eb="22">
      <t>ヒン</t>
    </rPh>
    <rPh sb="22" eb="24">
      <t>シカカリ</t>
    </rPh>
    <rPh sb="25" eb="27">
      <t>センベツ</t>
    </rPh>
    <rPh sb="30" eb="32">
      <t>リョウヒン</t>
    </rPh>
    <rPh sb="33" eb="34">
      <t>カク</t>
    </rPh>
    <rPh sb="34" eb="35">
      <t>ヅ</t>
    </rPh>
    <rPh sb="36" eb="37">
      <t>ゴ</t>
    </rPh>
    <rPh sb="38" eb="40">
      <t>センベツ</t>
    </rPh>
    <rPh sb="40" eb="42">
      <t>ウケイレ</t>
    </rPh>
    <rPh sb="45" eb="47">
      <t>リョウヒン</t>
    </rPh>
    <rPh sb="47" eb="49">
      <t>ザイコ</t>
    </rPh>
    <rPh sb="49" eb="50">
      <t>アツカ</t>
    </rPh>
    <phoneticPr fontId="11"/>
  </si>
  <si>
    <t>そ</t>
    <phoneticPr fontId="11"/>
  </si>
  <si>
    <t>倉庫機能別分類</t>
    <rPh sb="0" eb="2">
      <t>ソウコ</t>
    </rPh>
    <rPh sb="2" eb="4">
      <t>キノウ</t>
    </rPh>
    <rPh sb="4" eb="5">
      <t>ベツ</t>
    </rPh>
    <rPh sb="5" eb="7">
      <t>ブンルイ</t>
    </rPh>
    <phoneticPr fontId="11"/>
  </si>
  <si>
    <t>当社で使用している倉庫を機能別に次のように区分する。
工場倉庫（一般出荷）
工場倉庫（自動倉庫）
　　　　　　（バイプラント）
近傍倉庫（一般出荷）
拠点倉庫（配車委託）
　　　　　　（配車当方）
　　　　　　（先方取引）</t>
    <rPh sb="0" eb="2">
      <t>トウシャ</t>
    </rPh>
    <rPh sb="3" eb="5">
      <t>シヨウ</t>
    </rPh>
    <rPh sb="9" eb="11">
      <t>ソウコ</t>
    </rPh>
    <rPh sb="12" eb="14">
      <t>キノウ</t>
    </rPh>
    <rPh sb="14" eb="15">
      <t>ベツ</t>
    </rPh>
    <rPh sb="16" eb="17">
      <t>ツギ</t>
    </rPh>
    <rPh sb="21" eb="23">
      <t>クブン</t>
    </rPh>
    <rPh sb="27" eb="29">
      <t>コウジョウ</t>
    </rPh>
    <rPh sb="29" eb="31">
      <t>ソウコ</t>
    </rPh>
    <rPh sb="32" eb="34">
      <t>イッパン</t>
    </rPh>
    <rPh sb="34" eb="36">
      <t>シュッカ</t>
    </rPh>
    <rPh sb="38" eb="40">
      <t>コウジョウ</t>
    </rPh>
    <rPh sb="40" eb="42">
      <t>ソウコ</t>
    </rPh>
    <rPh sb="43" eb="45">
      <t>ジドウ</t>
    </rPh>
    <rPh sb="45" eb="47">
      <t>ソウコ</t>
    </rPh>
    <rPh sb="64" eb="66">
      <t>キンボウ</t>
    </rPh>
    <rPh sb="66" eb="68">
      <t>ソウコ</t>
    </rPh>
    <rPh sb="69" eb="71">
      <t>イッパン</t>
    </rPh>
    <rPh sb="71" eb="73">
      <t>シュッカ</t>
    </rPh>
    <rPh sb="75" eb="77">
      <t>キョテン</t>
    </rPh>
    <rPh sb="77" eb="79">
      <t>ソウコ</t>
    </rPh>
    <rPh sb="80" eb="82">
      <t>ハイシャ</t>
    </rPh>
    <rPh sb="82" eb="84">
      <t>イタク</t>
    </rPh>
    <rPh sb="93" eb="95">
      <t>ハイシャ</t>
    </rPh>
    <rPh sb="95" eb="97">
      <t>トウホウ</t>
    </rPh>
    <rPh sb="106" eb="108">
      <t>センポウ</t>
    </rPh>
    <rPh sb="108" eb="110">
      <t>トリヒキ</t>
    </rPh>
    <phoneticPr fontId="11"/>
  </si>
  <si>
    <t>た</t>
    <phoneticPr fontId="11"/>
  </si>
  <si>
    <t>た</t>
    <phoneticPr fontId="11"/>
  </si>
  <si>
    <t>代表品名コード</t>
    <phoneticPr fontId="11"/>
  </si>
  <si>
    <t>品名コードをさらに束ねるコード</t>
    <rPh sb="0" eb="2">
      <t>ヒンメイ</t>
    </rPh>
    <rPh sb="9" eb="10">
      <t>タバ</t>
    </rPh>
    <phoneticPr fontId="11"/>
  </si>
  <si>
    <r>
      <t>0221_販売管理_一般容器インタビュー_議事録</t>
    </r>
    <r>
      <rPr>
        <sz val="11"/>
        <rFont val="ＭＳ Ｐゴシック"/>
        <family val="3"/>
        <charset val="128"/>
      </rPr>
      <t>.txtより</t>
    </r>
    <rPh sb="5" eb="7">
      <t>ハンバイ</t>
    </rPh>
    <rPh sb="7" eb="9">
      <t>カンリ</t>
    </rPh>
    <rPh sb="10" eb="12">
      <t>イッパン</t>
    </rPh>
    <rPh sb="12" eb="14">
      <t>ヨウキ</t>
    </rPh>
    <rPh sb="21" eb="24">
      <t>ギジロク</t>
    </rPh>
    <phoneticPr fontId="11"/>
  </si>
  <si>
    <t>代理購買業務</t>
  </si>
  <si>
    <t>東洋製罐が仕入た材料を他社に販売する業務。販売時の価格には利益を計上する場合が存在する。販売した材料を使用した加工材（材料、半製品、製品）の購入は発生しない。コストダウンのために東洋製罐のバイイングパワーが必要な場合や、グループ調達の際に強い統制をかける場合に行われる。</t>
    <phoneticPr fontId="11"/>
  </si>
  <si>
    <t>仮定義</t>
    <rPh sb="0" eb="1">
      <t>カリ</t>
    </rPh>
    <rPh sb="1" eb="3">
      <t>テイギ</t>
    </rPh>
    <phoneticPr fontId="11"/>
  </si>
  <si>
    <t>ち</t>
    <phoneticPr fontId="11"/>
  </si>
  <si>
    <t>地板</t>
    <phoneticPr fontId="11"/>
  </si>
  <si>
    <t>18リットル缶の底側の蓋のこと
上部の板は天板という</t>
    <phoneticPr fontId="11"/>
  </si>
  <si>
    <t>仮定義</t>
  </si>
  <si>
    <t xml:space="preserve">ﾁｮｳｱｲｺｳﾆｭｳ
帳合購入
</t>
    <rPh sb="11" eb="12">
      <t>チョウ</t>
    </rPh>
    <rPh sb="12" eb="13">
      <t>ア</t>
    </rPh>
    <rPh sb="13" eb="15">
      <t>コウニュウ</t>
    </rPh>
    <phoneticPr fontId="11"/>
  </si>
  <si>
    <t>得意先と購入先とで、発注から納品までを行い、検収のみ当社で行う。</t>
    <rPh sb="0" eb="3">
      <t>トクイサキ</t>
    </rPh>
    <rPh sb="4" eb="6">
      <t>コウニュウ</t>
    </rPh>
    <rPh sb="6" eb="7">
      <t>サキ</t>
    </rPh>
    <rPh sb="10" eb="12">
      <t>ハッチュウ</t>
    </rPh>
    <rPh sb="14" eb="16">
      <t>ノウヒン</t>
    </rPh>
    <rPh sb="19" eb="20">
      <t>オコナ</t>
    </rPh>
    <rPh sb="22" eb="24">
      <t>ケンシュウ</t>
    </rPh>
    <rPh sb="26" eb="28">
      <t>トウシャ</t>
    </rPh>
    <rPh sb="29" eb="30">
      <t>オコナ</t>
    </rPh>
    <phoneticPr fontId="11"/>
  </si>
  <si>
    <t>直接費</t>
    <rPh sb="0" eb="2">
      <t>チョクセツ</t>
    </rPh>
    <rPh sb="2" eb="3">
      <t>ヒ</t>
    </rPh>
    <phoneticPr fontId="11"/>
  </si>
  <si>
    <t>直接部門</t>
    <rPh sb="0" eb="2">
      <t>チョクセツ</t>
    </rPh>
    <rPh sb="2" eb="4">
      <t>ブモン</t>
    </rPh>
    <phoneticPr fontId="11"/>
  </si>
  <si>
    <t>製造課を指している（＝製造部門）</t>
    <rPh sb="0" eb="2">
      <t>セイゾウ</t>
    </rPh>
    <rPh sb="2" eb="3">
      <t>カ</t>
    </rPh>
    <rPh sb="4" eb="5">
      <t>サ</t>
    </rPh>
    <rPh sb="11" eb="13">
      <t>セイゾウ</t>
    </rPh>
    <rPh sb="13" eb="15">
      <t>ブモン</t>
    </rPh>
    <phoneticPr fontId="11"/>
  </si>
  <si>
    <t>直送</t>
    <rPh sb="0" eb="2">
      <t>チョクソウ</t>
    </rPh>
    <phoneticPr fontId="11"/>
  </si>
  <si>
    <t>応援工場管轄内から製品使用先へ直接出荷すること。
仕入先直送もある。</t>
    <rPh sb="0" eb="2">
      <t>オウエン</t>
    </rPh>
    <rPh sb="2" eb="4">
      <t>コウジョウ</t>
    </rPh>
    <rPh sb="4" eb="6">
      <t>カンカツ</t>
    </rPh>
    <rPh sb="6" eb="7">
      <t>ナイ</t>
    </rPh>
    <rPh sb="9" eb="11">
      <t>セイヒン</t>
    </rPh>
    <rPh sb="11" eb="13">
      <t>シヨウ</t>
    </rPh>
    <rPh sb="13" eb="14">
      <t>サキ</t>
    </rPh>
    <rPh sb="15" eb="17">
      <t>チョクセツ</t>
    </rPh>
    <rPh sb="17" eb="19">
      <t>シュッカ</t>
    </rPh>
    <phoneticPr fontId="11"/>
  </si>
  <si>
    <t>つ</t>
    <phoneticPr fontId="11"/>
  </si>
  <si>
    <t xml:space="preserve">ﾂﾐｽｳ
積み数
</t>
    <phoneticPr fontId="11"/>
  </si>
  <si>
    <t>バルク製品の場合の、1パレット当たりの入り数を指す。</t>
    <phoneticPr fontId="11"/>
  </si>
  <si>
    <t xml:space="preserve">ﾂﾒｽｳ
詰数
</t>
    <phoneticPr fontId="11"/>
  </si>
  <si>
    <t>カートン製品の場合の、１函当たりの入り数を指す。</t>
    <phoneticPr fontId="11"/>
  </si>
  <si>
    <t>て</t>
    <phoneticPr fontId="11"/>
  </si>
  <si>
    <t>転送</t>
    <rPh sb="0" eb="2">
      <t>テンソウ</t>
    </rPh>
    <phoneticPr fontId="11"/>
  </si>
  <si>
    <t>天板</t>
    <phoneticPr fontId="11"/>
  </si>
  <si>
    <t>18リットル缶の上側の蓋のこと。
底の板は地板という。</t>
    <phoneticPr fontId="11"/>
  </si>
  <si>
    <t>と</t>
    <phoneticPr fontId="11"/>
  </si>
  <si>
    <t>得意先</t>
    <rPh sb="0" eb="3">
      <t>トクイサキ</t>
    </rPh>
    <phoneticPr fontId="11"/>
  </si>
  <si>
    <r>
      <t>製品販売、</t>
    </r>
    <r>
      <rPr>
        <sz val="11"/>
        <rFont val="ＭＳ Ｐゴシック"/>
        <family val="3"/>
        <charset val="128"/>
      </rPr>
      <t>機械販売に係わる取引先。</t>
    </r>
    <rPh sb="0" eb="2">
      <t>セイヒン</t>
    </rPh>
    <rPh sb="2" eb="4">
      <t>ハンバイ</t>
    </rPh>
    <rPh sb="5" eb="7">
      <t>キカイ</t>
    </rPh>
    <rPh sb="7" eb="9">
      <t>ハンバイ</t>
    </rPh>
    <rPh sb="10" eb="11">
      <t>カカ</t>
    </rPh>
    <rPh sb="13" eb="15">
      <t>トリヒキ</t>
    </rPh>
    <rPh sb="15" eb="16">
      <t>サキ</t>
    </rPh>
    <phoneticPr fontId="11"/>
  </si>
  <si>
    <t>売買契約の相手（代金回収先）が「勘定先」であり、「得意先」には納品先（パッカ）も包合されている。</t>
    <rPh sb="0" eb="2">
      <t>バイバイ</t>
    </rPh>
    <rPh sb="2" eb="4">
      <t>ケイヤク</t>
    </rPh>
    <rPh sb="5" eb="7">
      <t>アイテ</t>
    </rPh>
    <rPh sb="8" eb="10">
      <t>ダイキン</t>
    </rPh>
    <rPh sb="10" eb="12">
      <t>カイシュウ</t>
    </rPh>
    <rPh sb="12" eb="13">
      <t>サキ</t>
    </rPh>
    <rPh sb="16" eb="18">
      <t>カンジョウ</t>
    </rPh>
    <rPh sb="18" eb="19">
      <t>サキ</t>
    </rPh>
    <rPh sb="25" eb="28">
      <t>トクイサキ</t>
    </rPh>
    <rPh sb="31" eb="33">
      <t>ノウヒン</t>
    </rPh>
    <rPh sb="33" eb="34">
      <t>サキ</t>
    </rPh>
    <rPh sb="40" eb="41">
      <t>ツツミ</t>
    </rPh>
    <rPh sb="41" eb="42">
      <t>アワ</t>
    </rPh>
    <phoneticPr fontId="11"/>
  </si>
  <si>
    <t>得意先仕様</t>
    <rPh sb="0" eb="3">
      <t>トクイサキ</t>
    </rPh>
    <rPh sb="3" eb="5">
      <t>シヨウ</t>
    </rPh>
    <phoneticPr fontId="11"/>
  </si>
  <si>
    <t>得意先個々の商品の容器標準で扱うスペック情報を管理している。この商品一品ごとに番号を付けたものを得意先仕様№といい、容器標準システムでの最上位のコードである。この№を手がかりとしてスペック情報を知ることができる。この情報は、ネガ№、カートン№、空缶仕様№などのコードの集まりである。通常「得仕」と略す。</t>
    <rPh sb="0" eb="3">
      <t>トクイサキ</t>
    </rPh>
    <rPh sb="3" eb="5">
      <t>ココ</t>
    </rPh>
    <rPh sb="6" eb="8">
      <t>ショウヒン</t>
    </rPh>
    <rPh sb="9" eb="11">
      <t>ヨウキ</t>
    </rPh>
    <rPh sb="11" eb="13">
      <t>ヒョウジュン</t>
    </rPh>
    <rPh sb="14" eb="15">
      <t>アツカ</t>
    </rPh>
    <rPh sb="20" eb="22">
      <t>ジョウホウ</t>
    </rPh>
    <rPh sb="23" eb="25">
      <t>カンリ</t>
    </rPh>
    <rPh sb="32" eb="34">
      <t>ショウヒン</t>
    </rPh>
    <rPh sb="34" eb="36">
      <t>イッピン</t>
    </rPh>
    <rPh sb="39" eb="41">
      <t>バンゴウ</t>
    </rPh>
    <rPh sb="42" eb="43">
      <t>ツ</t>
    </rPh>
    <rPh sb="48" eb="51">
      <t>トクイサキ</t>
    </rPh>
    <rPh sb="51" eb="53">
      <t>シヨウ</t>
    </rPh>
    <rPh sb="58" eb="60">
      <t>ヨウキ</t>
    </rPh>
    <rPh sb="60" eb="62">
      <t>ヒョウジュン</t>
    </rPh>
    <rPh sb="68" eb="71">
      <t>サイジョウイ</t>
    </rPh>
    <rPh sb="83" eb="84">
      <t>テ</t>
    </rPh>
    <rPh sb="94" eb="96">
      <t>ジョウホウ</t>
    </rPh>
    <rPh sb="97" eb="98">
      <t>シ</t>
    </rPh>
    <rPh sb="108" eb="110">
      <t>ジョウホウ</t>
    </rPh>
    <rPh sb="122" eb="124">
      <t>アキカン</t>
    </rPh>
    <rPh sb="124" eb="126">
      <t>シヨウ</t>
    </rPh>
    <rPh sb="134" eb="135">
      <t>アツ</t>
    </rPh>
    <phoneticPr fontId="11"/>
  </si>
  <si>
    <r>
      <t>塗略</t>
    </r>
    <r>
      <rPr>
        <sz val="11"/>
        <rFont val="ＭＳ Ｐゴシック"/>
        <family val="3"/>
        <charset val="128"/>
      </rPr>
      <t xml:space="preserve">
塗装略号</t>
    </r>
    <rPh sb="0" eb="1">
      <t>ヌリ</t>
    </rPh>
    <rPh sb="1" eb="2">
      <t>リャク</t>
    </rPh>
    <phoneticPr fontId="11"/>
  </si>
  <si>
    <t>正式塗料名、または塗料番号を略したもの。内面塗装・外面塗装・補正塗装・印刷の組み合わせを表現している。塗略ともいう。</t>
    <rPh sb="0" eb="2">
      <t>セイシキ</t>
    </rPh>
    <rPh sb="2" eb="4">
      <t>トリョウ</t>
    </rPh>
    <rPh sb="4" eb="5">
      <t>メイ</t>
    </rPh>
    <rPh sb="9" eb="11">
      <t>トリョウ</t>
    </rPh>
    <rPh sb="11" eb="13">
      <t>バンゴウ</t>
    </rPh>
    <rPh sb="14" eb="15">
      <t>リャク</t>
    </rPh>
    <phoneticPr fontId="11"/>
  </si>
  <si>
    <t>取数</t>
    <rPh sb="0" eb="1">
      <t>トリ</t>
    </rPh>
    <rPh sb="1" eb="2">
      <t>スウ</t>
    </rPh>
    <phoneticPr fontId="11"/>
  </si>
  <si>
    <t>所定の材料あたり取れる製品の数</t>
    <rPh sb="0" eb="2">
      <t>ショテイ</t>
    </rPh>
    <phoneticPr fontId="11"/>
  </si>
  <si>
    <t>経済行為の相手先。（得意先／資材メーカー／外注先など）</t>
    <rPh sb="0" eb="2">
      <t>ケイザイ</t>
    </rPh>
    <rPh sb="2" eb="4">
      <t>コウイ</t>
    </rPh>
    <rPh sb="5" eb="8">
      <t>アイテサキ</t>
    </rPh>
    <rPh sb="10" eb="13">
      <t>トクイサキ</t>
    </rPh>
    <rPh sb="14" eb="16">
      <t>シザイ</t>
    </rPh>
    <rPh sb="21" eb="24">
      <t>ガイチュウサキ</t>
    </rPh>
    <phoneticPr fontId="11"/>
  </si>
  <si>
    <t>な</t>
    <phoneticPr fontId="11"/>
  </si>
  <si>
    <t>内外作区分</t>
    <rPh sb="0" eb="2">
      <t>ナイガイ</t>
    </rPh>
    <rPh sb="2" eb="3">
      <t>サク</t>
    </rPh>
    <rPh sb="3" eb="5">
      <t>クブン</t>
    </rPh>
    <phoneticPr fontId="11"/>
  </si>
  <si>
    <t>製造場所を表す区分。自工場、外注工場、応援受工場、購入に分かれる。社内外区分ともいう。</t>
    <rPh sb="0" eb="2">
      <t>セイゾウ</t>
    </rPh>
    <rPh sb="2" eb="4">
      <t>バショ</t>
    </rPh>
    <rPh sb="5" eb="6">
      <t>アラワ</t>
    </rPh>
    <rPh sb="7" eb="9">
      <t>クブン</t>
    </rPh>
    <rPh sb="10" eb="11">
      <t>ジ</t>
    </rPh>
    <rPh sb="11" eb="13">
      <t>コウジョウ</t>
    </rPh>
    <rPh sb="14" eb="16">
      <t>ガイチュウ</t>
    </rPh>
    <rPh sb="16" eb="18">
      <t>コウジョウ</t>
    </rPh>
    <rPh sb="19" eb="21">
      <t>オウエン</t>
    </rPh>
    <rPh sb="21" eb="22">
      <t>ウケ</t>
    </rPh>
    <rPh sb="22" eb="24">
      <t>コウジョウ</t>
    </rPh>
    <rPh sb="25" eb="27">
      <t>コウニュウ</t>
    </rPh>
    <rPh sb="28" eb="29">
      <t>ワ</t>
    </rPh>
    <rPh sb="33" eb="36">
      <t>シャナイガイ</t>
    </rPh>
    <rPh sb="36" eb="38">
      <t>クブン</t>
    </rPh>
    <phoneticPr fontId="11"/>
  </si>
  <si>
    <t>に</t>
    <phoneticPr fontId="11"/>
  </si>
  <si>
    <t>荷姿</t>
    <rPh sb="0" eb="1">
      <t>ニ</t>
    </rPh>
    <rPh sb="1" eb="2">
      <t>スガタ</t>
    </rPh>
    <phoneticPr fontId="11"/>
  </si>
  <si>
    <t xml:space="preserve">出荷時または製品在庫時の包装形態。パレット、カートン等。
</t>
    <rPh sb="0" eb="2">
      <t>シュッカ</t>
    </rPh>
    <rPh sb="2" eb="3">
      <t>ジ</t>
    </rPh>
    <rPh sb="6" eb="8">
      <t>セイヒン</t>
    </rPh>
    <rPh sb="8" eb="10">
      <t>ザイコ</t>
    </rPh>
    <rPh sb="10" eb="11">
      <t>ジ</t>
    </rPh>
    <rPh sb="12" eb="14">
      <t>ホウソウ</t>
    </rPh>
    <rPh sb="14" eb="16">
      <t>ケイタイ</t>
    </rPh>
    <rPh sb="26" eb="27">
      <t>トウ</t>
    </rPh>
    <phoneticPr fontId="11"/>
  </si>
  <si>
    <t>日程計画</t>
    <rPh sb="0" eb="2">
      <t>ニッテイ</t>
    </rPh>
    <rPh sb="2" eb="4">
      <t>ケイカク</t>
    </rPh>
    <phoneticPr fontId="11"/>
  </si>
  <si>
    <t xml:space="preserve">納期を目標とし、必要な設備／資材／人員の準備などを考慮し、作業内容と順序などに基づいて、作業の日割りを定める行為。日程計画を立案することをスケジューリングという。
</t>
    <rPh sb="0" eb="2">
      <t>ノウキ</t>
    </rPh>
    <rPh sb="3" eb="5">
      <t>モクヒョウ</t>
    </rPh>
    <rPh sb="8" eb="10">
      <t>ヒツヨウ</t>
    </rPh>
    <rPh sb="11" eb="13">
      <t>セツビ</t>
    </rPh>
    <rPh sb="14" eb="16">
      <t>シザイ</t>
    </rPh>
    <rPh sb="17" eb="19">
      <t>ジンイン</t>
    </rPh>
    <rPh sb="20" eb="22">
      <t>ジュンビ</t>
    </rPh>
    <rPh sb="25" eb="27">
      <t>コウリョ</t>
    </rPh>
    <rPh sb="29" eb="31">
      <t>サギョウ</t>
    </rPh>
    <rPh sb="31" eb="33">
      <t>ナイヨウ</t>
    </rPh>
    <rPh sb="34" eb="36">
      <t>ジュンジョ</t>
    </rPh>
    <rPh sb="39" eb="40">
      <t>モト</t>
    </rPh>
    <rPh sb="44" eb="46">
      <t>サギョウ</t>
    </rPh>
    <rPh sb="47" eb="49">
      <t>ヒワ</t>
    </rPh>
    <rPh sb="51" eb="52">
      <t>サダ</t>
    </rPh>
    <rPh sb="54" eb="56">
      <t>コウイ</t>
    </rPh>
    <rPh sb="57" eb="59">
      <t>ニッテイ</t>
    </rPh>
    <rPh sb="59" eb="61">
      <t>ケイカク</t>
    </rPh>
    <rPh sb="62" eb="64">
      <t>リツアン</t>
    </rPh>
    <phoneticPr fontId="11"/>
  </si>
  <si>
    <t>荷造包装費</t>
    <rPh sb="0" eb="2">
      <t>ニヅク</t>
    </rPh>
    <rPh sb="2" eb="4">
      <t>ホウソウ</t>
    </rPh>
    <rPh sb="4" eb="5">
      <t>ヒ</t>
    </rPh>
    <phoneticPr fontId="11"/>
  </si>
  <si>
    <t>数量に比例して発生しない包装材料の購入代およびその再生費用をいう。繰り返し使用されるパレットやトップフレーム、セパレートシートの購入・選別・再生（清掃）費用。</t>
    <rPh sb="0" eb="2">
      <t>スウリョウ</t>
    </rPh>
    <rPh sb="3" eb="5">
      <t>ヒレイ</t>
    </rPh>
    <rPh sb="7" eb="9">
      <t>ハッセイ</t>
    </rPh>
    <rPh sb="12" eb="14">
      <t>ホウソウ</t>
    </rPh>
    <rPh sb="14" eb="16">
      <t>ザイリョウ</t>
    </rPh>
    <rPh sb="17" eb="19">
      <t>コウニュウ</t>
    </rPh>
    <rPh sb="19" eb="20">
      <t>ダイ</t>
    </rPh>
    <rPh sb="25" eb="27">
      <t>サイセイ</t>
    </rPh>
    <rPh sb="27" eb="29">
      <t>ヒヨウ</t>
    </rPh>
    <rPh sb="33" eb="34">
      <t>ク</t>
    </rPh>
    <rPh sb="35" eb="36">
      <t>カエ</t>
    </rPh>
    <rPh sb="37" eb="39">
      <t>シヨウ</t>
    </rPh>
    <rPh sb="64" eb="66">
      <t>コウニュウ</t>
    </rPh>
    <rPh sb="67" eb="69">
      <t>センベツ</t>
    </rPh>
    <rPh sb="70" eb="72">
      <t>サイセイ</t>
    </rPh>
    <rPh sb="73" eb="75">
      <t>セイソウ</t>
    </rPh>
    <rPh sb="76" eb="78">
      <t>ヒヨウ</t>
    </rPh>
    <phoneticPr fontId="11"/>
  </si>
  <si>
    <t>ね</t>
    <phoneticPr fontId="11"/>
  </si>
  <si>
    <t>ネガ№</t>
    <phoneticPr fontId="11"/>
  </si>
  <si>
    <t xml:space="preserve">印刷デザイン情報を個々の得意先の製品ごとに管理するためのコード。このコードを用いると色見本製品管理標準から校正刷りに使用したインキとその配合割合の情報を知ることができる。
</t>
    <rPh sb="0" eb="2">
      <t>インサツ</t>
    </rPh>
    <rPh sb="6" eb="8">
      <t>ジョウホウ</t>
    </rPh>
    <rPh sb="9" eb="11">
      <t>ココ</t>
    </rPh>
    <rPh sb="12" eb="15">
      <t>トクイサキ</t>
    </rPh>
    <rPh sb="16" eb="18">
      <t>セイヒン</t>
    </rPh>
    <rPh sb="21" eb="23">
      <t>カンリ</t>
    </rPh>
    <rPh sb="38" eb="39">
      <t>モチ</t>
    </rPh>
    <rPh sb="42" eb="45">
      <t>イロミホン</t>
    </rPh>
    <rPh sb="45" eb="47">
      <t>セイヒン</t>
    </rPh>
    <rPh sb="47" eb="49">
      <t>カンリ</t>
    </rPh>
    <rPh sb="49" eb="51">
      <t>ヒョウジュン</t>
    </rPh>
    <rPh sb="53" eb="55">
      <t>コウセイ</t>
    </rPh>
    <rPh sb="55" eb="56">
      <t>ス</t>
    </rPh>
    <rPh sb="58" eb="60">
      <t>シヨウ</t>
    </rPh>
    <rPh sb="68" eb="70">
      <t>ハイゴウ</t>
    </rPh>
    <rPh sb="70" eb="72">
      <t>ワリアイ</t>
    </rPh>
    <rPh sb="73" eb="75">
      <t>ジョウホウ</t>
    </rPh>
    <rPh sb="76" eb="77">
      <t>シ</t>
    </rPh>
    <phoneticPr fontId="11"/>
  </si>
  <si>
    <t>の</t>
    <phoneticPr fontId="11"/>
  </si>
  <si>
    <t>納品</t>
    <rPh sb="0" eb="2">
      <t>ノウヒン</t>
    </rPh>
    <phoneticPr fontId="11"/>
  </si>
  <si>
    <t xml:space="preserve">製品を納入すること。販売管理上、物流上の製品納入をいう。
</t>
    <rPh sb="0" eb="2">
      <t>セイヒン</t>
    </rPh>
    <rPh sb="3" eb="5">
      <t>ノウニュウ</t>
    </rPh>
    <rPh sb="10" eb="12">
      <t>ハンバイ</t>
    </rPh>
    <rPh sb="12" eb="14">
      <t>カンリ</t>
    </rPh>
    <rPh sb="14" eb="15">
      <t>ジョウ</t>
    </rPh>
    <rPh sb="16" eb="18">
      <t>ブツリュウ</t>
    </rPh>
    <rPh sb="18" eb="19">
      <t>ジョウ</t>
    </rPh>
    <rPh sb="20" eb="22">
      <t>セイヒン</t>
    </rPh>
    <rPh sb="22" eb="24">
      <t>ノウニュウ</t>
    </rPh>
    <phoneticPr fontId="11"/>
  </si>
  <si>
    <t>物品の納入先。パッカ、ローダー、充填先などを包合している。</t>
    <rPh sb="0" eb="2">
      <t>ブッピン</t>
    </rPh>
    <rPh sb="3" eb="5">
      <t>ノウニュウ</t>
    </rPh>
    <rPh sb="5" eb="6">
      <t>サキ</t>
    </rPh>
    <rPh sb="16" eb="18">
      <t>ジュウテン</t>
    </rPh>
    <rPh sb="18" eb="19">
      <t>サキ</t>
    </rPh>
    <rPh sb="22" eb="23">
      <t>ホウ</t>
    </rPh>
    <rPh sb="23" eb="24">
      <t>ゴウ</t>
    </rPh>
    <phoneticPr fontId="11"/>
  </si>
  <si>
    <t>納品予定</t>
    <rPh sb="0" eb="2">
      <t>ノウヒン</t>
    </rPh>
    <rPh sb="2" eb="4">
      <t>ヨテイ</t>
    </rPh>
    <phoneticPr fontId="11"/>
  </si>
  <si>
    <t>納品を予定しているその内容であるが、販売管理上、納品先に対する納品の要件（納品日時／数量など）で示す。</t>
    <rPh sb="0" eb="2">
      <t>ノウヒン</t>
    </rPh>
    <rPh sb="3" eb="5">
      <t>ヨテイ</t>
    </rPh>
    <rPh sb="11" eb="13">
      <t>ナイヨウ</t>
    </rPh>
    <rPh sb="18" eb="20">
      <t>ハンバイ</t>
    </rPh>
    <rPh sb="20" eb="22">
      <t>カンリ</t>
    </rPh>
    <rPh sb="22" eb="23">
      <t>ジョウ</t>
    </rPh>
    <rPh sb="24" eb="26">
      <t>ノウヒン</t>
    </rPh>
    <rPh sb="26" eb="27">
      <t>サキ</t>
    </rPh>
    <rPh sb="28" eb="29">
      <t>タイ</t>
    </rPh>
    <rPh sb="31" eb="33">
      <t>ノウヒン</t>
    </rPh>
    <rPh sb="34" eb="36">
      <t>ヨウケン</t>
    </rPh>
    <rPh sb="37" eb="39">
      <t>ノウヒン</t>
    </rPh>
    <rPh sb="39" eb="41">
      <t>ニチジ</t>
    </rPh>
    <rPh sb="42" eb="44">
      <t>スウリョウ</t>
    </rPh>
    <rPh sb="48" eb="49">
      <t>シメ</t>
    </rPh>
    <phoneticPr fontId="11"/>
  </si>
  <si>
    <t>納品ロット</t>
    <rPh sb="0" eb="2">
      <t>ノウヒン</t>
    </rPh>
    <phoneticPr fontId="11"/>
  </si>
  <si>
    <t>１回の納品（出荷）数量</t>
    <phoneticPr fontId="11"/>
  </si>
  <si>
    <t>は</t>
    <phoneticPr fontId="11"/>
  </si>
  <si>
    <t>パッカー</t>
    <phoneticPr fontId="11"/>
  </si>
  <si>
    <t>食缶等の充填会社。</t>
    <rPh sb="0" eb="1">
      <t>ショク</t>
    </rPh>
    <rPh sb="1" eb="2">
      <t>カン</t>
    </rPh>
    <rPh sb="2" eb="3">
      <t>トウ</t>
    </rPh>
    <rPh sb="4" eb="6">
      <t>ジュウテン</t>
    </rPh>
    <rPh sb="6" eb="8">
      <t>カイシャ</t>
    </rPh>
    <phoneticPr fontId="11"/>
  </si>
  <si>
    <t>半製品</t>
    <rPh sb="0" eb="3">
      <t>ハンセイヒン</t>
    </rPh>
    <phoneticPr fontId="11"/>
  </si>
  <si>
    <t>未完成品の自製品又は購入品で貯蔵中のものを言う。</t>
    <phoneticPr fontId="11"/>
  </si>
  <si>
    <t>ハンデイ応援依頼
（ここまで）</t>
    <rPh sb="4" eb="6">
      <t>オウエン</t>
    </rPh>
    <rPh sb="6" eb="8">
      <t>イライ</t>
    </rPh>
    <phoneticPr fontId="11"/>
  </si>
  <si>
    <t>美術缶など業務改善システム対象外製品の応援依頼を送受信する仕組み。</t>
    <phoneticPr fontId="11"/>
  </si>
  <si>
    <t>販売</t>
    <rPh sb="0" eb="2">
      <t>ハンバイ</t>
    </rPh>
    <phoneticPr fontId="11"/>
  </si>
  <si>
    <t>売ること（商うこと）。従って受注獲得から商品代金回収に至る商行為の総称であるが、販売管理の計数上は狭義に売上計上のことをいう。（尚、当社の売上計上基準は出荷時点計上基準である）</t>
    <rPh sb="0" eb="1">
      <t>ウ</t>
    </rPh>
    <rPh sb="5" eb="6">
      <t>アキナ</t>
    </rPh>
    <rPh sb="11" eb="12">
      <t>シタガ</t>
    </rPh>
    <rPh sb="14" eb="16">
      <t>ジュチュウ</t>
    </rPh>
    <rPh sb="16" eb="18">
      <t>カクトク</t>
    </rPh>
    <rPh sb="20" eb="22">
      <t>ショウヒン</t>
    </rPh>
    <rPh sb="22" eb="24">
      <t>ダイキン</t>
    </rPh>
    <rPh sb="24" eb="26">
      <t>カイシュウ</t>
    </rPh>
    <rPh sb="27" eb="28">
      <t>イタル</t>
    </rPh>
    <rPh sb="29" eb="32">
      <t>ショウコウイ</t>
    </rPh>
    <rPh sb="33" eb="35">
      <t>ソウショウ</t>
    </rPh>
    <rPh sb="40" eb="42">
      <t>ハンバイ</t>
    </rPh>
    <rPh sb="42" eb="44">
      <t>カンリ</t>
    </rPh>
    <rPh sb="45" eb="47">
      <t>ケイスウ</t>
    </rPh>
    <rPh sb="47" eb="48">
      <t>ジョウ</t>
    </rPh>
    <rPh sb="49" eb="51">
      <t>キョウギ</t>
    </rPh>
    <rPh sb="52" eb="54">
      <t>ウリアゲ</t>
    </rPh>
    <rPh sb="54" eb="56">
      <t>ケイジョウ</t>
    </rPh>
    <rPh sb="64" eb="65">
      <t>ナオ</t>
    </rPh>
    <rPh sb="66" eb="68">
      <t>トウシャ</t>
    </rPh>
    <rPh sb="69" eb="71">
      <t>ウリアゲ</t>
    </rPh>
    <rPh sb="71" eb="73">
      <t>ケイジョウ</t>
    </rPh>
    <rPh sb="73" eb="75">
      <t>キジュン</t>
    </rPh>
    <rPh sb="76" eb="78">
      <t>シュッカ</t>
    </rPh>
    <rPh sb="78" eb="80">
      <t>ジテン</t>
    </rPh>
    <rPh sb="80" eb="82">
      <t>ケイジョウ</t>
    </rPh>
    <rPh sb="82" eb="84">
      <t>キジュン</t>
    </rPh>
    <phoneticPr fontId="11"/>
  </si>
  <si>
    <t>販売OP</t>
    <rPh sb="0" eb="2">
      <t>ハンバイ</t>
    </rPh>
    <phoneticPr fontId="11"/>
  </si>
  <si>
    <t>販売計画というより販売目標。
＊ランク別で管理される。
　製造ＯＰ、購買ＯＰ、物流ＯＰの元情報として利用される。</t>
    <rPh sb="0" eb="2">
      <t>ハンバイ</t>
    </rPh>
    <rPh sb="2" eb="4">
      <t>ケイカク</t>
    </rPh>
    <rPh sb="9" eb="11">
      <t>ハンバイ</t>
    </rPh>
    <rPh sb="11" eb="13">
      <t>モクヒョウ</t>
    </rPh>
    <rPh sb="19" eb="20">
      <t>ベツ</t>
    </rPh>
    <rPh sb="21" eb="23">
      <t>カンリ</t>
    </rPh>
    <rPh sb="29" eb="31">
      <t>セイゾウ</t>
    </rPh>
    <rPh sb="34" eb="36">
      <t>コウバイ</t>
    </rPh>
    <rPh sb="39" eb="41">
      <t>ブツリュウ</t>
    </rPh>
    <rPh sb="44" eb="45">
      <t>モト</t>
    </rPh>
    <rPh sb="45" eb="47">
      <t>ジョウホウ</t>
    </rPh>
    <rPh sb="50" eb="52">
      <t>リヨウ</t>
    </rPh>
    <phoneticPr fontId="11"/>
  </si>
  <si>
    <t>販売進度</t>
    <rPh sb="0" eb="2">
      <t>ハンバイ</t>
    </rPh>
    <rPh sb="2" eb="4">
      <t>シンド</t>
    </rPh>
    <phoneticPr fontId="11"/>
  </si>
  <si>
    <t>販売の進行程度と一定期間の販売実績／販売予定の内容で示す。</t>
    <rPh sb="0" eb="2">
      <t>ハンバイ</t>
    </rPh>
    <rPh sb="3" eb="5">
      <t>シンコウ</t>
    </rPh>
    <rPh sb="5" eb="7">
      <t>テイド</t>
    </rPh>
    <rPh sb="8" eb="10">
      <t>イッテイ</t>
    </rPh>
    <rPh sb="10" eb="12">
      <t>キカン</t>
    </rPh>
    <rPh sb="13" eb="15">
      <t>ハンバイ</t>
    </rPh>
    <rPh sb="15" eb="17">
      <t>ジッセキ</t>
    </rPh>
    <rPh sb="18" eb="20">
      <t>ハンバイ</t>
    </rPh>
    <rPh sb="20" eb="22">
      <t>ヨテイ</t>
    </rPh>
    <rPh sb="23" eb="25">
      <t>ナイヨウ</t>
    </rPh>
    <rPh sb="26" eb="27">
      <t>シメ</t>
    </rPh>
    <phoneticPr fontId="11"/>
  </si>
  <si>
    <t>販売予定</t>
    <rPh sb="0" eb="2">
      <t>ハンバイ</t>
    </rPh>
    <rPh sb="2" eb="4">
      <t>ヨテイ</t>
    </rPh>
    <phoneticPr fontId="11"/>
  </si>
  <si>
    <t>販売を予定、計画、予測しているその内容であるが、通常は実行段階での短期管理期間における販売の予定をいう。目標設定、需要予測段階での長期管理期間においては通常、販売計画／販売予測という。</t>
    <rPh sb="0" eb="2">
      <t>ハンバイ</t>
    </rPh>
    <rPh sb="3" eb="5">
      <t>ヨテイ</t>
    </rPh>
    <rPh sb="6" eb="8">
      <t>ケイカク</t>
    </rPh>
    <rPh sb="9" eb="11">
      <t>ヨソク</t>
    </rPh>
    <rPh sb="17" eb="19">
      <t>ナイヨウ</t>
    </rPh>
    <rPh sb="24" eb="26">
      <t>ツウジョウ</t>
    </rPh>
    <rPh sb="27" eb="29">
      <t>ジッコウ</t>
    </rPh>
    <rPh sb="29" eb="31">
      <t>ダンカイ</t>
    </rPh>
    <rPh sb="33" eb="35">
      <t>タンキ</t>
    </rPh>
    <rPh sb="35" eb="37">
      <t>カンリ</t>
    </rPh>
    <rPh sb="37" eb="39">
      <t>キカン</t>
    </rPh>
    <rPh sb="43" eb="45">
      <t>ハンバイ</t>
    </rPh>
    <rPh sb="46" eb="48">
      <t>ヨテイ</t>
    </rPh>
    <rPh sb="52" eb="54">
      <t>モクヒョウ</t>
    </rPh>
    <rPh sb="54" eb="56">
      <t>セッテイ</t>
    </rPh>
    <rPh sb="57" eb="59">
      <t>ジュヨウ</t>
    </rPh>
    <rPh sb="59" eb="61">
      <t>ヨソク</t>
    </rPh>
    <rPh sb="61" eb="63">
      <t>ダンカイ</t>
    </rPh>
    <rPh sb="65" eb="67">
      <t>チョウキ</t>
    </rPh>
    <rPh sb="67" eb="69">
      <t>カンリ</t>
    </rPh>
    <rPh sb="69" eb="71">
      <t>キカン</t>
    </rPh>
    <rPh sb="76" eb="78">
      <t>ツウジョウ</t>
    </rPh>
    <rPh sb="79" eb="81">
      <t>ハンバイ</t>
    </rPh>
    <rPh sb="81" eb="83">
      <t>ケイカク</t>
    </rPh>
    <rPh sb="84" eb="86">
      <t>ハンバイ</t>
    </rPh>
    <rPh sb="86" eb="88">
      <t>ヨソク</t>
    </rPh>
    <phoneticPr fontId="11"/>
  </si>
  <si>
    <t>ひ</t>
    <phoneticPr fontId="11"/>
  </si>
  <si>
    <t>ヒートシール</t>
    <phoneticPr fontId="11"/>
  </si>
  <si>
    <t>熱源となっているプレス板の台紙側から熱を加え、
台紙の表面にコーティングしてある接着剤を軟化させてフィルムと接着させる方法。代表的なものには、飲料製品のヤクルトの蓋があげられる。</t>
    <phoneticPr fontId="11"/>
  </si>
  <si>
    <t>比例費</t>
    <rPh sb="0" eb="2">
      <t>ヒレイ</t>
    </rPh>
    <rPh sb="2" eb="3">
      <t>ヒ</t>
    </rPh>
    <phoneticPr fontId="11"/>
  </si>
  <si>
    <t>発生する費用の総額が、数量の増減や操業度に比例して、零から最大まで発生する費用。広義の変動費。当社の生産Ｐ/Ｌにおいては、直接材料費（購入品については購入価格）及びエネルギー費がこれにあたる。</t>
    <rPh sb="0" eb="2">
      <t>ハッセイ</t>
    </rPh>
    <rPh sb="4" eb="6">
      <t>ヒヨウ</t>
    </rPh>
    <rPh sb="7" eb="9">
      <t>ソウガク</t>
    </rPh>
    <rPh sb="21" eb="23">
      <t>ヒレイ</t>
    </rPh>
    <rPh sb="26" eb="27">
      <t>ゼロ</t>
    </rPh>
    <rPh sb="29" eb="31">
      <t>サイダイ</t>
    </rPh>
    <rPh sb="33" eb="35">
      <t>ハッセイ</t>
    </rPh>
    <rPh sb="37" eb="39">
      <t>ヒヨウ</t>
    </rPh>
    <rPh sb="40" eb="42">
      <t>コウギ</t>
    </rPh>
    <rPh sb="43" eb="46">
      <t>ヘンドウヒ</t>
    </rPh>
    <rPh sb="47" eb="49">
      <t>トウシャ</t>
    </rPh>
    <rPh sb="50" eb="52">
      <t>セイサン</t>
    </rPh>
    <rPh sb="61" eb="63">
      <t>チョクセツ</t>
    </rPh>
    <rPh sb="63" eb="66">
      <t>ザイリョウヒ</t>
    </rPh>
    <rPh sb="67" eb="69">
      <t>コウニュウ</t>
    </rPh>
    <rPh sb="69" eb="70">
      <t>ヒン</t>
    </rPh>
    <rPh sb="75" eb="77">
      <t>コウニュウ</t>
    </rPh>
    <rPh sb="77" eb="79">
      <t>カカク</t>
    </rPh>
    <rPh sb="80" eb="81">
      <t>オヨ</t>
    </rPh>
    <rPh sb="87" eb="88">
      <t>ヒ</t>
    </rPh>
    <phoneticPr fontId="11"/>
  </si>
  <si>
    <t>日別生産予定</t>
    <rPh sb="0" eb="1">
      <t>ヒ</t>
    </rPh>
    <rPh sb="1" eb="2">
      <t>ベツ</t>
    </rPh>
    <rPh sb="2" eb="4">
      <t>セイサン</t>
    </rPh>
    <rPh sb="4" eb="6">
      <t>ヨテイ</t>
    </rPh>
    <phoneticPr fontId="11"/>
  </si>
  <si>
    <t xml:space="preserve">工場における最大２ヶ月分（当月・翌月）を対象とした最適生産計画の編成であり、日別納品予定に基づき、計画の見直しの都度、内作分においては何を／どの工程のどのラインで／何個／いつ／どの程度の時間で作るかの予定の立案、外作分においては何を／何処で／何個作るかの予定を立案・修正する。
</t>
    <rPh sb="0" eb="2">
      <t>コウジョウ</t>
    </rPh>
    <rPh sb="6" eb="8">
      <t>サイダイ</t>
    </rPh>
    <rPh sb="10" eb="11">
      <t>ゲツ</t>
    </rPh>
    <rPh sb="11" eb="12">
      <t>ブン</t>
    </rPh>
    <rPh sb="13" eb="15">
      <t>トウゲツ</t>
    </rPh>
    <rPh sb="16" eb="18">
      <t>ヨクゲツ</t>
    </rPh>
    <rPh sb="20" eb="22">
      <t>タイショウ</t>
    </rPh>
    <rPh sb="25" eb="27">
      <t>サイテキ</t>
    </rPh>
    <rPh sb="27" eb="29">
      <t>セイサン</t>
    </rPh>
    <rPh sb="29" eb="31">
      <t>ケイカク</t>
    </rPh>
    <rPh sb="32" eb="34">
      <t>ヘンセイ</t>
    </rPh>
    <rPh sb="38" eb="39">
      <t>ヒ</t>
    </rPh>
    <rPh sb="39" eb="40">
      <t>ベツ</t>
    </rPh>
    <rPh sb="40" eb="42">
      <t>ノウヒン</t>
    </rPh>
    <rPh sb="42" eb="44">
      <t>ヨテイ</t>
    </rPh>
    <rPh sb="45" eb="46">
      <t>モト</t>
    </rPh>
    <rPh sb="49" eb="51">
      <t>ケイカク</t>
    </rPh>
    <rPh sb="52" eb="54">
      <t>ミナオ</t>
    </rPh>
    <rPh sb="56" eb="58">
      <t>ツド</t>
    </rPh>
    <rPh sb="59" eb="60">
      <t>ナイ</t>
    </rPh>
    <rPh sb="60" eb="61">
      <t>サク</t>
    </rPh>
    <rPh sb="61" eb="62">
      <t>ブン</t>
    </rPh>
    <rPh sb="67" eb="68">
      <t>ナニ</t>
    </rPh>
    <rPh sb="72" eb="74">
      <t>コウテイ</t>
    </rPh>
    <rPh sb="82" eb="84">
      <t>ナンコ</t>
    </rPh>
    <rPh sb="90" eb="92">
      <t>テイド</t>
    </rPh>
    <rPh sb="93" eb="95">
      <t>ジカン</t>
    </rPh>
    <rPh sb="96" eb="97">
      <t>ツク</t>
    </rPh>
    <rPh sb="100" eb="102">
      <t>ヨテイ</t>
    </rPh>
    <rPh sb="103" eb="105">
      <t>リツアン</t>
    </rPh>
    <rPh sb="106" eb="107">
      <t>ガイ</t>
    </rPh>
    <rPh sb="107" eb="108">
      <t>サク</t>
    </rPh>
    <rPh sb="108" eb="109">
      <t>ブン</t>
    </rPh>
    <rPh sb="114" eb="115">
      <t>ナニ</t>
    </rPh>
    <rPh sb="117" eb="119">
      <t>ドコ</t>
    </rPh>
    <rPh sb="121" eb="123">
      <t>ナンコ</t>
    </rPh>
    <rPh sb="123" eb="124">
      <t>ツク</t>
    </rPh>
    <rPh sb="127" eb="129">
      <t>ヨテイ</t>
    </rPh>
    <rPh sb="130" eb="132">
      <t>リツアン</t>
    </rPh>
    <rPh sb="133" eb="135">
      <t>シュウセイ</t>
    </rPh>
    <phoneticPr fontId="11"/>
  </si>
  <si>
    <t>紐付購入</t>
    <rPh sb="0" eb="1">
      <t>ヒモ</t>
    </rPh>
    <rPh sb="1" eb="2">
      <t>ツ</t>
    </rPh>
    <rPh sb="2" eb="4">
      <t>コウニュウ</t>
    </rPh>
    <phoneticPr fontId="11"/>
  </si>
  <si>
    <t>得意先から購入先の指定があり、当社が発注から納品、検収まで行う。</t>
    <rPh sb="0" eb="3">
      <t>トクイサキ</t>
    </rPh>
    <rPh sb="5" eb="7">
      <t>コウニュウ</t>
    </rPh>
    <rPh sb="7" eb="8">
      <t>サキ</t>
    </rPh>
    <rPh sb="9" eb="11">
      <t>シテイ</t>
    </rPh>
    <rPh sb="15" eb="17">
      <t>トウシャ</t>
    </rPh>
    <rPh sb="18" eb="20">
      <t>ハッチュウ</t>
    </rPh>
    <rPh sb="22" eb="24">
      <t>ノウヒン</t>
    </rPh>
    <rPh sb="25" eb="27">
      <t>ケンシュウ</t>
    </rPh>
    <rPh sb="29" eb="30">
      <t>オコナ</t>
    </rPh>
    <phoneticPr fontId="11"/>
  </si>
  <si>
    <t>品名コード</t>
    <rPh sb="0" eb="2">
      <t>ヒンメイ</t>
    </rPh>
    <phoneticPr fontId="11"/>
  </si>
  <si>
    <t>一般容器（美術缶、飲料ＰＢ、一般ＰＢ、ＦＰを含む）の集約用の項目
７桁（１８ℓ缶は５桁でコード体系が異なる）で表現され包装製品コードとは異なるコード体系。一般容器以外（食缶）では使用されない値。</t>
    <rPh sb="14" eb="16">
      <t>イッパン</t>
    </rPh>
    <rPh sb="39" eb="40">
      <t>カン</t>
    </rPh>
    <rPh sb="42" eb="43">
      <t>ケタ</t>
    </rPh>
    <rPh sb="47" eb="49">
      <t>タイケイ</t>
    </rPh>
    <rPh sb="50" eb="51">
      <t>コト</t>
    </rPh>
    <phoneticPr fontId="11"/>
  </si>
  <si>
    <t>１：ｎ　：　品名コード：包装製品コード</t>
    <rPh sb="6" eb="8">
      <t>ヒンメイ</t>
    </rPh>
    <rPh sb="12" eb="14">
      <t>ホウソウ</t>
    </rPh>
    <rPh sb="14" eb="16">
      <t>セイヒン</t>
    </rPh>
    <phoneticPr fontId="11"/>
  </si>
  <si>
    <t>品質コスト</t>
    <rPh sb="0" eb="2">
      <t>ヒンシツ</t>
    </rPh>
    <phoneticPr fontId="11"/>
  </si>
  <si>
    <t>品質を完全に満足させるために費した品質保証のための費用</t>
    <phoneticPr fontId="11"/>
  </si>
  <si>
    <t>ふ</t>
    <phoneticPr fontId="11"/>
  </si>
  <si>
    <t>複数仕様</t>
    <rPh sb="0" eb="2">
      <t>フクスウ</t>
    </rPh>
    <rPh sb="2" eb="4">
      <t>シヨウ</t>
    </rPh>
    <phoneticPr fontId="11"/>
  </si>
  <si>
    <t xml:space="preserve">二つ以上の異なる仕様（スペック）を許容し、ひとつに表現した仕様。ＡとＢの仕様がどちらでも良い製品であった場合、その需給は、ＡまたはＢ仕様を許容した複数仕様の製品くくりで扱う。
</t>
    <rPh sb="0" eb="1">
      <t>フタ</t>
    </rPh>
    <rPh sb="2" eb="4">
      <t>イジョウ</t>
    </rPh>
    <rPh sb="5" eb="6">
      <t>コト</t>
    </rPh>
    <rPh sb="8" eb="10">
      <t>シヨウ</t>
    </rPh>
    <rPh sb="17" eb="19">
      <t>キョヨウ</t>
    </rPh>
    <rPh sb="25" eb="27">
      <t>ヒョウゲン</t>
    </rPh>
    <rPh sb="29" eb="31">
      <t>シヨウ</t>
    </rPh>
    <rPh sb="36" eb="38">
      <t>シヨウ</t>
    </rPh>
    <rPh sb="44" eb="45">
      <t>ヨ</t>
    </rPh>
    <rPh sb="46" eb="48">
      <t>セイヒン</t>
    </rPh>
    <rPh sb="52" eb="54">
      <t>バアイ</t>
    </rPh>
    <rPh sb="57" eb="59">
      <t>ジュキュウ</t>
    </rPh>
    <rPh sb="66" eb="68">
      <t>シヨウ</t>
    </rPh>
    <rPh sb="69" eb="71">
      <t>キョヨウ</t>
    </rPh>
    <rPh sb="73" eb="75">
      <t>フクスウ</t>
    </rPh>
    <rPh sb="75" eb="77">
      <t>シヨウ</t>
    </rPh>
    <rPh sb="78" eb="80">
      <t>セイヒン</t>
    </rPh>
    <rPh sb="84" eb="85">
      <t>アツカ</t>
    </rPh>
    <phoneticPr fontId="11"/>
  </si>
  <si>
    <t>付属品</t>
    <rPh sb="0" eb="3">
      <t>フゾクヒン</t>
    </rPh>
    <phoneticPr fontId="201"/>
  </si>
  <si>
    <t>主だった製品に付属している製品。当社で販売する時点では主だった製品に部品のように組み込まれてはいないが付属して納品先に納められる製品。缶の発送蓋、ボトルのキャップなど。</t>
    <rPh sb="0" eb="1">
      <t>オモ</t>
    </rPh>
    <rPh sb="4" eb="6">
      <t>セイヒン</t>
    </rPh>
    <rPh sb="7" eb="9">
      <t>フゾク</t>
    </rPh>
    <rPh sb="13" eb="15">
      <t>セイヒン</t>
    </rPh>
    <rPh sb="16" eb="18">
      <t>トウシャ</t>
    </rPh>
    <rPh sb="19" eb="21">
      <t>ハンバイ</t>
    </rPh>
    <rPh sb="23" eb="25">
      <t>ジテン</t>
    </rPh>
    <rPh sb="27" eb="28">
      <t>オモ</t>
    </rPh>
    <rPh sb="31" eb="33">
      <t>セイヒン</t>
    </rPh>
    <rPh sb="34" eb="36">
      <t>ブヒン</t>
    </rPh>
    <rPh sb="40" eb="41">
      <t>ク</t>
    </rPh>
    <rPh sb="42" eb="43">
      <t>コ</t>
    </rPh>
    <rPh sb="51" eb="53">
      <t>フゾク</t>
    </rPh>
    <rPh sb="55" eb="57">
      <t>ノウヒン</t>
    </rPh>
    <rPh sb="57" eb="58">
      <t>サキ</t>
    </rPh>
    <rPh sb="59" eb="60">
      <t>オサ</t>
    </rPh>
    <rPh sb="64" eb="66">
      <t>セイヒン</t>
    </rPh>
    <rPh sb="67" eb="68">
      <t>カン</t>
    </rPh>
    <rPh sb="69" eb="71">
      <t>ハッソウ</t>
    </rPh>
    <rPh sb="71" eb="72">
      <t>フタ</t>
    </rPh>
    <phoneticPr fontId="201"/>
  </si>
  <si>
    <t>物流OP</t>
  </si>
  <si>
    <t xml:space="preserve">製造ＯＰ、販売ＯＰをもとに応受援を加味した半期（現状）の物流費用（運賃、保管料、作業費、荷造包装費）。
</t>
    <rPh sb="0" eb="2">
      <t>セイゾウ</t>
    </rPh>
    <rPh sb="5" eb="7">
      <t>ハンバイ</t>
    </rPh>
    <rPh sb="13" eb="14">
      <t>オウ</t>
    </rPh>
    <rPh sb="14" eb="15">
      <t>ウケ</t>
    </rPh>
    <rPh sb="15" eb="16">
      <t>エン</t>
    </rPh>
    <rPh sb="17" eb="19">
      <t>カミ</t>
    </rPh>
    <rPh sb="21" eb="23">
      <t>ハンキ</t>
    </rPh>
    <rPh sb="24" eb="26">
      <t>ゲンジョウ</t>
    </rPh>
    <rPh sb="28" eb="30">
      <t>ブツリュウ</t>
    </rPh>
    <rPh sb="30" eb="32">
      <t>ヒヨウ</t>
    </rPh>
    <rPh sb="33" eb="35">
      <t>ウンチン</t>
    </rPh>
    <rPh sb="36" eb="38">
      <t>ホカン</t>
    </rPh>
    <rPh sb="38" eb="39">
      <t>リョウ</t>
    </rPh>
    <rPh sb="40" eb="42">
      <t>サギョウ</t>
    </rPh>
    <rPh sb="42" eb="43">
      <t>ヒ</t>
    </rPh>
    <rPh sb="44" eb="46">
      <t>ニヅク</t>
    </rPh>
    <rPh sb="46" eb="48">
      <t>ホウソウ</t>
    </rPh>
    <rPh sb="48" eb="49">
      <t>ヒ</t>
    </rPh>
    <phoneticPr fontId="11"/>
  </si>
  <si>
    <t>ブランド</t>
    <phoneticPr fontId="11"/>
  </si>
  <si>
    <t>販売者が定めた商標名。飲料メーカによって複数を使い分けている場合が多い。ｺｶｺｰﾗのジョージア・紅茶花伝など。</t>
    <phoneticPr fontId="11"/>
  </si>
  <si>
    <t>ブランド・オーナー</t>
    <phoneticPr fontId="11"/>
  </si>
  <si>
    <t>販売者のこと。</t>
    <rPh sb="0" eb="3">
      <t>ハンバイシャ</t>
    </rPh>
    <phoneticPr fontId="11"/>
  </si>
  <si>
    <t>一般容器では「販売元」という。</t>
    <rPh sb="0" eb="2">
      <t>イッパン</t>
    </rPh>
    <rPh sb="2" eb="4">
      <t>ヨウキ</t>
    </rPh>
    <rPh sb="7" eb="9">
      <t>ハンバイ</t>
    </rPh>
    <rPh sb="9" eb="10">
      <t>モト</t>
    </rPh>
    <phoneticPr fontId="11"/>
  </si>
  <si>
    <t>プリフォーム</t>
    <phoneticPr fontId="11"/>
  </si>
  <si>
    <t>PETボトルの原型。射出成形で作られる、試験管状のもの。</t>
    <rPh sb="7" eb="9">
      <t>ゲンケイ</t>
    </rPh>
    <rPh sb="10" eb="12">
      <t>シャシュツ</t>
    </rPh>
    <rPh sb="12" eb="14">
      <t>セイケイ</t>
    </rPh>
    <rPh sb="15" eb="16">
      <t>ツク</t>
    </rPh>
    <rPh sb="20" eb="23">
      <t>シケンカン</t>
    </rPh>
    <rPh sb="23" eb="24">
      <t>ジョウ</t>
    </rPh>
    <phoneticPr fontId="11"/>
  </si>
  <si>
    <t>プレラベル</t>
  </si>
  <si>
    <t>内容物充填前にボトル生産側で空のボトルに、ラベルを装着したもの。充填先で内容物充填後にラベルを装着するのはアフターラベルという。</t>
    <phoneticPr fontId="11"/>
  </si>
  <si>
    <t>へ</t>
    <phoneticPr fontId="11"/>
  </si>
  <si>
    <t>ペレット</t>
    <phoneticPr fontId="11"/>
  </si>
  <si>
    <t>「ペレット」とは、かたまり・小粒と言う意味。スチールペレット、アルミペレット、木質ペレットなどもあるが、一般的には、ポリエチレンやポリプロピレンなどプラスチック製品の原料となる、直径数ミリ程度に加工された樹脂の粒を言う。</t>
  </si>
  <si>
    <t>変動費</t>
    <rPh sb="0" eb="2">
      <t>ヘンドウ</t>
    </rPh>
    <rPh sb="2" eb="3">
      <t>ヒ</t>
    </rPh>
    <phoneticPr fontId="11"/>
  </si>
  <si>
    <t>一定の期間に発生する費用の総額が、数量の増減や操業度に応じて変動する費用。当社においては一般的に、エネルギー費、稼動費（消耗品費）、物流費、金利を変動費として扱いっている。対義語＝固定費。</t>
    <rPh sb="0" eb="2">
      <t>イッテイ</t>
    </rPh>
    <rPh sb="3" eb="5">
      <t>キカン</t>
    </rPh>
    <rPh sb="6" eb="8">
      <t>ハッセイ</t>
    </rPh>
    <rPh sb="10" eb="12">
      <t>ヒヨウ</t>
    </rPh>
    <rPh sb="13" eb="15">
      <t>ソウガク</t>
    </rPh>
    <rPh sb="30" eb="32">
      <t>ヘンドウ</t>
    </rPh>
    <rPh sb="34" eb="36">
      <t>ヒヨウ</t>
    </rPh>
    <rPh sb="37" eb="39">
      <t>トウシャ</t>
    </rPh>
    <rPh sb="44" eb="47">
      <t>イッパンテキ</t>
    </rPh>
    <rPh sb="54" eb="55">
      <t>ヒ</t>
    </rPh>
    <rPh sb="56" eb="58">
      <t>カドウ</t>
    </rPh>
    <rPh sb="58" eb="59">
      <t>ヒ</t>
    </rPh>
    <rPh sb="60" eb="62">
      <t>ショウモウ</t>
    </rPh>
    <rPh sb="62" eb="63">
      <t>ヒン</t>
    </rPh>
    <rPh sb="63" eb="64">
      <t>ヒ</t>
    </rPh>
    <rPh sb="66" eb="68">
      <t>ブツリュウ</t>
    </rPh>
    <rPh sb="68" eb="69">
      <t>ヒ</t>
    </rPh>
    <rPh sb="70" eb="72">
      <t>キンリ</t>
    </rPh>
    <rPh sb="73" eb="75">
      <t>ヘンドウ</t>
    </rPh>
    <rPh sb="75" eb="76">
      <t>ヒ</t>
    </rPh>
    <rPh sb="79" eb="80">
      <t>アツカ</t>
    </rPh>
    <rPh sb="86" eb="89">
      <t>タイギゴ</t>
    </rPh>
    <rPh sb="90" eb="93">
      <t>コテイヒ</t>
    </rPh>
    <phoneticPr fontId="11"/>
  </si>
  <si>
    <t>返品</t>
    <rPh sb="0" eb="2">
      <t>ヘンピン</t>
    </rPh>
    <phoneticPr fontId="11"/>
  </si>
  <si>
    <t>何らかの理由で返却された（する）もの。当社に返品された場合は状態を判断して２つに大別される。
不良返品・・・不良品として受入れる
不要返品・・・良品として受入れる</t>
    <rPh sb="0" eb="1">
      <t>ナン</t>
    </rPh>
    <rPh sb="4" eb="6">
      <t>リユウ</t>
    </rPh>
    <rPh sb="7" eb="9">
      <t>ヘンキャク</t>
    </rPh>
    <rPh sb="19" eb="21">
      <t>トウシャ</t>
    </rPh>
    <rPh sb="22" eb="24">
      <t>ヘンピン</t>
    </rPh>
    <rPh sb="27" eb="29">
      <t>バアイ</t>
    </rPh>
    <rPh sb="30" eb="32">
      <t>ジョウタイ</t>
    </rPh>
    <rPh sb="33" eb="35">
      <t>ハンダン</t>
    </rPh>
    <rPh sb="40" eb="42">
      <t>タイベツ</t>
    </rPh>
    <rPh sb="47" eb="49">
      <t>フリョウ</t>
    </rPh>
    <rPh sb="49" eb="51">
      <t>ヘンピン</t>
    </rPh>
    <rPh sb="54" eb="55">
      <t>フ</t>
    </rPh>
    <rPh sb="55" eb="57">
      <t>リョウヒン</t>
    </rPh>
    <rPh sb="60" eb="62">
      <t>ウケイ</t>
    </rPh>
    <rPh sb="65" eb="67">
      <t>フヨウ</t>
    </rPh>
    <rPh sb="67" eb="69">
      <t>ヘンピン</t>
    </rPh>
    <rPh sb="72" eb="74">
      <t>リョウヒン</t>
    </rPh>
    <rPh sb="77" eb="79">
      <t>ウケイ</t>
    </rPh>
    <phoneticPr fontId="11"/>
  </si>
  <si>
    <t>ほ</t>
    <phoneticPr fontId="11"/>
  </si>
  <si>
    <t>包装製品</t>
    <rPh sb="0" eb="2">
      <t>ホウソウ</t>
    </rPh>
    <rPh sb="2" eb="4">
      <t>セイヒン</t>
    </rPh>
    <phoneticPr fontId="11"/>
  </si>
  <si>
    <t>製品を得意先に出荷できる形態に包装したもの。たとえば、カートンに入ったもの、パレタイザ積みしたものがある。</t>
    <rPh sb="0" eb="2">
      <t>セイヒン</t>
    </rPh>
    <rPh sb="3" eb="6">
      <t>トクイサキ</t>
    </rPh>
    <rPh sb="7" eb="9">
      <t>シュッカ</t>
    </rPh>
    <rPh sb="12" eb="14">
      <t>ケイタイ</t>
    </rPh>
    <rPh sb="15" eb="17">
      <t>ホウソウ</t>
    </rPh>
    <rPh sb="32" eb="33">
      <t>ハイ</t>
    </rPh>
    <rPh sb="43" eb="44">
      <t>ツ</t>
    </rPh>
    <phoneticPr fontId="11"/>
  </si>
  <si>
    <t>包装製品コード</t>
    <rPh sb="0" eb="2">
      <t>ホウソウ</t>
    </rPh>
    <rPh sb="2" eb="4">
      <t>セイヒン</t>
    </rPh>
    <phoneticPr fontId="11"/>
  </si>
  <si>
    <t xml:space="preserve">製品コードに包装に関する得意先の指定項目（例えば積み段数、バンド本数など）と、販売元および販売用途を考慮した１１桁のコード。
</t>
    <rPh sb="39" eb="41">
      <t>ハンバイ</t>
    </rPh>
    <rPh sb="41" eb="42">
      <t>モト</t>
    </rPh>
    <rPh sb="45" eb="47">
      <t>ハンバイ</t>
    </rPh>
    <rPh sb="47" eb="49">
      <t>ヨウト</t>
    </rPh>
    <rPh sb="50" eb="52">
      <t>コウリョ</t>
    </rPh>
    <rPh sb="56" eb="57">
      <t>ケタ</t>
    </rPh>
    <phoneticPr fontId="11"/>
  </si>
  <si>
    <t>包装製品セットコード</t>
    <rPh sb="0" eb="2">
      <t>ホウソウ</t>
    </rPh>
    <rPh sb="2" eb="4">
      <t>セイヒン</t>
    </rPh>
    <phoneticPr fontId="11"/>
  </si>
  <si>
    <t>本体(胴等)と付属品(蓋等)の組合せを表すコード。本体１１桁の共通包装製品コード＋２桁で表現される。一般食缶、飲料缶で使用。</t>
    <rPh sb="3" eb="4">
      <t>ドウ</t>
    </rPh>
    <rPh sb="4" eb="5">
      <t>トウ</t>
    </rPh>
    <rPh sb="11" eb="12">
      <t>フタ</t>
    </rPh>
    <rPh sb="12" eb="13">
      <t>トウ</t>
    </rPh>
    <rPh sb="19" eb="20">
      <t>アラワ</t>
    </rPh>
    <rPh sb="25" eb="27">
      <t>ホンタイ</t>
    </rPh>
    <rPh sb="29" eb="30">
      <t>ケタ</t>
    </rPh>
    <rPh sb="31" eb="33">
      <t>キョウツウ</t>
    </rPh>
    <rPh sb="33" eb="35">
      <t>ホウソウ</t>
    </rPh>
    <rPh sb="35" eb="37">
      <t>セイヒン</t>
    </rPh>
    <rPh sb="42" eb="43">
      <t>ケタ</t>
    </rPh>
    <rPh sb="44" eb="46">
      <t>ヒョウゲン</t>
    </rPh>
    <rPh sb="50" eb="52">
      <t>イッパン</t>
    </rPh>
    <rPh sb="52" eb="53">
      <t>ショク</t>
    </rPh>
    <rPh sb="53" eb="54">
      <t>カン</t>
    </rPh>
    <rPh sb="55" eb="57">
      <t>インリョウ</t>
    </rPh>
    <rPh sb="57" eb="58">
      <t>カン</t>
    </rPh>
    <rPh sb="59" eb="61">
      <t>シヨウ</t>
    </rPh>
    <phoneticPr fontId="11"/>
  </si>
  <si>
    <t xml:space="preserve">情報種整理より
</t>
    <rPh sb="0" eb="2">
      <t>ジョウホウ</t>
    </rPh>
    <rPh sb="2" eb="3">
      <t>シュ</t>
    </rPh>
    <rPh sb="3" eb="5">
      <t>セイリ</t>
    </rPh>
    <phoneticPr fontId="11"/>
  </si>
  <si>
    <t>包装製品名</t>
    <rPh sb="0" eb="2">
      <t>ホウソウ</t>
    </rPh>
    <rPh sb="2" eb="4">
      <t>セイヒン</t>
    </rPh>
    <rPh sb="4" eb="5">
      <t>メイ</t>
    </rPh>
    <phoneticPr fontId="11"/>
  </si>
  <si>
    <r>
      <t>缶型名＋ブランド名＋内容物</t>
    </r>
    <r>
      <rPr>
        <sz val="11"/>
        <rFont val="ＭＳ Ｐゴシック"/>
        <family val="3"/>
        <charset val="128"/>
      </rPr>
      <t>+世代+包装+入り数
Ex)  E7WZ118 ｵｰﾏｲ　ﾐｰﾄｿｰｽ 0102 7480</t>
    </r>
    <rPh sb="20" eb="21">
      <t>イリ</t>
    </rPh>
    <rPh sb="22" eb="23">
      <t>スウ</t>
    </rPh>
    <phoneticPr fontId="11"/>
  </si>
  <si>
    <t>ホッパ</t>
    <phoneticPr fontId="11"/>
  </si>
  <si>
    <t>プラスチック原料を入れるタンク。押出または射出成形において、材料を一時的に入れておく漏斗状の装置。</t>
    <rPh sb="46" eb="48">
      <t>ソウチ</t>
    </rPh>
    <phoneticPr fontId="11"/>
  </si>
  <si>
    <t>ボトル型</t>
    <rPh sb="3" eb="4">
      <t>ガタ</t>
    </rPh>
    <phoneticPr fontId="11"/>
  </si>
  <si>
    <t>ボトルの大きさ（径・高さ・容量）・形状・素材・製造方法によって区分されるボトルの名称。</t>
    <rPh sb="23" eb="25">
      <t>セイゾウ</t>
    </rPh>
    <phoneticPr fontId="11"/>
  </si>
  <si>
    <t>保留</t>
    <rPh sb="0" eb="2">
      <t>ホリュウ</t>
    </rPh>
    <phoneticPr fontId="11"/>
  </si>
  <si>
    <t>選別しないと出荷出来ない製品。
又は、不良返品され選別待ち状態の製品。</t>
    <rPh sb="0" eb="2">
      <t>センベツ</t>
    </rPh>
    <rPh sb="6" eb="8">
      <t>シュッカ</t>
    </rPh>
    <rPh sb="8" eb="10">
      <t>デキ</t>
    </rPh>
    <rPh sb="12" eb="14">
      <t>セイヒン</t>
    </rPh>
    <rPh sb="16" eb="17">
      <t>マタ</t>
    </rPh>
    <rPh sb="19" eb="21">
      <t>フリョウ</t>
    </rPh>
    <rPh sb="21" eb="23">
      <t>ヘンピン</t>
    </rPh>
    <rPh sb="25" eb="27">
      <t>センベツ</t>
    </rPh>
    <rPh sb="27" eb="28">
      <t>マ</t>
    </rPh>
    <rPh sb="29" eb="31">
      <t>ジョウタイ</t>
    </rPh>
    <rPh sb="32" eb="34">
      <t>セイヒン</t>
    </rPh>
    <phoneticPr fontId="11"/>
  </si>
  <si>
    <t>保留票</t>
    <rPh sb="0" eb="2">
      <t>ホリュウ</t>
    </rPh>
    <rPh sb="2" eb="3">
      <t>ヒョウ</t>
    </rPh>
    <phoneticPr fontId="11"/>
  </si>
  <si>
    <t xml:space="preserve">保留手続きに基づき、ロット№ごとに発行される帳票。保留対象の現品に添付し、良品との区別を容易にするもの。
</t>
    <rPh sb="0" eb="2">
      <t>ホリュウ</t>
    </rPh>
    <rPh sb="2" eb="4">
      <t>テツヅ</t>
    </rPh>
    <rPh sb="6" eb="7">
      <t>モト</t>
    </rPh>
    <rPh sb="17" eb="19">
      <t>ハッコウ</t>
    </rPh>
    <rPh sb="22" eb="24">
      <t>チョウヒョウ</t>
    </rPh>
    <rPh sb="25" eb="27">
      <t>ホリュウ</t>
    </rPh>
    <rPh sb="27" eb="29">
      <t>タイショウ</t>
    </rPh>
    <rPh sb="30" eb="32">
      <t>ゲンピン</t>
    </rPh>
    <rPh sb="33" eb="35">
      <t>テンプ</t>
    </rPh>
    <rPh sb="37" eb="39">
      <t>リョウヒン</t>
    </rPh>
    <rPh sb="41" eb="43">
      <t>クベツ</t>
    </rPh>
    <rPh sb="44" eb="46">
      <t>ヨウイ</t>
    </rPh>
    <phoneticPr fontId="11"/>
  </si>
  <si>
    <t>ま</t>
    <phoneticPr fontId="11"/>
  </si>
  <si>
    <t>ま</t>
    <phoneticPr fontId="11"/>
  </si>
  <si>
    <t>マナワ</t>
    <phoneticPr fontId="11"/>
  </si>
  <si>
    <t xml:space="preserve">マン・＆・アワー(Man/Hour）のことで、時間当たりの生産性を表す。製造ラインの生産実績データから集計した、生産効率データを表す。
</t>
    <rPh sb="23" eb="25">
      <t>ジカン</t>
    </rPh>
    <rPh sb="25" eb="26">
      <t>ア</t>
    </rPh>
    <rPh sb="29" eb="32">
      <t>セイサンセイ</t>
    </rPh>
    <rPh sb="33" eb="34">
      <t>アラワ</t>
    </rPh>
    <rPh sb="36" eb="38">
      <t>セイゾウ</t>
    </rPh>
    <rPh sb="42" eb="44">
      <t>セイサン</t>
    </rPh>
    <rPh sb="44" eb="46">
      <t>ジッセキ</t>
    </rPh>
    <rPh sb="51" eb="53">
      <t>シュウケイ</t>
    </rPh>
    <rPh sb="56" eb="58">
      <t>セイサン</t>
    </rPh>
    <rPh sb="58" eb="60">
      <t>コウリツ</t>
    </rPh>
    <rPh sb="64" eb="65">
      <t>アラワ</t>
    </rPh>
    <phoneticPr fontId="11"/>
  </si>
  <si>
    <t>み</t>
    <phoneticPr fontId="11"/>
  </si>
  <si>
    <t>ミル出荷</t>
    <phoneticPr fontId="11"/>
  </si>
  <si>
    <t>主にぶりきとアルミで使用される。ミルとはメーカーの製造所を指しており、製造所から出荷されることをミル出荷という。ミル出荷後の物流経路は当社工場に直送される場合と、メーカーの中継倉庫に向けて輸送され一時保管される場合があるが、中継倉庫を利用する納入形態の時に使われることが多い。</t>
    <phoneticPr fontId="11"/>
  </si>
  <si>
    <t>ぶりきを商社経由で購入する場合は、ミル出荷の段階でメーカーから商社に売りが立ち、当社の工場で検収した段階で東洋製罐の買いが立つ。ぶりきのメーカー直扱いとアルミの場合は、当社の工場で検収した段階で東洋製罐の買いが立つ。</t>
    <phoneticPr fontId="11"/>
  </si>
  <si>
    <t>む</t>
    <phoneticPr fontId="11"/>
  </si>
  <si>
    <t>無償支給業務</t>
    <phoneticPr fontId="11"/>
  </si>
  <si>
    <t>東洋製罐が仕入た材料（支給材）を外注加工業者に無料で支給する業務。外注加工業者に対して売上が発生せず、材料は常に東洋製罐の資産として計上される。</t>
    <phoneticPr fontId="11"/>
  </si>
  <si>
    <t>め</t>
    <phoneticPr fontId="11"/>
  </si>
  <si>
    <t>目付減
（メツケ　ゲン）</t>
    <rPh sb="2" eb="3">
      <t>ゲン</t>
    </rPh>
    <phoneticPr fontId="11"/>
  </si>
  <si>
    <t>プラスチックボトルでボトルの重量（＝目付）を減らすこと。</t>
    <phoneticPr fontId="11"/>
  </si>
  <si>
    <t>目付は匁付けと表記することもある。</t>
    <rPh sb="7" eb="9">
      <t>ヒョウキ</t>
    </rPh>
    <phoneticPr fontId="11"/>
  </si>
  <si>
    <t>や</t>
    <phoneticPr fontId="11"/>
  </si>
  <si>
    <t>や</t>
    <phoneticPr fontId="11"/>
  </si>
  <si>
    <t>ヤレ原反</t>
    <rPh sb="2" eb="3">
      <t>ハラ</t>
    </rPh>
    <rPh sb="3" eb="4">
      <t>ハン</t>
    </rPh>
    <phoneticPr fontId="11"/>
  </si>
  <si>
    <t>ＰＦ製品において、グラビア工程での印刷時に発生する、印刷ヤレ（調子出しなどに使用するサービスメータ）に使用する原反のこと。製造部門から印刷ヤレの用途として購入ものと、長期在庫品をヤレに転用し使用するものがある。</t>
    <phoneticPr fontId="11"/>
  </si>
  <si>
    <t>メタルの塗装印刷工程には同様の用途で「ヤレ板」がある。</t>
    <rPh sb="4" eb="6">
      <t>トソウ</t>
    </rPh>
    <rPh sb="6" eb="8">
      <t>インサツ</t>
    </rPh>
    <rPh sb="8" eb="10">
      <t>コウテイ</t>
    </rPh>
    <phoneticPr fontId="11"/>
  </si>
  <si>
    <t>ゆ</t>
    <phoneticPr fontId="11"/>
  </si>
  <si>
    <t>有効引当残</t>
    <rPh sb="0" eb="2">
      <t>ユウコウ</t>
    </rPh>
    <rPh sb="2" eb="4">
      <t>ヒキアテ</t>
    </rPh>
    <rPh sb="4" eb="5">
      <t>ザン</t>
    </rPh>
    <phoneticPr fontId="11"/>
  </si>
  <si>
    <t xml:space="preserve">出荷を指示する際に、すでに出荷に引き当て済み分を除いた在庫がいくらあるかを容易に認知できるようにしたものを有効引当残と呼び、出荷指示の画面に表示して活用する。
</t>
    <rPh sb="0" eb="2">
      <t>シュッカ</t>
    </rPh>
    <rPh sb="3" eb="5">
      <t>シジ</t>
    </rPh>
    <rPh sb="7" eb="8">
      <t>サイ</t>
    </rPh>
    <rPh sb="13" eb="15">
      <t>シュッカ</t>
    </rPh>
    <rPh sb="16" eb="17">
      <t>ヒ</t>
    </rPh>
    <rPh sb="18" eb="19">
      <t>ア</t>
    </rPh>
    <rPh sb="20" eb="21">
      <t>ズ</t>
    </rPh>
    <rPh sb="22" eb="23">
      <t>ブン</t>
    </rPh>
    <rPh sb="24" eb="25">
      <t>ノゾ</t>
    </rPh>
    <rPh sb="27" eb="29">
      <t>ザイコ</t>
    </rPh>
    <rPh sb="37" eb="39">
      <t>ヨウイ</t>
    </rPh>
    <rPh sb="40" eb="42">
      <t>ニンチ</t>
    </rPh>
    <rPh sb="53" eb="55">
      <t>ユウコウ</t>
    </rPh>
    <rPh sb="55" eb="57">
      <t>ヒキアテ</t>
    </rPh>
    <rPh sb="57" eb="58">
      <t>ザン</t>
    </rPh>
    <rPh sb="59" eb="60">
      <t>ヨ</t>
    </rPh>
    <rPh sb="62" eb="64">
      <t>シュッカ</t>
    </rPh>
    <rPh sb="64" eb="66">
      <t>シジ</t>
    </rPh>
    <rPh sb="67" eb="69">
      <t>ガメン</t>
    </rPh>
    <rPh sb="70" eb="72">
      <t>ヒョウジ</t>
    </rPh>
    <rPh sb="74" eb="76">
      <t>カツヨウ</t>
    </rPh>
    <phoneticPr fontId="11"/>
  </si>
  <si>
    <t>有償支給業務</t>
    <phoneticPr fontId="11"/>
  </si>
  <si>
    <t>東洋製罐が仕入た材料（支給材）を外注加工業者に販売（支給）し加工材を購入する業務。売上の二重計上を防止する為に、支給材の販売価格と加工材の購入価格の差分を加工賃として計上する（相殺処理）。通常加工先における支給材の在庫管理は東洋製罐では行わない。材料購入・半製品購入・製品購入のいずれの場合でも行われる。</t>
    <phoneticPr fontId="11"/>
  </si>
  <si>
    <t>よ</t>
    <phoneticPr fontId="11"/>
  </si>
  <si>
    <t>容器</t>
    <rPh sb="0" eb="2">
      <t>ヨウキ</t>
    </rPh>
    <phoneticPr fontId="11"/>
  </si>
  <si>
    <t xml:space="preserve">製品を組み合わせて得意先の商品の機能を満足させる組み合わせ形態をもったもの。例えば、飲料缶の缶と蓋の組み合わせで容器機能を満足するので、缶と蓋を含めた内容のものである。
</t>
    <rPh sb="0" eb="2">
      <t>セイヒン</t>
    </rPh>
    <rPh sb="3" eb="4">
      <t>ク</t>
    </rPh>
    <rPh sb="5" eb="6">
      <t>ア</t>
    </rPh>
    <rPh sb="9" eb="12">
      <t>トクイサキ</t>
    </rPh>
    <rPh sb="13" eb="15">
      <t>ショウヒン</t>
    </rPh>
    <rPh sb="16" eb="18">
      <t>キノウ</t>
    </rPh>
    <rPh sb="19" eb="21">
      <t>マンゾク</t>
    </rPh>
    <rPh sb="24" eb="25">
      <t>ク</t>
    </rPh>
    <rPh sb="26" eb="27">
      <t>ア</t>
    </rPh>
    <rPh sb="29" eb="31">
      <t>ケイタイ</t>
    </rPh>
    <rPh sb="38" eb="39">
      <t>タト</t>
    </rPh>
    <rPh sb="42" eb="44">
      <t>インリョウ</t>
    </rPh>
    <rPh sb="44" eb="45">
      <t>カン</t>
    </rPh>
    <rPh sb="46" eb="47">
      <t>カン</t>
    </rPh>
    <rPh sb="48" eb="49">
      <t>フタ</t>
    </rPh>
    <rPh sb="50" eb="51">
      <t>ク</t>
    </rPh>
    <rPh sb="52" eb="53">
      <t>ア</t>
    </rPh>
    <rPh sb="56" eb="58">
      <t>ヨウキ</t>
    </rPh>
    <rPh sb="58" eb="60">
      <t>キノウ</t>
    </rPh>
    <rPh sb="61" eb="63">
      <t>マンゾク</t>
    </rPh>
    <rPh sb="68" eb="69">
      <t>カン</t>
    </rPh>
    <rPh sb="70" eb="71">
      <t>フタ</t>
    </rPh>
    <rPh sb="72" eb="73">
      <t>フク</t>
    </rPh>
    <rPh sb="75" eb="77">
      <t>ナイヨウ</t>
    </rPh>
    <phoneticPr fontId="11"/>
  </si>
  <si>
    <t>容器標準</t>
    <rPh sb="0" eb="2">
      <t>ヨウキ</t>
    </rPh>
    <rPh sb="2" eb="4">
      <t>ヒョウジュン</t>
    </rPh>
    <phoneticPr fontId="11"/>
  </si>
  <si>
    <t xml:space="preserve">製品管理標準NO.毎に管理された製品のスペック表
材料の材質、使用量、全行程の工順等が管理されている。
</t>
    <rPh sb="0" eb="2">
      <t>セイヒン</t>
    </rPh>
    <rPh sb="2" eb="4">
      <t>カンリ</t>
    </rPh>
    <rPh sb="4" eb="6">
      <t>ヒョウジュン</t>
    </rPh>
    <rPh sb="9" eb="10">
      <t>ゴト</t>
    </rPh>
    <rPh sb="11" eb="13">
      <t>カンリ</t>
    </rPh>
    <rPh sb="16" eb="18">
      <t>セイヒン</t>
    </rPh>
    <rPh sb="23" eb="24">
      <t>ヒョウ</t>
    </rPh>
    <rPh sb="25" eb="27">
      <t>ザイリョウ</t>
    </rPh>
    <rPh sb="28" eb="30">
      <t>ザイシツ</t>
    </rPh>
    <rPh sb="31" eb="34">
      <t>シヨウリョウ</t>
    </rPh>
    <rPh sb="35" eb="38">
      <t>ゼンコウテイ</t>
    </rPh>
    <rPh sb="39" eb="42">
      <t>コウジュンナド</t>
    </rPh>
    <rPh sb="43" eb="45">
      <t>カンリ</t>
    </rPh>
    <phoneticPr fontId="11"/>
  </si>
  <si>
    <t>製品管理標準№はＰＦ用語なので、規格の管理単位くらいにしておいた方が良い。</t>
  </si>
  <si>
    <t>ら</t>
    <phoneticPr fontId="11"/>
  </si>
  <si>
    <t>ら</t>
    <phoneticPr fontId="11"/>
  </si>
  <si>
    <t>ライン</t>
    <phoneticPr fontId="11"/>
  </si>
  <si>
    <t>連続作業のため、一列に配置された一連の機械をいう。</t>
    <rPh sb="0" eb="2">
      <t>レンゾク</t>
    </rPh>
    <rPh sb="2" eb="4">
      <t>サギョウ</t>
    </rPh>
    <rPh sb="8" eb="10">
      <t>イチレツ</t>
    </rPh>
    <rPh sb="11" eb="13">
      <t>ハイチ</t>
    </rPh>
    <rPh sb="16" eb="18">
      <t>イチレン</t>
    </rPh>
    <rPh sb="19" eb="21">
      <t>キカイ</t>
    </rPh>
    <phoneticPr fontId="11"/>
  </si>
  <si>
    <t>ライン別製造日程表</t>
    <rPh sb="3" eb="4">
      <t>ベツ</t>
    </rPh>
    <rPh sb="4" eb="6">
      <t>セイゾウ</t>
    </rPh>
    <rPh sb="6" eb="8">
      <t>ニッテイ</t>
    </rPh>
    <rPh sb="8" eb="9">
      <t>ヒョウ</t>
    </rPh>
    <phoneticPr fontId="11"/>
  </si>
  <si>
    <t>日別生産予定の内、自工場製造のみを対象としたラインごとの日別製造日程計画を図表にしたもの。一般的にはガント・チャートが用いられている。</t>
    <rPh sb="0" eb="1">
      <t>ヒ</t>
    </rPh>
    <rPh sb="1" eb="2">
      <t>ベツ</t>
    </rPh>
    <rPh sb="2" eb="4">
      <t>セイサン</t>
    </rPh>
    <rPh sb="4" eb="6">
      <t>ヨテイ</t>
    </rPh>
    <rPh sb="7" eb="8">
      <t>ウチ</t>
    </rPh>
    <rPh sb="9" eb="10">
      <t>ジ</t>
    </rPh>
    <rPh sb="10" eb="12">
      <t>コウジョウ</t>
    </rPh>
    <rPh sb="12" eb="14">
      <t>セイゾウ</t>
    </rPh>
    <rPh sb="17" eb="19">
      <t>タイショウ</t>
    </rPh>
    <rPh sb="28" eb="29">
      <t>ヒ</t>
    </rPh>
    <rPh sb="29" eb="30">
      <t>ベツ</t>
    </rPh>
    <rPh sb="30" eb="32">
      <t>セイゾウ</t>
    </rPh>
    <rPh sb="32" eb="34">
      <t>ニッテイ</t>
    </rPh>
    <rPh sb="34" eb="36">
      <t>ケイカク</t>
    </rPh>
    <rPh sb="37" eb="39">
      <t>ズヒョウ</t>
    </rPh>
    <rPh sb="45" eb="48">
      <t>イッパンテキ</t>
    </rPh>
    <rPh sb="59" eb="60">
      <t>モチ</t>
    </rPh>
    <phoneticPr fontId="11"/>
  </si>
  <si>
    <t>ライン割り付け</t>
    <rPh sb="3" eb="4">
      <t>ワ</t>
    </rPh>
    <rPh sb="5" eb="6">
      <t>ツ</t>
    </rPh>
    <phoneticPr fontId="11"/>
  </si>
  <si>
    <t xml:space="preserve">品目ごとに生産ラインをどこで行うかを設定したもので、日別生産予定の立案の基礎となるもの。
</t>
    <rPh sb="0" eb="2">
      <t>ヒンモク</t>
    </rPh>
    <rPh sb="5" eb="7">
      <t>セイサン</t>
    </rPh>
    <rPh sb="14" eb="15">
      <t>オコナ</t>
    </rPh>
    <rPh sb="18" eb="20">
      <t>セッテイ</t>
    </rPh>
    <rPh sb="26" eb="27">
      <t>ヒ</t>
    </rPh>
    <rPh sb="27" eb="28">
      <t>ベツ</t>
    </rPh>
    <rPh sb="28" eb="30">
      <t>セイサン</t>
    </rPh>
    <rPh sb="30" eb="32">
      <t>ヨテイ</t>
    </rPh>
    <rPh sb="33" eb="35">
      <t>リツアン</t>
    </rPh>
    <rPh sb="36" eb="38">
      <t>キソ</t>
    </rPh>
    <phoneticPr fontId="11"/>
  </si>
  <si>
    <t>り</t>
    <phoneticPr fontId="11"/>
  </si>
  <si>
    <t>利益</t>
    <rPh sb="0" eb="2">
      <t>リエキ</t>
    </rPh>
    <phoneticPr fontId="11"/>
  </si>
  <si>
    <t>一般的には純利益を指しているが、曖昧な言葉であり実務面では使用しない。</t>
    <rPh sb="0" eb="3">
      <t>イッパンテキ</t>
    </rPh>
    <rPh sb="5" eb="8">
      <t>ジュンリエキ</t>
    </rPh>
    <rPh sb="9" eb="10">
      <t>サ</t>
    </rPh>
    <rPh sb="16" eb="18">
      <t>アイマイ</t>
    </rPh>
    <rPh sb="19" eb="21">
      <t>コトバ</t>
    </rPh>
    <rPh sb="24" eb="26">
      <t>ジツム</t>
    </rPh>
    <rPh sb="26" eb="27">
      <t>メン</t>
    </rPh>
    <rPh sb="29" eb="31">
      <t>シヨウ</t>
    </rPh>
    <phoneticPr fontId="11"/>
  </si>
  <si>
    <t>リプロ</t>
    <phoneticPr fontId="11"/>
  </si>
  <si>
    <t>再生樹脂。アウトボトル・バリおよびトリミング屑を粉砕したもの。一定比率でバージン材料に混ぜて使用する。</t>
  </si>
  <si>
    <t>れ</t>
    <phoneticPr fontId="11"/>
  </si>
  <si>
    <t>レシオ</t>
    <phoneticPr fontId="11"/>
  </si>
  <si>
    <t>板材からの製品一つ作る時に使う面積(㎡)。</t>
    <rPh sb="0" eb="2">
      <t>イタザイ</t>
    </rPh>
    <rPh sb="5" eb="7">
      <t>セイヒン</t>
    </rPh>
    <rPh sb="7" eb="8">
      <t>ヒト</t>
    </rPh>
    <rPh sb="9" eb="10">
      <t>ツク</t>
    </rPh>
    <rPh sb="11" eb="12">
      <t>トキ</t>
    </rPh>
    <rPh sb="13" eb="14">
      <t>ツカ</t>
    </rPh>
    <rPh sb="15" eb="17">
      <t>メンセキ</t>
    </rPh>
    <phoneticPr fontId="11"/>
  </si>
  <si>
    <t>ろ</t>
    <phoneticPr fontId="11"/>
  </si>
  <si>
    <t>ローダ</t>
    <phoneticPr fontId="11"/>
  </si>
  <si>
    <t>エアゾールの充填専門会社。
資格が必要なため特定されている　飲料容器では、委託充填工場ことをさす。</t>
    <phoneticPr fontId="11"/>
  </si>
  <si>
    <t>ローリング販売計画</t>
    <rPh sb="5" eb="7">
      <t>ハンバイ</t>
    </rPh>
    <rPh sb="7" eb="9">
      <t>ケイカク</t>
    </rPh>
    <phoneticPr fontId="11"/>
  </si>
  <si>
    <t>販売実績を加味した計画。（販売計画）</t>
    <rPh sb="0" eb="2">
      <t>ハンバイ</t>
    </rPh>
    <rPh sb="2" eb="4">
      <t>ジッセキ</t>
    </rPh>
    <rPh sb="5" eb="7">
      <t>カミ</t>
    </rPh>
    <rPh sb="9" eb="11">
      <t>ケイカク</t>
    </rPh>
    <rPh sb="13" eb="15">
      <t>ハンバイ</t>
    </rPh>
    <rPh sb="15" eb="17">
      <t>ケイカク</t>
    </rPh>
    <phoneticPr fontId="11"/>
  </si>
  <si>
    <t xml:space="preserve">現状は飲料ペットのみ
週単位で計画の見直しを実施
</t>
    <rPh sb="0" eb="2">
      <t>ゲンジョウ</t>
    </rPh>
    <rPh sb="3" eb="5">
      <t>インリョウ</t>
    </rPh>
    <rPh sb="11" eb="12">
      <t>シュウ</t>
    </rPh>
    <rPh sb="12" eb="14">
      <t>タンイ</t>
    </rPh>
    <rPh sb="15" eb="17">
      <t>ケイカク</t>
    </rPh>
    <rPh sb="18" eb="20">
      <t>ミナオ</t>
    </rPh>
    <rPh sb="22" eb="24">
      <t>ジッシ</t>
    </rPh>
    <phoneticPr fontId="11"/>
  </si>
  <si>
    <t>Ａ</t>
    <phoneticPr fontId="11"/>
  </si>
  <si>
    <t>Ａコスト</t>
    <phoneticPr fontId="11"/>
  </si>
  <si>
    <t>品質コストの１分類で、品質保証のために日常管理等で必要とする費用（Cost of Appraisal）。</t>
    <phoneticPr fontId="11"/>
  </si>
  <si>
    <t>Ｂ</t>
    <phoneticPr fontId="11"/>
  </si>
  <si>
    <t>bpm</t>
    <phoneticPr fontId="11"/>
  </si>
  <si>
    <t>bottle per minutes の略　本数/分（成型スピード）の単位</t>
    <rPh sb="20" eb="21">
      <t>リャク</t>
    </rPh>
    <rPh sb="22" eb="23">
      <t>ホン</t>
    </rPh>
    <rPh sb="23" eb="24">
      <t>カズ</t>
    </rPh>
    <rPh sb="25" eb="26">
      <t>ブン</t>
    </rPh>
    <rPh sb="27" eb="29">
      <t>セイケイ</t>
    </rPh>
    <rPh sb="35" eb="37">
      <t>タンイ</t>
    </rPh>
    <phoneticPr fontId="11"/>
  </si>
  <si>
    <t>プラスチックボトル</t>
    <phoneticPr fontId="11"/>
  </si>
  <si>
    <t>Ｃ</t>
    <phoneticPr fontId="11"/>
  </si>
  <si>
    <r>
      <t>c</t>
    </r>
    <r>
      <rPr>
        <sz val="11"/>
        <rFont val="ＭＳ Ｐゴシック"/>
        <family val="3"/>
        <charset val="128"/>
      </rPr>
      <t>pm</t>
    </r>
    <phoneticPr fontId="11"/>
  </si>
  <si>
    <r>
      <t>can</t>
    </r>
    <r>
      <rPr>
        <sz val="11"/>
        <rFont val="ＭＳ Ｐゴシック"/>
        <family val="3"/>
        <charset val="128"/>
      </rPr>
      <t xml:space="preserve"> per minutes　の略　缶数/分（製缶スピード）の単位</t>
    </r>
    <rPh sb="17" eb="18">
      <t>リャク</t>
    </rPh>
    <rPh sb="19" eb="20">
      <t>カン</t>
    </rPh>
    <rPh sb="20" eb="21">
      <t>カズ</t>
    </rPh>
    <rPh sb="22" eb="23">
      <t>フン</t>
    </rPh>
    <rPh sb="24" eb="26">
      <t>セイカン</t>
    </rPh>
    <rPh sb="32" eb="34">
      <t>タンイ</t>
    </rPh>
    <phoneticPr fontId="11"/>
  </si>
  <si>
    <t>メタル</t>
    <phoneticPr fontId="11"/>
  </si>
  <si>
    <t>Ｅ</t>
    <phoneticPr fontId="11"/>
  </si>
  <si>
    <t>epm</t>
    <phoneticPr fontId="11"/>
  </si>
  <si>
    <t>end per minutes の略　枚数/分（製蓋スピード）の単位</t>
    <rPh sb="17" eb="18">
      <t>リャク</t>
    </rPh>
    <rPh sb="19" eb="20">
      <t>マイ</t>
    </rPh>
    <rPh sb="20" eb="21">
      <t>カズ</t>
    </rPh>
    <rPh sb="22" eb="23">
      <t>ブン</t>
    </rPh>
    <rPh sb="24" eb="25">
      <t>セイ</t>
    </rPh>
    <rPh sb="25" eb="26">
      <t>フタ</t>
    </rPh>
    <rPh sb="32" eb="34">
      <t>タンイ</t>
    </rPh>
    <phoneticPr fontId="11"/>
  </si>
  <si>
    <t>F</t>
    <phoneticPr fontId="11"/>
  </si>
  <si>
    <t>FP</t>
    <phoneticPr fontId="11"/>
  </si>
  <si>
    <t>フレキシブルパッケージ。プラスチックフィルムなどの柔軟な原料を使う包装。
Ex)レトルトパウチ、洗剤の詰め替えパウチ</t>
    <rPh sb="48" eb="50">
      <t>センザイ</t>
    </rPh>
    <rPh sb="51" eb="52">
      <t>ツ</t>
    </rPh>
    <rPh sb="53" eb="54">
      <t>カ</t>
    </rPh>
    <phoneticPr fontId="11"/>
  </si>
  <si>
    <t>Ｆコスト</t>
    <phoneticPr fontId="11"/>
  </si>
  <si>
    <t>品質コストの１分類で、品質上の失敗による損失費用（Cost of Failure）。これを費用発生時点により、社内損失(不良損失)と社外損失(クレーム損失)に区分する。アウト金額は社内損失に含まれる。</t>
    <rPh sb="87" eb="89">
      <t>キンガク</t>
    </rPh>
    <rPh sb="90" eb="92">
      <t>シャナイ</t>
    </rPh>
    <rPh sb="92" eb="94">
      <t>ソンシツ</t>
    </rPh>
    <rPh sb="95" eb="96">
      <t>フク</t>
    </rPh>
    <phoneticPr fontId="11"/>
  </si>
  <si>
    <t>Ｍ</t>
    <phoneticPr fontId="11"/>
  </si>
  <si>
    <t>mpm</t>
    <phoneticPr fontId="11"/>
  </si>
  <si>
    <r>
      <t>meter per minutes の略　メートル/分（グラビア印刷、</t>
    </r>
    <r>
      <rPr>
        <sz val="11"/>
        <rFont val="ＭＳ Ｐゴシック"/>
        <family val="3"/>
        <charset val="128"/>
      </rPr>
      <t>スリットスピード）の単位</t>
    </r>
    <rPh sb="19" eb="20">
      <t>リャク</t>
    </rPh>
    <rPh sb="26" eb="27">
      <t>ブン</t>
    </rPh>
    <rPh sb="32" eb="34">
      <t>インサツ</t>
    </rPh>
    <rPh sb="45" eb="47">
      <t>タンイ</t>
    </rPh>
    <phoneticPr fontId="11"/>
  </si>
  <si>
    <t>ＰＦ</t>
    <phoneticPr fontId="11"/>
  </si>
  <si>
    <t>N</t>
    <phoneticPr fontId="11"/>
  </si>
  <si>
    <t>NET数</t>
    <rPh sb="3" eb="4">
      <t>スウ</t>
    </rPh>
    <phoneticPr fontId="11"/>
  </si>
  <si>
    <t>工程に投入する引当数量。</t>
    <rPh sb="0" eb="2">
      <t>コウテイ</t>
    </rPh>
    <rPh sb="3" eb="5">
      <t>トウニュウ</t>
    </rPh>
    <rPh sb="7" eb="9">
      <t>ヒキアテ</t>
    </rPh>
    <rPh sb="9" eb="11">
      <t>スウリョウ</t>
    </rPh>
    <phoneticPr fontId="11"/>
  </si>
  <si>
    <t>OP</t>
    <phoneticPr fontId="11"/>
  </si>
  <si>
    <t>Original　Planの略。
＊販売ＯＰ、製造ＯＰ、購買ＯＰ、物流ＯＰ</t>
    <rPh sb="14" eb="15">
      <t>リャク</t>
    </rPh>
    <phoneticPr fontId="11"/>
  </si>
  <si>
    <t xml:space="preserve">予算（月別目標予算　年一回立案））
</t>
    <rPh sb="0" eb="2">
      <t>ヨサン</t>
    </rPh>
    <rPh sb="3" eb="5">
      <t>ツキベツ</t>
    </rPh>
    <rPh sb="5" eb="7">
      <t>モクヒョウ</t>
    </rPh>
    <rPh sb="7" eb="9">
      <t>ヨサン</t>
    </rPh>
    <rPh sb="10" eb="11">
      <t>ネン</t>
    </rPh>
    <rPh sb="11" eb="13">
      <t>イッカイ</t>
    </rPh>
    <rPh sb="13" eb="15">
      <t>リツアン</t>
    </rPh>
    <phoneticPr fontId="11"/>
  </si>
  <si>
    <t>P</t>
    <phoneticPr fontId="11"/>
  </si>
  <si>
    <t>PB</t>
    <phoneticPr fontId="11"/>
  </si>
  <si>
    <t>プラスチックボトル。</t>
    <phoneticPr fontId="11"/>
  </si>
  <si>
    <r>
      <t>P</t>
    </r>
    <r>
      <rPr>
        <sz val="11"/>
        <rFont val="ＭＳ Ｐゴシック"/>
        <family val="3"/>
        <charset val="128"/>
      </rPr>
      <t>D</t>
    </r>
    <phoneticPr fontId="11"/>
  </si>
  <si>
    <t>日別作業指示票。プランデイリーの略。
製造指図とオーダ番号で紐付く物流への払い出し指示として利用</t>
    <rPh sb="0" eb="1">
      <t>ヒ</t>
    </rPh>
    <rPh sb="1" eb="2">
      <t>ベツ</t>
    </rPh>
    <rPh sb="2" eb="4">
      <t>サギョウ</t>
    </rPh>
    <rPh sb="4" eb="6">
      <t>シジ</t>
    </rPh>
    <rPh sb="6" eb="7">
      <t>ヒョウ</t>
    </rPh>
    <rPh sb="16" eb="17">
      <t>リャク</t>
    </rPh>
    <phoneticPr fontId="11"/>
  </si>
  <si>
    <t>PF</t>
    <phoneticPr fontId="11"/>
  </si>
  <si>
    <t>プラスチックフィルム。</t>
    <phoneticPr fontId="11"/>
  </si>
  <si>
    <t>プリフォームをＰＦと記載することがある。</t>
    <rPh sb="10" eb="12">
      <t>キサイ</t>
    </rPh>
    <phoneticPr fontId="11"/>
  </si>
  <si>
    <t>Ｐコスト</t>
    <phoneticPr fontId="11"/>
  </si>
  <si>
    <t>品質コストの１分類で、品質保証のため、未然防止策として実施されることに要する費用（Cost of Prevention）。</t>
    <rPh sb="0" eb="2">
      <t>ヒンシツ</t>
    </rPh>
    <rPh sb="7" eb="9">
      <t>ブンルイ</t>
    </rPh>
    <phoneticPr fontId="11"/>
  </si>
  <si>
    <t>Ｓ</t>
    <phoneticPr fontId="11"/>
  </si>
  <si>
    <t>spm</t>
    <phoneticPr fontId="11"/>
  </si>
  <si>
    <t>sheet per minutes の略　枚数分（塗装印刷スピード）の単位</t>
    <rPh sb="19" eb="20">
      <t>リャク</t>
    </rPh>
    <rPh sb="21" eb="22">
      <t>マイ</t>
    </rPh>
    <rPh sb="22" eb="23">
      <t>カズ</t>
    </rPh>
    <rPh sb="23" eb="24">
      <t>ブン</t>
    </rPh>
    <rPh sb="25" eb="27">
      <t>トソウ</t>
    </rPh>
    <rPh sb="27" eb="29">
      <t>インサツ</t>
    </rPh>
    <rPh sb="35" eb="37">
      <t>タンイ</t>
    </rPh>
    <phoneticPr fontId="11"/>
  </si>
  <si>
    <t>T</t>
    <phoneticPr fontId="11"/>
  </si>
  <si>
    <t>TOPS（トップス）</t>
    <phoneticPr fontId="11"/>
  </si>
  <si>
    <r>
      <t>（T</t>
    </r>
    <r>
      <rPr>
        <sz val="11"/>
        <rFont val="ＭＳ Ｐゴシック"/>
        <family val="3"/>
        <charset val="128"/>
      </rPr>
      <t>oyoseikan Total Production Control System の略）
食缶の現行実績収集システムの総称。</t>
    </r>
    <rPh sb="45" eb="46">
      <t>リャク</t>
    </rPh>
    <rPh sb="48" eb="49">
      <t>ショク</t>
    </rPh>
    <rPh sb="49" eb="50">
      <t>カン</t>
    </rPh>
    <rPh sb="51" eb="53">
      <t>ゲンコウ</t>
    </rPh>
    <rPh sb="53" eb="55">
      <t>ジッセキ</t>
    </rPh>
    <rPh sb="55" eb="57">
      <t>シュウシュウ</t>
    </rPh>
    <rPh sb="62" eb="64">
      <t>ソウショウ</t>
    </rPh>
    <phoneticPr fontId="11"/>
  </si>
  <si>
    <t>2ピース缶</t>
    <rPh sb="4" eb="5">
      <t>カン</t>
    </rPh>
    <phoneticPr fontId="11"/>
  </si>
  <si>
    <t>底胴+蓋の2つで構成される缶。</t>
    <rPh sb="0" eb="1">
      <t>ソコ</t>
    </rPh>
    <rPh sb="1" eb="2">
      <t>ドウ</t>
    </rPh>
    <rPh sb="3" eb="4">
      <t>フタ</t>
    </rPh>
    <rPh sb="8" eb="10">
      <t>コウセイ</t>
    </rPh>
    <rPh sb="13" eb="14">
      <t>カン</t>
    </rPh>
    <phoneticPr fontId="11"/>
  </si>
  <si>
    <t>ＤＩ缶、ＴＵＬＣ、ＤＲ缶、打抜缶、インパクト缶</t>
    <rPh sb="2" eb="3">
      <t>カン</t>
    </rPh>
    <rPh sb="11" eb="12">
      <t>カン</t>
    </rPh>
    <rPh sb="13" eb="14">
      <t>ウ</t>
    </rPh>
    <rPh sb="14" eb="15">
      <t>ヌ</t>
    </rPh>
    <rPh sb="15" eb="16">
      <t>カン</t>
    </rPh>
    <rPh sb="22" eb="23">
      <t>カン</t>
    </rPh>
    <phoneticPr fontId="11"/>
  </si>
  <si>
    <t>3ピース缶</t>
    <rPh sb="4" eb="5">
      <t>カン</t>
    </rPh>
    <phoneticPr fontId="11"/>
  </si>
  <si>
    <t>底+胴+蓋の3つで構成される缶。</t>
    <rPh sb="0" eb="1">
      <t>ソコ</t>
    </rPh>
    <rPh sb="2" eb="3">
      <t>ドウ</t>
    </rPh>
    <rPh sb="4" eb="5">
      <t>フタ</t>
    </rPh>
    <rPh sb="9" eb="11">
      <t>コウセイ</t>
    </rPh>
    <rPh sb="14" eb="15">
      <t>カン</t>
    </rPh>
    <phoneticPr fontId="11"/>
  </si>
  <si>
    <t>溶接缶、トーヨーシーム缶、半田缶</t>
    <rPh sb="0" eb="2">
      <t>ヨウセツ</t>
    </rPh>
    <rPh sb="2" eb="3">
      <t>カン</t>
    </rPh>
    <rPh sb="11" eb="12">
      <t>カン</t>
    </rPh>
    <rPh sb="13" eb="15">
      <t>ハンダ</t>
    </rPh>
    <rPh sb="15" eb="16">
      <t>カン</t>
    </rPh>
    <phoneticPr fontId="11"/>
  </si>
  <si>
    <t>東洋製罐殿　基幹系再構築プロジェクト　EBS関連用語集</t>
    <rPh sb="0" eb="2">
      <t>トウヨウ</t>
    </rPh>
    <rPh sb="2" eb="4">
      <t>セイカン</t>
    </rPh>
    <rPh sb="4" eb="5">
      <t>ドノ</t>
    </rPh>
    <rPh sb="6" eb="8">
      <t>キカン</t>
    </rPh>
    <rPh sb="8" eb="9">
      <t>ケイ</t>
    </rPh>
    <rPh sb="9" eb="12">
      <t>サイコウチク</t>
    </rPh>
    <rPh sb="22" eb="24">
      <t>カンレン</t>
    </rPh>
    <rPh sb="24" eb="26">
      <t>ヨウゴ</t>
    </rPh>
    <rPh sb="26" eb="27">
      <t>シュウ</t>
    </rPh>
    <phoneticPr fontId="11"/>
  </si>
  <si>
    <t>EBS関連用語</t>
    <rPh sb="3" eb="5">
      <t>カンレン</t>
    </rPh>
    <rPh sb="5" eb="7">
      <t>ヨウゴ</t>
    </rPh>
    <phoneticPr fontId="11"/>
  </si>
  <si>
    <t>主な関連モジュール</t>
    <rPh sb="0" eb="1">
      <t>オモ</t>
    </rPh>
    <rPh sb="2" eb="4">
      <t>カンレン</t>
    </rPh>
    <phoneticPr fontId="11"/>
  </si>
  <si>
    <t>関連する用語</t>
    <rPh sb="0" eb="2">
      <t>カンレン</t>
    </rPh>
    <rPh sb="4" eb="6">
      <t>ヨウゴ</t>
    </rPh>
    <phoneticPr fontId="11"/>
  </si>
  <si>
    <t>ステータス</t>
    <phoneticPr fontId="11"/>
  </si>
  <si>
    <t>API</t>
  </si>
  <si>
    <t>アプリケーション・プログラミング・インタフェース（Application Programming Interface）の略称。Oracle EBSにおけるAPIは、ORACLEによってサポートされた、データを処理するプログラムのことです。</t>
    <rPh sb="104" eb="106">
      <t>ショリ</t>
    </rPh>
    <phoneticPr fontId="11"/>
  </si>
  <si>
    <t>全般</t>
    <rPh sb="0" eb="2">
      <t>ゼンパン</t>
    </rPh>
    <phoneticPr fontId="11"/>
  </si>
  <si>
    <t>ASL</t>
  </si>
  <si>
    <t>「承認済仕入先リスト」の略称。品目と仕入先を関連づけるマスタ。</t>
    <rPh sb="12" eb="14">
      <t>リャクショウ</t>
    </rPh>
    <rPh sb="15" eb="17">
      <t>ヒンモク</t>
    </rPh>
    <rPh sb="18" eb="20">
      <t>シイレ</t>
    </rPh>
    <rPh sb="20" eb="21">
      <t>サキ</t>
    </rPh>
    <rPh sb="22" eb="24">
      <t>カンレン</t>
    </rPh>
    <phoneticPr fontId="11"/>
  </si>
  <si>
    <t>PO、ASCP</t>
    <phoneticPr fontId="11"/>
  </si>
  <si>
    <t>ATP（有効在庫数量）（ATP (Available To Promise)）</t>
  </si>
  <si>
    <t>顧客の需要に対して引当可能となっている在庫数量、すなわち、予約または需要の設定で引き当てられていない現行手持在庫数量。
要求された品目と数量を指定された日付に出荷できるかどうかを判別するために算出する。</t>
    <rPh sb="0" eb="2">
      <t>コキャク</t>
    </rPh>
    <rPh sb="3" eb="5">
      <t>ジュヨウ</t>
    </rPh>
    <rPh sb="6" eb="7">
      <t>タイ</t>
    </rPh>
    <rPh sb="9" eb="11">
      <t>ヒキアテ</t>
    </rPh>
    <rPh sb="11" eb="13">
      <t>カノウ</t>
    </rPh>
    <rPh sb="19" eb="21">
      <t>ザイコ</t>
    </rPh>
    <rPh sb="21" eb="23">
      <t>スウリョウ</t>
    </rPh>
    <rPh sb="54" eb="56">
      <t>ザイコ</t>
    </rPh>
    <rPh sb="96" eb="98">
      <t>サンシュツ</t>
    </rPh>
    <phoneticPr fontId="11"/>
  </si>
  <si>
    <t>INV、OM、MS/MRP</t>
    <phoneticPr fontId="11"/>
  </si>
  <si>
    <t>EDI</t>
  </si>
  <si>
    <t>電子データ交換（EDI）（Electronic Data Interchange (EDI)）の略称
取引先とビジネス文書を電信で交換すること。EDIは、これらの電子取引を各種規格の規定に従って実施するために標準フォーマットを採用しています。</t>
    <rPh sb="48" eb="50">
      <t>リャクショウ</t>
    </rPh>
    <phoneticPr fontId="11"/>
  </si>
  <si>
    <t>MDS</t>
    <phoneticPr fontId="11"/>
  </si>
  <si>
    <t>基準需要計画（Master Demand Schedule）の略称
品目の予想需要計画。</t>
    <rPh sb="2" eb="4">
      <t>ジュヨウ</t>
    </rPh>
    <rPh sb="31" eb="33">
      <t>リャクショウ</t>
    </rPh>
    <rPh sb="39" eb="41">
      <t>ジュヨウ</t>
    </rPh>
    <phoneticPr fontId="11"/>
  </si>
  <si>
    <t>MS/MRP、ASCP</t>
    <phoneticPr fontId="11"/>
  </si>
  <si>
    <t>Min-Max計画（Min-Max Planning）</t>
  </si>
  <si>
    <t>ユーザーが入力した固定最小/最大在庫レベルに基づいて、発注の時期と数量を決定する在庫計画手法。</t>
  </si>
  <si>
    <t>INV、PO</t>
    <phoneticPr fontId="11"/>
  </si>
  <si>
    <t>MPS</t>
  </si>
  <si>
    <t>基準生産計画（Master Production Schedule）の略称
品目の予想生産計画。</t>
    <rPh sb="35" eb="37">
      <t>リャクショウ</t>
    </rPh>
    <phoneticPr fontId="11"/>
  </si>
  <si>
    <t>MRP</t>
    <phoneticPr fontId="11"/>
  </si>
  <si>
    <t>資材所要量計画（Material Requirements Planning）の略称。
部品構成表の情報、基準計画（MPS、MDS）および現在の在庫情報を利用して、資材の正味所要量を計算するプロセス。</t>
    <rPh sb="40" eb="42">
      <t>リャクショウ</t>
    </rPh>
    <phoneticPr fontId="11"/>
  </si>
  <si>
    <t>MS/MRP、ASCP</t>
    <phoneticPr fontId="11"/>
  </si>
  <si>
    <t>Ｐ</t>
    <phoneticPr fontId="11"/>
  </si>
  <si>
    <t>PO</t>
  </si>
  <si>
    <t>発注（Purchase Order）の略称</t>
    <rPh sb="19" eb="21">
      <t>リャクショウ</t>
    </rPh>
    <phoneticPr fontId="11"/>
  </si>
  <si>
    <t>PO</t>
    <phoneticPr fontId="11"/>
  </si>
  <si>
    <t>Ｒ</t>
    <phoneticPr fontId="11"/>
  </si>
  <si>
    <t>RFQ</t>
    <phoneticPr fontId="11"/>
  </si>
  <si>
    <t>見積依頼（Request For Quotation）の略称
必要な商品やサービスに対する仕入先の見積を請求するための文書。</t>
    <rPh sb="28" eb="30">
      <t>リャクショウ</t>
    </rPh>
    <phoneticPr fontId="11"/>
  </si>
  <si>
    <t>PO</t>
    <phoneticPr fontId="11"/>
  </si>
  <si>
    <t>RMA</t>
  </si>
  <si>
    <t>返品資材承認（Return Material Authorization）の略称
返品を許可すること。</t>
    <rPh sb="38" eb="40">
      <t>リャクショウ</t>
    </rPh>
    <phoneticPr fontId="11"/>
  </si>
  <si>
    <t>PO、OM</t>
    <phoneticPr fontId="11"/>
  </si>
  <si>
    <t>Ｗ</t>
    <phoneticPr fontId="11"/>
  </si>
  <si>
    <t>WIP会計区分（WIP Accounting Class）</t>
  </si>
  <si>
    <t>組立品の生産を賦課するために使用する勘定科目の集合。会計区分をショップ型製造オーダーとライン型製造オーダーに割り当てます。各会計区分には、配賦勘定科目と差異勘定科目が含まれます。原価レポートの作成にも使用されます。</t>
  </si>
  <si>
    <t>WIP、COST</t>
    <phoneticPr fontId="11"/>
  </si>
  <si>
    <t>アーカイブ（Archive）</t>
  </si>
  <si>
    <t>履歴データのこと。</t>
    <phoneticPr fontId="11"/>
  </si>
  <si>
    <t>後処理リード・タイム（Postprocessing Lead Time）</t>
  </si>
  <si>
    <t>リードタイム計算時に使用する品目属性の１つで、仕入先からの最初の受入から購買品目を入庫するまでの所要時間を指す。たとえば、受入ドックから最終的な受入先に搬送するために必要な時間などです。</t>
    <rPh sb="6" eb="8">
      <t>ケイサン</t>
    </rPh>
    <rPh sb="8" eb="9">
      <t>ジ</t>
    </rPh>
    <rPh sb="10" eb="12">
      <t>シヨウ</t>
    </rPh>
    <rPh sb="14" eb="16">
      <t>ヒンモク</t>
    </rPh>
    <rPh sb="16" eb="18">
      <t>ゾクセイ</t>
    </rPh>
    <rPh sb="53" eb="54">
      <t>サ</t>
    </rPh>
    <phoneticPr fontId="11"/>
  </si>
  <si>
    <t>INV、MS/MRP</t>
    <phoneticPr fontId="11"/>
  </si>
  <si>
    <t>前処理リードタイム
処理リードタイム</t>
    <rPh sb="0" eb="3">
      <t>マエショリ</t>
    </rPh>
    <rPh sb="10" eb="12">
      <t>ショリ</t>
    </rPh>
    <phoneticPr fontId="11"/>
  </si>
  <si>
    <r>
      <t>アドオン(</t>
    </r>
    <r>
      <rPr>
        <sz val="11"/>
        <rFont val="ＭＳ Ｐゴシック"/>
        <family val="3"/>
        <charset val="128"/>
      </rPr>
      <t>Add-On)</t>
    </r>
    <phoneticPr fontId="11"/>
  </si>
  <si>
    <t>ベンダーがＥＢＳの機能を補完あるいは拡張するために設計／開発した機能のこと。
特に新規で機能追加する場合についてアドオンという。</t>
    <rPh sb="9" eb="11">
      <t>キノウ</t>
    </rPh>
    <rPh sb="12" eb="14">
      <t>ホカン</t>
    </rPh>
    <rPh sb="18" eb="20">
      <t>カクチョウ</t>
    </rPh>
    <rPh sb="25" eb="27">
      <t>セッケイ</t>
    </rPh>
    <rPh sb="28" eb="30">
      <t>カイハツ</t>
    </rPh>
    <rPh sb="32" eb="34">
      <t>キノウ</t>
    </rPh>
    <rPh sb="39" eb="40">
      <t>トク</t>
    </rPh>
    <rPh sb="41" eb="43">
      <t>シンキ</t>
    </rPh>
    <rPh sb="44" eb="46">
      <t>キノウ</t>
    </rPh>
    <rPh sb="46" eb="48">
      <t>ツイカ</t>
    </rPh>
    <rPh sb="50" eb="52">
      <t>バアイ</t>
    </rPh>
    <phoneticPr fontId="11"/>
  </si>
  <si>
    <t>カスタマイズ</t>
    <phoneticPr fontId="11"/>
  </si>
  <si>
    <t>アラート（Alert）</t>
  </si>
  <si>
    <t>Oracle Alertで定義される特定の通知機能。</t>
    <rPh sb="21" eb="23">
      <t>ツウチ</t>
    </rPh>
    <rPh sb="23" eb="25">
      <t>キノウ</t>
    </rPh>
    <phoneticPr fontId="11"/>
  </si>
  <si>
    <t>い</t>
    <phoneticPr fontId="11"/>
  </si>
  <si>
    <t>移動中在庫（Intransit Inventory）</t>
  </si>
  <si>
    <t>在庫組織間で移動中の品目。品目の移動中に、到着日や運送料などを表示したり更新できます。</t>
    <rPh sb="6" eb="8">
      <t>イドウ</t>
    </rPh>
    <phoneticPr fontId="11"/>
  </si>
  <si>
    <t>INV、COST</t>
    <phoneticPr fontId="11"/>
  </si>
  <si>
    <t>移動取引（Move Transaction）</t>
    <phoneticPr fontId="11"/>
  </si>
  <si>
    <t>組立品を同一工程内（「キュー」から「仕掛」など）、またはある工程から別の工程に移動する取引。</t>
    <rPh sb="34" eb="35">
      <t>ベツ</t>
    </rPh>
    <rPh sb="43" eb="45">
      <t>トリヒキ</t>
    </rPh>
    <phoneticPr fontId="11"/>
  </si>
  <si>
    <t>INV、WIP</t>
    <phoneticPr fontId="11"/>
  </si>
  <si>
    <t>う</t>
    <phoneticPr fontId="11"/>
  </si>
  <si>
    <t>受入（Receipt）</t>
  </si>
  <si>
    <t>受入事業所に仕入先から資材が納入されること。</t>
    <rPh sb="0" eb="2">
      <t>ウケイレ</t>
    </rPh>
    <rPh sb="2" eb="5">
      <t>ジギョウショ</t>
    </rPh>
    <rPh sb="6" eb="8">
      <t>シイレ</t>
    </rPh>
    <rPh sb="8" eb="9">
      <t>サキ</t>
    </rPh>
    <rPh sb="11" eb="13">
      <t>シザイ</t>
    </rPh>
    <rPh sb="14" eb="16">
      <t>ノウニュウ</t>
    </rPh>
    <phoneticPr fontId="11"/>
  </si>
  <si>
    <t>受入自動インボイス</t>
  </si>
  <si>
    <t>Oracle Purchasingから、（対応する発注と照合する）請求書を自動的にインポートし、請求書を作成する機能</t>
  </si>
  <si>
    <t>AP</t>
    <phoneticPr fontId="11"/>
  </si>
  <si>
    <r>
      <t>受入取引（Receiving</t>
    </r>
    <r>
      <rPr>
        <sz val="11"/>
        <rFont val="ＭＳ Ｐゴシック"/>
        <family val="3"/>
        <charset val="128"/>
      </rPr>
      <t xml:space="preserve"> Transaction）</t>
    </r>
    <rPh sb="2" eb="4">
      <t>トリヒキ</t>
    </rPh>
    <phoneticPr fontId="11"/>
  </si>
  <si>
    <t>資材を受入事業所から在庫に移動する処理。</t>
    <rPh sb="0" eb="2">
      <t>シザイ</t>
    </rPh>
    <rPh sb="3" eb="5">
      <t>ウケイレ</t>
    </rPh>
    <rPh sb="5" eb="8">
      <t>ジギョウショ</t>
    </rPh>
    <rPh sb="10" eb="12">
      <t>ザイコ</t>
    </rPh>
    <rPh sb="13" eb="15">
      <t>イドウ</t>
    </rPh>
    <rPh sb="17" eb="19">
      <t>ショリ</t>
    </rPh>
    <phoneticPr fontId="11"/>
  </si>
  <si>
    <t>え</t>
    <phoneticPr fontId="11"/>
  </si>
  <si>
    <t>営業単位（Operating Unit）</t>
  </si>
  <si>
    <r>
      <t>補助元帳製品（AP、AR、PO、O</t>
    </r>
    <r>
      <rPr>
        <sz val="11"/>
        <rFont val="ＭＳ Ｐゴシック"/>
        <family val="3"/>
        <charset val="128"/>
      </rPr>
      <t>M）のデータをパーティション化する組織。</t>
    </r>
    <phoneticPr fontId="11"/>
  </si>
  <si>
    <t>AP、AR、PO、OM</t>
    <phoneticPr fontId="11"/>
  </si>
  <si>
    <t>営業担当（Salesperson）</t>
  </si>
  <si>
    <t>製品またはサービスの販売を担当する人。営業担当は、受注、返品、請求書、取引約定およ
び顧客に関連付けられます。営業担当に対して販売実績を割り当てることもできます。</t>
    <phoneticPr fontId="11"/>
  </si>
  <si>
    <t>OM</t>
    <phoneticPr fontId="11"/>
  </si>
  <si>
    <t>オープン・インタフェース（Open Interface）</t>
    <phoneticPr fontId="11"/>
  </si>
  <si>
    <r>
      <t>Oracle EBS</t>
    </r>
    <r>
      <rPr>
        <sz val="11"/>
        <rFont val="ＭＳ Ｐゴシック"/>
        <family val="3"/>
        <charset val="128"/>
      </rPr>
      <t>の他モジュールおよび他のシステムとの間でデータをインポートまたはエクスポートできるOracle EBSの標準機能。インポートされる情報は、検証された上でOracle EBSの当該モジュールにインポートされます。</t>
    </r>
    <phoneticPr fontId="11"/>
  </si>
  <si>
    <t>会計期間（Accounting Period）</t>
  </si>
  <si>
    <r>
      <t>会計処理の目的のために、取引(資材取引など</t>
    </r>
    <r>
      <rPr>
        <sz val="11"/>
        <rFont val="ＭＳ Ｐゴシック"/>
        <family val="3"/>
        <charset val="128"/>
      </rPr>
      <t>)を期間別にグループ化する機能。</t>
    </r>
    <rPh sb="15" eb="17">
      <t>シザイ</t>
    </rPh>
    <rPh sb="17" eb="19">
      <t>トリヒキ</t>
    </rPh>
    <rPh sb="23" eb="25">
      <t>キカン</t>
    </rPh>
    <rPh sb="25" eb="26">
      <t>ベツ</t>
    </rPh>
    <rPh sb="34" eb="36">
      <t>キノウ</t>
    </rPh>
    <phoneticPr fontId="11"/>
  </si>
  <si>
    <t>会計帳簿（Set Of Books）</t>
  </si>
  <si>
    <t>各会社または会社グループの機能通貨、勘定科目体系、会計カレンダを定義したもの。</t>
    <rPh sb="32" eb="34">
      <t>テイギ</t>
    </rPh>
    <phoneticPr fontId="11"/>
  </si>
  <si>
    <t>GL</t>
    <phoneticPr fontId="11"/>
  </si>
  <si>
    <t>会計フレックスフィールド（Accounting Flexfield）</t>
    <phoneticPr fontId="11"/>
  </si>
  <si>
    <t>会計処理用に勘定科目体系を定義する機能。</t>
    <phoneticPr fontId="11"/>
  </si>
  <si>
    <t>外注加工（Outside Processing）</t>
  </si>
  <si>
    <t>仕入先（外注先）から供給される生産資源を使用して、ショップ型製造オーダーまたはライン型製造オーダーに対する作業を行うこと。</t>
    <rPh sb="4" eb="7">
      <t>ガイチュウサキ</t>
    </rPh>
    <phoneticPr fontId="11"/>
  </si>
  <si>
    <t>WIP</t>
    <phoneticPr fontId="11"/>
  </si>
  <si>
    <t>改訂（Revision）</t>
  </si>
  <si>
    <t>品目、部品構成表または工順のバージョン。</t>
    <phoneticPr fontId="11"/>
  </si>
  <si>
    <t>INV、BOM、ENG、PO</t>
    <phoneticPr fontId="11"/>
  </si>
  <si>
    <t>価格表（Price List）</t>
  </si>
  <si>
    <t>品目、品目カテゴリまたは提供するサービスのグループについて、単位当りの基本販売価格がリストされた表。1つの価格表に含まれる価格はすべて通貨単位が同じです。</t>
  </si>
  <si>
    <t>ベンダーがＥＢＳの機能を補完あるいは拡張するために設計／開発した機能のこと。
特に標準機能のプログラムコードを改良する場合についてカスタマイズという。</t>
    <rPh sb="9" eb="11">
      <t>キノウ</t>
    </rPh>
    <rPh sb="12" eb="14">
      <t>ホカン</t>
    </rPh>
    <rPh sb="18" eb="20">
      <t>カクチョウ</t>
    </rPh>
    <rPh sb="25" eb="27">
      <t>セッケイ</t>
    </rPh>
    <rPh sb="28" eb="30">
      <t>カイハツ</t>
    </rPh>
    <rPh sb="32" eb="34">
      <t>キノウ</t>
    </rPh>
    <rPh sb="39" eb="40">
      <t>トク</t>
    </rPh>
    <rPh sb="41" eb="43">
      <t>ヒョウジュン</t>
    </rPh>
    <rPh sb="43" eb="45">
      <t>キノウ</t>
    </rPh>
    <rPh sb="55" eb="57">
      <t>カイリョウ</t>
    </rPh>
    <rPh sb="59" eb="61">
      <t>バアイ</t>
    </rPh>
    <phoneticPr fontId="11"/>
  </si>
  <si>
    <t>アドオン</t>
    <phoneticPr fontId="11"/>
  </si>
  <si>
    <t>カテゴリ（Category）</t>
  </si>
  <si>
    <t>プラスチック、金属またはガラス品目など、同じ特性で品目をグループ化するために使用する。</t>
    <phoneticPr fontId="11"/>
  </si>
  <si>
    <t>INV</t>
    <phoneticPr fontId="11"/>
  </si>
  <si>
    <t>稼動日カレンダ（Workday Calendar）</t>
  </si>
  <si>
    <t>在庫組織の有効稼動日を識別するカレンダ。MS/MRP、在庫管理、工程管理、生産能力計画および計画活動は、カレンダの有効稼動日に基づいています。</t>
    <rPh sb="0" eb="2">
      <t>ザイコ</t>
    </rPh>
    <rPh sb="2" eb="4">
      <t>ソシキ</t>
    </rPh>
    <phoneticPr fontId="11"/>
  </si>
  <si>
    <t>INV、MS/MRP、WIP</t>
    <phoneticPr fontId="11"/>
  </si>
  <si>
    <t>可変リードタイム</t>
    <rPh sb="0" eb="2">
      <t>カヘン</t>
    </rPh>
    <phoneticPr fontId="11"/>
  </si>
  <si>
    <t>生産資源の属性に設定する時間数で、オーダ個数によって可変のもの。</t>
    <rPh sb="0" eb="2">
      <t>セイサン</t>
    </rPh>
    <rPh sb="2" eb="4">
      <t>シゲン</t>
    </rPh>
    <rPh sb="5" eb="7">
      <t>ゾクセイ</t>
    </rPh>
    <rPh sb="8" eb="10">
      <t>セッテイ</t>
    </rPh>
    <rPh sb="12" eb="15">
      <t>ジカンスウ</t>
    </rPh>
    <rPh sb="20" eb="22">
      <t>コスウ</t>
    </rPh>
    <rPh sb="26" eb="28">
      <t>カヘン</t>
    </rPh>
    <phoneticPr fontId="11"/>
  </si>
  <si>
    <t>INV</t>
    <phoneticPr fontId="11"/>
  </si>
  <si>
    <t>固定リードタイム</t>
    <rPh sb="0" eb="2">
      <t>コテイ</t>
    </rPh>
    <phoneticPr fontId="11"/>
  </si>
  <si>
    <t>勘定科目ジェネレータ（Account Generator）</t>
  </si>
  <si>
    <t>各取引によって会計フレックスフィールドの組合せを自動生成する機能。</t>
    <rPh sb="0" eb="1">
      <t>カク</t>
    </rPh>
    <rPh sb="1" eb="3">
      <t>トリヒキ</t>
    </rPh>
    <phoneticPr fontId="11"/>
  </si>
  <si>
    <t>勘定科目別名（Account Alias）</t>
  </si>
  <si>
    <t>各種取引を記録する勘定科目をわかりやすく表す名前またはラベル。（勘定科目コードに対応した勘定科目名称）</t>
    <rPh sb="32" eb="34">
      <t>カンジョウ</t>
    </rPh>
    <rPh sb="34" eb="36">
      <t>カモク</t>
    </rPh>
    <rPh sb="40" eb="42">
      <t>タイオウ</t>
    </rPh>
    <rPh sb="44" eb="46">
      <t>カンジョウ</t>
    </rPh>
    <rPh sb="46" eb="48">
      <t>カモク</t>
    </rPh>
    <rPh sb="48" eb="50">
      <t>メイショウ</t>
    </rPh>
    <phoneticPr fontId="11"/>
  </si>
  <si>
    <t>COST</t>
    <phoneticPr fontId="11"/>
  </si>
  <si>
    <t>き</t>
    <phoneticPr fontId="11"/>
  </si>
  <si>
    <t>基準計画（Master Schedule）</t>
  </si>
  <si>
    <t>基準生産計画（MPS）または基準需要計画（MDS）を指す名称。</t>
    <phoneticPr fontId="11"/>
  </si>
  <si>
    <t>MS/MRP</t>
    <phoneticPr fontId="11"/>
  </si>
  <si>
    <t>基準単位（Base Unit）</t>
  </si>
  <si>
    <t>1つの区分（長さ、質量など）中ですべての単位を変換する基本となる単位。基準単位は、その区分内の最小単位、または最も一般的に使用される単位です。たとえば、ミリメートルは「長さ」区分の基準単位です。</t>
    <rPh sb="6" eb="7">
      <t>ナガ</t>
    </rPh>
    <rPh sb="9" eb="11">
      <t>シツリョウ</t>
    </rPh>
    <phoneticPr fontId="11"/>
  </si>
  <si>
    <t>記帳（Booking）</t>
  </si>
  <si>
    <t>受注を確定受注に切り替える処理。</t>
    <phoneticPr fontId="11"/>
  </si>
  <si>
    <t>OM</t>
    <phoneticPr fontId="11"/>
  </si>
  <si>
    <t>供給タイプ（Supply Type）</t>
    <phoneticPr fontId="11"/>
  </si>
  <si>
    <r>
      <t>供給タイプは、Oracle Work in Process で構成部品資材がショップ型およびライン型製造オーダーにどのように供給されるか、資材がOracle Master Scheduling/MRP およびSupplyChain Planning でどのように計画されるか、および資材がOracle Cost Management でどのように原価集計されるかを管理します。このフィールドを使用して、在庫から仕掛工程への出庫取引を管理します。Oracle Work in Processでサポートする供給タイプは、次のとおりです。プッシュ、組立プル、工程プル、バルク、仕入先、疑似、部品構成表基準。
「プッシュ」
組立品の製造に先行して、必要に応じて、直接、構成部品品目を在庫から仕掛工程に出庫する資材取引。
「組立プル」
組立品の移動または完成時に、構成部品を在庫から仕掛へ自動的に出庫する資材取引。
「工程プル」
構成部品を使用する工程の完了時に、構成部品を在庫から仕掛へ自動的に出庫する資材取引。</t>
    </r>
    <r>
      <rPr>
        <sz val="11"/>
        <rFont val="ＭＳ Ｐゴシック"/>
        <family val="3"/>
        <charset val="128"/>
      </rPr>
      <t xml:space="preserve">
</t>
    </r>
    <rPh sb="50" eb="52">
      <t>セイゾウ</t>
    </rPh>
    <rPh sb="320" eb="322">
      <t>ヒツヨウ</t>
    </rPh>
    <rPh sb="323" eb="324">
      <t>オウ</t>
    </rPh>
    <rPh sb="327" eb="329">
      <t>チョクセツ</t>
    </rPh>
    <rPh sb="417" eb="419">
      <t>シヨウ</t>
    </rPh>
    <phoneticPr fontId="11"/>
  </si>
  <si>
    <t>WIP、COST</t>
    <phoneticPr fontId="11"/>
  </si>
  <si>
    <t>クオリファイア（Qualifier）</t>
    <phoneticPr fontId="11"/>
  </si>
  <si>
    <t>Oracle Pricingで、価格、価格調整または特典（値引き、リベートなど）を受ける対象を制御する機能。</t>
    <rPh sb="29" eb="31">
      <t>ネビ</t>
    </rPh>
    <rPh sb="41" eb="42">
      <t>ウ</t>
    </rPh>
    <rPh sb="44" eb="46">
      <t>タイショウ</t>
    </rPh>
    <rPh sb="47" eb="49">
      <t>セイギョ</t>
    </rPh>
    <rPh sb="51" eb="53">
      <t>キノウ</t>
    </rPh>
    <phoneticPr fontId="11"/>
  </si>
  <si>
    <t>Pricing</t>
    <phoneticPr fontId="11"/>
  </si>
  <si>
    <t>組立完了取引（Assembly Completion Transaction）</t>
  </si>
  <si>
    <t>Oracle Work in Process で組立製造の完了時に、組立品をショップ型またはライン型製造オーダーから在庫に受け入れる取引。</t>
    <phoneticPr fontId="11"/>
  </si>
  <si>
    <t>組立品（Assembly）</t>
  </si>
  <si>
    <t>部品構成表を持つ品目。組立品は購買または製造することができます。</t>
    <phoneticPr fontId="11"/>
  </si>
  <si>
    <t>INV、ENG、BOM</t>
    <phoneticPr fontId="11"/>
  </si>
  <si>
    <t>計画オーダー（Planned Order）</t>
  </si>
  <si>
    <t>品目の正味所要量を満たすべく提示される数量およびリリース日、納期。
MRPでは計画オーダーを管轄し、条件の変更があれば、その後のMRP処理の途中でオーダーを変更または削除することもあります。MRPは、あるレベルでの計画オーダーを次の下位レベルでの構成部品の総所要量に展開します（依存需要）。計画オーダーでは、既存のショップ型製造オーダーとともに計画範囲全体にわたる生産能力所要量合計を表示するため、生産能力所要量計画への入力としても役立ちます。</t>
    <phoneticPr fontId="11"/>
  </si>
  <si>
    <t>計画発注（Planned Purchase Order）</t>
    <phoneticPr fontId="11"/>
  </si>
  <si>
    <t>商品およびサービスを、特定の日に特定の場所へ実際に納入するよう依頼する前に発行する発注。
発注する品目と納入希望時期を指定するために計画発注を入力します。その後、その品目を実際に注文するときに、計画発注に対して計画リリースを入力します。</t>
    <rPh sb="105" eb="107">
      <t>ケイカク</t>
    </rPh>
    <phoneticPr fontId="11"/>
  </si>
  <si>
    <t>原価タイプ（Cost Type）</t>
    <phoneticPr fontId="11"/>
  </si>
  <si>
    <t>品目、活動、生産資源、外注加工および間接費の原価セット。各組織に対して必要な数だけ原価タイプを定義できますが、原価取引を記録するには原価タイプを1つのみ使用します。確定標準原価タイプは標準原価計算に使用し、平均原価タイプは平均原価計算に使用します。その他にも、シミュレーションや一時的な目的のために定義できます。</t>
    <phoneticPr fontId="11"/>
  </si>
  <si>
    <t>COST、INV、BOM、ENG</t>
    <phoneticPr fontId="11"/>
  </si>
  <si>
    <t>減損（Shrinkage）</t>
  </si>
  <si>
    <t>処理中または移動中に発生する、在庫品目の実績数量の減少。減損は、廃棄、盗難、劣化、気化などが原因となる場合があります。</t>
    <rPh sb="28" eb="30">
      <t>ゲンソン</t>
    </rPh>
    <phoneticPr fontId="11"/>
  </si>
  <si>
    <t>工順（Routing）</t>
  </si>
  <si>
    <t>組立品を製造するときに実行する一連の製造工程。工順は、品目、一連の工程、工程連番および工程有効日で構成されています。</t>
  </si>
  <si>
    <t>ENG、BOM、WIP</t>
    <phoneticPr fontId="11"/>
  </si>
  <si>
    <t>構成部品（Component）</t>
  </si>
  <si>
    <t>別の品目の一部を構成する品目。</t>
    <phoneticPr fontId="11"/>
  </si>
  <si>
    <t>INV、ENG、BOM</t>
    <phoneticPr fontId="11"/>
  </si>
  <si>
    <t>工程（Operation）</t>
    <phoneticPr fontId="11"/>
  </si>
  <si>
    <t>製造プロセスの1ステップ。組立品に対して作業を行い、価値を付加し、部門生産資源を消費します。</t>
  </si>
  <si>
    <t>ENG、BOM</t>
    <phoneticPr fontId="11"/>
  </si>
  <si>
    <t>工程完了取引（Operation Completion Transaction）</t>
    <phoneticPr fontId="11"/>
  </si>
  <si>
    <t>ある工程での組立品の製造が完了し、次の工程に移る取引。この処理では、生産資源費と間接費をチャージし、構成部品品目をバックフラッシュすることもできます。</t>
    <phoneticPr fontId="11"/>
  </si>
  <si>
    <t>WIP、ENG、BOM</t>
    <phoneticPr fontId="11"/>
  </si>
  <si>
    <t>工程内ステップ（Intraoperation Steps）</t>
    <phoneticPr fontId="11"/>
  </si>
  <si>
    <r>
      <t>ある工程の中の特定のステップ。Oracle Work in Processには「キュー」、「仕掛中」、「移動待」、「不合格」、「廃棄」の5ステップがあります。
キュー（</t>
    </r>
    <r>
      <rPr>
        <sz val="11"/>
        <rFont val="ＭＳ Ｐゴシック"/>
        <family val="3"/>
        <charset val="128"/>
      </rPr>
      <t xml:space="preserve">Queue）：組立品の加工を待機しているステップ。
仕掛中（Run）：「仕掛」工程内ステップにある組立品は、作業準備が整った状態です。
移動待（To Move）：「移動待」工程内ステップにある組立品は、組立が完了し、次の工程への移動待ちの状態です。
不合格（Reject）：再加工または廃棄の必要がある工程内の組立品を記録するステップ。
廃棄（Scrap）：再加工または完了できない組立品を移動するステップ。
</t>
    </r>
    <rPh sb="46" eb="48">
      <t>シカカリ</t>
    </rPh>
    <rPh sb="48" eb="49">
      <t>チュウ</t>
    </rPh>
    <rPh sb="110" eb="112">
      <t>シカカリ</t>
    </rPh>
    <rPh sb="112" eb="113">
      <t>チュウ</t>
    </rPh>
    <phoneticPr fontId="11"/>
  </si>
  <si>
    <t>WIP</t>
    <phoneticPr fontId="11"/>
  </si>
  <si>
    <t>工程歩留（Operation Yield）</t>
  </si>
  <si>
    <t>工程を廃棄・毀損せずに通過した資材の割合。</t>
    <rPh sb="6" eb="8">
      <t>キソン</t>
    </rPh>
    <phoneticPr fontId="11"/>
  </si>
  <si>
    <t>MS/MRP、WIP</t>
    <phoneticPr fontId="11"/>
  </si>
  <si>
    <t>購買依頼（Purchase Requisition）</t>
  </si>
  <si>
    <t>商品またはサービスに対する社内の購買要求。購買依頼は、計画担当者から出されるか、在庫や製造などの処理で必要となって出されます。1つの購買依頼に多数の明細を持たせることができます。通常、各購買依頼明細には別々の品目を記載します。各購買依頼明細には、少なくとも、品目の摘要、単位、必要数量、単価、その品目をチャージする会計フレックスフィールドの記述が必要です。</t>
    <rPh sb="13" eb="15">
      <t>シャナイ</t>
    </rPh>
    <phoneticPr fontId="11"/>
  </si>
  <si>
    <t>購買担当（Buyer）</t>
  </si>
  <si>
    <t>仕入先に品目を発注し、仕入先との契約交渉を担当する人。</t>
    <phoneticPr fontId="11"/>
  </si>
  <si>
    <t>顧客関連（Customer Relationship）</t>
  </si>
  <si>
    <t>基本契約、請求先所在地および出荷先所在地を共有できる顧客間に存在する関連付け。</t>
    <phoneticPr fontId="11"/>
  </si>
  <si>
    <t>OM、AR</t>
    <phoneticPr fontId="11"/>
  </si>
  <si>
    <t>顧客品目（Customer Item）</t>
    <phoneticPr fontId="11"/>
  </si>
  <si>
    <t>顧客の品目名称を管理する機能。</t>
    <rPh sb="5" eb="7">
      <t>メイショウ</t>
    </rPh>
    <rPh sb="8" eb="10">
      <t>カンリ</t>
    </rPh>
    <rPh sb="12" eb="14">
      <t>キノウ</t>
    </rPh>
    <phoneticPr fontId="11"/>
  </si>
  <si>
    <t>生産資源の属性に設定する時間数で、固定の時間を持つもの。</t>
    <rPh sb="0" eb="2">
      <t>セイサン</t>
    </rPh>
    <rPh sb="2" eb="4">
      <t>シゲン</t>
    </rPh>
    <rPh sb="5" eb="7">
      <t>ゾクセイ</t>
    </rPh>
    <rPh sb="8" eb="10">
      <t>セッテイ</t>
    </rPh>
    <rPh sb="12" eb="15">
      <t>ジカンスウ</t>
    </rPh>
    <rPh sb="17" eb="19">
      <t>コテイ</t>
    </rPh>
    <rPh sb="20" eb="22">
      <t>ジカン</t>
    </rPh>
    <rPh sb="23" eb="24">
      <t>モ</t>
    </rPh>
    <phoneticPr fontId="11"/>
  </si>
  <si>
    <r>
      <t>I</t>
    </r>
    <r>
      <rPr>
        <sz val="11"/>
        <rFont val="ＭＳ Ｐゴシック"/>
        <family val="3"/>
        <charset val="128"/>
      </rPr>
      <t>NV</t>
    </r>
    <phoneticPr fontId="11"/>
  </si>
  <si>
    <t>コンカレント要求（Concurrent Request）</t>
  </si>
  <si>
    <t>Oracle EBSに対してバッチ処理を要求する機能。要求を発行すると、同時に複数のバッチ処理を実行できます。</t>
    <rPh sb="17" eb="19">
      <t>ショリ</t>
    </rPh>
    <rPh sb="24" eb="26">
      <t>キノウ</t>
    </rPh>
    <rPh sb="39" eb="41">
      <t>フクスウ</t>
    </rPh>
    <rPh sb="45" eb="47">
      <t>ショリ</t>
    </rPh>
    <phoneticPr fontId="11"/>
  </si>
  <si>
    <t>さ</t>
    <phoneticPr fontId="11"/>
  </si>
  <si>
    <t>在庫組織（Inventory Organization）</t>
  </si>
  <si>
    <t>在庫取引や製品の製造、搬送を行う単位。</t>
    <rPh sb="16" eb="18">
      <t>タンイ</t>
    </rPh>
    <phoneticPr fontId="11"/>
  </si>
  <si>
    <t>在庫取引（Inventory Transaction）</t>
  </si>
  <si>
    <t>在庫組織、保管場所または保管棚の間で行われる在庫移動、出庫、受入または調整。取引の基本情報には、品目番号、移動数量、取引金額、会計フレックスフィールドおよび日付が含まれます。</t>
    <rPh sb="0" eb="2">
      <t>ザイコ</t>
    </rPh>
    <rPh sb="2" eb="4">
      <t>ソシキ</t>
    </rPh>
    <rPh sb="5" eb="7">
      <t>ホカン</t>
    </rPh>
    <rPh sb="7" eb="9">
      <t>バショ</t>
    </rPh>
    <rPh sb="12" eb="14">
      <t>ホカン</t>
    </rPh>
    <rPh sb="14" eb="15">
      <t>ダナ</t>
    </rPh>
    <rPh sb="16" eb="17">
      <t>アイダ</t>
    </rPh>
    <rPh sb="18" eb="19">
      <t>オコナ</t>
    </rPh>
    <rPh sb="22" eb="24">
      <t>ザイコ</t>
    </rPh>
    <rPh sb="24" eb="26">
      <t>イドウ</t>
    </rPh>
    <rPh sb="27" eb="29">
      <t>シュッコ</t>
    </rPh>
    <rPh sb="30" eb="32">
      <t>ウケイレ</t>
    </rPh>
    <rPh sb="35" eb="37">
      <t>チョウセイ</t>
    </rPh>
    <phoneticPr fontId="11"/>
  </si>
  <si>
    <t>在庫品目（Inventory item）</t>
  </si>
  <si>
    <t>在庫に保管する品目。</t>
    <phoneticPr fontId="11"/>
  </si>
  <si>
    <t>再発注点計画（Reorder Point Planning）</t>
    <phoneticPr fontId="11"/>
  </si>
  <si>
    <t>顧客サービス・レベル、安全在庫、保管費、受注設定原価、リード・タイムおよび平均需要に基づいて、発注時期と発注量を決定する在庫計画方法。</t>
  </si>
  <si>
    <t>し</t>
    <phoneticPr fontId="11"/>
  </si>
  <si>
    <r>
      <t>仕入先（Supplier</t>
    </r>
    <r>
      <rPr>
        <sz val="11"/>
        <rFont val="ＭＳ Ｐゴシック"/>
        <family val="3"/>
        <charset val="128"/>
      </rPr>
      <t>/Vendor）</t>
    </r>
    <phoneticPr fontId="11"/>
  </si>
  <si>
    <t>商品またはサービスの提供者。</t>
  </si>
  <si>
    <t>PO、AP</t>
    <phoneticPr fontId="11"/>
  </si>
  <si>
    <r>
      <t>仕入先サイト（Ｓupplier Ｓite</t>
    </r>
    <r>
      <rPr>
        <sz val="11"/>
        <rFont val="ＭＳ Ｐゴシック"/>
        <family val="3"/>
        <charset val="128"/>
      </rPr>
      <t>/Vendor Site）</t>
    </r>
    <phoneticPr fontId="11"/>
  </si>
  <si>
    <r>
      <t xml:space="preserve">仕入先への発注、及び仕入先からの請求の単位。1つの仕入先に1つまたは複数の仕入先サイトがあります。
Oracle </t>
    </r>
    <r>
      <rPr>
        <sz val="11"/>
        <rFont val="ＭＳ Ｐゴシック"/>
        <family val="3"/>
        <charset val="128"/>
      </rPr>
      <t>EBSでは仕入先に対して定義する仕入先サイトごとに、仕入先情報が維持されます。仕入先サイトは、支払サイトとしてのみ、購買サイトとしてのみ、支払サイトおよび購買サイトとして、または見積依頼のみのサイトとして定義することができます。見積依頼サイトのみとして定義したサイトには、発注を入力することはできません。</t>
    </r>
    <rPh sb="16" eb="18">
      <t>セイキュウ</t>
    </rPh>
    <phoneticPr fontId="11"/>
  </si>
  <si>
    <t>PO、AP</t>
    <phoneticPr fontId="11"/>
  </si>
  <si>
    <t>事業所（Location）</t>
  </si>
  <si>
    <t>住所情報。購買依頼、受入、出荷、請求、従業員などに割当てられる。</t>
    <rPh sb="7" eb="9">
      <t>イライ</t>
    </rPh>
    <phoneticPr fontId="11"/>
  </si>
  <si>
    <t>資材所要量（Material Requirement）</t>
  </si>
  <si>
    <t>組立品を製造するために必要な在庫品目および数量。資材所要量は、組立品の部品構成表で定義された構成部品品目を基準にして作成されます。</t>
    <phoneticPr fontId="11"/>
  </si>
  <si>
    <t>資材取引（Material Transaction）</t>
  </si>
  <si>
    <t>在庫組織、保管場所または保管棚の間の移動、出庫、受入または調整。在庫から工程管理への構成部品品目の出庫。工程管理から在庫への完了組立品の受入。</t>
    <rPh sb="52" eb="54">
      <t>コウテイ</t>
    </rPh>
    <rPh sb="54" eb="56">
      <t>カンリ</t>
    </rPh>
    <phoneticPr fontId="11"/>
  </si>
  <si>
    <r>
      <t>I</t>
    </r>
    <r>
      <rPr>
        <sz val="11"/>
        <rFont val="ＭＳ Ｐゴシック"/>
        <family val="3"/>
        <charset val="128"/>
      </rPr>
      <t>NV、WIP、PO</t>
    </r>
    <phoneticPr fontId="11"/>
  </si>
  <si>
    <t>実地棚卸（Physical Inventory）</t>
  </si>
  <si>
    <t>品目数量をシステム上の手持数量と定期的に照合すること。</t>
    <phoneticPr fontId="11"/>
  </si>
  <si>
    <t>自動インボイス（AutoInvoice）</t>
  </si>
  <si>
    <t xml:space="preserve">他のシステムから請求書、クレジット・メモおよび対顧客勘定与信をOracle Receivablesにインポートする機能
</t>
    <rPh sb="57" eb="59">
      <t>キノウ</t>
    </rPh>
    <phoneticPr fontId="11"/>
  </si>
  <si>
    <t>AR</t>
    <phoneticPr fontId="11"/>
  </si>
  <si>
    <t>支払条件（Payment Terms）</t>
  </si>
  <si>
    <r>
      <t>請求書支払に対する支払期日および割引日(条件</t>
    </r>
    <r>
      <rPr>
        <sz val="11"/>
        <rFont val="ＭＳ Ｐゴシック"/>
        <family val="3"/>
        <charset val="128"/>
      </rPr>
      <t>)。例えば、支払条件が「10日以内2%、満期30日」である場合、請求書日付より30日以内に未回収残高を支払う条件ですが、10日以内に支払が入金されると、顧客は2パーセントの割引を受けられます。</t>
    </r>
    <rPh sb="20" eb="22">
      <t>ジョウケン</t>
    </rPh>
    <rPh sb="24" eb="25">
      <t>タト</t>
    </rPh>
    <phoneticPr fontId="11"/>
  </si>
  <si>
    <t>AP、AR</t>
    <phoneticPr fontId="11"/>
  </si>
  <si>
    <r>
      <t>支払バッチ(</t>
    </r>
    <r>
      <rPr>
        <sz val="11"/>
        <rFont val="ＭＳ Ｐゴシック"/>
        <family val="3"/>
        <charset val="128"/>
      </rPr>
      <t>Payment batch)</t>
    </r>
    <rPh sb="0" eb="2">
      <t>シハラ</t>
    </rPh>
    <phoneticPr fontId="11"/>
  </si>
  <si>
    <t xml:space="preserve">請求書の支払を作成する単位。
Oracle Payablesの自動選択機能を使用して自動支払処理を行うために選択された請求書グループ。 </t>
    <rPh sb="0" eb="3">
      <t>セイキュウショ</t>
    </rPh>
    <rPh sb="4" eb="6">
      <t>シハラ</t>
    </rPh>
    <rPh sb="7" eb="9">
      <t>サクセイ</t>
    </rPh>
    <rPh sb="11" eb="13">
      <t>タンイ</t>
    </rPh>
    <phoneticPr fontId="11"/>
  </si>
  <si>
    <t>AP</t>
    <phoneticPr fontId="11"/>
  </si>
  <si>
    <t>社内換算レート（Corporate Exchange Rate）</t>
  </si>
  <si>
    <t>必要に応じて外貨換算を実行するために使用する換算レート。</t>
    <phoneticPr fontId="11"/>
  </si>
  <si>
    <t>GL、AP、AR</t>
    <phoneticPr fontId="11"/>
  </si>
  <si>
    <t>社内購買依頼（Internal Requisition）</t>
  </si>
  <si>
    <t>Oracle Purchasingから、Oracle Order Managementの受注インポート・プロセスを介して社内受注を生成する購買依頼。</t>
    <rPh sb="60" eb="62">
      <t>シャナイ</t>
    </rPh>
    <phoneticPr fontId="11"/>
  </si>
  <si>
    <r>
      <t>O</t>
    </r>
    <r>
      <rPr>
        <sz val="11"/>
        <rFont val="ＭＳ Ｐゴシック"/>
        <family val="3"/>
        <charset val="128"/>
      </rPr>
      <t>M、PO</t>
    </r>
    <phoneticPr fontId="11"/>
  </si>
  <si>
    <t>社内受注（Internal Sales Order）</t>
  </si>
  <si>
    <t>Oracle Purchasing からOracle Order Management に転送された社内購買依頼をもとに作成された受注。</t>
    <rPh sb="60" eb="62">
      <t>サクセイ</t>
    </rPh>
    <phoneticPr fontId="11"/>
  </si>
  <si>
    <t>OM、PO</t>
    <phoneticPr fontId="11"/>
  </si>
  <si>
    <t>社内発注（Internal Order）</t>
    <phoneticPr fontId="11"/>
  </si>
  <si>
    <t>Oracle Purchasing からOracle Order Management に転送された社内購買依頼をもとに作成された発注。</t>
    <rPh sb="65" eb="67">
      <t>ハッチュウ</t>
    </rPh>
    <phoneticPr fontId="11"/>
  </si>
  <si>
    <t>受注タイプ（Order Type）</t>
  </si>
  <si>
    <t>受注の分類。Order Managementでは、受注タイプによって、受注のワークフロー・アクティビティ、受注番号の順序、与信チェック・ポイントおよび取引タイプが管理されます。</t>
    <phoneticPr fontId="11"/>
  </si>
  <si>
    <t>受注荷揃（Pick-To-Order）</t>
  </si>
  <si>
    <r>
      <t>PTO</t>
    </r>
    <r>
      <rPr>
        <sz val="11"/>
        <rFont val="ＭＳ Ｐゴシック"/>
        <family val="3"/>
        <charset val="128"/>
      </rPr>
      <t>と略される受注モデルの１つ。
オプション品目を含む部品構成表が関連付けられている品目が対象となります。受注入力時に、受注に含めるオプション品目を選択します。ピッキングの担当者は、選択されたオプション品目の詳細リストを受け取り、別々に完成した品目を出荷する前に揃えます。</t>
    </r>
    <rPh sb="46" eb="48">
      <t>タイショウ</t>
    </rPh>
    <rPh sb="89" eb="90">
      <t>シャ</t>
    </rPh>
    <rPh sb="126" eb="128">
      <t>シュッカ</t>
    </rPh>
    <rPh sb="130" eb="131">
      <t>マエ</t>
    </rPh>
    <phoneticPr fontId="11"/>
  </si>
  <si>
    <t>出荷（Shipment）</t>
  </si>
  <si>
    <t>顧客に製品を納入すること。受注の全品目がピック・リリースされ、まとめて梱包される場合は、その受注全体を1つの出荷に含めることができます。受注の一部のみがピック・リリースされて梱包されることもあります。また、ピック・スリップに記載された品目の一部が在庫にない場合は、リリース済みの受注の一部のみが出荷に含まれることもあります。</t>
    <rPh sb="3" eb="5">
      <t>セイヒン</t>
    </rPh>
    <phoneticPr fontId="11"/>
  </si>
  <si>
    <t>出荷確認（Ship Confirm）</t>
  </si>
  <si>
    <t>品目が出荷された事を記録する処理。出荷の識別、リリース済明細の在庫管理情報の割当、運送費の割当、リリース済明細品目の不履行数量を出荷残にするか否かの指定などを行う。</t>
    <phoneticPr fontId="11"/>
  </si>
  <si>
    <t>出庫取引（Issue Transaction）</t>
  </si>
  <si>
    <r>
      <t>在庫から工程管理に構成部品品目を出庫する資材取引。
「WIP 資材取引」画面で、在庫から工程管理に構成部品品目を出庫する場合、取引タイプとして、「</t>
    </r>
    <r>
      <rPr>
        <sz val="11"/>
        <rFont val="ＭＳ Ｐゴシック"/>
        <family val="3"/>
        <charset val="128"/>
      </rPr>
      <t>WIP 構成部品出庫」を選択する。</t>
    </r>
    <rPh sb="36" eb="38">
      <t>ガメン</t>
    </rPh>
    <rPh sb="60" eb="62">
      <t>バアイ</t>
    </rPh>
    <rPh sb="63" eb="65">
      <t>トリヒキ</t>
    </rPh>
    <rPh sb="77" eb="79">
      <t>コウセイ</t>
    </rPh>
    <rPh sb="79" eb="81">
      <t>ブヒン</t>
    </rPh>
    <rPh sb="81" eb="83">
      <t>シュッコ</t>
    </rPh>
    <rPh sb="85" eb="87">
      <t>センタク</t>
    </rPh>
    <phoneticPr fontId="11"/>
  </si>
  <si>
    <t>需要（Demand）</t>
  </si>
  <si>
    <t>顧客から仕入先にEDIや他の手段で伝達される現在と将来の製品ニーズ。需要ソースには、発注、計画スケジュール、出荷スケジュールおよび順序付き生産スケジュールがあります。</t>
    <phoneticPr fontId="11"/>
  </si>
  <si>
    <t>需要予測（Forecast）</t>
  </si>
  <si>
    <t>在庫品目に対する将来の需要を見積もること。 需要予測には、（消込前後の）元の需要予測数量と現在の需要予測数量に関する情報、および確定度要因、特定の顧客情報が含まれています。 任意の数の在庫品目を需要予測に割り当てることができ、同じ在庫品目を複数の需要予測で使用できます。 在庫品目ごとに、任意の数の需要予測入力を指定します。</t>
    <phoneticPr fontId="11"/>
  </si>
  <si>
    <t>循環棚卸（Cycle Counting）</t>
  </si>
  <si>
    <t>年間を通じて個々の在庫品目の数量を定期的に数え、在庫数量と在庫金額の精度を確認する手法。</t>
    <rPh sb="9" eb="11">
      <t>ザイコ</t>
    </rPh>
    <phoneticPr fontId="11"/>
  </si>
  <si>
    <t>正味所要量（Net Requirements）</t>
  </si>
  <si>
    <t>需要量の合計（総所要量と引当在庫）に対し、供給量の合計（手持在庫数量、計画受入数量および安全在庫数量）をあてはめることによって得られる需要。</t>
    <phoneticPr fontId="11"/>
  </si>
  <si>
    <t>職階（Position）</t>
  </si>
  <si>
    <t>組織内で定義された役職（Job）を遂行する地位をあらわす。</t>
    <rPh sb="0" eb="2">
      <t>ソシキ</t>
    </rPh>
    <rPh sb="2" eb="3">
      <t>ナイ</t>
    </rPh>
    <rPh sb="4" eb="6">
      <t>テイギ</t>
    </rPh>
    <rPh sb="9" eb="11">
      <t>ヤクショク</t>
    </rPh>
    <rPh sb="17" eb="19">
      <t>スイコウ</t>
    </rPh>
    <rPh sb="21" eb="23">
      <t>チイ</t>
    </rPh>
    <phoneticPr fontId="11"/>
  </si>
  <si>
    <t>HR、PO</t>
    <phoneticPr fontId="11"/>
  </si>
  <si>
    <t>職階階層（Position Hierarchy）</t>
    <phoneticPr fontId="11"/>
  </si>
  <si>
    <t>職階を階層化したもの。承認経路を確立し従業員情報のアクセス管理などに使用される。</t>
    <rPh sb="0" eb="2">
      <t>ショッカイ</t>
    </rPh>
    <rPh sb="3" eb="6">
      <t>カイソウカ</t>
    </rPh>
    <rPh sb="11" eb="13">
      <t>ショウニン</t>
    </rPh>
    <rPh sb="13" eb="15">
      <t>ケイロ</t>
    </rPh>
    <rPh sb="16" eb="18">
      <t>カクリツ</t>
    </rPh>
    <rPh sb="34" eb="36">
      <t>シヨウ</t>
    </rPh>
    <phoneticPr fontId="11"/>
  </si>
  <si>
    <t>職責（Responsibility）</t>
    <phoneticPr fontId="11"/>
  </si>
  <si>
    <t>職務毎に、メニュー、レポート、およびデータの特定の集合にアクセスするOracle EBSの機能単位。複数のユーザーが同じ職責を共有したり、1人のユーザーが複数の職責を持つことができます。</t>
    <rPh sb="0" eb="2">
      <t>ショクム</t>
    </rPh>
    <rPh sb="2" eb="3">
      <t>ゴト</t>
    </rPh>
    <rPh sb="45" eb="47">
      <t>キノウ</t>
    </rPh>
    <rPh sb="47" eb="49">
      <t>タンイ</t>
    </rPh>
    <phoneticPr fontId="11"/>
  </si>
  <si>
    <t>ショップ型製造オーダー（Discrete Job）</t>
    <phoneticPr fontId="11"/>
  </si>
  <si>
    <t xml:space="preserve">組立品を個別バッチで生産する生産方法。
</t>
    <rPh sb="14" eb="16">
      <t>セイサン</t>
    </rPh>
    <rPh sb="16" eb="18">
      <t>ホウホウ</t>
    </rPh>
    <phoneticPr fontId="11"/>
  </si>
  <si>
    <t>処理リード・タイム（Processing Lead Time）</t>
  </si>
  <si>
    <t>品目の購入または製造に必要な時間。製造組立品目の場合、処理リード・タイムは製造リード・タイムと等しくなります。</t>
    <phoneticPr fontId="11"/>
  </si>
  <si>
    <t>前処理リードタイム
後処理リードタイム</t>
    <rPh sb="0" eb="3">
      <t>マエショリ</t>
    </rPh>
    <rPh sb="10" eb="13">
      <t>アトショリ</t>
    </rPh>
    <phoneticPr fontId="11"/>
  </si>
  <si>
    <t>仕訳ソース</t>
    <rPh sb="0" eb="2">
      <t>シワケ</t>
    </rPh>
    <phoneticPr fontId="11"/>
  </si>
  <si>
    <t>外部からGLに仕訳データをインポートする際に使用される、インポートの単位となるもの。
例）プロジェクト、購買管理、売掛管理、給与、人事管理</t>
    <phoneticPr fontId="11"/>
  </si>
  <si>
    <t>仕訳カテゴリ</t>
    <rPh sb="0" eb="2">
      <t>シワケ</t>
    </rPh>
    <phoneticPr fontId="11"/>
  </si>
  <si>
    <t>支払・入金といった目的・タイプにより仕訳を分類するもの。
仕訳データを入力する際に、この仕訳カテゴリを指定する。
例）見越、修正、配布、入金、支払、銀行入金、銀行手数料</t>
    <phoneticPr fontId="11"/>
  </si>
  <si>
    <t>せ</t>
    <phoneticPr fontId="11"/>
  </si>
  <si>
    <t>請求書（Invoice）</t>
    <phoneticPr fontId="11"/>
  </si>
  <si>
    <t>Oracle Receivables内で作成し、商品やサービスの購買によって発生する費用を記載する文書。この文書には、税金と運送費も記載されます。支払条件、請求項目情報および支払用に顧客に送付されるその他の情報を含んだ請求料要約リスト。（ＡＲ）
発注した商品やサービスに対する仕入先からの請求料を自社のＰＯデータからリスト化したもの。請求書と発注を照合して、発注した商品に対してのみ支払が行われているか、または、発注受入を照合して、受け取った商品に対してのみ支払が行われているかを確認します。（ＡＰ）</t>
    <rPh sb="123" eb="125">
      <t>ハッチュウ</t>
    </rPh>
    <rPh sb="127" eb="129">
      <t>ショウヒン</t>
    </rPh>
    <rPh sb="135" eb="136">
      <t>タイ</t>
    </rPh>
    <rPh sb="138" eb="140">
      <t>シイレ</t>
    </rPh>
    <rPh sb="140" eb="141">
      <t>サキ</t>
    </rPh>
    <rPh sb="144" eb="146">
      <t>セイキュウ</t>
    </rPh>
    <rPh sb="146" eb="147">
      <t>リョウ</t>
    </rPh>
    <rPh sb="148" eb="150">
      <t>ジシャ</t>
    </rPh>
    <rPh sb="161" eb="162">
      <t>カ</t>
    </rPh>
    <phoneticPr fontId="11"/>
  </si>
  <si>
    <r>
      <t>AR</t>
    </r>
    <r>
      <rPr>
        <sz val="11"/>
        <rFont val="ＭＳ Ｐゴシック"/>
        <family val="3"/>
        <charset val="128"/>
      </rPr>
      <t>,AP</t>
    </r>
    <phoneticPr fontId="11"/>
  </si>
  <si>
    <r>
      <t>税金タイプ(</t>
    </r>
    <r>
      <rPr>
        <sz val="11"/>
        <rFont val="ＭＳ Ｐゴシック"/>
        <family val="3"/>
        <charset val="128"/>
      </rPr>
      <t>Tax Type)</t>
    </r>
    <rPh sb="0" eb="2">
      <t>ゼイキン</t>
    </rPh>
    <phoneticPr fontId="11"/>
  </si>
  <si>
    <r>
      <t>税金名を定義するとき、税務当局に徴収される税金のタイプを表示するために使う機能。
GL では、この税金タイプが請求書入力時に使用され、税金が財務に及ぼす影響が判別される。「売上」タイプの税金を入力すると、</t>
    </r>
    <r>
      <rPr>
        <sz val="11"/>
        <rFont val="ＭＳ Ｐゴシック"/>
        <family val="3"/>
        <charset val="128"/>
      </rPr>
      <t>GL によって税額用に別個の請求書配分明細が作成される。「消費」タイプの税金を入力すると、GL は請求書配分明細を作成しない。
例）売上、使用、相殺、ユーザ定義、自動源泉徴収税</t>
    </r>
    <rPh sb="166" eb="167">
      <t>レイ</t>
    </rPh>
    <rPh sb="168" eb="170">
      <t>ウリアゲ</t>
    </rPh>
    <rPh sb="171" eb="173">
      <t>シヨウ</t>
    </rPh>
    <rPh sb="174" eb="176">
      <t>ソウサイ</t>
    </rPh>
    <rPh sb="180" eb="182">
      <t>テイギ</t>
    </rPh>
    <rPh sb="183" eb="185">
      <t>ジドウ</t>
    </rPh>
    <rPh sb="185" eb="187">
      <t>ゲンセン</t>
    </rPh>
    <rPh sb="187" eb="189">
      <t>チョウシュウ</t>
    </rPh>
    <rPh sb="189" eb="190">
      <t>ゼイ</t>
    </rPh>
    <phoneticPr fontId="11"/>
  </si>
  <si>
    <r>
      <t>税金コード(</t>
    </r>
    <r>
      <rPr>
        <sz val="11"/>
        <rFont val="ＭＳ Ｐゴシック"/>
        <family val="3"/>
        <charset val="128"/>
      </rPr>
      <t>Tax Codes)</t>
    </r>
    <rPh sb="0" eb="2">
      <t>ゼイキン</t>
    </rPh>
    <phoneticPr fontId="11"/>
  </si>
  <si>
    <r>
      <t xml:space="preserve">請求書で使用する税金名。税金タイプ、税率、税額を記入する勘定科目を設定する。各文書に税金情報を記録する際に使用。
</t>
    </r>
    <r>
      <rPr>
        <sz val="11"/>
        <rFont val="ＭＳ Ｐゴシック"/>
        <family val="3"/>
        <charset val="128"/>
      </rPr>
      <t>例）仮払い5%、非課税</t>
    </r>
    <rPh sb="0" eb="3">
      <t>セイキュウショ</t>
    </rPh>
    <rPh sb="4" eb="6">
      <t>シヨウ</t>
    </rPh>
    <rPh sb="8" eb="10">
      <t>ゼイキン</t>
    </rPh>
    <rPh sb="10" eb="11">
      <t>メイ</t>
    </rPh>
    <rPh sb="12" eb="14">
      <t>ゼイキン</t>
    </rPh>
    <rPh sb="18" eb="20">
      <t>ゼイリツ</t>
    </rPh>
    <rPh sb="21" eb="23">
      <t>ゼイガク</t>
    </rPh>
    <rPh sb="24" eb="26">
      <t>キニュウ</t>
    </rPh>
    <rPh sb="28" eb="30">
      <t>カンジョウ</t>
    </rPh>
    <rPh sb="30" eb="32">
      <t>カモク</t>
    </rPh>
    <rPh sb="33" eb="35">
      <t>セッテイ</t>
    </rPh>
    <rPh sb="38" eb="41">
      <t>カクブンショ</t>
    </rPh>
    <rPh sb="42" eb="44">
      <t>ゼイキン</t>
    </rPh>
    <rPh sb="44" eb="46">
      <t>ジョウホウ</t>
    </rPh>
    <rPh sb="47" eb="49">
      <t>キロク</t>
    </rPh>
    <rPh sb="51" eb="52">
      <t>サイ</t>
    </rPh>
    <rPh sb="53" eb="55">
      <t>シヨウ</t>
    </rPh>
    <rPh sb="57" eb="58">
      <t>レイ</t>
    </rPh>
    <rPh sb="59" eb="61">
      <t>カリバラ</t>
    </rPh>
    <rPh sb="65" eb="66">
      <t>ヒ</t>
    </rPh>
    <rPh sb="66" eb="68">
      <t>カゼイ</t>
    </rPh>
    <phoneticPr fontId="11"/>
  </si>
  <si>
    <t>GL</t>
    <phoneticPr fontId="11"/>
  </si>
  <si>
    <t>生産資源（Resource）</t>
  </si>
  <si>
    <t>生産活動に必要な資源（資材と現金を除く）。 生産資源として、人、道具、設備、物理スペースがあります（社内外を問わない）。</t>
    <rPh sb="0" eb="2">
      <t>セイサン</t>
    </rPh>
    <rPh sb="2" eb="4">
      <t>カツドウ</t>
    </rPh>
    <rPh sb="5" eb="7">
      <t>ヒツヨウ</t>
    </rPh>
    <rPh sb="8" eb="10">
      <t>シゲン</t>
    </rPh>
    <rPh sb="32" eb="34">
      <t>ドウグ</t>
    </rPh>
    <rPh sb="35" eb="37">
      <t>セツビ</t>
    </rPh>
    <rPh sb="50" eb="53">
      <t>シャナイガイ</t>
    </rPh>
    <rPh sb="54" eb="55">
      <t>ト</t>
    </rPh>
    <phoneticPr fontId="11"/>
  </si>
  <si>
    <r>
      <t>B</t>
    </r>
    <r>
      <rPr>
        <sz val="11"/>
        <rFont val="ＭＳ Ｐゴシック"/>
        <family val="3"/>
        <charset val="128"/>
      </rPr>
      <t>OM</t>
    </r>
    <phoneticPr fontId="11"/>
  </si>
  <si>
    <t>設計品目（Engineering Item）</t>
  </si>
  <si>
    <t>設計段階のプロトタイプ部品、資材、半組立品、組立品または製品。</t>
    <rPh sb="0" eb="2">
      <t>セッケイ</t>
    </rPh>
    <rPh sb="2" eb="4">
      <t>ダンカイ</t>
    </rPh>
    <phoneticPr fontId="11"/>
  </si>
  <si>
    <t>ENG</t>
    <phoneticPr fontId="11"/>
  </si>
  <si>
    <t>設計変更（ECO）（Engineering Change Order (ECO)）</t>
  </si>
  <si>
    <t>品目改訂および部品構成表の変更を行うオーダ。設計変更によって1 つ以上の品目に対する変更が指定され、各品目に1 つ以上の改訂済構成部品を与えることができます。</t>
    <rPh sb="0" eb="2">
      <t>ヒンモク</t>
    </rPh>
    <rPh sb="2" eb="4">
      <t>カイテイ</t>
    </rPh>
    <rPh sb="7" eb="9">
      <t>ブヒン</t>
    </rPh>
    <rPh sb="9" eb="11">
      <t>コウセイ</t>
    </rPh>
    <rPh sb="11" eb="12">
      <t>オモテ</t>
    </rPh>
    <rPh sb="13" eb="15">
      <t>ヘンコウ</t>
    </rPh>
    <rPh sb="16" eb="17">
      <t>オコナ</t>
    </rPh>
    <rPh sb="22" eb="24">
      <t>セッケイ</t>
    </rPh>
    <rPh sb="24" eb="26">
      <t>ヘンコウ</t>
    </rPh>
    <phoneticPr fontId="11"/>
  </si>
  <si>
    <t>そ</t>
    <phoneticPr fontId="11"/>
  </si>
  <si>
    <t>ソース・ルール（Sourcing Rule）</t>
    <phoneticPr fontId="11"/>
  </si>
  <si>
    <t>仕入先および在庫組織からの調達パターンを示すルール。１つの購入品につき複数の仕入先が存在する場合、あらかじめ購入比率を設定することができる。</t>
    <rPh sb="29" eb="31">
      <t>コウニュウ</t>
    </rPh>
    <rPh sb="31" eb="32">
      <t>ヒン</t>
    </rPh>
    <rPh sb="35" eb="37">
      <t>フクスウ</t>
    </rPh>
    <rPh sb="38" eb="40">
      <t>シイレ</t>
    </rPh>
    <rPh sb="40" eb="41">
      <t>サキ</t>
    </rPh>
    <rPh sb="42" eb="44">
      <t>ソンザイ</t>
    </rPh>
    <rPh sb="46" eb="48">
      <t>バアイ</t>
    </rPh>
    <rPh sb="54" eb="56">
      <t>コウニュウ</t>
    </rPh>
    <rPh sb="56" eb="58">
      <t>ヒリツ</t>
    </rPh>
    <rPh sb="59" eb="61">
      <t>セッテイ</t>
    </rPh>
    <phoneticPr fontId="11"/>
  </si>
  <si>
    <r>
      <t>INV、</t>
    </r>
    <r>
      <rPr>
        <sz val="11"/>
        <rFont val="ＭＳ Ｐゴシック"/>
        <family val="3"/>
        <charset val="128"/>
      </rPr>
      <t>MS/MRP、ASCP</t>
    </r>
    <phoneticPr fontId="11"/>
  </si>
  <si>
    <t>相互検証ルール(cross-validation rules)</t>
    <rPh sb="0" eb="2">
      <t>ソウゴ</t>
    </rPh>
    <rPh sb="2" eb="4">
      <t>ケンショウ</t>
    </rPh>
    <phoneticPr fontId="11"/>
  </si>
  <si>
    <t>GL で、勘定科目にユーザーが入力できる有効なセグメント値の組合せを定義した基準。相互検証ルールにより、勘定科目セグメント値の無効な組合せの入力が制限される。</t>
    <phoneticPr fontId="11"/>
  </si>
  <si>
    <t>組織（Organization）</t>
  </si>
  <si>
    <t>通常、EBSでは一般的に在庫組織を指す。</t>
    <rPh sb="0" eb="2">
      <t>ツウジョウ</t>
    </rPh>
    <rPh sb="8" eb="11">
      <t>イッパンテキ</t>
    </rPh>
    <rPh sb="12" eb="14">
      <t>ザイコ</t>
    </rPh>
    <rPh sb="14" eb="16">
      <t>ソシキ</t>
    </rPh>
    <rPh sb="17" eb="18">
      <t>サ</t>
    </rPh>
    <phoneticPr fontId="11"/>
  </si>
  <si>
    <t>組織間移動（Inter-Organization Transfer）</t>
  </si>
  <si>
    <t>在庫組織間で品目を移動すること。</t>
    <phoneticPr fontId="11"/>
  </si>
  <si>
    <t>代替工順（Alternate Routing）</t>
  </si>
  <si>
    <t>組立品の製造に使用できる代替製造工程。</t>
    <phoneticPr fontId="11"/>
  </si>
  <si>
    <t>代替生産資源（Alternate Resources）</t>
  </si>
  <si>
    <t>製造工程内の生産資源や生産資源のグループのかわりに使用できる別の生産資源や生産資源のグループ。</t>
    <phoneticPr fontId="11"/>
  </si>
  <si>
    <r>
      <t>代替構成部品（Alternate Component</t>
    </r>
    <r>
      <rPr>
        <sz val="11"/>
        <rFont val="ＭＳ Ｐゴシック"/>
        <family val="3"/>
        <charset val="128"/>
      </rPr>
      <t xml:space="preserve"> Item）</t>
    </r>
    <rPh sb="2" eb="4">
      <t>コウセイ</t>
    </rPh>
    <rPh sb="4" eb="6">
      <t>ブヒン</t>
    </rPh>
    <phoneticPr fontId="11"/>
  </si>
  <si>
    <t>構成部品の代わりに使用する品目。</t>
    <rPh sb="5" eb="6">
      <t>カ</t>
    </rPh>
    <phoneticPr fontId="11"/>
  </si>
  <si>
    <t>代替部品構成表（Alternate Bill Of Material）</t>
    <phoneticPr fontId="11"/>
  </si>
  <si>
    <t>代替構成部品で構成される構成部品表。通常、代替BOMと呼ばれる。</t>
    <rPh sb="0" eb="2">
      <t>ダイタイ</t>
    </rPh>
    <rPh sb="2" eb="4">
      <t>コウセイ</t>
    </rPh>
    <rPh sb="4" eb="6">
      <t>ブヒン</t>
    </rPh>
    <rPh sb="7" eb="9">
      <t>コウセイ</t>
    </rPh>
    <rPh sb="12" eb="14">
      <t>コウセイ</t>
    </rPh>
    <rPh sb="14" eb="16">
      <t>ブヒン</t>
    </rPh>
    <rPh sb="16" eb="17">
      <t>ヒョウ</t>
    </rPh>
    <rPh sb="18" eb="20">
      <t>ツウジョウ</t>
    </rPh>
    <rPh sb="21" eb="23">
      <t>ダイタイ</t>
    </rPh>
    <rPh sb="27" eb="28">
      <t>ヨ</t>
    </rPh>
    <phoneticPr fontId="11"/>
  </si>
  <si>
    <t>ENG、BOM</t>
    <phoneticPr fontId="11"/>
  </si>
  <si>
    <t>タイム・フェンス（Time Fence）</t>
  </si>
  <si>
    <t>作業手順に関する様々な制約や変更が加えられる箇所を示す指針または指標。計画処理では、計画タイム・フェンス内のオーダーは作成も再計画もできません。</t>
    <phoneticPr fontId="11"/>
  </si>
  <si>
    <t>OM、MS/MRP</t>
    <phoneticPr fontId="11"/>
  </si>
  <si>
    <t>単位換算（Unit Of Measure Conversions）</t>
  </si>
  <si>
    <t>品目を基準単位以外の単位で取引できるようにする機能。基準単位以外の単位を品目に割り当てるときは、その単位と基準単位の間の換算を事前に定義する必要があります。</t>
    <rPh sb="23" eb="25">
      <t>キノウ</t>
    </rPh>
    <phoneticPr fontId="11"/>
  </si>
  <si>
    <t>単位区分（Unit Of Measure Class）</t>
  </si>
  <si>
    <t>長さや質量といった類似した特性を持つ単位のグループです。各単位区分には必ず一つの基準単位が必要です。</t>
    <rPh sb="0" eb="1">
      <t>ナガ</t>
    </rPh>
    <rPh sb="3" eb="5">
      <t>シツリョウ</t>
    </rPh>
    <rPh sb="9" eb="11">
      <t>ルイジ</t>
    </rPh>
    <phoneticPr fontId="11"/>
  </si>
  <si>
    <t>地域フレックスフィールド（Territory Flexfield）</t>
    <phoneticPr fontId="11"/>
  </si>
  <si>
    <t>顧客および営業担当をカテゴリ区分するために使用するキー・フレックスフィールド。営業担当、請求書および顧客サイト所在地と関連付けることができます。</t>
    <phoneticPr fontId="11"/>
  </si>
  <si>
    <t>て</t>
    <phoneticPr fontId="11"/>
  </si>
  <si>
    <r>
      <t>手持在庫数量（On Hand</t>
    </r>
    <r>
      <rPr>
        <sz val="11"/>
        <rFont val="ＭＳ Ｐゴシック"/>
        <family val="3"/>
        <charset val="128"/>
      </rPr>
      <t xml:space="preserve"> Quantity）</t>
    </r>
    <phoneticPr fontId="11"/>
  </si>
  <si>
    <t>在庫に保有している現在の在庫数量。</t>
    <rPh sb="12" eb="14">
      <t>ザイコ</t>
    </rPh>
    <phoneticPr fontId="11"/>
  </si>
  <si>
    <t>配賦勘定（Absorption Account）</t>
  </si>
  <si>
    <t>製造原価として集計する生産資源費や間接費などの費用勘定科目のこと。</t>
    <rPh sb="0" eb="2">
      <t>セイゾウ</t>
    </rPh>
    <rPh sb="2" eb="4">
      <t>ゲンカ</t>
    </rPh>
    <rPh sb="7" eb="9">
      <t>シュウケイ</t>
    </rPh>
    <rPh sb="11" eb="13">
      <t>セイサン</t>
    </rPh>
    <rPh sb="13" eb="15">
      <t>シゲン</t>
    </rPh>
    <rPh sb="15" eb="16">
      <t>ヒ</t>
    </rPh>
    <rPh sb="17" eb="19">
      <t>カンセツ</t>
    </rPh>
    <rPh sb="19" eb="20">
      <t>ヒ</t>
    </rPh>
    <rPh sb="23" eb="25">
      <t>ヒヨウ</t>
    </rPh>
    <rPh sb="25" eb="27">
      <t>カンジョウ</t>
    </rPh>
    <rPh sb="27" eb="29">
      <t>カモク</t>
    </rPh>
    <phoneticPr fontId="11"/>
  </si>
  <si>
    <t>COST</t>
    <phoneticPr fontId="11"/>
  </si>
  <si>
    <t>配分勘定科目（Distribution Account）</t>
    <phoneticPr fontId="11"/>
  </si>
  <si>
    <t>仕掛品評価勘定のこと。
ＥＢＳでは仕掛品評価勘定では５つの原価要素別に設定することが出来る。
５つの原価要素とは、直接材料費、外注加工費、間接材料費、生産資源費、間接費である。</t>
    <rPh sb="0" eb="2">
      <t>シカカリ</t>
    </rPh>
    <rPh sb="2" eb="3">
      <t>ヒン</t>
    </rPh>
    <rPh sb="3" eb="5">
      <t>ヒョウカ</t>
    </rPh>
    <rPh sb="5" eb="7">
      <t>カンジョウ</t>
    </rPh>
    <rPh sb="17" eb="19">
      <t>シカカリ</t>
    </rPh>
    <rPh sb="19" eb="20">
      <t>ヒン</t>
    </rPh>
    <rPh sb="20" eb="22">
      <t>ヒョウカ</t>
    </rPh>
    <rPh sb="22" eb="24">
      <t>カンジョウ</t>
    </rPh>
    <rPh sb="29" eb="31">
      <t>ゲンカ</t>
    </rPh>
    <rPh sb="31" eb="33">
      <t>ヨウソ</t>
    </rPh>
    <rPh sb="33" eb="34">
      <t>ベツ</t>
    </rPh>
    <rPh sb="35" eb="37">
      <t>セッテイ</t>
    </rPh>
    <rPh sb="42" eb="44">
      <t>デキ</t>
    </rPh>
    <rPh sb="50" eb="52">
      <t>ゲンカ</t>
    </rPh>
    <rPh sb="52" eb="54">
      <t>ヨウソ</t>
    </rPh>
    <rPh sb="57" eb="59">
      <t>チョクセツ</t>
    </rPh>
    <rPh sb="59" eb="62">
      <t>ザイリョウヒ</t>
    </rPh>
    <rPh sb="63" eb="65">
      <t>ガイチュウ</t>
    </rPh>
    <rPh sb="65" eb="68">
      <t>カコウヒ</t>
    </rPh>
    <rPh sb="69" eb="71">
      <t>カンセツ</t>
    </rPh>
    <rPh sb="71" eb="73">
      <t>ザイリョウ</t>
    </rPh>
    <rPh sb="73" eb="74">
      <t>ヒ</t>
    </rPh>
    <rPh sb="75" eb="77">
      <t>セイサン</t>
    </rPh>
    <rPh sb="77" eb="79">
      <t>シゲン</t>
    </rPh>
    <rPh sb="79" eb="80">
      <t>ヒ</t>
    </rPh>
    <rPh sb="81" eb="83">
      <t>カンセツ</t>
    </rPh>
    <rPh sb="83" eb="84">
      <t>ヒ</t>
    </rPh>
    <phoneticPr fontId="11"/>
  </si>
  <si>
    <t>搬送（Delivery）</t>
    <phoneticPr fontId="11"/>
  </si>
  <si>
    <r>
      <t>出荷元事業所と出荷先事業所を指定して、出荷する品目を移動させる機能。</t>
    </r>
    <r>
      <rPr>
        <sz val="11"/>
        <rFont val="ＭＳ Ｐゴシック"/>
        <family val="3"/>
        <charset val="128"/>
      </rPr>
      <t xml:space="preserve">
</t>
    </r>
    <rPh sb="0" eb="2">
      <t>シュッカ</t>
    </rPh>
    <rPh sb="2" eb="3">
      <t>モト</t>
    </rPh>
    <rPh sb="3" eb="6">
      <t>ジギョウショ</t>
    </rPh>
    <rPh sb="7" eb="9">
      <t>シュッカ</t>
    </rPh>
    <rPh sb="9" eb="10">
      <t>サキ</t>
    </rPh>
    <rPh sb="10" eb="13">
      <t>ジギョウショ</t>
    </rPh>
    <rPh sb="14" eb="16">
      <t>シテイ</t>
    </rPh>
    <rPh sb="19" eb="21">
      <t>シュッカ</t>
    </rPh>
    <rPh sb="23" eb="25">
      <t>ヒンモク</t>
    </rPh>
    <rPh sb="26" eb="28">
      <t>イドウ</t>
    </rPh>
    <rPh sb="31" eb="33">
      <t>キノウ</t>
    </rPh>
    <phoneticPr fontId="11"/>
  </si>
  <si>
    <t>ビジネス・グループ（Business Group）</t>
    <phoneticPr fontId="11"/>
  </si>
  <si>
    <t>Oracle EBSの組織階層の中の最上位概念。ビジネス・グループによって、人事管理情報が区分化されます。</t>
    <phoneticPr fontId="11"/>
  </si>
  <si>
    <t>ピッキング（Picking）</t>
  </si>
  <si>
    <t>顧客に出荷する品目を在庫から取り出す処理。</t>
    <phoneticPr fontId="11"/>
  </si>
  <si>
    <t>ピッキング・ルール（Picking Rule）</t>
  </si>
  <si>
    <t>ピッキングする際の優先順序を決定するルール。倉庫内の指定された場所からの資材のピッキングを指示します。</t>
    <phoneticPr fontId="11"/>
  </si>
  <si>
    <t>ピック・スリップ（Pick Slip）</t>
    <phoneticPr fontId="11"/>
  </si>
  <si>
    <t>出荷品目の検索に使用する出荷表。</t>
    <rPh sb="12" eb="14">
      <t>シュッカ</t>
    </rPh>
    <rPh sb="14" eb="15">
      <t>ヒョウ</t>
    </rPh>
    <phoneticPr fontId="11"/>
  </si>
  <si>
    <t>標準発注（Standard Purchase Order）</t>
  </si>
  <si>
    <t>必要な商品やサービスの詳細、見積原価、数量、搬送計画および会計取引明細を指定して発行するタイプの発注。</t>
    <rPh sb="36" eb="38">
      <t>シテイ</t>
    </rPh>
    <phoneticPr fontId="11"/>
  </si>
  <si>
    <t>費用品目（Expense Item）</t>
  </si>
  <si>
    <t>構成部品、半組立品、完成品または供給品など、製造、購買または販売する品目で、原価がないもの。非資産品目と同義。</t>
    <phoneticPr fontId="11"/>
  </si>
  <si>
    <t>品目（Item）</t>
  </si>
  <si>
    <t>構成部品、半組立品、完成製品または供給品など、製造、購買、販売される物のこと。
原則、品目マスタに登録されるものは全て“品目”となる（品目マスタにないものは品目と呼ばない）。</t>
    <phoneticPr fontId="11"/>
  </si>
  <si>
    <t>品目検証組織（Item Validation Organization）</t>
    <phoneticPr fontId="11"/>
  </si>
  <si>
    <t>マスター品目リストが含まれている組織。すべての品目と構成表を品目検証組織内で定義する必要があります。また、他の倉庫から出荷する場合は、個々の組織でも品目と構成表を保守する必要があります。Oracle OrderEntry では、すべての受注入力フォーム上とレポート上で組織が倉庫として参照されます。</t>
    <phoneticPr fontId="11"/>
  </si>
  <si>
    <t>INV,</t>
    <phoneticPr fontId="11"/>
  </si>
  <si>
    <t>品目属性（Item Attributes）</t>
  </si>
  <si>
    <t>発注原価、リード・タイム、品目ステータス、改訂管理、税金コード、定価、資産カテゴリ、基準単位などの品目に関する情報。</t>
    <phoneticPr fontId="11"/>
  </si>
  <si>
    <t>INV、BOM、ENG</t>
    <phoneticPr fontId="11"/>
  </si>
  <si>
    <t>品目属性管理レベル（Item Attribute Control Level）</t>
  </si>
  <si>
    <t>品目属性を管理するレベルで、集中管理（マスター・レベル）と分散管理（組織レベル）の2種類あります。マスター・レベルで管理される属性は、品目を割り当てたそれぞれの組織で属性値が同じです。組織レベルで管理される属性は、組織が異なる場合、属性値も異なります。</t>
    <rPh sb="5" eb="7">
      <t>カンリ</t>
    </rPh>
    <rPh sb="42" eb="44">
      <t>シュルイ</t>
    </rPh>
    <phoneticPr fontId="11"/>
  </si>
  <si>
    <t>フォルダ（Folder）</t>
  </si>
  <si>
    <t>ＥＢＳの画面（Froms）にて表示するフィールドと表示位置を選択できるフレキシブルな入力および表示機能。</t>
    <rPh sb="4" eb="6">
      <t>ガメン</t>
    </rPh>
    <rPh sb="49" eb="51">
      <t>キノウ</t>
    </rPh>
    <phoneticPr fontId="11"/>
  </si>
  <si>
    <r>
      <t>製造処理で正常に製造された構成部品を示すパーセンテージです。歩留率</t>
    </r>
    <r>
      <rPr>
        <sz val="11"/>
        <rFont val="ＭＳ Ｐゴシック"/>
        <family val="3"/>
        <charset val="128"/>
      </rPr>
      <t>0.90 は、部品構成表に記載された構成部品の使用数量のうち、完成組立品に組み込めるものが90%しかないことを意味します。</t>
    </r>
    <rPh sb="0" eb="2">
      <t>セイゾウ</t>
    </rPh>
    <phoneticPr fontId="11"/>
  </si>
  <si>
    <t>部品構成表（Bill Of Material）</t>
  </si>
  <si>
    <t xml:space="preserve">組立品目の構成を記述したリスト。
</t>
    <rPh sb="0" eb="2">
      <t>クミタテ</t>
    </rPh>
    <rPh sb="2" eb="4">
      <t>ヒンモク</t>
    </rPh>
    <rPh sb="5" eb="7">
      <t>コウセイ</t>
    </rPh>
    <rPh sb="8" eb="10">
      <t>キジュツ</t>
    </rPh>
    <phoneticPr fontId="11"/>
  </si>
  <si>
    <t>部門（Department）</t>
  </si>
  <si>
    <t>単一または複数の人員、機械等からなる。原価の収集や間接費の引当、負荷と生産能力との比較を行う在庫組織内の区分です。部門を工順内の各工程に割り当てて、その部門に使用可能な生産資源を割り当てます。</t>
    <rPh sb="13" eb="14">
      <t>ナド</t>
    </rPh>
    <rPh sb="46" eb="48">
      <t>ザイコ</t>
    </rPh>
    <rPh sb="50" eb="51">
      <t>ナイ</t>
    </rPh>
    <phoneticPr fontId="11"/>
  </si>
  <si>
    <t>プランナ・ワークベンチ（Planner Workbench）</t>
    <phoneticPr fontId="11"/>
  </si>
  <si>
    <t>MS/MRPまたは、ASCPの計画処理によって提示された情報を元にシュミレーションする機能。
拡張シミュレーションを実行し、計画実績を検討し、システムからの推奨に基づいて処理を実行できるグラフィカル・ツールです。</t>
    <rPh sb="28" eb="30">
      <t>ジョウホウ</t>
    </rPh>
    <rPh sb="31" eb="32">
      <t>モト</t>
    </rPh>
    <rPh sb="43" eb="45">
      <t>キノウ</t>
    </rPh>
    <phoneticPr fontId="11"/>
  </si>
  <si>
    <t>フレックスフィールド（Flexfield）</t>
  </si>
  <si>
    <t>複数のセグメントから構成されるユーザがカスタマイズ可能なフィールド。ビジネス要件に従って、ユーザがセグメントの体系を定義します。各セグメントには、割り当てられた名称と有効値のセットがあります。フレックスフィールドには、システムで必須となる「キー・フレックスフィールド（Key Flexfield）」と、ユーザが任意で定義する「付加フレックスフィールド（Descriptive Flexfield）」の2つのタイプがあります。</t>
    <rPh sb="10" eb="12">
      <t>コウセイ</t>
    </rPh>
    <rPh sb="25" eb="27">
      <t>カノウ</t>
    </rPh>
    <rPh sb="38" eb="40">
      <t>ヨウケン</t>
    </rPh>
    <rPh sb="41" eb="42">
      <t>シタガ</t>
    </rPh>
    <rPh sb="55" eb="57">
      <t>タイケイ</t>
    </rPh>
    <rPh sb="58" eb="60">
      <t>テイギ</t>
    </rPh>
    <rPh sb="114" eb="116">
      <t>ヒッス</t>
    </rPh>
    <rPh sb="155" eb="157">
      <t>ニンイ</t>
    </rPh>
    <rPh sb="158" eb="160">
      <t>テイギ</t>
    </rPh>
    <phoneticPr fontId="11"/>
  </si>
  <si>
    <t>プロジェクト製造（Project Manufacturing）</t>
  </si>
  <si>
    <t>プロジェクト予算と照合して製造関連プロジェクトの原価を追跡する製造タイプ。プロジェクト製造は、大規模な契約またはプロジェクトに必要な生産で生じる需要に対応するために使用します。プロジェクト製造では、生産計画、日程、処理、原価計算を、特定の契約または特定の顧客の契約グループに対して行うことができます。</t>
    <phoneticPr fontId="11"/>
  </si>
  <si>
    <t>プロセス製造（Process Manufacturing）</t>
  </si>
  <si>
    <t>程度や効力などのプロセス特性を示す製品（液体、繊維、粉末、気体など）を生産する製造タイプ。このようなプロセス特性は、生産量の計画と品質のばらつきの管理が困難であるという特徴があります。</t>
    <phoneticPr fontId="11"/>
  </si>
  <si>
    <t>プロファイル・オプション</t>
    <phoneticPr fontId="11"/>
  </si>
  <si>
    <r>
      <t>アプリケーションが実行される方法に影響を及ぼす変更可能なオプションのセット。一般に、プロファイル・オプションはサイト、アプリケーション、職責およびユーザーのうち、</t>
    </r>
    <r>
      <rPr>
        <sz val="11"/>
        <rFont val="ＭＳ Ｐゴシック"/>
        <family val="3"/>
        <charset val="128"/>
      </rPr>
      <t>1 つ以上のレベルで設定できます。</t>
    </r>
    <phoneticPr fontId="11"/>
  </si>
  <si>
    <t>包括購買契約（Blanket Purchase Agreement）</t>
  </si>
  <si>
    <t>商品またはサービスの購買を実際に要求する前に発行する発注のタイプ。通常、包括購買契約は、仕入先との長期契約を文書化するために作成します。包括購買契約には、有効日と失効日、契約金額または数量を含めることができます。</t>
    <rPh sb="10" eb="12">
      <t>コウバイ</t>
    </rPh>
    <phoneticPr fontId="11"/>
  </si>
  <si>
    <t>包括購買リリース（Blanket Release）</t>
  </si>
  <si>
    <t>包括購買契約に対する、商品とサービスの実際の発注。包括購買リリースでは、品目の実際の発注数量と発注日を指定します。包括購買リリースは、包括購買契約番号とリリース番号の組合せによって識別します。</t>
    <phoneticPr fontId="11"/>
  </si>
  <si>
    <t>法的エンティティ（Legal Entity）</t>
    <phoneticPr fontId="11"/>
  </si>
  <si>
    <t>ＥＢＳ上の組織体系の階層の１つ。会計報告、または、税金報告を必要とする法人格、企業を表す。税金やその関連情報を割り当てる。</t>
    <phoneticPr fontId="11"/>
  </si>
  <si>
    <t>保管棚（Locator）</t>
  </si>
  <si>
    <t>列、通路、保管箱、棚など、保管場所内で資材を保管する物理的領域。</t>
    <phoneticPr fontId="11"/>
  </si>
  <si>
    <t>保管棚管理（Locator Control）</t>
  </si>
  <si>
    <t>保管場所を通路、格納棚、保管箱のような物理的な場所を論理的に管理する機能。組織全体、特定の保管場所または特定の品目に対して、保管棚管理が使用できます。</t>
    <rPh sb="26" eb="29">
      <t>ロンリテキ</t>
    </rPh>
    <rPh sb="30" eb="32">
      <t>カンリ</t>
    </rPh>
    <rPh sb="34" eb="36">
      <t>キノウ</t>
    </rPh>
    <phoneticPr fontId="11"/>
  </si>
  <si>
    <t>保管場所（Subinventory）</t>
  </si>
  <si>
    <t>原資材、完成品、欠陥資材などの在庫資材を、物理的または論理的に区分けする場所。組織内の資材はすべて保管場所に保管されるため、1 つ以上の保管場所を定義する必要があります。</t>
    <phoneticPr fontId="11"/>
  </si>
  <si>
    <t>前処理リード・タイム（Preprocessing Lead Time）</t>
    <phoneticPr fontId="11"/>
  </si>
  <si>
    <t>発注リリースに必要な時間、または所要量がわかってから製造オーダーを作成するまでに必要な時間。</t>
    <phoneticPr fontId="11"/>
  </si>
  <si>
    <t>処理リードタイム
後処理リードタイム</t>
    <rPh sb="0" eb="2">
      <t>ショリ</t>
    </rPh>
    <rPh sb="9" eb="12">
      <t>アトショリ</t>
    </rPh>
    <phoneticPr fontId="11"/>
  </si>
  <si>
    <t>も</t>
    <phoneticPr fontId="11"/>
  </si>
  <si>
    <t>モジュール（Module）</t>
  </si>
  <si>
    <r>
      <t>EBSを構成する機能の単位。
例；</t>
    </r>
    <r>
      <rPr>
        <sz val="11"/>
        <rFont val="ＭＳ Ｐゴシック"/>
        <family val="3"/>
        <charset val="128"/>
      </rPr>
      <t>BOM,ENG,INV,PO,WIP…等</t>
    </r>
    <rPh sb="4" eb="6">
      <t>コウセイ</t>
    </rPh>
    <rPh sb="8" eb="10">
      <t>キノウ</t>
    </rPh>
    <rPh sb="11" eb="13">
      <t>タンイ</t>
    </rPh>
    <rPh sb="15" eb="16">
      <t>レイ</t>
    </rPh>
    <rPh sb="36" eb="37">
      <t>ナド</t>
    </rPh>
    <phoneticPr fontId="11"/>
  </si>
  <si>
    <t>モディファイア（Modifier）</t>
  </si>
  <si>
    <t>Oracle Pricingにて価格調整や特典など制御する機能。価格調整（割引や追加料金）、特典（無料品やクーポン）および運送費や特別手数料を設定できます。</t>
    <rPh sb="16" eb="18">
      <t>カカク</t>
    </rPh>
    <rPh sb="18" eb="20">
      <t>チョウセイ</t>
    </rPh>
    <rPh sb="21" eb="23">
      <t>トクテン</t>
    </rPh>
    <rPh sb="25" eb="27">
      <t>セイギョ</t>
    </rPh>
    <rPh sb="29" eb="31">
      <t>キノウ</t>
    </rPh>
    <phoneticPr fontId="11"/>
  </si>
  <si>
    <t>役職（Job）</t>
  </si>
  <si>
    <t>組織内の人事のカテゴリ。代表的な役職の例には、「購買担当」「購買マネージャ」等があります。</t>
    <rPh sb="30" eb="32">
      <t>コウバイ</t>
    </rPh>
    <rPh sb="38" eb="39">
      <t>ナド</t>
    </rPh>
    <phoneticPr fontId="11"/>
  </si>
  <si>
    <t>HR</t>
    <phoneticPr fontId="11"/>
  </si>
  <si>
    <t>ライン型製造オーダー（Repetitive Schedule）</t>
  </si>
  <si>
    <t>特定の生産レートに基づき、特定の期間内に生産ライン上で組立品を製造する生産方法。
生産ライン別に個々の組立品をどのように生産計画するかが管理されます。資材取引も生産ライン別に管理されます。</t>
    <rPh sb="3" eb="5">
      <t>セイサン</t>
    </rPh>
    <rPh sb="13" eb="15">
      <t>トクテイ</t>
    </rPh>
    <rPh sb="18" eb="19">
      <t>ナイ</t>
    </rPh>
    <rPh sb="20" eb="22">
      <t>セイサン</t>
    </rPh>
    <rPh sb="25" eb="26">
      <t>ジョウ</t>
    </rPh>
    <rPh sb="27" eb="29">
      <t>クミタテ</t>
    </rPh>
    <rPh sb="29" eb="30">
      <t>ヒン</t>
    </rPh>
    <rPh sb="31" eb="33">
      <t>セイゾウ</t>
    </rPh>
    <rPh sb="46" eb="47">
      <t>ベツ</t>
    </rPh>
    <phoneticPr fontId="11"/>
  </si>
  <si>
    <t xml:space="preserve">WIP
</t>
    <phoneticPr fontId="11"/>
  </si>
  <si>
    <t>リード・タイム・ロット・サイズ（Lead Time Lot Size）</t>
  </si>
  <si>
    <t>製造リード・タイムの計算に使用する数量。製造品目の場合、処理リード・タイムはこの数量の製造に必要な時間を表します。品目のリード・タイム・ロット・サイズには、標準ロット・サイズとは異なる値を指定できます。</t>
    <phoneticPr fontId="11"/>
  </si>
  <si>
    <t>BOM</t>
    <phoneticPr fontId="11"/>
  </si>
  <si>
    <t>る</t>
    <phoneticPr fontId="11"/>
  </si>
  <si>
    <t>累計合計リード・タイム</t>
    <phoneticPr fontId="11"/>
  </si>
  <si>
    <t>在庫が無い状態で、１品目に対する原材料の発注～製造～完成までの合計所要時間。</t>
    <rPh sb="13" eb="14">
      <t>タイ</t>
    </rPh>
    <phoneticPr fontId="11"/>
  </si>
  <si>
    <t>累計製造リード・タイム</t>
    <phoneticPr fontId="11"/>
  </si>
  <si>
    <t>在庫がある状態で、１品目に対する製造～完成までの合計所要時間。</t>
    <rPh sb="13" eb="14">
      <t>タイ</t>
    </rPh>
    <phoneticPr fontId="11"/>
  </si>
  <si>
    <t>BOM</t>
    <phoneticPr fontId="11"/>
  </si>
  <si>
    <t>ロット（Lot）</t>
  </si>
  <si>
    <t>番号で識別される特定の品目群。</t>
    <phoneticPr fontId="11"/>
  </si>
  <si>
    <t>ロット管理（Lot Control）</t>
  </si>
  <si>
    <t>資材取引時にロット番号を使用し、入出庫全体の流れの中で品目を追跡する手法。</t>
    <rPh sb="12" eb="14">
      <t>シヨウ</t>
    </rPh>
    <phoneticPr fontId="11"/>
  </si>
  <si>
    <t>わ</t>
    <phoneticPr fontId="11"/>
  </si>
  <si>
    <t>ワークフロー（Workflow）</t>
  </si>
  <si>
    <t>複数の部門や人がかかわる業務の流れ、あるいはそれを図示したり、ルール化したもの。</t>
    <phoneticPr fontId="11"/>
  </si>
  <si>
    <t>歩留（Yield）</t>
    <phoneticPr fontId="11"/>
  </si>
  <si>
    <t>預託倉庫</t>
    <phoneticPr fontId="11"/>
  </si>
  <si>
    <t>納品先に置いてあるがCANの資産であるものを管理するための倉庫
　蓋が預託倉庫にあり、CANの工場から出荷される缶胴と合わせて出荷することがある。</t>
    <phoneticPr fontId="11"/>
  </si>
  <si>
    <t>C:\yyw\300_Ref\300_study\既存保守資料\領域_ソリューション設計\10_販売\関連資料\販売_萩野谷知識\00.基本事項.ppt</t>
    <phoneticPr fontId="11"/>
  </si>
  <si>
    <t>2020/1/8　楊追記</t>
    <rPh sb="9" eb="10">
      <t>ヨウ</t>
    </rPh>
    <rPh sb="10" eb="12">
      <t>ツイキ</t>
    </rPh>
    <phoneticPr fontId="11"/>
  </si>
  <si>
    <t>移庫</t>
    <rPh sb="0" eb="2">
      <t>イコ</t>
    </rPh>
    <phoneticPr fontId="11"/>
  </si>
  <si>
    <t>同一在庫組織内でのモノの移動を言う。</t>
    <rPh sb="0" eb="2">
      <t>ドウイツ</t>
    </rPh>
    <rPh sb="2" eb="4">
      <t>ザイコ</t>
    </rPh>
    <rPh sb="4" eb="6">
      <t>ソシキ</t>
    </rPh>
    <rPh sb="6" eb="7">
      <t>ナイ</t>
    </rPh>
    <rPh sb="12" eb="14">
      <t>イドウ</t>
    </rPh>
    <rPh sb="15" eb="16">
      <t>イ</t>
    </rPh>
    <phoneticPr fontId="11"/>
  </si>
  <si>
    <t>2020/1/8　楊追加</t>
    <rPh sb="9" eb="10">
      <t>ヨウ</t>
    </rPh>
    <rPh sb="10" eb="12">
      <t>ツイカ</t>
    </rPh>
    <phoneticPr fontId="11"/>
  </si>
  <si>
    <t>業務改善／用語の定義集
②C:\yyw\300_Ref\300_study\既存保守資料\領域_ソリューション設計\10_販売\関連資料\販売_萩野谷知識\00.基本事項.ppt</t>
    <rPh sb="0" eb="2">
      <t>ギョウム</t>
    </rPh>
    <rPh sb="2" eb="4">
      <t>カイゼン</t>
    </rPh>
    <rPh sb="5" eb="7">
      <t>ヨウゴ</t>
    </rPh>
    <rPh sb="8" eb="10">
      <t>テイギ</t>
    </rPh>
    <rPh sb="10" eb="11">
      <t>シュウ</t>
    </rPh>
    <phoneticPr fontId="11"/>
  </si>
  <si>
    <t>応援品輸送に関し、直送範疇外のもの（非直送）。
②別の在庫組織へのモノの移動を言う。</t>
    <rPh sb="0" eb="2">
      <t>オウエン</t>
    </rPh>
    <rPh sb="2" eb="3">
      <t>ヒン</t>
    </rPh>
    <rPh sb="3" eb="5">
      <t>ユソウ</t>
    </rPh>
    <rPh sb="6" eb="7">
      <t>カン</t>
    </rPh>
    <rPh sb="9" eb="11">
      <t>チョクソウ</t>
    </rPh>
    <rPh sb="11" eb="13">
      <t>ハンチュウ</t>
    </rPh>
    <rPh sb="13" eb="14">
      <t>ガイ</t>
    </rPh>
    <rPh sb="18" eb="19">
      <t>ヒ</t>
    </rPh>
    <rPh sb="19" eb="21">
      <t>チョクソウ</t>
    </rPh>
    <rPh sb="25" eb="26">
      <t>ベツ</t>
    </rPh>
    <rPh sb="27" eb="29">
      <t>ザイコ</t>
    </rPh>
    <rPh sb="29" eb="31">
      <t>ソシキ</t>
    </rPh>
    <rPh sb="36" eb="38">
      <t>イドウ</t>
    </rPh>
    <rPh sb="39" eb="40">
      <t>イ</t>
    </rPh>
    <phoneticPr fontId="11"/>
  </si>
  <si>
    <t xml:space="preserve">    * 検索条件を引数として受け取り在庫汎用コード(品目管理レベル)の検索を実行する</t>
  </si>
  <si>
    <t xml:space="preserve">    * @param kaishaId 会社ID</t>
  </si>
  <si>
    <t xml:space="preserve">    * @param masterId マスタID</t>
  </si>
  <si>
    <t xml:space="preserve">    * @param keyCode キーコード</t>
  </si>
  <si>
    <t xml:space="preserve">    * @param atai 値1</t>
  </si>
  <si>
    <t xml:space="preserve">    * @return 在庫汎用コード(品目管理レベル)</t>
  </si>
  <si>
    <t xml:space="preserve">    */</t>
  </si>
  <si>
    <t xml:space="preserve">    private MZaikoHanyoCode selectHimmokuKanriLevel(Long kaishaId, String masterId, String keyCode, String atai) {</t>
  </si>
  <si>
    <t xml:space="preserve">        MZaikoHanyoCode conditions = new MZaikoHanyoCode();</t>
  </si>
  <si>
    <t xml:space="preserve">        conditions.setKaishaId(kaishaId);</t>
  </si>
  <si>
    <t xml:space="preserve">        conditions.setHeadFlag(Flag.OFF);</t>
  </si>
  <si>
    <t xml:space="preserve">        conditions.setMasterId(masterId);</t>
  </si>
  <si>
    <t xml:space="preserve">        conditions.setKeyCode(keyCode);</t>
  </si>
  <si>
    <t xml:space="preserve">        conditions.setAtai1(atai);</t>
  </si>
  <si>
    <t xml:space="preserve">        conditions.setDeleted(false);</t>
  </si>
  <si>
    <t xml:space="preserve">        return UniversalDao.findAllBySqlFile(MZaikoHanyoCode.class, "SELECT_HIMMOKU_KANRI_LEVEL", conditions).stream()</t>
  </si>
  <si>
    <t xml:space="preserve">                .findFirst().orElse(null);</t>
  </si>
  <si>
    <t>UniversalDao.findAllBySqlFile</t>
  </si>
  <si>
    <t>public class GenkaTsumiageKeijoJikkoServiceImpl implements GenkaTsumiageKeijoJikkoService {</t>
    <phoneticPr fontId="11"/>
  </si>
  <si>
    <t>import nablarch.core.log.operation.OperationLogger;</t>
    <phoneticPr fontId="11"/>
  </si>
  <si>
    <t>purge</t>
    <phoneticPr fontId="11"/>
  </si>
  <si>
    <t>パージ</t>
    <phoneticPr fontId="11"/>
  </si>
  <si>
    <t>清める, 粛清する。　　例：出荷実績I/Fテーブルは、一定期間経過後にパージします。</t>
    <rPh sb="12" eb="13">
      <t>レイ</t>
    </rPh>
    <phoneticPr fontId="11"/>
  </si>
  <si>
    <t>bulk</t>
    <phoneticPr fontId="11"/>
  </si>
  <si>
    <t>バルク</t>
    <phoneticPr fontId="11"/>
  </si>
  <si>
    <t>バルク品 （bulk、ばら積み品）とは、製造者が生産財として流通した物を販売者が消費財として販売している物品のこと。コンピュータ（主にパソコン）の部品や周辺機器のうち、簡素な包装で販売されている品目を指す。</t>
    <phoneticPr fontId="11"/>
  </si>
  <si>
    <t>Alt</t>
    <phoneticPr fontId="11"/>
  </si>
  <si>
    <t>M</t>
    <phoneticPr fontId="11"/>
  </si>
  <si>
    <t>コメントの挿入</t>
    <phoneticPr fontId="11"/>
  </si>
  <si>
    <t>Alt → R → Cでも一緒。　Alt → R → Dはコメント削除</t>
    <rPh sb="13" eb="15">
      <t>イッショ</t>
    </rPh>
    <rPh sb="33" eb="35">
      <t>サクジョ</t>
    </rPh>
    <phoneticPr fontId="11"/>
  </si>
  <si>
    <t>Word</t>
    <phoneticPr fontId="11"/>
  </si>
  <si>
    <t>F2</t>
    <phoneticPr fontId="11"/>
  </si>
  <si>
    <t>findStrForExcel,delPLSQLAnotation,3</t>
    <phoneticPr fontId="11"/>
  </si>
  <si>
    <t>delPLSQLAnotation</t>
  </si>
  <si>
    <t>delPLSQLAnotation</t>
    <phoneticPr fontId="11"/>
  </si>
  <si>
    <t>ﾌｧｲﾙﾊﾟｽ
PLSQL名</t>
    <rPh sb="13" eb="14">
      <t>メイ</t>
    </rPh>
    <phoneticPr fontId="11"/>
  </si>
  <si>
    <t xml:space="preserve">C:\yyw\500_Person\500_work\testVBA
</t>
    <phoneticPr fontId="11"/>
  </si>
  <si>
    <t>Target</t>
  </si>
  <si>
    <t>Output</t>
  </si>
  <si>
    <t>Config</t>
  </si>
  <si>
    <t>Profile</t>
  </si>
  <si>
    <t>Template</t>
  </si>
  <si>
    <t>C:\yyw\500_Person\500_work\testVBA</t>
  </si>
  <si>
    <t>ﾌｧｲﾙﾊﾟｽ</t>
    <phoneticPr fontId="11"/>
  </si>
  <si>
    <t>delPLSQLAnotation</t>
    <phoneticPr fontId="11"/>
  </si>
  <si>
    <t>1</t>
    <phoneticPr fontId="11"/>
  </si>
  <si>
    <t>1</t>
    <phoneticPr fontId="11"/>
  </si>
  <si>
    <t>FuncFlg</t>
    <phoneticPr fontId="11"/>
  </si>
  <si>
    <t>PLSQL名</t>
    <phoneticPr fontId="11"/>
  </si>
  <si>
    <t>除了 Function 和 BiFunction 之外，Java 标准库还提供了几种特殊类型的函数：</t>
  </si>
  <si>
    <t>Consumer&lt;T&gt;：接受一个输入，没有输出。抽象方法为 void accept(T t)。</t>
  </si>
  <si>
    <t>Supplier&lt;T&gt;：没有输入，一个输出。抽象方法为 T get()。</t>
  </si>
  <si>
    <t>Predicate&lt;T&gt;：接受一个输入，输出为 boolean 类型。抽象方法为 boolean test(T t)。</t>
  </si>
  <si>
    <t>UnaryOperator&lt;T&gt;：接受一个输入，输出的类型与输入相同，相当于 Function&lt;T, T&gt;。</t>
  </si>
  <si>
    <t>BinaryOperator&lt;T&gt;：接受两个类型相同的输入，输出的类型与输入相同，相当于 BiFunction&lt;T,T,T&gt;。</t>
  </si>
  <si>
    <t>BiPredicate&lt;T, U&gt;：接受两个输入，输出为 boolean 类型。抽象方法为 boolean test(T t, U u)。</t>
  </si>
  <si>
    <t>Java 函数接口</t>
    <phoneticPr fontId="11"/>
  </si>
  <si>
    <t>J</t>
    <phoneticPr fontId="11"/>
  </si>
  <si>
    <t>JavaDoc自動作成</t>
    <rPh sb="7" eb="9">
      <t>ジドウ</t>
    </rPh>
    <rPh sb="9" eb="11">
      <t>サクセイ</t>
    </rPh>
    <phoneticPr fontId="11"/>
  </si>
  <si>
    <t>change font color</t>
  </si>
  <si>
    <t>Flag1：red,blue,black</t>
  </si>
  <si>
    <t>black</t>
  </si>
  <si>
    <t>funcAlt3_bk</t>
    <phoneticPr fontId="11"/>
  </si>
  <si>
    <t>create SQL text</t>
    <phoneticPr fontId="11"/>
  </si>
  <si>
    <t>Flag1：</t>
    <phoneticPr fontId="11"/>
  </si>
  <si>
    <t>検索次へ移動</t>
    <rPh sb="0" eb="2">
      <t>ケンサク</t>
    </rPh>
    <rPh sb="2" eb="3">
      <t>ツギ</t>
    </rPh>
    <rPh sb="4" eb="6">
      <t>イドウ</t>
    </rPh>
    <phoneticPr fontId="11"/>
  </si>
  <si>
    <t>指定行ジャンプ</t>
    <rPh sb="0" eb="2">
      <t>シテイ</t>
    </rPh>
    <rPh sb="2" eb="3">
      <t>ギョウ</t>
    </rPh>
    <phoneticPr fontId="11"/>
  </si>
  <si>
    <t>Alt</t>
    <phoneticPr fontId="11"/>
  </si>
  <si>
    <t>選択された行の内容を上に移動</t>
    <rPh sb="0" eb="2">
      <t>センタク</t>
    </rPh>
    <rPh sb="5" eb="6">
      <t>ギョウ</t>
    </rPh>
    <rPh sb="7" eb="9">
      <t>ナイヨウ</t>
    </rPh>
    <rPh sb="10" eb="11">
      <t>ウエ</t>
    </rPh>
    <rPh sb="12" eb="14">
      <t>イドウ</t>
    </rPh>
    <phoneticPr fontId="11"/>
  </si>
  <si>
    <t>選択された行の内容を下に移動</t>
    <rPh sb="0" eb="2">
      <t>センタク</t>
    </rPh>
    <rPh sb="5" eb="6">
      <t>ギョウ</t>
    </rPh>
    <rPh sb="7" eb="9">
      <t>ナイヨウ</t>
    </rPh>
    <rPh sb="10" eb="11">
      <t>シタ</t>
    </rPh>
    <rPh sb="12" eb="14">
      <t>イドウ</t>
    </rPh>
    <phoneticPr fontId="11"/>
  </si>
  <si>
    <t>5</t>
    <phoneticPr fontId="11"/>
  </si>
  <si>
    <t>取り消し線を引く</t>
    <phoneticPr fontId="11"/>
  </si>
  <si>
    <t>X</t>
    <phoneticPr fontId="11"/>
  </si>
  <si>
    <t>大文字に変換</t>
    <rPh sb="0" eb="3">
      <t>オオモジ</t>
    </rPh>
    <rPh sb="4" eb="6">
      <t>ヘンカン</t>
    </rPh>
    <phoneticPr fontId="11"/>
  </si>
  <si>
    <t>小文字に変換</t>
    <phoneticPr fontId="11"/>
  </si>
  <si>
    <t xml:space="preserve">    List&lt;THambaiJissekiMeisai&gt; meisaiEntityList = new ArrayList&lt;&gt;();</t>
    <phoneticPr fontId="11"/>
  </si>
  <si>
    <t>SiyoudakaSaisyukaReader.java</t>
  </si>
  <si>
    <t xml:space="preserve">    // 東罐日切替時間</t>
  </si>
  <si>
    <t xml:space="preserve">    batchletMap.put(HANYO_CODE, hanyoCode);</t>
  </si>
  <si>
    <t xml:space="preserve">    jobCtxDto.setMap(batchletMap);</t>
  </si>
  <si>
    <t xml:space="preserve">    jobCtx.setTransientUserData(jobCtxDto);</t>
  </si>
  <si>
    <t xml:space="preserve">    </t>
  </si>
  <si>
    <t xml:space="preserve">    // 東罐日切替時間の取得</t>
  </si>
  <si>
    <t xml:space="preserve">    String hanyoCode = (String) condition.get(HANYO_CODE);</t>
  </si>
  <si>
    <t>Map&lt;String, Object&gt; batchletMap = jobCtxDto.getMap();</t>
  </si>
  <si>
    <t>HyojunIrisu jobCtxDto = (HyojunIrisu) jobCtx.getTransientUserData();</t>
  </si>
  <si>
    <t>SiyoudakaSaisyukaProcessor.java</t>
    <phoneticPr fontId="11"/>
  </si>
  <si>
    <t>Map&lt;String, Object&gt; condition = jobCtxDto.getMap();</t>
  </si>
  <si>
    <t xml:space="preserve">        Map&lt;String, Object&gt; jobContextKaishaIdMap = new HashMap&lt;String, Object&gt;();</t>
  </si>
  <si>
    <t xml:space="preserve">        jobContextKaishaIdMap.put("kaishaId", kaishaId);</t>
  </si>
  <si>
    <t xml:space="preserve">        jobContext.setTransientUserData(jobContextKaishaIdMap);</t>
  </si>
  <si>
    <t>サテライト倉庫</t>
    <phoneticPr fontId="11"/>
  </si>
  <si>
    <t>「サテライト」は、英語のsatelliteからきた言葉です。もともとは「衛星」あるいは「人工衛星」を意味する言葉ですが、そこから転じて、本体から離れて付属しているものという意味合いをもつ言葉としてよく使われています。</t>
    <phoneticPr fontId="11"/>
  </si>
  <si>
    <t>https://tap-biz.jp/business/business-terms/1033526</t>
    <phoneticPr fontId="11"/>
  </si>
  <si>
    <r>
      <t>2020/3/17</t>
    </r>
    <r>
      <rPr>
        <sz val="11"/>
        <rFont val="ＭＳ Ｐゴシック"/>
        <family val="3"/>
        <charset val="128"/>
      </rPr>
      <t xml:space="preserve"> 追加</t>
    </r>
    <rPh sb="10" eb="12">
      <t>ツイカ</t>
    </rPh>
    <phoneticPr fontId="11"/>
  </si>
  <si>
    <t>バックフラッシュ</t>
    <phoneticPr fontId="11"/>
  </si>
  <si>
    <t>2020/3/17　追加</t>
    <rPh sb="10" eb="12">
      <t>ツイカ</t>
    </rPh>
    <phoneticPr fontId="11"/>
  </si>
  <si>
    <t>バックフラッシュ機能とは、Back（遡る）してFlush（払い出す）という意味です。一般的に組立の構成部品の在庫数量を、組立品の生産数にもとづき部品表を正展開して自動払い出しをする機能です。この考えを作業工程にも適用しました。
バックフラッシュとは - backflush
組立品やサブ組立品に使われた構成部品の在庫数量を、組立品の生産数にもとづき部品表を正展開して、自動払出し(減数)すること。安価な部品などでよく使う。
前工程の部品の払い出しをさかのぼって一括でやるのでBack（さかのぼって）Flush（払い出し）というかな？</t>
    <phoneticPr fontId="11"/>
  </si>
  <si>
    <t>https://www.fslabo.co.jp/izumiforecesyoukai/in-factoryv2%E3%81%AE%E6%A9%9F%E8%83%BD%E7%B4%B9%E4%BB%8B/%E3%83%90%E3%83%83%E3%82%AF%E3%83%95%E3%83%A9%E3%83%83%E3%82%B7%E3%83%A5%E6%A9%9F%E8%83%BD/
http://sapblog.jugem.jp/?eid=1112</t>
    <phoneticPr fontId="11"/>
  </si>
  <si>
    <t>2020/3/19</t>
    <phoneticPr fontId="11"/>
  </si>
  <si>
    <t xml:space="preserve">BR1102_出荷実績取込処理（ロット別在庫）
指図単位でReaderに取得する時、複数指示存在する場合、
１個目の指示でRetryエラーであれば、指図単位のIF更新されたが、
最初の取得は指示単位なので、同一な指図単位の(Retry)データを取得し、再処理される
例：　Y00001234指図で 1,000  セット品
　　　Y0000123401指示　 500  本体
　　　Y0000123402指示　 500　本体 （Retry)
　　　Y0000123403指示　 500　蓋
</t>
    <rPh sb="24" eb="26">
      <t>サシズ</t>
    </rPh>
    <rPh sb="26" eb="28">
      <t>タンイ</t>
    </rPh>
    <rPh sb="36" eb="38">
      <t>シュトク</t>
    </rPh>
    <rPh sb="40" eb="41">
      <t>トキ</t>
    </rPh>
    <rPh sb="42" eb="44">
      <t>フクスウ</t>
    </rPh>
    <rPh sb="44" eb="46">
      <t>シジ</t>
    </rPh>
    <rPh sb="46" eb="48">
      <t>ソンザイ</t>
    </rPh>
    <rPh sb="50" eb="52">
      <t>バアイ</t>
    </rPh>
    <rPh sb="55" eb="56">
      <t>コ</t>
    </rPh>
    <rPh sb="56" eb="57">
      <t>メ</t>
    </rPh>
    <rPh sb="58" eb="60">
      <t>シジ</t>
    </rPh>
    <rPh sb="74" eb="76">
      <t>サシズ</t>
    </rPh>
    <rPh sb="76" eb="78">
      <t>タンイ</t>
    </rPh>
    <rPh sb="81" eb="83">
      <t>コウシン</t>
    </rPh>
    <rPh sb="89" eb="91">
      <t>サイショ</t>
    </rPh>
    <rPh sb="92" eb="94">
      <t>シュトク</t>
    </rPh>
    <rPh sb="95" eb="97">
      <t>シジ</t>
    </rPh>
    <rPh sb="97" eb="99">
      <t>タンイ</t>
    </rPh>
    <rPh sb="103" eb="105">
      <t>ドウイツ</t>
    </rPh>
    <rPh sb="106" eb="108">
      <t>サシズ</t>
    </rPh>
    <rPh sb="108" eb="110">
      <t>タンイ</t>
    </rPh>
    <rPh sb="122" eb="124">
      <t>シュトク</t>
    </rPh>
    <rPh sb="126" eb="127">
      <t>サイ</t>
    </rPh>
    <rPh sb="127" eb="129">
      <t>ショリ</t>
    </rPh>
    <rPh sb="133" eb="134">
      <t>レイ</t>
    </rPh>
    <rPh sb="145" eb="147">
      <t>サシズ</t>
    </rPh>
    <rPh sb="159" eb="160">
      <t>ヒン</t>
    </rPh>
    <rPh sb="175" eb="177">
      <t>シジ</t>
    </rPh>
    <rPh sb="184" eb="185">
      <t>ホン</t>
    </rPh>
    <rPh sb="185" eb="186">
      <t>タイ</t>
    </rPh>
    <phoneticPr fontId="11"/>
  </si>
  <si>
    <t>左の例になると、
１回目、Y0000123401指示でLoopする時、Y0000123402がRetry発生、全部更新。
２回目、Y0000123402指示でLoopする時、Y0000123402がRetry発生、全部更新。
３回目、Y0000123402指示でLoopする時、Y0000123402がRetry発生、全部更新。</t>
    <rPh sb="0" eb="1">
      <t>ヒダリ</t>
    </rPh>
    <rPh sb="2" eb="3">
      <t>レイ</t>
    </rPh>
    <rPh sb="10" eb="12">
      <t>カイメ</t>
    </rPh>
    <rPh sb="24" eb="26">
      <t>シジ</t>
    </rPh>
    <rPh sb="33" eb="34">
      <t>トキ</t>
    </rPh>
    <rPh sb="52" eb="54">
      <t>ハッセイ</t>
    </rPh>
    <rPh sb="55" eb="57">
      <t>ゼンブ</t>
    </rPh>
    <rPh sb="57" eb="59">
      <t>コウシン</t>
    </rPh>
    <rPh sb="62" eb="64">
      <t>カイメ</t>
    </rPh>
    <rPh sb="76" eb="78">
      <t>シジ</t>
    </rPh>
    <rPh sb="85" eb="86">
      <t>トキ</t>
    </rPh>
    <phoneticPr fontId="11"/>
  </si>
  <si>
    <t>指図単位で１回に済むように改修</t>
    <rPh sb="0" eb="2">
      <t>サシズ</t>
    </rPh>
    <rPh sb="2" eb="4">
      <t>タンイ</t>
    </rPh>
    <rPh sb="6" eb="7">
      <t>カイ</t>
    </rPh>
    <rPh sb="8" eb="9">
      <t>ス</t>
    </rPh>
    <rPh sb="13" eb="15">
      <t>カイシュウ</t>
    </rPh>
    <phoneticPr fontId="11"/>
  </si>
  <si>
    <t>https://www.cnblogs.com/fsjohnhuang/p/4040785.html</t>
  </si>
  <si>
    <t>一、前言　</t>
  </si>
  <si>
    <t>编码时我们总会发现如下变量未被使用的警告提示：</t>
  </si>
  <si>
    <t>上述代码编译通过且可以运行，但每行前面的“感叹号”就严重阻碍了我们判断该行是否设置的断点了。这时我们可以在方法前添加 @SuppressWarnings("unused") 去除这些“感叹号”。</t>
  </si>
  <si>
    <t xml:space="preserve">二、 @SuppressWarings注解 </t>
  </si>
  <si>
    <t xml:space="preserve"> 作用：用于抑制编译器产生警告信息。</t>
  </si>
  <si>
    <t xml:space="preserve">  示例1——抑制单类型的警告</t>
  </si>
  <si>
    <t>@SuppressWarnings("unchecked")</t>
  </si>
  <si>
    <t>public void addItems(String item){</t>
  </si>
  <si>
    <t xml:space="preserve">  @SuppressWarnings("rawtypes")</t>
  </si>
  <si>
    <t xml:space="preserve">   List items = new ArrayList();</t>
  </si>
  <si>
    <t xml:space="preserve">   items.add(item);</t>
  </si>
  <si>
    <t>示例2——抑制多类型的警告：</t>
  </si>
  <si>
    <t>@SuppressWarnings(value={"unchecked", "rawtypes"})</t>
  </si>
  <si>
    <t>示例3——抑制所有类型的警告：</t>
  </si>
  <si>
    <t>@SuppressWarnings("all")</t>
  </si>
  <si>
    <t>三、注解目标　</t>
  </si>
  <si>
    <t>通过 @SuppressWarnings 的源码可知，其注解目标为类、字段、函数、函数入参、构造函数和函数的局部变量。</t>
  </si>
  <si>
    <t>建议注解应声明在最接近警告发生的位置。</t>
  </si>
  <si>
    <t>关键字</t>
  </si>
  <si>
    <t>用途</t>
  </si>
  <si>
    <t>all</t>
  </si>
  <si>
    <t>to suppress all warnings</t>
  </si>
  <si>
    <t xml:space="preserve">boxing </t>
  </si>
  <si>
    <t>to suppress warnings relative to boxing/unboxing operations</t>
  </si>
  <si>
    <t>cast</t>
  </si>
  <si>
    <t>to suppress warnings relative to cast operations</t>
  </si>
  <si>
    <t>dep-ann</t>
  </si>
  <si>
    <t>to suppress warnings relative to deprecated annotation</t>
  </si>
  <si>
    <t>deprecation</t>
  </si>
  <si>
    <t>to suppress warnings relative to deprecation</t>
  </si>
  <si>
    <t>fallthrough</t>
  </si>
  <si>
    <t xml:space="preserve"> to suppress warnings relative to missing breaks in switch statements</t>
  </si>
  <si>
    <t xml:space="preserve">finally </t>
  </si>
  <si>
    <t>to suppress warnings relative to finally block that don’t return</t>
  </si>
  <si>
    <t>hiding</t>
  </si>
  <si>
    <t>to suppress warnings relative to locals that hide variable</t>
  </si>
  <si>
    <t>incomplete-switch</t>
  </si>
  <si>
    <t xml:space="preserve"> to suppress warnings relative to missing entries in a switch statement (enum case)</t>
  </si>
  <si>
    <t>nls</t>
  </si>
  <si>
    <t xml:space="preserve"> to suppress warnings relative to non-nls string literals</t>
  </si>
  <si>
    <t>null</t>
  </si>
  <si>
    <t>to suppress warnings relative to null analysis</t>
  </si>
  <si>
    <t>rawtypes</t>
  </si>
  <si>
    <t>to suppress warnings relative to un-specific types when using generics on class params</t>
  </si>
  <si>
    <t>restriction</t>
  </si>
  <si>
    <t>to suppress warnings relative to usage of discouraged or forbidden references</t>
  </si>
  <si>
    <t>serial</t>
  </si>
  <si>
    <t>to suppress warnings relative to missing serialVersionUID field for a serializable class</t>
  </si>
  <si>
    <t>static-access</t>
  </si>
  <si>
    <t>o suppress warnings relative to incorrect static access</t>
  </si>
  <si>
    <t xml:space="preserve">synthetic-access </t>
  </si>
  <si>
    <t xml:space="preserve"> to suppress warnings relative to unoptimized access from inner classes</t>
  </si>
  <si>
    <t>unchecked</t>
  </si>
  <si>
    <t xml:space="preserve"> to suppress warnings relative to unchecked operations</t>
  </si>
  <si>
    <t>unqualified-field-access</t>
  </si>
  <si>
    <t>to suppress warnings relative to field access unqualified</t>
  </si>
  <si>
    <t>unused</t>
  </si>
  <si>
    <t>to suppress warnings relative to unused code</t>
  </si>
  <si>
    <t>C:\yyw\500_Person\500_workIn2020\20200317_BR1104_在庫ステータス変更・その他入出庫取込処理_開発\XXINV_001</t>
  </si>
  <si>
    <t>XXINVIOIF</t>
    <phoneticPr fontId="11"/>
  </si>
  <si>
    <t>mtl_transactions_interface(資材取引OIF)、mtl_transaction_lots_interface lot(資材取引ロットOIF)</t>
    <phoneticPr fontId="11"/>
  </si>
  <si>
    <t>red</t>
    <phoneticPr fontId="11"/>
  </si>
</sst>
</file>

<file path=xl/styles.xml><?xml version="1.0" encoding="utf-8"?>
<styleSheet xmlns="http://schemas.openxmlformats.org/spreadsheetml/2006/main" xmlns:mc="http://schemas.openxmlformats.org/markup-compatibility/2006" xmlns:x14ac="http://schemas.microsoft.com/office/spreadsheetml/2009/9/ac" mc:Ignorable="x14ac">
  <numFmts count="133">
    <numFmt numFmtId="6" formatCode="&quot;¥&quot;#,##0;[Red]&quot;¥&quot;\-#,##0"/>
    <numFmt numFmtId="8" formatCode="&quot;¥&quot;#,##0.00;[Red]&quot;¥&quot;\-#,##0.00"/>
    <numFmt numFmtId="41" formatCode="_ * #,##0_ ;_ * \-#,##0_ ;_ * &quot;-&quot;_ ;_ @_ "/>
    <numFmt numFmtId="43" formatCode="_ * #,##0.00_ ;_ * \-#,##0.00_ ;_ * &quot;-&quot;??_ ;_ @_ "/>
    <numFmt numFmtId="176" formatCode="\(0\)"/>
    <numFmt numFmtId="177" formatCode="&quot;(&quot;0&quot;)&quot;&quot;～&quot;"/>
    <numFmt numFmtId="178" formatCode="&quot;(&quot;0&quot;分)&quot;"/>
    <numFmt numFmtId="179" formatCode="&quot;[&quot;0&quot;]&quot;&quot;～&quot;"/>
    <numFmt numFmtId="180" formatCode="#,##0.0_);\(#,##0.0\)"/>
    <numFmt numFmtId="181" formatCode="&quot;£&quot;_(#,##0.00_);&quot;£&quot;\(#,##0.00\)"/>
    <numFmt numFmtId="182" formatCode="0_%_);\(0\)_%;0_%_);@_%_)"/>
    <numFmt numFmtId="183" formatCode="#,##0.0_)\x;\(#,##0.0\)\x"/>
    <numFmt numFmtId="184" formatCode="#,##0.0_)_x;\(#,##0.0\)_x"/>
    <numFmt numFmtId="185" formatCode="0.0_)\%;\(0.0\)\%"/>
    <numFmt numFmtId="186" formatCode="#,##0.0_)_%;\(#,##0.0\)_%"/>
    <numFmt numFmtId="187" formatCode="&quot;～&quot;\(&quot;0&quot;\)"/>
    <numFmt numFmtId="188" formatCode="&quot;～&quot;&quot;[&quot;0&quot;]&quot;"/>
    <numFmt numFmtId="189" formatCode="&quot;£&quot;\ #,##0_);[Red]\(&quot;£&quot;\ #,##0\)"/>
    <numFmt numFmtId="190" formatCode="&quot;¥&quot;\ #,##0_);[Red]\(&quot;¥&quot;\ #,##0\)"/>
    <numFmt numFmtId="191" formatCode="\&lt;&quot;カ&quot;&quot;ー&quot;&quot;ド&quot;0&quot;呈&quot;&quot;示&quot;\&gt;"/>
    <numFmt numFmtId="192" formatCode="&quot;＜&quot;&quot;カ&quot;&quot;ー&quot;&quot;ド&quot;0&quot;呈&quot;&quot;示&quot;&quot;＞&quot;"/>
    <numFmt numFmtId="193" formatCode="_-&quot;&quot;* #,##0.00_-;\-&quot;&quot;* #,##0.00_-;_-&quot;&quot;* &quot;-&quot;??_-;_-@_-"/>
    <numFmt numFmtId="194" formatCode="_-&quot;&quot;* #,##0_-;\-&quot;&quot;* #,##0_-;_-&quot;&quot;* &quot;-&quot;_-;_-@_-"/>
    <numFmt numFmtId="195" formatCode="0\)"/>
    <numFmt numFmtId="196" formatCode="0.0%"/>
    <numFmt numFmtId="197" formatCode="0.0"/>
    <numFmt numFmtId="198" formatCode="0&quot;：&quot;00"/>
    <numFmt numFmtId="199" formatCode="#,##0.0_ "/>
    <numFmt numFmtId="200" formatCode="?"/>
    <numFmt numFmtId="201" formatCode="_(* #,##0.0_);_(* \(#,##0.0\);_(* &quot;-&quot;?_);@_)"/>
    <numFmt numFmtId="202" formatCode="&quot;•&quot;\ \ @"/>
    <numFmt numFmtId="203" formatCode="#,##0;\-#,##0;&quot;-&quot;"/>
    <numFmt numFmtId="204" formatCode="#,##0.00;[Red]\(#,##0.00\)"/>
    <numFmt numFmtId="205" formatCode="#,##0_%_);\(#,##0\)_%;#,##0_%_);@_%_)"/>
    <numFmt numFmtId="206" formatCode="#,##0_%_);\(#,##0\)_%;**;@_%_)"/>
    <numFmt numFmtId="207" formatCode="#,##0.00_%_);\(#,##0.00\)_%;#,##0.00_%_);@_%_)"/>
    <numFmt numFmtId="208" formatCode="#,##0.00_%_);\(#,##0.00\)_%;**;@_%_)"/>
    <numFmt numFmtId="209" formatCode="#,##0.000_%_);\(#,##0.000\)_%;**;@_%_)"/>
    <numFmt numFmtId="210" formatCode="#,##0.0_);[Red]\(#,##0.00\)"/>
    <numFmt numFmtId="211" formatCode="#,##0.0_%_);\(#,##0.0\)_%;**;@_%_)"/>
    <numFmt numFmtId="212" formatCode="yy/m"/>
    <numFmt numFmtId="213" formatCode="0.00_);\(0.00\);0.00"/>
    <numFmt numFmtId="214" formatCode="&quot;$&quot;#,##0;[Red]\-&quot;$&quot;#,##0"/>
    <numFmt numFmtId="215" formatCode="&quot;$&quot;#,##0.00_);[Red]\(&quot;$&quot;#,##0.00\)"/>
    <numFmt numFmtId="216" formatCode="&quot;$&quot;#,##0_%_);\(&quot;$&quot;#,##0\)_%;&quot;$&quot;#,##0_%_);@_%_)"/>
    <numFmt numFmtId="217" formatCode="&quot;$&quot;#,##0.00_%_);\(&quot;$&quot;#,##0.00\)_%;&quot;$&quot;#,##0.00_%_);@_%_)"/>
    <numFmt numFmtId="218" formatCode="&quot;$&quot;#,##0.00_%_);\(&quot;$&quot;#,##0.00\)_%;**;@_%_)"/>
    <numFmt numFmtId="219" formatCode="&quot;$&quot;#,##0.000_%_);\(&quot;$&quot;#,##0.000\)_%;**;@_%_)"/>
    <numFmt numFmtId="220" formatCode="&quot;$&quot;#,##0.0_%_);\(&quot;$&quot;#,##0.0\)_%;**;@_%_)"/>
    <numFmt numFmtId="221" formatCode="_-&quot;$&quot;* #,##0.00_-;\-&quot;$&quot;* #,##0.00_-;_-&quot;$&quot;* &quot;-&quot;??_-;_-@_-"/>
    <numFmt numFmtId="222" formatCode="&quot;$&quot;#,##0.0_);\(&quot;$&quot;#,##0.0\)"/>
    <numFmt numFmtId="223" formatCode="\ \ _•&quot;–&quot;\ \ \ \ @"/>
    <numFmt numFmtId="224" formatCode="m/d/yy_%_)"/>
    <numFmt numFmtId="225" formatCode="m/d/yy_%_);;**"/>
    <numFmt numFmtId="226" formatCode="dd\ mmm\ yyyy"/>
    <numFmt numFmtId="227" formatCode="_([$€]* #,##0.00_);_([$€]* \(#,##0.00\);_([$€]* &quot;-&quot;??_);_(@_)"/>
    <numFmt numFmtId="228" formatCode="\F0."/>
    <numFmt numFmtId="229" formatCode="yyyy/mm/dd"/>
    <numFmt numFmtId="230" formatCode="0.0\%_);\(0.0\%\);0.0\%_);@_%_)"/>
    <numFmt numFmtId="231" formatCode="#,##0;\(#,##0\);\-_)"/>
    <numFmt numFmtId="232" formatCode="#,##0.0_);\(#,##0.0\);\-_)"/>
    <numFmt numFmtId="233" formatCode="#,##0.00_);\(#,##0.00\);\-_)"/>
    <numFmt numFmtId="234" formatCode="0.00_);\(0.00\);0.00_)"/>
    <numFmt numFmtId="235" formatCode="&quot;#&quot;0"/>
    <numFmt numFmtId="236" formatCode="#\!\,##0;[Red]#\!\,##0&quot;-&quot;"/>
    <numFmt numFmtId="237" formatCode="#\!\,##0\!.00;[Red]#\!\,##0\!.00&quot;-&quot;"/>
    <numFmt numFmtId="238" formatCode="mmmm\-yy"/>
    <numFmt numFmtId="239" formatCode="#,##0&quot;｣&quot;_);\(#,##0&quot;｣&quot;\)"/>
    <numFmt numFmtId="240" formatCode="_(&quot;Cr$&quot;* #,##0_);_(&quot;Cr$&quot;* \(#,##0\);_(&quot;Cr$&quot;* &quot;-&quot;_);_(@_)"/>
    <numFmt numFmtId="241" formatCode="_(&quot;Cr$&quot;* #,##0.00_);_(&quot;Cr$&quot;* \(#,##0.00\);_(&quot;Cr$&quot;* &quot;-&quot;??_);_(@_)"/>
    <numFmt numFmtId="242" formatCode="&quot;$&quot;#,##0_);[Red]\(&quot;$&quot;#,##0\)"/>
    <numFmt numFmtId="243" formatCode="#,##0\ &quot;F&quot;;[Red]\-#,##0\ &quot;F&quot;"/>
    <numFmt numFmtId="244" formatCode="#,##0.0000_);\(#,##0.0000\)"/>
    <numFmt numFmtId="245" formatCode="&quot;[&quot;0&quot;]&quot;"/>
    <numFmt numFmtId="246" formatCode="0.0&quot;x&quot;;&quot;nm&quot;;\-_x"/>
    <numFmt numFmtId="247" formatCode="0.00&quot;x&quot;;&quot;nm&quot;;\-_x"/>
    <numFmt numFmtId="248" formatCode="0.0\x_)_);&quot;NM&quot;_x_)_);0.0\x_)_);@_%_)"/>
    <numFmt numFmtId="249" formatCode="#,##0.0_x_)_);&quot;NM&quot;_x_)_);#,##0.0_x_)_);@_x_)_)"/>
    <numFmt numFmtId="250" formatCode="0.0000&quot;  &quot;"/>
    <numFmt numFmtId="251" formatCode="_(* #,##0.0000_);_(* \(#,##0.0000\);_(* &quot;-&quot;??_);_(@_)"/>
    <numFmt numFmtId="252" formatCode="0.00_)"/>
    <numFmt numFmtId="253" formatCode="#,##0.0"/>
    <numFmt numFmtId="254" formatCode="#,##0_);\(#,##0\);\-_)"/>
    <numFmt numFmtId="255" formatCode="_-* #,##0.0_-;\-* #,##0.0_-;_-* &quot;-&quot;??_-;_-@_-"/>
    <numFmt numFmtId="256" formatCode="0.0%_);\(0.0%\);**;@_%_)"/>
    <numFmt numFmtId="257" formatCode="0%_);\(0%\);\-_%_)"/>
    <numFmt numFmtId="258" formatCode="0.0%_);\(0.0%\);\-_%_)"/>
    <numFmt numFmtId="259" formatCode="0.00%_);\(0.00%\);\-_%_)"/>
    <numFmt numFmtId="260" formatCode="0.00\%;\-0.00\%;0.00\%"/>
    <numFmt numFmtId="261" formatCode="&quot;$&quot;#,##0_);\(&quot;$&quot;#,##0\)"/>
    <numFmt numFmtId="262" formatCode="&quot;$&quot;#,##0;\-&quot;$&quot;#,##0"/>
    <numFmt numFmtId="263" formatCode="\Q0."/>
    <numFmt numFmtId="264" formatCode="\Q0\-0."/>
    <numFmt numFmtId="265" formatCode="0.00\x;\-0.00\x;0.00\x"/>
    <numFmt numFmtId="266" formatCode="##0.00000"/>
    <numFmt numFmtId="267" formatCode="_ * #,##0_)\ _R_$_ ;_ * \(#,##0\)\ _R_$_ ;_ * &quot;-&quot;_)\ _R_$_ ;_ @_ "/>
    <numFmt numFmtId="268" formatCode="_ * #,##0.00_)\ _R_$_ ;_ * \(#,##0.00\)\ _R_$_ ;_ * &quot;-&quot;??_)\ _R_$_ ;_ @_ "/>
    <numFmt numFmtId="269" formatCode="0.000_ "/>
    <numFmt numFmtId="270" formatCode="&quot;補&quot;&quot;問&quot;0."/>
    <numFmt numFmtId="271" formatCode="#,##0;\(#,##0\)"/>
    <numFmt numFmtId="272" formatCode="\$#,##0.0;\(\$##,#00.0\)"/>
    <numFmt numFmtId="273" formatCode="\$#,##0.00;\(\$##,#00.0\)"/>
    <numFmt numFmtId="274" formatCode="&quot;f.&quot;&quot;¥&quot;\!\ #\!\,##0_-;[Red]&quot;f.&quot;&quot;¥&quot;\!\ #\!\,##0&quot;¥&quot;\!\-"/>
    <numFmt numFmtId="275" formatCode="&quot;f.&quot;&quot;¥&quot;\!\ #\!\,##0\!.00_-;[Red]&quot;f.&quot;&quot;¥&quot;\!\ #\!\,##0\!.00&quot;¥&quot;\!\-"/>
    <numFmt numFmtId="276" formatCode="_(&quot;$&quot;* #,##0.00_);_(&quot;$&quot;* \(#,##0.00\);_(&quot;$&quot;* &quot;-&quot;??_);_(@_)"/>
    <numFmt numFmtId="277" formatCode="0_)"/>
    <numFmt numFmtId="278" formatCode="yyyy&quot;A&quot;"/>
    <numFmt numFmtId="279" formatCode="yyyy&quot;E&quot;"/>
    <numFmt numFmtId="280" formatCode="###0_)"/>
    <numFmt numFmtId="281" formatCode="&quot;･&quot;#,##0;[Red]\(&quot;･&quot;#,##0\)"/>
    <numFmt numFmtId="282" formatCode="yy/m/d"/>
    <numFmt numFmtId="283" formatCode="\$#,##0.00"/>
    <numFmt numFmtId="284" formatCode="0."/>
    <numFmt numFmtId="285" formatCode="&quot;(&quot;0&quot;)&quot;"/>
    <numFmt numFmtId="286" formatCode="_ &quot;｣､&quot;* #,##0_ ;_ &quot;｣､&quot;* \-#,##0_ ;_ &quot;｣､&quot;* &quot;-&quot;_ ;_ @_ "/>
    <numFmt numFmtId="287" formatCode="_(&quot;$&quot;* #,##0_);_(&quot;$&quot;* \(#,##0\);_(&quot;$&quot;* &quot;-&quot;_);_(@_)"/>
    <numFmt numFmtId="288" formatCode="&quot;(&quot;0%&quot;)   &quot;;[Red]\-&quot;(&quot;0%&quot;)   &quot;;&quot;－    &quot;"/>
    <numFmt numFmtId="289" formatCode="&quot;(&quot;0.00%&quot;)   &quot;;[Red]\-&quot;(&quot;0.00%&quot;)   &quot;;&quot;－    &quot;"/>
    <numFmt numFmtId="290" formatCode="0.00%;[Red]\-0.00%;&quot;－&quot;"/>
    <numFmt numFmtId="291" formatCode="\-0\-"/>
    <numFmt numFmtId="292" formatCode="General_)"/>
    <numFmt numFmtId="293" formatCode="\ #,##0%;&quot;△&quot;\ #,##0%"/>
    <numFmt numFmtId="294" formatCode="m/d"/>
    <numFmt numFmtId="295" formatCode="&quot;¥&quot;#,##0.00;\-&quot;¥&quot;#,##0.00"/>
    <numFmt numFmtId="296" formatCode="_-* #,##0_-;\-* #,##0_-;_-* &quot;-&quot;_-;_-@_-"/>
    <numFmt numFmtId="297" formatCode="#,##0.0&quot;人月&quot;"/>
    <numFmt numFmtId="298" formatCode="#,##0&quot; &quot;;[Red]&quot;▲&quot;#,##0&quot; &quot;"/>
    <numFmt numFmtId="299" formatCode="&quot;¥&quot;#,##0.00;[Red]\-&quot;¥&quot;#,##0.00"/>
    <numFmt numFmtId="300" formatCode="&quot;¥&quot;#,##0;[Red]\-&quot;¥&quot;#,##0"/>
    <numFmt numFmtId="301" formatCode="&quot;問&quot;0."/>
    <numFmt numFmtId="302" formatCode="&quot;問&quot;0\-0."/>
    <numFmt numFmtId="303" formatCode="&quot;¥&quot;#,##0_);[Red]\(&quot;¥&quot;#,##0\)"/>
    <numFmt numFmtId="304" formatCode="0_ "/>
  </numFmts>
  <fonts count="28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b/>
      <sz val="11"/>
      <name val="ＭＳ Ｐゴシック"/>
      <family val="3"/>
      <charset val="128"/>
    </font>
    <font>
      <sz val="10"/>
      <name val="ＭＳ Ｐゴシック"/>
      <family val="3"/>
      <charset val="128"/>
    </font>
    <font>
      <b/>
      <sz val="9"/>
      <name val="ＭＳ Ｐゴシック"/>
      <family val="3"/>
      <charset val="128"/>
    </font>
    <font>
      <sz val="11"/>
      <name val="ＭＳ ゴシック"/>
      <family val="3"/>
      <charset val="128"/>
    </font>
    <font>
      <sz val="9"/>
      <name val="ＭＳ Ｐゴシック"/>
      <family val="3"/>
      <charset val="128"/>
    </font>
    <font>
      <sz val="9"/>
      <color indexed="9"/>
      <name val="ＭＳ Ｐゴシック"/>
      <family val="3"/>
      <charset val="128"/>
    </font>
    <font>
      <sz val="9"/>
      <color theme="0"/>
      <name val="ＭＳ Ｐゴシック"/>
      <family val="3"/>
      <charset val="128"/>
    </font>
    <font>
      <sz val="11"/>
      <color rgb="FFFF0000"/>
      <name val="ＭＳ Ｐゴシック"/>
      <family val="3"/>
      <charset val="128"/>
    </font>
    <font>
      <b/>
      <sz val="11"/>
      <color rgb="FFFF0000"/>
      <name val="ＭＳ Ｐゴシック"/>
      <family val="3"/>
      <charset val="128"/>
    </font>
    <font>
      <b/>
      <sz val="9"/>
      <color indexed="81"/>
      <name val="ＭＳ Ｐゴシック"/>
      <family val="3"/>
      <charset val="128"/>
    </font>
    <font>
      <b/>
      <sz val="11"/>
      <name val="ＭＳ ゴシック"/>
      <family val="3"/>
      <charset val="128"/>
    </font>
    <font>
      <b/>
      <sz val="11"/>
      <color theme="0"/>
      <name val="ＭＳ ゴシック"/>
      <family val="3"/>
      <charset val="128"/>
    </font>
    <font>
      <sz val="11"/>
      <color theme="1"/>
      <name val="ＭＳ Ｐゴシック"/>
      <family val="3"/>
      <charset val="128"/>
      <scheme val="minor"/>
    </font>
    <font>
      <b/>
      <sz val="12"/>
      <color theme="0"/>
      <name val="ＭＳ Ｐゴシック"/>
      <family val="3"/>
      <charset val="128"/>
    </font>
    <font>
      <b/>
      <sz val="11"/>
      <color rgb="FFFF0000"/>
      <name val="ＭＳ ゴシック"/>
      <family val="3"/>
      <charset val="128"/>
    </font>
    <font>
      <b/>
      <sz val="14"/>
      <name val="ＭＳ Ｐゴシック"/>
      <family val="3"/>
      <charset val="128"/>
    </font>
    <font>
      <sz val="6"/>
      <name val="ＭＳ Ｐゴシック"/>
      <family val="3"/>
      <charset val="128"/>
      <scheme val="minor"/>
    </font>
    <font>
      <sz val="11"/>
      <name val="明朝"/>
      <family val="1"/>
      <charset val="128"/>
    </font>
    <font>
      <sz val="9"/>
      <name val="中ゴシック体"/>
      <family val="3"/>
      <charset val="128"/>
    </font>
    <font>
      <sz val="8"/>
      <name val="ＭＳ Ｐゴシック"/>
      <family val="3"/>
      <charset val="128"/>
    </font>
    <font>
      <sz val="9"/>
      <name val="Arial"/>
      <family val="2"/>
    </font>
    <font>
      <sz val="10"/>
      <name val="Helv"/>
      <family val="2"/>
    </font>
    <font>
      <sz val="10"/>
      <name val="Arial"/>
      <family val="2"/>
    </font>
    <font>
      <sz val="11"/>
      <name val="Frutiger 45 Light"/>
      <family val="2"/>
    </font>
    <font>
      <sz val="10"/>
      <name val="ＭＳ ゴシック"/>
      <family val="3"/>
      <charset val="128"/>
    </font>
    <font>
      <sz val="12"/>
      <name val="Times New Roman"/>
      <family val="1"/>
    </font>
    <font>
      <u/>
      <sz val="8.25"/>
      <color indexed="36"/>
      <name val="‚l‚r ‚oƒSƒVƒbƒN"/>
      <family val="3"/>
    </font>
    <font>
      <sz val="11"/>
      <name val="‚l‚r ‚oƒSƒVƒbƒN"/>
      <family val="3"/>
    </font>
    <font>
      <u/>
      <sz val="8.25"/>
      <color indexed="36"/>
      <name val="lr oSVbN"/>
      <family val="3"/>
      <charset val="128"/>
    </font>
    <font>
      <u/>
      <sz val="11"/>
      <color indexed="36"/>
      <name val="lr oSVbN"/>
      <family val="3"/>
      <charset val="128"/>
    </font>
    <font>
      <u/>
      <sz val="11"/>
      <color indexed="12"/>
      <name val="lr oSVbN"/>
      <family val="3"/>
      <charset val="128"/>
    </font>
    <font>
      <sz val="10"/>
      <name val="lr ¾©"/>
      <family val="1"/>
    </font>
    <font>
      <sz val="11"/>
      <name val="lr ¾©"/>
      <family val="1"/>
    </font>
    <font>
      <sz val="10"/>
      <name val="細明朝体"/>
      <family val="3"/>
      <charset val="128"/>
    </font>
    <font>
      <sz val="14"/>
      <name val="ＭＳ ゴシック"/>
      <family val="3"/>
      <charset val="128"/>
    </font>
    <font>
      <sz val="10"/>
      <name val="ＭＳ 明朝"/>
      <family val="1"/>
      <charset val="128"/>
    </font>
    <font>
      <b/>
      <sz val="18"/>
      <color indexed="12"/>
      <name val="ＭＳ ゴシック"/>
      <family val="3"/>
      <charset val="128"/>
    </font>
    <font>
      <sz val="12"/>
      <name val="明朝"/>
      <family val="1"/>
      <charset val="128"/>
    </font>
    <font>
      <sz val="11"/>
      <color indexed="8"/>
      <name val="ＭＳ Ｐゴシック"/>
      <family val="3"/>
      <charset val="128"/>
    </font>
    <font>
      <b/>
      <sz val="12"/>
      <name val="ＭＳ ゴシック"/>
      <family val="3"/>
      <charset val="128"/>
    </font>
    <font>
      <sz val="11"/>
      <color indexed="9"/>
      <name val="ＭＳ Ｐゴシック"/>
      <family val="3"/>
      <charset val="128"/>
    </font>
    <font>
      <sz val="9"/>
      <name val="ＭＳ 明朝"/>
      <family val="1"/>
      <charset val="128"/>
    </font>
    <font>
      <sz val="8"/>
      <name val="Arial"/>
      <family val="2"/>
    </font>
    <font>
      <sz val="8"/>
      <name val="Times New Roman"/>
      <family val="1"/>
    </font>
    <font>
      <sz val="12"/>
      <name val="Arial"/>
      <family val="2"/>
    </font>
    <font>
      <sz val="11"/>
      <color indexed="20"/>
      <name val="ＭＳ Ｐゴシック"/>
      <family val="3"/>
      <charset val="128"/>
    </font>
    <font>
      <sz val="12"/>
      <name val="Tms Rmn"/>
      <family val="1"/>
    </font>
    <font>
      <b/>
      <sz val="12"/>
      <name val="Times New Roman"/>
      <family val="1"/>
    </font>
    <font>
      <b/>
      <sz val="8"/>
      <color indexed="24"/>
      <name val="Arial"/>
      <family val="2"/>
    </font>
    <font>
      <b/>
      <sz val="9"/>
      <color indexed="24"/>
      <name val="Arial"/>
      <family val="2"/>
    </font>
    <font>
      <b/>
      <sz val="11"/>
      <color indexed="24"/>
      <name val="Arial"/>
      <family val="2"/>
    </font>
    <font>
      <u val="singleAccounting"/>
      <sz val="10"/>
      <name val="Arial"/>
      <family val="2"/>
    </font>
    <font>
      <b/>
      <sz val="10"/>
      <color indexed="8"/>
      <name val="Times New Roman"/>
      <family val="1"/>
    </font>
    <font>
      <sz val="10"/>
      <color indexed="8"/>
      <name val="Arial"/>
      <family val="2"/>
    </font>
    <font>
      <b/>
      <sz val="11"/>
      <color indexed="52"/>
      <name val="ＭＳ Ｐゴシック"/>
      <family val="3"/>
      <charset val="128"/>
    </font>
    <font>
      <b/>
      <sz val="10"/>
      <name val="Helv"/>
      <family val="2"/>
    </font>
    <font>
      <b/>
      <sz val="8"/>
      <name val="Arial"/>
      <family val="2"/>
    </font>
    <font>
      <b/>
      <sz val="11"/>
      <color indexed="9"/>
      <name val="ＭＳ Ｐゴシック"/>
      <family val="3"/>
      <charset val="128"/>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b/>
      <sz val="10"/>
      <name val="Arial Narrow"/>
      <family val="2"/>
    </font>
    <font>
      <sz val="12"/>
      <name val="Frutiger 45 Light"/>
      <family val="2"/>
    </font>
    <font>
      <sz val="10"/>
      <name val="MS Sans Serif"/>
      <family val="2"/>
    </font>
    <font>
      <sz val="8"/>
      <name val="Palatino"/>
      <family val="1"/>
    </font>
    <font>
      <sz val="10"/>
      <color indexed="0"/>
      <name val="MS Sans Serif"/>
      <family val="2"/>
    </font>
    <font>
      <sz val="24"/>
      <name val="Arial"/>
      <family val="2"/>
    </font>
    <font>
      <sz val="10"/>
      <name val="MS Serif"/>
      <family val="1"/>
    </font>
    <font>
      <b/>
      <sz val="11"/>
      <name val="Arial"/>
      <family val="2"/>
    </font>
    <font>
      <sz val="11"/>
      <color indexed="12"/>
      <name val="Book Antiqua"/>
      <family val="1"/>
    </font>
    <font>
      <sz val="8"/>
      <color indexed="16"/>
      <name val="Palatino"/>
      <family val="1"/>
    </font>
    <font>
      <sz val="8"/>
      <color indexed="12"/>
      <name val="Times New Roman"/>
      <family val="1"/>
    </font>
    <font>
      <sz val="9"/>
      <name val="Frutiger 45 Light"/>
      <family val="2"/>
    </font>
    <font>
      <sz val="11"/>
      <name val="Times New Roman"/>
      <family val="1"/>
    </font>
    <font>
      <u val="doubleAccounting"/>
      <sz val="10"/>
      <name val="Arial"/>
      <family val="2"/>
    </font>
    <font>
      <sz val="10"/>
      <color indexed="12"/>
      <name val="Arial"/>
      <family val="2"/>
    </font>
    <font>
      <sz val="10"/>
      <color indexed="16"/>
      <name val="MS Serif"/>
      <family val="1"/>
    </font>
    <font>
      <sz val="9"/>
      <name val="Times New Roman"/>
      <family val="1"/>
    </font>
    <font>
      <i/>
      <sz val="11"/>
      <color indexed="23"/>
      <name val="ＭＳ Ｐゴシック"/>
      <family val="3"/>
      <charset val="128"/>
    </font>
    <font>
      <u/>
      <sz val="9"/>
      <color indexed="12"/>
      <name val="‚l‚r ‚oƒSƒVƒbƒN"/>
      <family val="3"/>
    </font>
    <font>
      <u/>
      <sz val="10"/>
      <color indexed="36"/>
      <name val="Arial"/>
      <family val="2"/>
    </font>
    <font>
      <sz val="7"/>
      <name val="Palatino"/>
      <family val="1"/>
    </font>
    <font>
      <sz val="10"/>
      <name val="Times New Roman"/>
      <family val="1"/>
    </font>
    <font>
      <sz val="11"/>
      <color indexed="17"/>
      <name val="ＭＳ Ｐゴシック"/>
      <family val="3"/>
      <charset val="128"/>
    </font>
    <font>
      <sz val="10"/>
      <color indexed="12"/>
      <name val="Times New Roman"/>
      <family val="1"/>
    </font>
    <font>
      <b/>
      <sz val="12"/>
      <color indexed="9"/>
      <name val="Tms Rmn"/>
      <family val="1"/>
    </font>
    <font>
      <b/>
      <sz val="12"/>
      <name val="Helv"/>
      <family val="2"/>
    </font>
    <font>
      <b/>
      <sz val="12"/>
      <name val="Arial"/>
      <family val="2"/>
    </font>
    <font>
      <i/>
      <sz val="14"/>
      <name val="Palatino"/>
      <family val="1"/>
    </font>
    <font>
      <b/>
      <sz val="11"/>
      <color indexed="56"/>
      <name val="ＭＳ Ｐゴシック"/>
      <family val="3"/>
      <charset val="128"/>
    </font>
    <font>
      <b/>
      <sz val="8"/>
      <name val="MS Sans Serif"/>
      <family val="2"/>
    </font>
    <font>
      <sz val="8"/>
      <name val="Tms Rmn"/>
      <family val="1"/>
    </font>
    <font>
      <u/>
      <sz val="8"/>
      <color indexed="12"/>
      <name val="Times New Roman"/>
      <family val="1"/>
    </font>
    <font>
      <u/>
      <sz val="10"/>
      <color indexed="12"/>
      <name val="Arial"/>
      <family val="2"/>
    </font>
    <font>
      <sz val="12"/>
      <name val="Helv"/>
      <family val="2"/>
    </font>
    <font>
      <sz val="11"/>
      <color indexed="62"/>
      <name val="ＭＳ Ｐゴシック"/>
      <family val="3"/>
      <charset val="128"/>
    </font>
    <font>
      <sz val="12"/>
      <color indexed="12"/>
      <name val="Times New Roman"/>
      <family val="1"/>
    </font>
    <font>
      <b/>
      <sz val="10"/>
      <name val="Arial"/>
      <family val="2"/>
    </font>
    <font>
      <sz val="11"/>
      <name val="ＭＳ 明朝"/>
      <family val="1"/>
      <charset val="128"/>
    </font>
    <font>
      <b/>
      <sz val="10"/>
      <color indexed="8"/>
      <name val="ＭＳ ゴシック"/>
      <family val="3"/>
      <charset val="128"/>
    </font>
    <font>
      <sz val="10"/>
      <color indexed="14"/>
      <name val="Arial"/>
      <family val="2"/>
    </font>
    <font>
      <sz val="11"/>
      <color indexed="52"/>
      <name val="ＭＳ Ｐゴシック"/>
      <family val="3"/>
      <charset val="128"/>
    </font>
    <font>
      <sz val="12"/>
      <color indexed="9"/>
      <name val="Helv"/>
      <family val="2"/>
    </font>
    <font>
      <b/>
      <sz val="11"/>
      <name val="Helv"/>
      <family val="2"/>
    </font>
    <font>
      <sz val="12"/>
      <name val="ＭＳ Ｐゴシック"/>
      <family val="3"/>
      <charset val="128"/>
    </font>
    <font>
      <sz val="10"/>
      <name val="ＭＳ Ｐ明朝"/>
      <family val="1"/>
      <charset val="128"/>
    </font>
    <font>
      <sz val="11"/>
      <name val="ＭＳ Ｐ明朝"/>
      <family val="1"/>
      <charset val="128"/>
    </font>
    <font>
      <sz val="12"/>
      <name val="ＭＳ Ｐ明朝"/>
      <family val="1"/>
      <charset val="128"/>
    </font>
    <font>
      <sz val="8"/>
      <name val="ＭＳ Ｐ明朝"/>
      <family val="1"/>
      <charset val="128"/>
    </font>
    <font>
      <sz val="9"/>
      <name val="ＭＳ Ｐ明朝"/>
      <family val="1"/>
      <charset val="128"/>
    </font>
    <font>
      <sz val="11"/>
      <color indexed="60"/>
      <name val="ＭＳ Ｐゴシック"/>
      <family val="3"/>
      <charset val="128"/>
    </font>
    <font>
      <sz val="7"/>
      <name val="Small Fonts"/>
      <family val="2"/>
    </font>
    <font>
      <b/>
      <i/>
      <sz val="16"/>
      <name val="Helv"/>
      <family val="2"/>
    </font>
    <font>
      <sz val="12"/>
      <name val="Osaka"/>
      <family val="3"/>
      <charset val="128"/>
    </font>
    <font>
      <sz val="11"/>
      <name val="HG丸ｺﾞｼｯｸM-PRO"/>
      <family val="3"/>
      <charset val="128"/>
    </font>
    <font>
      <sz val="11"/>
      <color indexed="10"/>
      <name val="明朝"/>
      <family val="1"/>
      <charset val="128"/>
    </font>
    <font>
      <sz val="10"/>
      <color indexed="8"/>
      <name val="_x001b_$B#M#S_x001b_(B _x001b_$B%4%7%C%/_x001b_(B"/>
      <family val="1"/>
    </font>
    <font>
      <sz val="11"/>
      <color indexed="8"/>
      <name val="Times New Roman"/>
      <family val="1"/>
    </font>
    <font>
      <b/>
      <i/>
      <sz val="10"/>
      <color indexed="8"/>
      <name val="_x001b_$B#M#S_x001b_(B _x001b_$B%4%7%C%/_x001b_(B"/>
      <family val="1"/>
    </font>
    <font>
      <b/>
      <i/>
      <sz val="11"/>
      <color indexed="8"/>
      <name val="Times New Roman"/>
      <family val="1"/>
    </font>
    <font>
      <b/>
      <sz val="10"/>
      <color indexed="9"/>
      <name val="_x001b_$B#M#S_x001b_(B _x001b_$B%4%7%C%/_x001b_(B"/>
      <family val="1"/>
    </font>
    <font>
      <b/>
      <sz val="11"/>
      <color indexed="16"/>
      <name val="Times New Roman"/>
      <family val="1"/>
    </font>
    <font>
      <b/>
      <sz val="10"/>
      <color indexed="17"/>
      <name val="_x001b_$B#M#S_x001b_(B _x001b_$B%4%7%C%/_x001b_(B"/>
      <family val="1"/>
    </font>
    <font>
      <b/>
      <sz val="16"/>
      <color indexed="13"/>
      <name val="_x001b_$B#M#S_x001b_(B _x001b_$B%4%7%C%/_x001b_(B"/>
      <family val="1"/>
    </font>
    <font>
      <b/>
      <sz val="11"/>
      <color indexed="63"/>
      <name val="ＭＳ Ｐゴシック"/>
      <family val="3"/>
      <charset val="128"/>
    </font>
    <font>
      <sz val="10"/>
      <color indexed="16"/>
      <name val="Helvetica-Black"/>
      <family val="2"/>
    </font>
    <font>
      <sz val="22"/>
      <name val="UBSHeadline"/>
      <family val="1"/>
    </font>
    <font>
      <sz val="10"/>
      <color indexed="10"/>
      <name val="Arial"/>
      <family val="2"/>
    </font>
    <font>
      <sz val="10"/>
      <name val="Tms Rmn"/>
      <family val="1"/>
    </font>
    <font>
      <b/>
      <sz val="10"/>
      <name val="MS Sans Serif"/>
      <family val="2"/>
    </font>
    <font>
      <sz val="8"/>
      <name val="Wingdings"/>
      <charset val="2"/>
    </font>
    <font>
      <b/>
      <sz val="12"/>
      <color indexed="8"/>
      <name val="ＭＳ ゴシック"/>
      <family val="3"/>
      <charset val="128"/>
    </font>
    <font>
      <sz val="8"/>
      <color indexed="16"/>
      <name val="Century Schoolbook"/>
      <family val="1"/>
    </font>
    <font>
      <sz val="8"/>
      <name val="Helv"/>
      <family val="2"/>
    </font>
    <font>
      <sz val="8"/>
      <color indexed="8"/>
      <name val="ＭＳ ゴシック"/>
      <family val="3"/>
      <charset val="128"/>
    </font>
    <font>
      <sz val="10"/>
      <color indexed="8"/>
      <name val="Times New Roman"/>
      <family val="1"/>
    </font>
    <font>
      <sz val="8"/>
      <color indexed="12"/>
      <name val="ＭＳ ゴシック"/>
      <family val="3"/>
      <charset val="128"/>
    </font>
    <font>
      <b/>
      <sz val="12"/>
      <color indexed="14"/>
      <name val="Arial"/>
      <family val="2"/>
    </font>
    <font>
      <sz val="12"/>
      <color indexed="8"/>
      <name val="Arial"/>
      <family val="2"/>
    </font>
    <font>
      <b/>
      <sz val="12"/>
      <color indexed="8"/>
      <name val="Arial"/>
      <family val="2"/>
    </font>
    <font>
      <sz val="10"/>
      <color indexed="23"/>
      <name val="MS Sans Serif"/>
      <family val="2"/>
    </font>
    <font>
      <b/>
      <i/>
      <sz val="10"/>
      <name val="Times New Roman"/>
      <family val="1"/>
    </font>
    <font>
      <sz val="8"/>
      <name val="MS Sans Serif"/>
      <family val="2"/>
    </font>
    <font>
      <sz val="14"/>
      <name val="ＭＳ Ｐゴシック"/>
      <family val="3"/>
      <charset val="128"/>
    </font>
    <font>
      <b/>
      <sz val="16"/>
      <name val="ＭＳ ゴシック"/>
      <family val="3"/>
      <charset val="128"/>
    </font>
    <font>
      <b/>
      <sz val="14"/>
      <name val="ＭＳ ゴシック"/>
      <family val="3"/>
      <charset val="128"/>
    </font>
    <font>
      <b/>
      <sz val="13"/>
      <name val="ＭＳ ゴシック"/>
      <family val="3"/>
      <charset val="128"/>
    </font>
    <font>
      <b/>
      <sz val="8"/>
      <color indexed="8"/>
      <name val="Helv"/>
      <family val="2"/>
    </font>
    <font>
      <b/>
      <sz val="9"/>
      <name val="Palatino"/>
      <family val="1"/>
    </font>
    <font>
      <sz val="9"/>
      <color indexed="21"/>
      <name val="Helvetica-Black"/>
      <family val="2"/>
    </font>
    <font>
      <sz val="10"/>
      <name val="Arial Narrow"/>
      <family val="2"/>
    </font>
    <font>
      <b/>
      <sz val="9"/>
      <name val="Arial"/>
      <family val="2"/>
    </font>
    <font>
      <sz val="9"/>
      <name val="Helvetica-Black"/>
      <family val="2"/>
    </font>
    <font>
      <sz val="10"/>
      <name val="Frutiger 45 Light"/>
      <family val="2"/>
    </font>
    <font>
      <b/>
      <sz val="9"/>
      <name val="Times New Roman"/>
      <family val="1"/>
    </font>
    <font>
      <b/>
      <sz val="16"/>
      <color indexed="62"/>
      <name val="Arial"/>
      <family val="2"/>
    </font>
    <font>
      <b/>
      <sz val="11"/>
      <color indexed="8"/>
      <name val="ＭＳ Ｐゴシック"/>
      <family val="3"/>
      <charset val="128"/>
    </font>
    <font>
      <sz val="8"/>
      <color indexed="8"/>
      <name val="Wingdings"/>
      <charset val="2"/>
    </font>
    <font>
      <sz val="11"/>
      <color indexed="10"/>
      <name val="ＭＳ Ｐゴシック"/>
      <family val="3"/>
      <charset val="128"/>
    </font>
    <font>
      <b/>
      <u/>
      <sz val="8"/>
      <name val="Times New Roman"/>
      <family val="1"/>
    </font>
    <font>
      <sz val="7"/>
      <name val="ＭＳ Ｐゴシック"/>
      <family val="3"/>
      <charset val="128"/>
    </font>
    <font>
      <sz val="8"/>
      <name val="中ゴシック体"/>
      <family val="3"/>
      <charset val="128"/>
    </font>
    <font>
      <sz val="10"/>
      <name val="中ゴシック体"/>
      <family val="3"/>
      <charset val="128"/>
    </font>
    <font>
      <sz val="22"/>
      <name val="ＭＳ 明朝"/>
      <family val="1"/>
      <charset val="128"/>
    </font>
    <font>
      <b/>
      <sz val="18"/>
      <color indexed="56"/>
      <name val="ＭＳ Ｐゴシック"/>
      <family val="3"/>
      <charset val="128"/>
    </font>
    <font>
      <u/>
      <sz val="9.35"/>
      <color indexed="12"/>
      <name val="ＭＳ Ｐゴシック"/>
      <family val="3"/>
      <charset val="128"/>
    </font>
    <font>
      <u/>
      <sz val="11"/>
      <color indexed="12"/>
      <name val="ＭＳ Ｐゴシック"/>
      <family val="3"/>
      <charset val="128"/>
    </font>
    <font>
      <sz val="10"/>
      <color indexed="39"/>
      <name val="ＭＳ ゴシック"/>
      <family val="3"/>
      <charset val="128"/>
    </font>
    <font>
      <sz val="11"/>
      <name val="ＨＧ丸ゴシックM"/>
      <family val="3"/>
      <charset val="128"/>
    </font>
    <font>
      <sz val="12"/>
      <name val="ＭＳ 明朝"/>
      <family val="1"/>
      <charset val="128"/>
    </font>
    <font>
      <sz val="12"/>
      <name val="ＭＳ ゴシック"/>
      <family val="3"/>
      <charset val="128"/>
    </font>
    <font>
      <b/>
      <sz val="15"/>
      <color indexed="56"/>
      <name val="ＭＳ Ｐゴシック"/>
      <family val="3"/>
      <charset val="128"/>
    </font>
    <font>
      <b/>
      <sz val="13"/>
      <color indexed="56"/>
      <name val="ＭＳ Ｐゴシック"/>
      <family val="3"/>
      <charset val="128"/>
    </font>
    <font>
      <b/>
      <sz val="9"/>
      <color indexed="9"/>
      <name val="ＭＳ Ｐゴシック"/>
      <family val="3"/>
      <charset val="128"/>
    </font>
    <font>
      <b/>
      <sz val="16"/>
      <name val="ＭＳ 明朝"/>
      <family val="1"/>
      <charset val="128"/>
    </font>
    <font>
      <sz val="12"/>
      <color indexed="9"/>
      <name val="明朝"/>
      <family val="1"/>
      <charset val="128"/>
    </font>
    <font>
      <sz val="11"/>
      <name val="Tahoma"/>
      <family val="2"/>
    </font>
    <font>
      <sz val="12"/>
      <name val="細明朝体"/>
      <family val="3"/>
      <charset val="128"/>
    </font>
    <font>
      <sz val="9"/>
      <name val="細明朝体"/>
      <family val="3"/>
      <charset val="128"/>
    </font>
    <font>
      <sz val="14"/>
      <name val="ＭＳ ・団"/>
      <family val="1"/>
      <charset val="128"/>
    </font>
    <font>
      <sz val="14"/>
      <name val="ＭＳ 明朝"/>
      <family val="1"/>
      <charset val="128"/>
    </font>
    <font>
      <sz val="8"/>
      <name val="ＭＳ ゴシック"/>
      <family val="3"/>
      <charset val="128"/>
    </font>
    <font>
      <b/>
      <u/>
      <sz val="14"/>
      <name val="Tahoma"/>
      <family val="2"/>
    </font>
    <font>
      <sz val="12"/>
      <name val="宋体"/>
      <family val="3"/>
      <charset val="128"/>
    </font>
    <font>
      <b/>
      <sz val="12"/>
      <name val="ＭＳ Ｐゴシック"/>
      <family val="3"/>
      <charset val="128"/>
    </font>
    <font>
      <sz val="16"/>
      <name val="ＭＳ ゴシック"/>
      <family val="3"/>
      <charset val="128"/>
    </font>
    <font>
      <sz val="9"/>
      <color theme="1"/>
      <name val="ＭＳ Ｐゴシック"/>
      <family val="3"/>
      <charset val="128"/>
    </font>
    <font>
      <sz val="10"/>
      <color indexed="8"/>
      <name val="ＭＳ Ｐゴシック"/>
      <family val="3"/>
      <charset val="128"/>
    </font>
    <font>
      <sz val="11"/>
      <color indexed="8"/>
      <name val="ＭＳ ゴシック"/>
      <family val="3"/>
      <charset val="128"/>
    </font>
    <font>
      <u/>
      <sz val="11"/>
      <color indexed="36"/>
      <name val="ＭＳ Ｐゴシック"/>
      <family val="3"/>
      <charset val="128"/>
    </font>
    <font>
      <sz val="8"/>
      <name val="ＦＡ 明朝"/>
      <family val="1"/>
      <charset val="128"/>
    </font>
    <font>
      <b/>
      <sz val="12"/>
      <name val="楲污澂厃嚃"/>
      <family val="3"/>
      <charset val="128"/>
    </font>
    <font>
      <sz val="10"/>
      <color indexed="8"/>
      <name val="楲污澂厃嚃"/>
      <family val="3"/>
      <charset val="128"/>
    </font>
    <font>
      <sz val="10"/>
      <name val="楲污澂厃嚃"/>
      <family val="3"/>
      <charset val="128"/>
    </font>
    <font>
      <u/>
      <sz val="8.25"/>
      <color indexed="12"/>
      <name val="ＭＳ Ｐゴシック"/>
      <family val="3"/>
      <charset val="128"/>
    </font>
    <font>
      <b/>
      <sz val="11"/>
      <name val="ＭＳ Ｐゴシック"/>
      <family val="3"/>
      <charset val="128"/>
      <scheme val="minor"/>
    </font>
    <font>
      <sz val="9"/>
      <color theme="1"/>
      <name val="ＭＳ Ｐゴシック"/>
      <family val="3"/>
      <charset val="128"/>
      <scheme val="minor"/>
    </font>
    <font>
      <sz val="6"/>
      <name val="ＭＳ Ｐゴシック"/>
      <family val="2"/>
      <charset val="128"/>
      <scheme val="minor"/>
    </font>
    <font>
      <sz val="11"/>
      <color theme="1"/>
      <name val="ＭＳ Ｐゴシック"/>
      <family val="2"/>
      <scheme val="minor"/>
    </font>
    <font>
      <sz val="11"/>
      <color theme="0" tint="-0.499984740745262"/>
      <name val="ＭＳ Ｐゴシック"/>
      <family val="3"/>
      <charset val="128"/>
    </font>
    <font>
      <sz val="11"/>
      <color rgb="FF000000"/>
      <name val="ＭＳ Ｐゴシック"/>
      <family val="3"/>
      <charset val="128"/>
    </font>
    <font>
      <sz val="11"/>
      <color theme="0"/>
      <name val="ＭＳ Ｐゴシック"/>
      <family val="3"/>
      <charset val="128"/>
    </font>
    <font>
      <sz val="11"/>
      <name val="ＭＳ Ｐゴシック"/>
      <family val="3"/>
      <charset val="128"/>
      <scheme val="minor"/>
    </font>
    <font>
      <b/>
      <sz val="11"/>
      <color rgb="FFFF0000"/>
      <name val="ＭＳ Ｐゴシック"/>
      <family val="3"/>
      <charset val="128"/>
      <scheme val="minor"/>
    </font>
    <font>
      <u/>
      <sz val="8.25"/>
      <color indexed="36"/>
      <name val="lr oSVbN"/>
      <family val="3"/>
    </font>
    <font>
      <sz val="11"/>
      <name val="lr ¾©"/>
      <family val="2"/>
    </font>
    <font>
      <sz val="11"/>
      <color theme="1" tint="0.499984740745262"/>
      <name val="ＭＳ Ｐゴシック"/>
      <family val="3"/>
      <charset val="128"/>
    </font>
    <font>
      <sz val="11"/>
      <color theme="1"/>
      <name val="ＭＳ ゴシック"/>
      <family val="3"/>
      <charset val="128"/>
    </font>
    <font>
      <b/>
      <sz val="11"/>
      <color theme="0" tint="-0.499984740745262"/>
      <name val="ＭＳ Ｐゴシック"/>
      <family val="3"/>
      <charset val="128"/>
    </font>
    <font>
      <b/>
      <sz val="16"/>
      <color indexed="9"/>
      <name val="Meiryo UI"/>
      <family val="3"/>
      <charset val="128"/>
    </font>
    <font>
      <b/>
      <sz val="10"/>
      <color indexed="8"/>
      <name val="Meiryo UI"/>
      <family val="3"/>
      <charset val="128"/>
    </font>
    <font>
      <sz val="10"/>
      <color indexed="8"/>
      <name val="Meiryo UI"/>
      <family val="3"/>
      <charset val="128"/>
    </font>
    <font>
      <sz val="11"/>
      <name val="Meiryo UI"/>
      <family val="3"/>
      <charset val="128"/>
    </font>
    <font>
      <b/>
      <sz val="10"/>
      <name val="Meiryo UI"/>
      <family val="3"/>
      <charset val="128"/>
    </font>
    <font>
      <sz val="10"/>
      <name val="Meiryo UI"/>
      <family val="3"/>
      <charset val="128"/>
    </font>
    <font>
      <sz val="10"/>
      <color indexed="12"/>
      <name val="Meiryo UI"/>
      <family val="3"/>
      <charset val="128"/>
    </font>
    <font>
      <b/>
      <sz val="10"/>
      <color indexed="12"/>
      <name val="Meiryo UI"/>
      <family val="3"/>
      <charset val="128"/>
    </font>
    <font>
      <sz val="10"/>
      <color indexed="40"/>
      <name val="Meiryo UI"/>
      <family val="3"/>
      <charset val="128"/>
    </font>
    <font>
      <sz val="11"/>
      <color indexed="8"/>
      <name val="Meiryo UI"/>
      <family val="3"/>
      <charset val="128"/>
    </font>
    <font>
      <sz val="10"/>
      <color indexed="10"/>
      <name val="Meiryo UI"/>
      <family val="3"/>
      <charset val="128"/>
    </font>
    <font>
      <sz val="9"/>
      <name val="Meiryo UI"/>
      <family val="3"/>
      <charset val="128"/>
    </font>
    <font>
      <sz val="10"/>
      <color indexed="62"/>
      <name val="Meiryo UI"/>
      <family val="3"/>
      <charset val="128"/>
    </font>
    <font>
      <b/>
      <sz val="9"/>
      <color indexed="8"/>
      <name val="Meiryo UI"/>
      <family val="3"/>
      <charset val="128"/>
    </font>
    <font>
      <sz val="9"/>
      <color indexed="8"/>
      <name val="Meiryo UI"/>
      <family val="3"/>
      <charset val="128"/>
    </font>
    <font>
      <sz val="9"/>
      <color indexed="8"/>
      <name val="ＭＳ Ｐゴシック"/>
      <family val="3"/>
      <charset val="128"/>
      <scheme val="minor"/>
    </font>
    <font>
      <strike/>
      <sz val="9"/>
      <color indexed="8"/>
      <name val="Meiryo UI"/>
      <family val="3"/>
      <charset val="128"/>
    </font>
    <font>
      <sz val="9"/>
      <color rgb="FF000000"/>
      <name val="MS UI Gothic"/>
      <family val="3"/>
      <charset val="128"/>
    </font>
    <font>
      <b/>
      <sz val="11"/>
      <color theme="1"/>
      <name val="ＭＳ Ｐゴシック"/>
      <family val="3"/>
      <charset val="128"/>
      <scheme val="minor"/>
    </font>
    <font>
      <sz val="9"/>
      <color theme="1"/>
      <name val="ＭＳ Ｐゴシック"/>
      <family val="2"/>
      <charset val="128"/>
      <scheme val="minor"/>
    </font>
    <font>
      <u/>
      <sz val="11"/>
      <color theme="10"/>
      <name val="ＭＳ Ｐゴシック"/>
      <family val="2"/>
      <charset val="128"/>
      <scheme val="minor"/>
    </font>
    <font>
      <b/>
      <sz val="11"/>
      <color rgb="FF00A03C"/>
      <name val="ＭＳ Ｐゴシック"/>
      <family val="3"/>
      <charset val="128"/>
      <scheme val="minor"/>
    </font>
    <font>
      <sz val="11"/>
      <name val="NSimSun"/>
      <family val="3"/>
      <charset val="134"/>
    </font>
    <font>
      <sz val="6"/>
      <name val="ＭＳ 明朝"/>
      <family val="1"/>
      <charset val="128"/>
    </font>
    <font>
      <b/>
      <sz val="10"/>
      <color rgb="FFFF0000"/>
      <name val="ＭＳ 明朝"/>
      <family val="1"/>
      <charset val="128"/>
    </font>
    <font>
      <sz val="10"/>
      <color theme="1"/>
      <name val="ＭＳ 明朝"/>
      <family val="1"/>
      <charset val="128"/>
    </font>
    <font>
      <b/>
      <sz val="14"/>
      <color rgb="FFFF0000"/>
      <name val="ＭＳ Ｐゴシック"/>
      <family val="3"/>
      <charset val="128"/>
    </font>
    <font>
      <sz val="9"/>
      <color indexed="81"/>
      <name val="ＭＳ Ｐゴシック"/>
      <family val="3"/>
      <charset val="128"/>
    </font>
    <font>
      <b/>
      <sz val="11"/>
      <color theme="0"/>
      <name val="ＭＳ Ｐゴシック"/>
      <family val="3"/>
      <charset val="128"/>
    </font>
    <font>
      <sz val="11"/>
      <color rgb="FFE3E3E3"/>
      <name val="Consolas"/>
      <family val="3"/>
    </font>
    <font>
      <sz val="11"/>
      <color rgb="FFEBD247"/>
      <name val="Consolas"/>
      <family val="3"/>
    </font>
    <font>
      <sz val="11"/>
      <color rgb="FFFF8095"/>
      <name val="Consolas"/>
      <family val="3"/>
    </font>
    <font>
      <sz val="11"/>
      <color rgb="FF41B7D7"/>
      <name val="Consolas"/>
      <family val="3"/>
    </font>
    <font>
      <sz val="11"/>
      <color rgb="FF9DABAE"/>
      <name val="Consolas"/>
      <family val="3"/>
    </font>
    <font>
      <sz val="11"/>
      <color rgb="FFA980F5"/>
      <name val="Consolas"/>
      <family val="3"/>
    </font>
    <font>
      <i/>
      <sz val="11"/>
      <name val="ＭＳ Ｐゴシック"/>
      <family val="3"/>
      <charset val="128"/>
    </font>
    <font>
      <sz val="9"/>
      <color rgb="FF000000"/>
      <name val="ＭＳ 明朝"/>
      <family val="1"/>
      <charset val="128"/>
    </font>
    <font>
      <sz val="6"/>
      <name val="ＭＳ Ｐ明朝"/>
      <family val="1"/>
      <charset val="128"/>
    </font>
    <font>
      <sz val="11"/>
      <color rgb="FFFF0000"/>
      <name val="ＭＳ ゴシック"/>
      <family val="3"/>
      <charset val="128"/>
    </font>
    <font>
      <b/>
      <sz val="11"/>
      <name val="ＭＳ 明朝"/>
      <family val="1"/>
      <charset val="128"/>
    </font>
    <font>
      <sz val="11"/>
      <color rgb="FFFF0000"/>
      <name val="ＭＳ 明朝"/>
      <family val="1"/>
      <charset val="128"/>
    </font>
    <font>
      <sz val="9"/>
      <name val="ＭＳ ゴシック"/>
      <family val="3"/>
      <charset val="128"/>
    </font>
    <font>
      <strike/>
      <sz val="11"/>
      <name val="ＭＳ ゴシック"/>
      <family val="3"/>
      <charset val="128"/>
    </font>
    <font>
      <sz val="11"/>
      <name val="FangSong"/>
      <family val="3"/>
      <charset val="134"/>
    </font>
    <font>
      <sz val="11"/>
      <color rgb="FF880000"/>
      <name val="ＭＳ ゴシック"/>
      <family val="3"/>
      <charset val="128"/>
    </font>
    <font>
      <sz val="11"/>
      <color rgb="FF660066"/>
      <name val="ＭＳ ゴシック"/>
      <family val="3"/>
      <charset val="128"/>
    </font>
    <font>
      <sz val="11"/>
      <color rgb="FF666600"/>
      <name val="ＭＳ ゴシック"/>
      <family val="3"/>
      <charset val="128"/>
    </font>
    <font>
      <sz val="11"/>
      <color rgb="FF000000"/>
      <name val="ＭＳ ゴシック"/>
      <family val="3"/>
      <charset val="128"/>
    </font>
    <font>
      <sz val="11"/>
      <color rgb="FF000088"/>
      <name val="ＭＳ ゴシック"/>
      <family val="3"/>
      <charset val="128"/>
    </font>
    <font>
      <sz val="11"/>
      <color rgb="FF006666"/>
      <name val="ＭＳ ゴシック"/>
      <family val="3"/>
      <charset val="128"/>
    </font>
    <font>
      <b/>
      <sz val="11"/>
      <name val="FangSong"/>
      <family val="3"/>
      <charset val="134"/>
    </font>
    <font>
      <sz val="11"/>
      <name val="Malgun Gothic Semilight"/>
      <family val="3"/>
      <charset val="129"/>
    </font>
    <font>
      <sz val="11"/>
      <color rgb="FFC7254E"/>
      <name val="Consolas"/>
      <family val="3"/>
    </font>
    <font>
      <sz val="10"/>
      <color rgb="FF4D4D4D"/>
      <name val="Microsoft YaHei"/>
      <family val="2"/>
      <charset val="134"/>
    </font>
    <font>
      <sz val="11"/>
      <name val="Microsoft YaHei"/>
      <family val="2"/>
      <charset val="134"/>
    </font>
    <font>
      <sz val="10"/>
      <name val="Microsoft YaHei"/>
      <family val="2"/>
      <charset val="134"/>
    </font>
    <font>
      <sz val="11"/>
      <name val="Consolas"/>
      <family val="3"/>
    </font>
    <font>
      <sz val="10"/>
      <name val="Consolas"/>
      <family val="3"/>
    </font>
    <font>
      <sz val="9"/>
      <name val="Microsoft YaHei"/>
      <family val="2"/>
      <charset val="134"/>
    </font>
    <font>
      <b/>
      <sz val="24"/>
      <name val="ＭＳ Ｐゴシック"/>
      <family val="3"/>
      <charset val="128"/>
    </font>
    <font>
      <sz val="24"/>
      <name val="ＭＳ Ｐゴシック"/>
      <family val="3"/>
      <charset val="128"/>
    </font>
    <font>
      <sz val="24"/>
      <color indexed="10"/>
      <name val="ＭＳ Ｐゴシック"/>
      <family val="3"/>
      <charset val="128"/>
    </font>
    <font>
      <b/>
      <sz val="11"/>
      <color indexed="10"/>
      <name val="ＭＳ Ｐゴシック"/>
      <family val="3"/>
      <charset val="128"/>
    </font>
    <font>
      <strike/>
      <sz val="11"/>
      <name val="ＭＳ Ｐゴシック"/>
      <family val="3"/>
      <charset val="128"/>
    </font>
  </fonts>
  <fills count="80">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FF000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CC"/>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indexed="4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9"/>
        <bgColor indexed="64"/>
      </patternFill>
    </fill>
    <fill>
      <patternFill patternType="solid">
        <fgColor indexed="22"/>
      </patternFill>
    </fill>
    <fill>
      <patternFill patternType="lightGray">
        <fgColor indexed="15"/>
      </patternFill>
    </fill>
    <fill>
      <patternFill patternType="solid">
        <fgColor indexed="26"/>
      </patternFill>
    </fill>
    <fill>
      <patternFill patternType="solid">
        <fgColor indexed="55"/>
      </patternFill>
    </fill>
    <fill>
      <patternFill patternType="solid">
        <fgColor indexed="12"/>
      </patternFill>
    </fill>
    <fill>
      <patternFill patternType="solid">
        <fgColor indexed="9"/>
      </patternFill>
    </fill>
    <fill>
      <patternFill patternType="lightGray">
        <fgColor indexed="12"/>
      </patternFill>
    </fill>
    <fill>
      <patternFill patternType="gray0625"/>
    </fill>
    <fill>
      <patternFill patternType="solid">
        <fgColor indexed="65"/>
        <bgColor indexed="64"/>
      </patternFill>
    </fill>
    <fill>
      <patternFill patternType="solid">
        <fgColor indexed="26"/>
        <bgColor indexed="64"/>
      </patternFill>
    </fill>
    <fill>
      <patternFill patternType="solid">
        <fgColor indexed="15"/>
      </patternFill>
    </fill>
    <fill>
      <patternFill patternType="solid">
        <fgColor indexed="13"/>
        <bgColor indexed="64"/>
      </patternFill>
    </fill>
    <fill>
      <patternFill patternType="solid">
        <fgColor indexed="41"/>
        <bgColor indexed="64"/>
      </patternFill>
    </fill>
    <fill>
      <patternFill patternType="solid">
        <fgColor indexed="9"/>
        <bgColor indexed="64"/>
      </patternFill>
    </fill>
    <fill>
      <patternFill patternType="solid">
        <fgColor indexed="13"/>
      </patternFill>
    </fill>
    <fill>
      <patternFill patternType="solid">
        <fgColor indexed="17"/>
      </patternFill>
    </fill>
    <fill>
      <patternFill patternType="mediumGray">
        <fgColor indexed="22"/>
      </patternFill>
    </fill>
    <fill>
      <patternFill patternType="darkVertical"/>
    </fill>
    <fill>
      <patternFill patternType="solid">
        <fgColor indexed="41"/>
      </patternFill>
    </fill>
    <fill>
      <patternFill patternType="solid">
        <fgColor indexed="44"/>
        <bgColor indexed="64"/>
      </patternFill>
    </fill>
    <fill>
      <patternFill patternType="solid">
        <fgColor indexed="16"/>
        <bgColor indexed="64"/>
      </patternFill>
    </fill>
    <fill>
      <patternFill patternType="solid">
        <fgColor indexed="8"/>
        <bgColor indexed="64"/>
      </patternFill>
    </fill>
    <fill>
      <patternFill patternType="solid">
        <fgColor indexed="55"/>
        <bgColor indexed="64"/>
      </patternFill>
    </fill>
    <fill>
      <patternFill patternType="solid">
        <fgColor indexed="24"/>
        <bgColor indexed="64"/>
      </patternFill>
    </fill>
    <fill>
      <patternFill patternType="lightGray">
        <bgColor indexed="12"/>
      </patternFill>
    </fill>
    <fill>
      <patternFill patternType="solid">
        <fgColor indexed="10"/>
        <bgColor indexed="64"/>
      </patternFill>
    </fill>
    <fill>
      <patternFill patternType="solid">
        <fgColor rgb="FF00FF00"/>
        <bgColor indexed="64"/>
      </patternFill>
    </fill>
    <fill>
      <patternFill patternType="solid">
        <fgColor theme="1" tint="0.499984740745262"/>
        <bgColor indexed="64"/>
      </patternFill>
    </fill>
    <fill>
      <patternFill patternType="solid">
        <fgColor rgb="FF00FFFF"/>
        <bgColor indexed="64"/>
      </patternFill>
    </fill>
    <fill>
      <patternFill patternType="solid">
        <fgColor rgb="FFF0FFF0"/>
        <bgColor indexed="64"/>
      </patternFill>
    </fill>
    <fill>
      <patternFill patternType="solid">
        <fgColor theme="0" tint="-0.14996795556505021"/>
        <bgColor indexed="64"/>
      </patternFill>
    </fill>
    <fill>
      <patternFill patternType="solid">
        <fgColor theme="0"/>
        <bgColor indexed="64"/>
      </patternFill>
    </fill>
    <fill>
      <patternFill patternType="solid"/>
    </fill>
    <fill>
      <patternFill patternType="solid">
        <fgColor theme="0" tint="-4.9989318521683403E-2"/>
        <bgColor indexed="64"/>
      </patternFill>
    </fill>
    <fill>
      <patternFill patternType="solid">
        <fgColor rgb="FF990099"/>
        <bgColor indexed="64"/>
      </patternFill>
    </fill>
    <fill>
      <patternFill patternType="solid">
        <fgColor rgb="FF3091FC"/>
        <bgColor indexed="64"/>
      </patternFill>
    </fill>
    <fill>
      <patternFill patternType="solid">
        <fgColor theme="9" tint="0.59999389629810485"/>
        <bgColor indexed="64"/>
      </patternFill>
    </fill>
    <fill>
      <patternFill patternType="solid">
        <fgColor rgb="FFCC0099"/>
        <bgColor indexed="64"/>
      </patternFill>
    </fill>
    <fill>
      <patternFill patternType="solid">
        <fgColor theme="4" tint="-0.249977111117893"/>
        <bgColor indexed="64"/>
      </patternFill>
    </fill>
    <fill>
      <patternFill patternType="solid">
        <fgColor theme="1"/>
        <bgColor indexed="64"/>
      </patternFill>
    </fill>
    <fill>
      <patternFill patternType="solid">
        <fgColor indexed="15"/>
        <bgColor indexed="64"/>
      </patternFill>
    </fill>
    <fill>
      <patternFill patternType="solid">
        <fgColor rgb="FFF5F5F5"/>
        <bgColor indexed="64"/>
      </patternFill>
    </fill>
    <fill>
      <patternFill patternType="solid">
        <fgColor rgb="FFFFFF99"/>
        <bgColor indexed="64"/>
      </patternFill>
    </fill>
    <fill>
      <patternFill patternType="solid">
        <fgColor rgb="FFCC99FF"/>
        <bgColor indexed="64"/>
      </patternFill>
    </fill>
    <fill>
      <patternFill patternType="solid">
        <fgColor rgb="FFFF99FF"/>
        <bgColor indexed="64"/>
      </patternFill>
    </fill>
    <fill>
      <patternFill patternType="solid">
        <fgColor indexed="18"/>
        <bgColor indexed="64"/>
      </patternFill>
    </fill>
  </fills>
  <borders count="157">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0000CC"/>
      </left>
      <right style="thin">
        <color theme="1"/>
      </right>
      <top style="medium">
        <color rgb="FF0000CC"/>
      </top>
      <bottom style="thin">
        <color theme="1"/>
      </bottom>
      <diagonal/>
    </border>
    <border>
      <left style="thin">
        <color theme="1"/>
      </left>
      <right style="thin">
        <color theme="1"/>
      </right>
      <top style="medium">
        <color rgb="FF0000CC"/>
      </top>
      <bottom style="thin">
        <color theme="1"/>
      </bottom>
      <diagonal/>
    </border>
    <border>
      <left style="thin">
        <color theme="1"/>
      </left>
      <right style="medium">
        <color rgb="FF0000CC"/>
      </right>
      <top style="medium">
        <color rgb="FF0000CC"/>
      </top>
      <bottom style="thin">
        <color theme="1"/>
      </bottom>
      <diagonal/>
    </border>
    <border>
      <left style="medium">
        <color rgb="FF0000CC"/>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rgb="FF0000CC"/>
      </right>
      <top style="thin">
        <color theme="1"/>
      </top>
      <bottom style="thin">
        <color theme="1"/>
      </bottom>
      <diagonal/>
    </border>
    <border>
      <left style="medium">
        <color rgb="FF0000CC"/>
      </left>
      <right style="thin">
        <color theme="1"/>
      </right>
      <top style="thin">
        <color theme="1"/>
      </top>
      <bottom style="medium">
        <color rgb="FF0000CC"/>
      </bottom>
      <diagonal/>
    </border>
    <border>
      <left style="thin">
        <color theme="1"/>
      </left>
      <right style="thin">
        <color theme="1"/>
      </right>
      <top style="thin">
        <color theme="1"/>
      </top>
      <bottom style="medium">
        <color rgb="FF0000CC"/>
      </bottom>
      <diagonal/>
    </border>
    <border>
      <left style="thin">
        <color theme="1"/>
      </left>
      <right style="medium">
        <color rgb="FF0000CC"/>
      </right>
      <top style="thin">
        <color theme="1"/>
      </top>
      <bottom style="medium">
        <color rgb="FF0000CC"/>
      </bottom>
      <diagonal/>
    </border>
    <border>
      <left style="thick">
        <color rgb="FF0000FF"/>
      </left>
      <right/>
      <top/>
      <bottom/>
      <diagonal/>
    </border>
    <border>
      <left style="thick">
        <color rgb="FF0000FF"/>
      </left>
      <right/>
      <top style="thick">
        <color rgb="FF0000FF"/>
      </top>
      <bottom/>
      <diagonal/>
    </border>
    <border>
      <left/>
      <right/>
      <top style="thick">
        <color rgb="FF0000FF"/>
      </top>
      <bottom/>
      <diagonal/>
    </border>
    <border>
      <left style="thick">
        <color rgb="FF0000FF"/>
      </left>
      <right/>
      <top/>
      <bottom style="thick">
        <color rgb="FF0000FF"/>
      </bottom>
      <diagonal/>
    </border>
    <border>
      <left/>
      <right/>
      <top/>
      <bottom style="thick">
        <color rgb="FF0000FF"/>
      </bottom>
      <diagonal/>
    </border>
    <border>
      <left/>
      <right style="thick">
        <color rgb="FF0000FF"/>
      </right>
      <top style="thick">
        <color rgb="FF0000FF"/>
      </top>
      <bottom/>
      <diagonal/>
    </border>
    <border>
      <left/>
      <right style="thick">
        <color rgb="FF0000FF"/>
      </right>
      <top/>
      <bottom/>
      <diagonal/>
    </border>
    <border>
      <left/>
      <right style="thick">
        <color rgb="FF0000FF"/>
      </right>
      <top/>
      <bottom style="thick">
        <color rgb="FF0000FF"/>
      </bottom>
      <diagonal/>
    </border>
    <border>
      <left/>
      <right/>
      <top style="double">
        <color auto="1"/>
      </top>
      <bottom style="double">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style="thin">
        <color indexed="64"/>
      </left>
      <right style="thin">
        <color indexed="64"/>
      </right>
      <top/>
      <bottom/>
      <diagonal/>
    </border>
    <border>
      <left/>
      <right/>
      <top/>
      <bottom style="medium">
        <color indexed="18"/>
      </bottom>
      <diagonal/>
    </border>
    <border>
      <left/>
      <right/>
      <top/>
      <bottom style="thin">
        <color indexed="8"/>
      </bottom>
      <diagonal/>
    </border>
    <border>
      <left style="thin">
        <color indexed="64"/>
      </left>
      <right style="dotted">
        <color indexed="64"/>
      </right>
      <top style="hair">
        <color indexed="64"/>
      </top>
      <bottom style="hair">
        <color indexed="64"/>
      </bottom>
      <diagonal/>
    </border>
    <border>
      <left/>
      <right/>
      <top/>
      <bottom style="medium">
        <color indexed="24"/>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double">
        <color indexed="63"/>
      </left>
      <right style="double">
        <color indexed="63"/>
      </right>
      <top style="double">
        <color indexed="63"/>
      </top>
      <bottom style="double">
        <color indexed="63"/>
      </bottom>
      <diagonal/>
    </border>
    <border>
      <left/>
      <right style="thin">
        <color indexed="8"/>
      </right>
      <top style="thin">
        <color indexed="8"/>
      </top>
      <bottom/>
      <diagonal/>
    </border>
    <border>
      <left/>
      <right/>
      <top/>
      <bottom style="dotted">
        <color indexed="64"/>
      </bottom>
      <diagonal/>
    </border>
    <border>
      <left/>
      <right/>
      <top style="medium">
        <color indexed="64"/>
      </top>
      <bottom style="medium">
        <color indexed="64"/>
      </bottom>
      <diagonal/>
    </border>
    <border>
      <left/>
      <right/>
      <top/>
      <bottom style="double">
        <color indexed="52"/>
      </bottom>
      <diagonal/>
    </border>
    <border>
      <left/>
      <right style="hair">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8"/>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thin">
        <color indexed="64"/>
      </right>
      <top style="thin">
        <color indexed="64"/>
      </top>
      <bottom/>
      <diagonal/>
    </border>
    <border>
      <left style="dashed">
        <color indexed="64"/>
      </left>
      <right/>
      <top style="hair">
        <color indexed="64"/>
      </top>
      <bottom/>
      <diagonal/>
    </border>
    <border>
      <left/>
      <right/>
      <top style="hair">
        <color indexed="64"/>
      </top>
      <bottom/>
      <diagonal/>
    </border>
    <border>
      <left/>
      <right style="dashed">
        <color indexed="64"/>
      </right>
      <top style="hair">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double">
        <color indexed="64"/>
      </top>
      <bottom/>
      <diagonal/>
    </border>
    <border>
      <left style="medium">
        <color rgb="FF0000CC"/>
      </left>
      <right style="thin">
        <color indexed="64"/>
      </right>
      <top style="thin">
        <color indexed="64"/>
      </top>
      <bottom/>
      <diagonal/>
    </border>
    <border>
      <left style="medium">
        <color rgb="FF0000CC"/>
      </left>
      <right style="thin">
        <color indexed="64"/>
      </right>
      <top style="thin">
        <color indexed="64"/>
      </top>
      <bottom style="medium">
        <color rgb="FF0000CC"/>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hair">
        <color indexed="64"/>
      </top>
      <bottom/>
      <diagonal/>
    </border>
    <border>
      <left style="dashed">
        <color indexed="64"/>
      </left>
      <right style="dashed">
        <color indexed="64"/>
      </right>
      <top style="hair">
        <color indexed="64"/>
      </top>
      <bottom/>
      <diagonal/>
    </border>
    <border>
      <left style="dashed">
        <color indexed="64"/>
      </left>
      <right style="thin">
        <color indexed="64"/>
      </right>
      <top style="hair">
        <color indexed="64"/>
      </top>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top style="thin">
        <color indexed="64"/>
      </top>
      <bottom style="hair">
        <color indexed="64"/>
      </bottom>
      <diagonal/>
    </border>
    <border>
      <left/>
      <right style="dashed">
        <color indexed="64"/>
      </right>
      <top style="thin">
        <color indexed="64"/>
      </top>
      <bottom style="hair">
        <color indexed="64"/>
      </bottom>
      <diagonal/>
    </border>
    <border>
      <left style="dashed">
        <color indexed="64"/>
      </left>
      <right style="dashed">
        <color indexed="64"/>
      </right>
      <top style="thin">
        <color indexed="64"/>
      </top>
      <bottom style="hair">
        <color indexed="64"/>
      </bottom>
      <diagonal/>
    </border>
    <border>
      <left style="dashed">
        <color indexed="64"/>
      </left>
      <right/>
      <top style="thin">
        <color indexed="64"/>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style="double">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double">
        <color indexed="64"/>
      </bottom>
      <diagonal/>
    </border>
    <border>
      <left/>
      <right/>
      <top/>
      <bottom style="double">
        <color auto="1"/>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style="hair">
        <color indexed="64"/>
      </left>
      <right/>
      <top/>
      <bottom style="hair">
        <color indexed="64"/>
      </bottom>
      <diagonal/>
    </border>
    <border>
      <left style="hair">
        <color indexed="64"/>
      </left>
      <right/>
      <top style="thin">
        <color auto="1"/>
      </top>
      <bottom style="thin">
        <color auto="1"/>
      </bottom>
      <diagonal/>
    </border>
    <border>
      <left/>
      <right/>
      <top style="double">
        <color auto="1"/>
      </top>
      <bottom style="double">
        <color auto="1"/>
      </bottom>
      <diagonal/>
    </border>
    <border>
      <left style="double">
        <color auto="1"/>
      </left>
      <right style="double">
        <color auto="1"/>
      </right>
      <top/>
      <bottom/>
      <diagonal/>
    </border>
    <border>
      <left style="double">
        <color auto="1"/>
      </left>
      <right/>
      <top style="double">
        <color auto="1"/>
      </top>
      <bottom style="double">
        <color auto="1"/>
      </bottom>
      <diagonal/>
    </border>
    <border>
      <left style="hair">
        <color auto="1"/>
      </left>
      <right/>
      <top/>
      <bottom/>
      <diagonal/>
    </border>
    <border>
      <left style="hair">
        <color auto="1"/>
      </left>
      <right/>
      <top style="double">
        <color auto="1"/>
      </top>
      <bottom style="double">
        <color auto="1"/>
      </bottom>
      <diagonal/>
    </border>
    <border>
      <left style="hair">
        <color indexed="64"/>
      </left>
      <right/>
      <top style="thin">
        <color auto="1"/>
      </top>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9"/>
      </right>
      <top style="thin">
        <color indexed="64"/>
      </top>
      <bottom style="thin">
        <color indexed="64"/>
      </bottom>
      <diagonal/>
    </border>
    <border>
      <left style="thin">
        <color indexed="9"/>
      </left>
      <right style="thin">
        <color indexed="9"/>
      </right>
      <top style="thin">
        <color indexed="64"/>
      </top>
      <bottom style="thin">
        <color indexed="64"/>
      </bottom>
      <diagonal/>
    </border>
    <border>
      <left style="thin">
        <color indexed="9"/>
      </left>
      <right style="thin">
        <color indexed="64"/>
      </right>
      <top style="thin">
        <color indexed="64"/>
      </top>
      <bottom style="thin">
        <color indexed="64"/>
      </bottom>
      <diagonal/>
    </border>
    <border>
      <left style="thin">
        <color indexed="9"/>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1983">
    <xf numFmtId="0" fontId="0" fillId="0" borderId="0">
      <alignment vertical="center"/>
    </xf>
    <xf numFmtId="0" fontId="10" fillId="0" borderId="0">
      <alignment vertical="center"/>
    </xf>
    <xf numFmtId="0" fontId="24" fillId="0" borderId="0">
      <alignment vertical="center"/>
    </xf>
    <xf numFmtId="0" fontId="9" fillId="0" borderId="0">
      <alignment vertical="center"/>
    </xf>
    <xf numFmtId="0" fontId="10" fillId="0" borderId="0">
      <alignment vertical="center"/>
    </xf>
    <xf numFmtId="0" fontId="24" fillId="0" borderId="0"/>
    <xf numFmtId="8" fontId="10" fillId="0" borderId="0" applyFont="0" applyFill="0" applyBorder="0" applyAlignment="0" applyProtection="0"/>
    <xf numFmtId="38" fontId="29" fillId="0" borderId="0" applyFont="0" applyFill="0" applyBorder="0" applyAlignment="0" applyProtection="0"/>
    <xf numFmtId="9" fontId="15" fillId="0" borderId="0" applyFont="0" applyFill="0" applyBorder="0" applyAlignment="0" applyProtection="0"/>
    <xf numFmtId="0" fontId="10" fillId="0" borderId="0"/>
    <xf numFmtId="176" fontId="30" fillId="0" borderId="0" applyFont="0" applyFill="0" applyBorder="0">
      <alignment horizontal="right" vertical="center"/>
    </xf>
    <xf numFmtId="177" fontId="31" fillId="0" borderId="0" applyFill="0" applyBorder="0">
      <alignment horizontal="right" vertical="center"/>
    </xf>
    <xf numFmtId="178" fontId="16" fillId="0" borderId="0" applyFill="0" applyBorder="0">
      <alignment horizontal="center" vertical="center"/>
    </xf>
    <xf numFmtId="9" fontId="29" fillId="0" borderId="0" applyFont="0" applyFill="0" applyBorder="0" applyAlignment="0" applyProtection="0"/>
    <xf numFmtId="179" fontId="31" fillId="0" borderId="0" applyFill="0" applyBorder="0">
      <alignment horizontal="right" vertical="center"/>
    </xf>
    <xf numFmtId="3" fontId="32" fillId="0" borderId="0"/>
    <xf numFmtId="3" fontId="32" fillId="0" borderId="0"/>
    <xf numFmtId="0" fontId="33" fillId="0" borderId="0"/>
    <xf numFmtId="0" fontId="34" fillId="0" borderId="0" applyFont="0" applyFill="0" applyBorder="0" applyAlignment="0" applyProtection="0"/>
    <xf numFmtId="180" fontId="34" fillId="0" borderId="0" applyFont="0" applyFill="0" applyBorder="0" applyAlignment="0" applyProtection="0"/>
    <xf numFmtId="181" fontId="34" fillId="0" borderId="0" applyFont="0" applyFill="0" applyBorder="0" applyAlignment="0" applyProtection="0"/>
    <xf numFmtId="180" fontId="34" fillId="0" borderId="0" applyFont="0" applyFill="0" applyBorder="0" applyAlignment="0" applyProtection="0"/>
    <xf numFmtId="39" fontId="34" fillId="0" borderId="0" applyFont="0" applyFill="0" applyBorder="0" applyAlignment="0" applyProtection="0"/>
    <xf numFmtId="180" fontId="34" fillId="0" borderId="0" applyFont="0" applyFill="0" applyBorder="0" applyAlignment="0" applyProtection="0"/>
    <xf numFmtId="39" fontId="34" fillId="0" borderId="0" applyFont="0" applyFill="0" applyBorder="0" applyAlignment="0" applyProtection="0"/>
    <xf numFmtId="39" fontId="34" fillId="0" borderId="0" applyFont="0" applyFill="0" applyBorder="0" applyAlignment="0" applyProtection="0"/>
    <xf numFmtId="39" fontId="34" fillId="0" borderId="0" applyFont="0" applyFill="0" applyBorder="0" applyAlignment="0" applyProtection="0"/>
    <xf numFmtId="180" fontId="34" fillId="0" borderId="0" applyFont="0" applyFill="0" applyBorder="0" applyAlignment="0" applyProtection="0"/>
    <xf numFmtId="182" fontId="32"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2" fillId="14" borderId="0" applyNumberFormat="0" applyFont="0" applyAlignment="0" applyProtection="0"/>
    <xf numFmtId="183" fontId="34" fillId="0" borderId="0" applyFont="0" applyFill="0" applyBorder="0" applyAlignment="0" applyProtection="0"/>
    <xf numFmtId="184" fontId="34" fillId="0" borderId="0" applyFont="0" applyFill="0" applyBorder="0" applyAlignment="0" applyProtection="0"/>
    <xf numFmtId="185" fontId="34" fillId="0" borderId="0" applyFont="0" applyFill="0" applyBorder="0" applyAlignment="0" applyProtection="0"/>
    <xf numFmtId="186" fontId="34"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5" fillId="0" borderId="43" applyNumberFormat="0" applyFill="0" applyProtection="0">
      <alignment horizontal="center"/>
    </xf>
    <xf numFmtId="0" fontId="34" fillId="0" borderId="44" applyNumberFormat="0" applyFont="0" applyFill="0" applyAlignment="0" applyProtection="0"/>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3" fontId="32" fillId="0" borderId="0"/>
    <xf numFmtId="38" fontId="36" fillId="0" borderId="0" applyFont="0" applyFill="0" applyBorder="0" applyAlignment="0" applyProtection="0"/>
    <xf numFmtId="3" fontId="32" fillId="0" borderId="0"/>
    <xf numFmtId="187" fontId="31" fillId="0" borderId="0" applyFill="0" applyBorder="0">
      <alignment horizontal="left" vertical="center"/>
    </xf>
    <xf numFmtId="188" fontId="31" fillId="0" borderId="0" applyFill="0" applyBorder="0">
      <alignment horizontal="left" vertical="center"/>
    </xf>
    <xf numFmtId="189" fontId="37" fillId="0" borderId="0" applyFont="0" applyFill="0" applyBorder="0" applyAlignment="0" applyProtection="0"/>
    <xf numFmtId="190" fontId="37" fillId="0" borderId="0" applyFont="0" applyFill="0" applyBorder="0" applyAlignment="0" applyProtection="0"/>
    <xf numFmtId="191" fontId="14" fillId="0" borderId="0" applyFill="0" applyBorder="0">
      <alignment horizontal="left" vertical="center"/>
    </xf>
    <xf numFmtId="192" fontId="16" fillId="0" borderId="0" applyFill="0" applyBorder="0">
      <alignment horizontal="centerContinuous" vertical="center"/>
    </xf>
    <xf numFmtId="14" fontId="36" fillId="0" borderId="0" applyNumberFormat="0">
      <alignment vertical="center"/>
    </xf>
    <xf numFmtId="0" fontId="38" fillId="0" borderId="0" applyNumberFormat="0" applyFill="0" applyBorder="0" applyAlignment="0" applyProtection="0">
      <alignment vertical="top"/>
      <protection locked="0"/>
    </xf>
    <xf numFmtId="0" fontId="39" fillId="0" borderId="0"/>
    <xf numFmtId="0" fontId="40" fillId="0" borderId="0" applyNumberFormat="0" applyFill="0" applyBorder="0" applyAlignment="0" applyProtection="0">
      <alignment vertical="top"/>
      <protection locked="0"/>
    </xf>
    <xf numFmtId="0" fontId="41" fillId="0" borderId="0" applyNumberFormat="0" applyFill="0" applyBorder="0" applyAlignment="0" applyProtection="0">
      <alignment vertical="top"/>
      <protection locked="0"/>
    </xf>
    <xf numFmtId="193" fontId="34" fillId="0" borderId="0" applyFont="0" applyFill="0" applyBorder="0" applyAlignment="0" applyProtection="0"/>
    <xf numFmtId="194" fontId="34" fillId="0" borderId="0" applyFont="0" applyFill="0" applyBorder="0" applyAlignment="0" applyProtection="0"/>
    <xf numFmtId="0" fontId="42" fillId="0" borderId="0" applyNumberFormat="0" applyFill="0" applyBorder="0" applyAlignment="0" applyProtection="0">
      <alignment vertical="top"/>
      <protection locked="0"/>
    </xf>
    <xf numFmtId="0" fontId="43" fillId="0" borderId="0"/>
    <xf numFmtId="0" fontId="44" fillId="0" borderId="0"/>
    <xf numFmtId="9" fontId="45" fillId="0" borderId="0" applyFont="0" applyFill="0" applyBorder="0">
      <alignment vertical="center"/>
    </xf>
    <xf numFmtId="195" fontId="30" fillId="0" borderId="0" applyFont="0" applyFill="0" applyBorder="0">
      <alignment horizontal="right" vertical="center"/>
    </xf>
    <xf numFmtId="0" fontId="15" fillId="0" borderId="0" applyBorder="0"/>
    <xf numFmtId="0" fontId="10" fillId="0" borderId="0"/>
    <xf numFmtId="196" fontId="45" fillId="0" borderId="0" applyFont="0" applyFill="0" applyBorder="0">
      <alignment vertical="center"/>
    </xf>
    <xf numFmtId="197" fontId="45" fillId="0" borderId="0" applyFont="0" applyFill="0" applyBorder="0">
      <alignment vertical="center"/>
    </xf>
    <xf numFmtId="198" fontId="16" fillId="0" borderId="0" applyFill="0" applyBorder="0">
      <alignment horizontal="center" vertical="center"/>
    </xf>
    <xf numFmtId="0" fontId="13" fillId="0" borderId="0" applyBorder="0" applyAlignment="0">
      <alignment horizontal="center" vertical="center"/>
    </xf>
    <xf numFmtId="0" fontId="46" fillId="0" borderId="0" applyNumberFormat="0" applyFill="0" applyBorder="0" applyAlignment="0" applyProtection="0"/>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0" fillId="0" borderId="1" applyNumberFormat="0">
      <alignment vertical="top" wrapText="1"/>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Fill="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0" fontId="13" fillId="0" borderId="0" applyBorder="0" applyAlignment="0">
      <alignment horizontal="center" vertical="center"/>
    </xf>
    <xf numFmtId="199" fontId="47" fillId="0" borderId="1" applyFill="0" applyBorder="0" applyProtection="0">
      <alignment vertical="center"/>
    </xf>
    <xf numFmtId="200" fontId="48" fillId="0" borderId="1">
      <alignment horizontal="right"/>
    </xf>
    <xf numFmtId="200" fontId="48" fillId="0" borderId="1">
      <alignment horizontal="right"/>
    </xf>
    <xf numFmtId="0" fontId="49" fillId="0" borderId="45" applyNumberFormat="0" applyFill="0" applyBorder="0" applyAlignment="0" applyProtection="0"/>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15" borderId="0" applyNumberFormat="0" applyBorder="0" applyAlignment="0" applyProtection="0">
      <alignment vertical="center"/>
    </xf>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20" borderId="0" applyNumberFormat="0" applyBorder="0" applyAlignment="0" applyProtection="0">
      <alignment vertical="center"/>
    </xf>
    <xf numFmtId="0" fontId="34" fillId="0" borderId="0"/>
    <xf numFmtId="0" fontId="50" fillId="21" borderId="0" applyNumberFormat="0" applyBorder="0" applyAlignment="0" applyProtection="0">
      <alignment vertical="center"/>
    </xf>
    <xf numFmtId="0" fontId="50" fillId="22" borderId="0" applyNumberFormat="0" applyBorder="0" applyAlignment="0" applyProtection="0">
      <alignment vertical="center"/>
    </xf>
    <xf numFmtId="0" fontId="50" fillId="23"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50" fillId="24"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3" borderId="0" applyNumberFormat="0" applyBorder="0" applyAlignment="0" applyProtection="0">
      <alignment vertical="center"/>
    </xf>
    <xf numFmtId="0" fontId="50" fillId="23"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4" borderId="0" applyNumberFormat="0" applyBorder="0" applyAlignment="0" applyProtection="0">
      <alignment vertical="center"/>
    </xf>
    <xf numFmtId="0" fontId="50" fillId="24" borderId="0" applyNumberFormat="0" applyBorder="0" applyAlignment="0" applyProtection="0">
      <alignment vertical="center"/>
    </xf>
    <xf numFmtId="0" fontId="51" fillId="0" borderId="0" applyFill="0" applyBorder="0"/>
    <xf numFmtId="0" fontId="22" fillId="0" borderId="0" applyFill="0" applyBorder="0"/>
    <xf numFmtId="0" fontId="52" fillId="25" borderId="0" applyNumberFormat="0" applyBorder="0" applyAlignment="0" applyProtection="0">
      <alignment vertical="center"/>
    </xf>
    <xf numFmtId="0" fontId="52" fillId="22" borderId="0" applyNumberFormat="0" applyBorder="0" applyAlignment="0" applyProtection="0">
      <alignment vertical="center"/>
    </xf>
    <xf numFmtId="0" fontId="52" fillId="23"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2" fillId="28" borderId="0" applyNumberFormat="0" applyBorder="0" applyAlignment="0" applyProtection="0">
      <alignment vertical="center"/>
    </xf>
    <xf numFmtId="0" fontId="52" fillId="25" borderId="0" applyNumberFormat="0" applyBorder="0" applyAlignment="0" applyProtection="0">
      <alignment vertical="center"/>
    </xf>
    <xf numFmtId="0" fontId="52" fillId="25"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33" fillId="0" borderId="0">
      <protection locked="0"/>
    </xf>
    <xf numFmtId="0" fontId="53" fillId="0" borderId="0"/>
    <xf numFmtId="0" fontId="52" fillId="29" borderId="0" applyNumberFormat="0" applyBorder="0" applyAlignment="0" applyProtection="0">
      <alignment vertical="center"/>
    </xf>
    <xf numFmtId="0" fontId="52" fillId="30" borderId="0" applyNumberFormat="0" applyBorder="0" applyAlignment="0" applyProtection="0">
      <alignment vertical="center"/>
    </xf>
    <xf numFmtId="0" fontId="52" fillId="31"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2" fillId="32" borderId="0" applyNumberFormat="0" applyBorder="0" applyAlignment="0" applyProtection="0">
      <alignment vertical="center"/>
    </xf>
    <xf numFmtId="0" fontId="54" fillId="0" borderId="0" applyNumberFormat="0" applyAlignment="0"/>
    <xf numFmtId="0" fontId="36" fillId="0" borderId="0"/>
    <xf numFmtId="0" fontId="55" fillId="0" borderId="0">
      <alignment horizontal="center" wrapText="1"/>
      <protection locked="0"/>
    </xf>
    <xf numFmtId="0" fontId="34" fillId="0" borderId="0" applyNumberFormat="0" applyFill="0" applyBorder="0" applyAlignment="0" applyProtection="0"/>
    <xf numFmtId="0" fontId="56" fillId="0" borderId="0" applyNumberFormat="0" applyFill="0" applyBorder="0" applyAlignment="0" applyProtection="0"/>
    <xf numFmtId="0" fontId="57" fillId="16" borderId="0" applyNumberFormat="0" applyBorder="0" applyAlignment="0" applyProtection="0">
      <alignment vertical="center"/>
    </xf>
    <xf numFmtId="0" fontId="34" fillId="33" borderId="0"/>
    <xf numFmtId="0" fontId="58" fillId="0" borderId="0" applyNumberFormat="0" applyFill="0" applyBorder="0" applyAlignment="0" applyProtection="0"/>
    <xf numFmtId="0" fontId="59" fillId="0" borderId="12" applyNumberFormat="0" applyFill="0" applyAlignment="0" applyProtection="0"/>
    <xf numFmtId="49" fontId="60" fillId="0" borderId="0" applyFont="0" applyFill="0" applyBorder="0" applyAlignment="0" applyProtection="0">
      <alignment horizontal="left"/>
    </xf>
    <xf numFmtId="201" fontId="32" fillId="0" borderId="0" applyAlignment="0" applyProtection="0"/>
    <xf numFmtId="196" fontId="54" fillId="0" borderId="0" applyFill="0" applyBorder="0" applyAlignment="0" applyProtection="0"/>
    <xf numFmtId="49" fontId="54" fillId="0" borderId="0" applyNumberFormat="0" applyAlignment="0" applyProtection="0">
      <alignment horizontal="left"/>
    </xf>
    <xf numFmtId="49" fontId="61" fillId="0" borderId="46" applyNumberFormat="0" applyAlignment="0" applyProtection="0">
      <alignment horizontal="left" wrapText="1"/>
    </xf>
    <xf numFmtId="49" fontId="61" fillId="0" borderId="0" applyNumberFormat="0" applyAlignment="0" applyProtection="0">
      <alignment horizontal="left" wrapText="1"/>
    </xf>
    <xf numFmtId="49" fontId="62" fillId="0" borderId="0" applyAlignment="0" applyProtection="0">
      <alignment horizontal="left"/>
    </xf>
    <xf numFmtId="0" fontId="63" fillId="0" borderId="0" applyFont="0" applyFill="0" applyBorder="0" applyAlignment="0" applyProtection="0"/>
    <xf numFmtId="202" fontId="37" fillId="0" borderId="0" applyFont="0" applyFill="0" applyBorder="0" applyAlignment="0" applyProtection="0"/>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64" fillId="0" borderId="0"/>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0" fontId="13" fillId="0" borderId="1">
      <alignment vertical="center"/>
    </xf>
    <xf numFmtId="203" fontId="65" fillId="0" borderId="0" applyFill="0" applyBorder="0" applyAlignment="0"/>
    <xf numFmtId="0" fontId="65" fillId="0" borderId="0" applyFill="0" applyBorder="0" applyAlignment="0"/>
    <xf numFmtId="0" fontId="34" fillId="0" borderId="0" applyFill="0" applyBorder="0" applyAlignment="0"/>
    <xf numFmtId="0" fontId="34" fillId="0" borderId="0" applyFill="0" applyBorder="0" applyAlignment="0"/>
    <xf numFmtId="0" fontId="34" fillId="0" borderId="0" applyFill="0" applyBorder="0" applyAlignment="0"/>
    <xf numFmtId="0" fontId="65" fillId="0" borderId="0" applyFill="0" applyBorder="0" applyAlignment="0"/>
    <xf numFmtId="0" fontId="34" fillId="0" borderId="0" applyFill="0" applyBorder="0" applyAlignment="0"/>
    <xf numFmtId="0" fontId="65" fillId="0" borderId="0" applyFill="0" applyBorder="0" applyAlignment="0"/>
    <xf numFmtId="0" fontId="66" fillId="34" borderId="47" applyNumberFormat="0" applyAlignment="0" applyProtection="0">
      <alignment vertical="center"/>
    </xf>
    <xf numFmtId="0" fontId="66" fillId="34" borderId="47" applyNumberFormat="0" applyAlignment="0" applyProtection="0">
      <alignment vertical="center"/>
    </xf>
    <xf numFmtId="0" fontId="54" fillId="35" borderId="0" applyNumberFormat="0" applyFont="0" applyBorder="0" applyAlignment="0">
      <protection locked="0"/>
    </xf>
    <xf numFmtId="0" fontId="67" fillId="0" borderId="0"/>
    <xf numFmtId="0" fontId="54" fillId="36" borderId="48" applyNumberFormat="0">
      <alignment horizontal="center" vertical="center" wrapText="1"/>
    </xf>
    <xf numFmtId="0" fontId="54" fillId="36" borderId="48" applyNumberFormat="0">
      <alignment horizontal="center" vertical="center" wrapText="1"/>
    </xf>
    <xf numFmtId="0" fontId="68" fillId="36" borderId="48" applyNumberFormat="0">
      <alignment horizontal="center" vertical="center" wrapText="1"/>
    </xf>
    <xf numFmtId="0" fontId="68" fillId="36" borderId="48" applyNumberFormat="0">
      <alignment horizontal="center" vertical="center" wrapText="1"/>
    </xf>
    <xf numFmtId="0" fontId="34" fillId="0" borderId="0" applyNumberFormat="0" applyFont="0" applyFill="0" applyBorder="0" applyProtection="0">
      <alignment horizontal="centerContinuous"/>
    </xf>
    <xf numFmtId="0" fontId="13" fillId="0" borderId="0">
      <alignment vertical="center"/>
    </xf>
    <xf numFmtId="0" fontId="13" fillId="0" borderId="1">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1">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13" fillId="0" borderId="1">
      <alignment vertical="center"/>
    </xf>
    <xf numFmtId="0" fontId="13" fillId="0" borderId="0">
      <alignment vertical="center"/>
    </xf>
    <xf numFmtId="0" fontId="69" fillId="37" borderId="49" applyNumberFormat="0" applyAlignment="0" applyProtection="0">
      <alignment vertical="center"/>
    </xf>
    <xf numFmtId="0" fontId="34" fillId="0" borderId="0">
      <alignment horizontal="center" wrapText="1"/>
      <protection hidden="1"/>
    </xf>
    <xf numFmtId="0" fontId="70" fillId="38" borderId="0">
      <alignment horizontal="left"/>
    </xf>
    <xf numFmtId="0" fontId="71" fillId="38" borderId="0">
      <alignment horizontal="right"/>
    </xf>
    <xf numFmtId="0" fontId="72" fillId="39" borderId="0">
      <alignment horizontal="center"/>
    </xf>
    <xf numFmtId="0" fontId="73" fillId="0" borderId="0" applyNumberFormat="0" applyFill="0" applyBorder="0" applyAlignment="0"/>
    <xf numFmtId="0" fontId="71" fillId="38" borderId="0">
      <alignment horizontal="right"/>
    </xf>
    <xf numFmtId="0" fontId="72" fillId="39" borderId="0">
      <alignment horizontal="left"/>
    </xf>
    <xf numFmtId="0" fontId="74" fillId="0" borderId="0" applyFont="0" applyFill="0" applyBorder="0" applyAlignment="0" applyProtection="0"/>
    <xf numFmtId="38" fontId="34" fillId="0" borderId="0" applyFont="0" applyFill="0" applyBorder="0" applyAlignment="0" applyProtection="0"/>
    <xf numFmtId="38" fontId="10" fillId="0" borderId="0" applyFont="0" applyFill="0" applyBorder="0" applyAlignment="0" applyProtection="0">
      <alignment vertical="center"/>
    </xf>
    <xf numFmtId="38" fontId="50" fillId="0" borderId="0" applyFont="0" applyFill="0" applyBorder="0" applyAlignment="0" applyProtection="0">
      <alignment vertical="center"/>
    </xf>
    <xf numFmtId="0" fontId="34" fillId="0" borderId="0" applyFont="0" applyFill="0" applyBorder="0" applyAlignment="0" applyProtection="0"/>
    <xf numFmtId="204" fontId="75" fillId="0" borderId="0"/>
    <xf numFmtId="205" fontId="76" fillId="0" borderId="0" applyFont="0" applyFill="0" applyBorder="0" applyAlignment="0" applyProtection="0">
      <alignment horizontal="right"/>
    </xf>
    <xf numFmtId="206" fontId="76" fillId="0" borderId="0" applyFont="0" applyFill="0" applyBorder="0" applyAlignment="0" applyProtection="0"/>
    <xf numFmtId="207" fontId="76" fillId="0" borderId="0" applyFont="0" applyFill="0" applyBorder="0" applyAlignment="0" applyProtection="0">
      <alignment horizontal="right"/>
    </xf>
    <xf numFmtId="208" fontId="76" fillId="0" borderId="0" applyFont="0" applyFill="0" applyBorder="0" applyAlignment="0" applyProtection="0"/>
    <xf numFmtId="209" fontId="76" fillId="0" borderId="0" applyFont="0" applyFill="0" applyBorder="0" applyAlignment="0" applyProtection="0"/>
    <xf numFmtId="210" fontId="75" fillId="0" borderId="0"/>
    <xf numFmtId="211" fontId="76" fillId="0" borderId="0" applyFont="0" applyFill="0" applyBorder="0" applyAlignment="0" applyProtection="0"/>
    <xf numFmtId="212" fontId="10" fillId="0" borderId="0" applyFont="0" applyFill="0" applyBorder="0" applyAlignment="0" applyProtection="0"/>
    <xf numFmtId="0" fontId="77" fillId="0" borderId="0" applyNumberFormat="0" applyFill="0" applyBorder="0" applyAlignment="0" applyProtection="0"/>
    <xf numFmtId="0" fontId="78" fillId="40" borderId="0">
      <alignment horizontal="center" vertical="center" wrapText="1"/>
    </xf>
    <xf numFmtId="0" fontId="79" fillId="0" borderId="0" applyNumberFormat="0" applyAlignment="0">
      <alignment horizontal="left"/>
    </xf>
    <xf numFmtId="0" fontId="80" fillId="36" borderId="48" applyNumberFormat="0">
      <alignment horizontal="center" vertical="center" wrapText="1"/>
    </xf>
    <xf numFmtId="0" fontId="80" fillId="36" borderId="48" applyNumberFormat="0">
      <alignment horizontal="center" vertical="center" wrapText="1"/>
    </xf>
    <xf numFmtId="213" fontId="34" fillId="0" borderId="0" applyFill="0" applyBorder="0">
      <alignment horizontal="right"/>
      <protection locked="0"/>
    </xf>
    <xf numFmtId="214" fontId="34" fillId="0" borderId="0" applyFont="0" applyFill="0" applyBorder="0" applyAlignment="0" applyProtection="0"/>
    <xf numFmtId="0" fontId="34" fillId="0" borderId="0" applyFont="0" applyFill="0" applyBorder="0" applyAlignment="0" applyProtection="0"/>
    <xf numFmtId="215" fontId="81" fillId="0" borderId="50">
      <protection locked="0"/>
    </xf>
    <xf numFmtId="215" fontId="81" fillId="0" borderId="50">
      <protection locked="0"/>
    </xf>
    <xf numFmtId="216" fontId="76" fillId="0" borderId="0" applyFont="0" applyFill="0" applyBorder="0" applyAlignment="0" applyProtection="0">
      <alignment horizontal="right"/>
    </xf>
    <xf numFmtId="217" fontId="76" fillId="0" borderId="0" applyFont="0" applyFill="0" applyBorder="0" applyAlignment="0" applyProtection="0">
      <alignment horizontal="right"/>
    </xf>
    <xf numFmtId="218" fontId="82" fillId="0" borderId="0" applyFont="0" applyFill="0" applyBorder="0" applyAlignment="0" applyProtection="0"/>
    <xf numFmtId="219" fontId="82" fillId="0" borderId="0" applyFont="0" applyFill="0" applyBorder="0" applyAlignment="0" applyProtection="0"/>
    <xf numFmtId="220" fontId="76" fillId="0" borderId="0" applyFont="0" applyFill="0" applyBorder="0" applyAlignment="0" applyProtection="0"/>
    <xf numFmtId="221" fontId="34" fillId="0" borderId="0" applyFont="0" applyFill="0" applyBorder="0" applyAlignment="0" applyProtection="0"/>
    <xf numFmtId="0" fontId="77" fillId="0" borderId="0" applyNumberFormat="0" applyFill="0" applyBorder="0" applyAlignment="0" applyProtection="0"/>
    <xf numFmtId="222" fontId="83" fillId="0" borderId="0"/>
    <xf numFmtId="223" fontId="37" fillId="0" borderId="0" applyFont="0" applyFill="0" applyBorder="0" applyAlignment="0" applyProtection="0"/>
    <xf numFmtId="0" fontId="34" fillId="0" borderId="0">
      <alignment horizontal="right"/>
      <protection locked="0"/>
    </xf>
    <xf numFmtId="224" fontId="76" fillId="0" borderId="0" applyFont="0" applyFill="0" applyBorder="0" applyAlignment="0" applyProtection="0"/>
    <xf numFmtId="225" fontId="76" fillId="0" borderId="0" applyFont="0" applyFill="0" applyBorder="0" applyAlignment="0" applyProtection="0"/>
    <xf numFmtId="14" fontId="65" fillId="0" borderId="0" applyFill="0" applyBorder="0" applyAlignment="0"/>
    <xf numFmtId="226" fontId="84" fillId="0" borderId="0" applyFill="0" applyBorder="0" applyProtection="0"/>
    <xf numFmtId="14" fontId="84" fillId="0" borderId="0" applyFill="0" applyBorder="0" applyProtection="0"/>
    <xf numFmtId="0" fontId="74" fillId="0" borderId="0">
      <protection locked="0"/>
    </xf>
    <xf numFmtId="38" fontId="75" fillId="0" borderId="0" applyFont="0" applyFill="0" applyBorder="0" applyAlignment="0" applyProtection="0"/>
    <xf numFmtId="0" fontId="85" fillId="0" borderId="0" applyFont="0" applyFill="0" applyBorder="0" applyAlignment="0" applyProtection="0"/>
    <xf numFmtId="17" fontId="33" fillId="0" borderId="0" applyNumberFormat="0" applyFont="0" applyFill="0" applyBorder="0" applyAlignment="0" applyProtection="0">
      <alignment horizontal="right"/>
    </xf>
    <xf numFmtId="182" fontId="76" fillId="0" borderId="51" applyNumberFormat="0" applyFont="0" applyFill="0" applyAlignment="0" applyProtection="0"/>
    <xf numFmtId="0" fontId="86" fillId="0" borderId="0" applyFill="0" applyBorder="0" applyAlignment="0" applyProtection="0"/>
    <xf numFmtId="0" fontId="87" fillId="0" borderId="0" applyFill="0" applyBorder="0" applyAlignment="0"/>
    <xf numFmtId="0" fontId="87" fillId="0" borderId="0" applyFill="0" applyBorder="0" applyAlignment="0"/>
    <xf numFmtId="0" fontId="87" fillId="0" borderId="0" applyFill="0" applyBorder="0" applyAlignment="0"/>
    <xf numFmtId="0" fontId="34" fillId="0" borderId="0" applyFill="0" applyBorder="0" applyAlignment="0"/>
    <xf numFmtId="0" fontId="87" fillId="0" borderId="0" applyFill="0" applyBorder="0" applyAlignment="0"/>
    <xf numFmtId="0" fontId="88" fillId="0" borderId="0" applyNumberFormat="0" applyAlignment="0">
      <alignment horizontal="left"/>
    </xf>
    <xf numFmtId="0" fontId="89" fillId="0" borderId="0">
      <alignment horizontal="left"/>
    </xf>
    <xf numFmtId="227" fontId="34" fillId="0" borderId="0" applyFont="0" applyFill="0" applyBorder="0" applyAlignment="0" applyProtection="0"/>
    <xf numFmtId="0" fontId="90" fillId="0" borderId="0" applyNumberFormat="0" applyFill="0" applyBorder="0" applyAlignment="0" applyProtection="0">
      <alignment vertical="center"/>
    </xf>
    <xf numFmtId="228" fontId="13" fillId="0" borderId="0" applyFont="0" applyFill="0" applyBorder="0">
      <alignment vertical="center"/>
    </xf>
    <xf numFmtId="228" fontId="13" fillId="0" borderId="0" applyFill="0" applyBorder="0">
      <alignment vertical="center"/>
    </xf>
    <xf numFmtId="228" fontId="16" fillId="0" borderId="0" applyFill="0" applyBorder="0">
      <alignment vertical="center"/>
    </xf>
    <xf numFmtId="228" fontId="13" fillId="0" borderId="0" applyFont="0" applyFill="0" applyBorder="0">
      <alignment vertical="center"/>
    </xf>
    <xf numFmtId="0" fontId="36" fillId="0" borderId="0" applyFill="0" applyBorder="0"/>
    <xf numFmtId="0" fontId="91"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3" fillId="0" borderId="0" applyFill="0" applyBorder="0" applyProtection="0">
      <alignment horizontal="left"/>
    </xf>
    <xf numFmtId="229" fontId="53" fillId="0" borderId="12"/>
    <xf numFmtId="0" fontId="94" fillId="0" borderId="0">
      <alignment vertical="center"/>
    </xf>
    <xf numFmtId="0" fontId="95" fillId="17" borderId="0" applyNumberFormat="0" applyBorder="0" applyAlignment="0" applyProtection="0">
      <alignment vertical="center"/>
    </xf>
    <xf numFmtId="38" fontId="54" fillId="3" borderId="0" applyNumberFormat="0" applyBorder="0" applyAlignment="0" applyProtection="0"/>
    <xf numFmtId="2" fontId="96" fillId="41" borderId="0"/>
    <xf numFmtId="230" fontId="76" fillId="0" borderId="0" applyFont="0" applyFill="0" applyBorder="0" applyAlignment="0" applyProtection="0">
      <alignment horizontal="right"/>
    </xf>
    <xf numFmtId="0" fontId="97" fillId="42" borderId="0"/>
    <xf numFmtId="0" fontId="98" fillId="0" borderId="0">
      <alignment horizontal="left"/>
    </xf>
    <xf numFmtId="0" fontId="99" fillId="0" borderId="52" applyNumberFormat="0" applyAlignment="0" applyProtection="0">
      <alignment horizontal="left" vertical="center"/>
    </xf>
    <xf numFmtId="0" fontId="99" fillId="0" borderId="5">
      <alignment horizontal="left" vertical="center"/>
    </xf>
    <xf numFmtId="0" fontId="99" fillId="0" borderId="5">
      <alignment horizontal="left" vertical="center"/>
    </xf>
    <xf numFmtId="0" fontId="99" fillId="0" borderId="5">
      <alignment horizontal="left" vertical="center"/>
    </xf>
    <xf numFmtId="0" fontId="99" fillId="0" borderId="5">
      <alignment horizontal="left" vertical="center"/>
    </xf>
    <xf numFmtId="0" fontId="77" fillId="0" borderId="0" applyNumberFormat="0" applyFill="0" applyBorder="0" applyAlignment="0" applyProtection="0"/>
    <xf numFmtId="0" fontId="77" fillId="0" borderId="0" applyNumberFormat="0" applyFill="0" applyBorder="0" applyAlignment="0" applyProtection="0"/>
    <xf numFmtId="0" fontId="100" fillId="0" borderId="0" applyProtection="0">
      <alignment horizontal="left"/>
    </xf>
    <xf numFmtId="0" fontId="101" fillId="0" borderId="0" applyNumberFormat="0" applyFill="0" applyBorder="0" applyAlignment="0" applyProtection="0">
      <alignment vertical="center"/>
    </xf>
    <xf numFmtId="0" fontId="102" fillId="0" borderId="2">
      <alignment horizontal="center"/>
    </xf>
    <xf numFmtId="0" fontId="102" fillId="0" borderId="0">
      <alignment horizontal="center"/>
    </xf>
    <xf numFmtId="0" fontId="103" fillId="0" borderId="0"/>
    <xf numFmtId="0" fontId="104" fillId="0" borderId="0" applyNumberFormat="0" applyFill="0" applyBorder="0" applyAlignment="0" applyProtection="0">
      <alignment vertical="top"/>
      <protection locked="0"/>
    </xf>
    <xf numFmtId="0" fontId="105" fillId="0" borderId="0" applyNumberFormat="0" applyFill="0" applyBorder="0" applyAlignment="0" applyProtection="0">
      <alignment vertical="top"/>
      <protection locked="0"/>
    </xf>
    <xf numFmtId="0" fontId="36" fillId="0" borderId="0" applyBorder="0"/>
    <xf numFmtId="0" fontId="74" fillId="0" borderId="0" applyNumberFormat="0" applyFill="0" applyBorder="0" applyAlignment="0" applyProtection="0"/>
    <xf numFmtId="0" fontId="74" fillId="0" borderId="0" applyNumberFormat="0" applyFill="0" applyBorder="0" applyAlignment="0" applyProtection="0"/>
    <xf numFmtId="10" fontId="54" fillId="43" borderId="1" applyNumberFormat="0" applyBorder="0" applyAlignment="0" applyProtection="0"/>
    <xf numFmtId="10" fontId="54" fillId="43" borderId="1" applyNumberFormat="0" applyBorder="0" applyAlignment="0" applyProtection="0"/>
    <xf numFmtId="180" fontId="106" fillId="44" borderId="0"/>
    <xf numFmtId="231" fontId="35" fillId="0" borderId="0" applyFill="0" applyBorder="0" applyProtection="0"/>
    <xf numFmtId="232" fontId="35" fillId="0" borderId="0" applyFill="0" applyBorder="0" applyProtection="0"/>
    <xf numFmtId="233" fontId="35" fillId="0" borderId="0" applyFill="0" applyBorder="0" applyProtection="0"/>
    <xf numFmtId="0" fontId="107" fillId="20" borderId="47" applyNumberFormat="0" applyAlignment="0" applyProtection="0">
      <alignment vertical="center"/>
    </xf>
    <xf numFmtId="180" fontId="108" fillId="0" borderId="0" applyNumberFormat="0" applyFill="0" applyBorder="0" applyAlignment="0">
      <protection locked="0"/>
    </xf>
    <xf numFmtId="0" fontId="34" fillId="0" borderId="0" applyFill="0" applyBorder="0">
      <alignment horizontal="right"/>
      <protection locked="0"/>
    </xf>
    <xf numFmtId="234" fontId="34" fillId="0" borderId="0" applyFill="0" applyBorder="0">
      <alignment horizontal="right"/>
      <protection locked="0"/>
    </xf>
    <xf numFmtId="0" fontId="109" fillId="45" borderId="48">
      <alignment horizontal="left" vertical="center" wrapText="1"/>
    </xf>
    <xf numFmtId="0" fontId="109" fillId="45" borderId="48">
      <alignment horizontal="left" vertical="center" wrapText="1"/>
    </xf>
    <xf numFmtId="0" fontId="36" fillId="0" borderId="0"/>
    <xf numFmtId="4" fontId="96" fillId="41" borderId="0"/>
    <xf numFmtId="235" fontId="13" fillId="0" borderId="0" applyFont="0" applyFill="0" applyBorder="0">
      <alignment vertical="center"/>
    </xf>
    <xf numFmtId="3" fontId="110" fillId="0" borderId="0" applyFill="0" applyBorder="0" applyAlignment="0" applyProtection="0">
      <alignment horizontal="right"/>
    </xf>
    <xf numFmtId="236" fontId="75" fillId="0" borderId="0" applyFont="0" applyFill="0" applyBorder="0" applyAlignment="0" applyProtection="0"/>
    <xf numFmtId="237" fontId="75" fillId="0" borderId="0" applyFont="0" applyFill="0" applyBorder="0" applyAlignment="0" applyProtection="0"/>
    <xf numFmtId="1" fontId="36" fillId="0" borderId="0" applyProtection="0">
      <protection locked="0"/>
    </xf>
    <xf numFmtId="0" fontId="105"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105" fillId="0" borderId="0" applyNumberFormat="0" applyFill="0" applyBorder="0" applyAlignment="0" applyProtection="0">
      <alignment vertical="top"/>
      <protection locked="0"/>
    </xf>
    <xf numFmtId="0" fontId="70" fillId="38" borderId="0">
      <alignment horizontal="left"/>
    </xf>
    <xf numFmtId="0" fontId="111" fillId="39" borderId="0">
      <alignment horizontal="left"/>
    </xf>
    <xf numFmtId="0" fontId="112" fillId="0" borderId="0" applyFill="0" applyBorder="0" applyAlignment="0"/>
    <xf numFmtId="0" fontId="112" fillId="0" borderId="0" applyFill="0" applyBorder="0" applyAlignment="0"/>
    <xf numFmtId="0" fontId="112" fillId="0" borderId="0" applyFill="0" applyBorder="0" applyAlignment="0"/>
    <xf numFmtId="0" fontId="34" fillId="0" borderId="0" applyFill="0" applyBorder="0" applyAlignment="0"/>
    <xf numFmtId="0" fontId="112" fillId="0" borderId="0" applyFill="0" applyBorder="0" applyAlignment="0"/>
    <xf numFmtId="0" fontId="113" fillId="0" borderId="53" applyNumberFormat="0" applyFill="0" applyAlignment="0" applyProtection="0">
      <alignment vertical="center"/>
    </xf>
    <xf numFmtId="180" fontId="114" fillId="38" borderId="0"/>
    <xf numFmtId="0" fontId="54" fillId="36" borderId="48" applyNumberFormat="0">
      <alignment horizontal="left" vertical="center" wrapText="1"/>
    </xf>
    <xf numFmtId="0" fontId="54" fillId="36" borderId="48" applyNumberFormat="0">
      <alignment horizontal="left" vertical="center" wrapText="1"/>
    </xf>
    <xf numFmtId="0" fontId="80" fillId="36" borderId="48" applyNumberFormat="0">
      <alignment horizontal="left" vertical="center" wrapText="1"/>
    </xf>
    <xf numFmtId="0" fontId="80" fillId="36" borderId="48" applyNumberFormat="0">
      <alignment horizontal="left" vertical="center" wrapText="1"/>
    </xf>
    <xf numFmtId="40" fontId="75" fillId="0" borderId="0" applyFont="0" applyFill="0" applyBorder="0" applyAlignment="0" applyProtection="0"/>
    <xf numFmtId="38" fontId="75" fillId="0" borderId="0" applyFont="0" applyFill="0" applyBorder="0" applyAlignment="0" applyProtection="0"/>
    <xf numFmtId="4" fontId="33" fillId="0" borderId="0" applyFont="0" applyFill="0" applyBorder="0" applyAlignment="0" applyProtection="0"/>
    <xf numFmtId="238" fontId="10" fillId="0" borderId="0" applyFont="0" applyFill="0" applyBorder="0" applyAlignment="0" applyProtection="0"/>
    <xf numFmtId="239" fontId="10" fillId="0" borderId="0" applyFont="0" applyFill="0" applyBorder="0" applyAlignment="0" applyProtection="0"/>
    <xf numFmtId="196" fontId="34" fillId="0" borderId="0"/>
    <xf numFmtId="0" fontId="115" fillId="0" borderId="2"/>
    <xf numFmtId="240" fontId="85" fillId="0" borderId="0" applyFont="0" applyFill="0" applyBorder="0" applyAlignment="0" applyProtection="0"/>
    <xf numFmtId="241" fontId="85" fillId="0" borderId="0" applyFont="0" applyFill="0" applyBorder="0" applyAlignment="0" applyProtection="0"/>
    <xf numFmtId="242" fontId="75" fillId="0" borderId="0" applyFont="0" applyFill="0" applyBorder="0" applyAlignment="0" applyProtection="0"/>
    <xf numFmtId="215" fontId="33" fillId="0" borderId="0" applyFont="0" applyFill="0" applyBorder="0" applyAlignment="0" applyProtection="0"/>
    <xf numFmtId="243" fontId="34" fillId="0" borderId="0" applyFont="0" applyFill="0" applyBorder="0" applyAlignment="0" applyProtection="0"/>
    <xf numFmtId="243" fontId="34" fillId="0" borderId="0" applyFont="0" applyFill="0" applyBorder="0" applyAlignment="0" applyProtection="0"/>
    <xf numFmtId="239" fontId="10" fillId="0" borderId="0" applyFont="0" applyFill="0" applyBorder="0" applyAlignment="0" applyProtection="0"/>
    <xf numFmtId="244" fontId="10" fillId="0" borderId="0" applyFont="0" applyFill="0" applyBorder="0" applyAlignment="0" applyProtection="0"/>
    <xf numFmtId="0" fontId="13" fillId="0" borderId="0" applyFill="0" applyBorder="0">
      <alignment vertical="center"/>
    </xf>
    <xf numFmtId="0" fontId="116" fillId="0" borderId="0" applyFill="0" applyBorder="0">
      <alignment vertical="center"/>
    </xf>
    <xf numFmtId="0" fontId="31" fillId="0" borderId="0" applyFill="0" applyBorder="0">
      <alignment vertical="center"/>
    </xf>
    <xf numFmtId="0" fontId="16" fillId="0" borderId="0" applyFill="0" applyBorder="0">
      <alignment vertical="center"/>
    </xf>
    <xf numFmtId="0" fontId="117" fillId="0" borderId="0" applyFill="0" applyBorder="0">
      <alignment vertical="center"/>
    </xf>
    <xf numFmtId="0" fontId="118" fillId="0" borderId="0"/>
    <xf numFmtId="0" fontId="119" fillId="0" borderId="0" applyFill="0" applyBorder="0">
      <alignment vertical="center"/>
    </xf>
    <xf numFmtId="0" fontId="119" fillId="0" borderId="0" applyFill="0" applyBorder="0">
      <alignment vertical="center"/>
    </xf>
    <xf numFmtId="0" fontId="120" fillId="0" borderId="0" applyFill="0" applyBorder="0">
      <alignment vertical="center"/>
    </xf>
    <xf numFmtId="0" fontId="121" fillId="0" borderId="0" applyFill="0" applyBorder="0">
      <alignment vertical="center"/>
    </xf>
    <xf numFmtId="245" fontId="31" fillId="0" borderId="0" applyBorder="0"/>
    <xf numFmtId="0" fontId="34" fillId="0" borderId="0" applyFont="0" applyFill="0" applyBorder="0" applyAlignment="0" applyProtection="0"/>
    <xf numFmtId="246" fontId="84" fillId="0" borderId="0" applyFill="0" applyBorder="0" applyProtection="0">
      <alignment horizontal="right"/>
    </xf>
    <xf numFmtId="247" fontId="84" fillId="0" borderId="0" applyFill="0" applyBorder="0" applyProtection="0">
      <alignment horizontal="right"/>
    </xf>
    <xf numFmtId="248" fontId="35" fillId="0" borderId="0" applyFont="0" applyFill="0" applyBorder="0" applyAlignment="0" applyProtection="0">
      <alignment horizontal="right"/>
    </xf>
    <xf numFmtId="249" fontId="76" fillId="0" borderId="0" applyFont="0" applyFill="0" applyBorder="0" applyAlignment="0" applyProtection="0">
      <alignment horizontal="right"/>
    </xf>
    <xf numFmtId="0" fontId="74" fillId="0" borderId="54" applyBorder="0" applyAlignment="0" applyProtection="0">
      <alignment horizontal="center"/>
    </xf>
    <xf numFmtId="0" fontId="122" fillId="14" borderId="0" applyNumberFormat="0" applyBorder="0" applyAlignment="0" applyProtection="0">
      <alignment vertical="center"/>
    </xf>
    <xf numFmtId="37" fontId="123" fillId="0" borderId="0"/>
    <xf numFmtId="0" fontId="32" fillId="46" borderId="0" applyNumberFormat="0" applyBorder="0" applyAlignment="0">
      <alignment horizontal="right"/>
      <protection hidden="1"/>
    </xf>
    <xf numFmtId="250" fontId="10" fillId="0" borderId="0"/>
    <xf numFmtId="251" fontId="29" fillId="0" borderId="0"/>
    <xf numFmtId="252" fontId="124" fillId="0" borderId="0"/>
    <xf numFmtId="0" fontId="10" fillId="0" borderId="0">
      <alignment vertical="center"/>
    </xf>
    <xf numFmtId="0" fontId="50" fillId="0" borderId="0">
      <alignment vertical="center"/>
    </xf>
    <xf numFmtId="0" fontId="10" fillId="0" borderId="0">
      <alignment vertical="center"/>
    </xf>
    <xf numFmtId="0" fontId="65" fillId="0" borderId="0"/>
    <xf numFmtId="0" fontId="34" fillId="0" borderId="0"/>
    <xf numFmtId="0" fontId="75" fillId="0" borderId="0"/>
    <xf numFmtId="0" fontId="50" fillId="36" borderId="55" applyNumberFormat="0" applyFont="0" applyAlignment="0" applyProtection="0">
      <alignment vertical="center"/>
    </xf>
    <xf numFmtId="0" fontId="50" fillId="36" borderId="55" applyNumberFormat="0" applyFont="0" applyAlignment="0" applyProtection="0">
      <alignment vertical="center"/>
    </xf>
    <xf numFmtId="0" fontId="125" fillId="0" borderId="33" applyNumberFormat="0" applyFont="0" applyFill="0" applyBorder="0">
      <alignment vertical="center"/>
    </xf>
    <xf numFmtId="253" fontId="32" fillId="0" borderId="8" applyBorder="0"/>
    <xf numFmtId="253" fontId="32" fillId="0" borderId="8" applyBorder="0"/>
    <xf numFmtId="253" fontId="32" fillId="0" borderId="8" applyBorder="0"/>
    <xf numFmtId="254" fontId="84" fillId="0" borderId="0" applyFill="0" applyBorder="0" applyProtection="0"/>
    <xf numFmtId="232" fontId="84" fillId="0" borderId="0" applyFill="0" applyBorder="0" applyProtection="0"/>
    <xf numFmtId="233" fontId="84" fillId="0" borderId="0" applyFill="0" applyBorder="0" applyProtection="0"/>
    <xf numFmtId="3" fontId="32" fillId="0" borderId="0" applyBorder="0"/>
    <xf numFmtId="180" fontId="89" fillId="0" borderId="0"/>
    <xf numFmtId="0" fontId="126" fillId="0" borderId="1" applyNumberFormat="0" applyBorder="0" applyAlignment="0">
      <alignment horizontal="center" vertical="center"/>
    </xf>
    <xf numFmtId="0" fontId="126" fillId="0" borderId="1" applyNumberFormat="0" applyBorder="0" applyAlignment="0">
      <alignment horizontal="center" vertical="center"/>
    </xf>
    <xf numFmtId="43" fontId="34" fillId="0" borderId="0" applyFont="0" applyFill="0" applyBorder="0" applyAlignment="0" applyProtection="0"/>
    <xf numFmtId="41" fontId="34" fillId="0" borderId="0" applyFont="0" applyFill="0" applyBorder="0" applyAlignment="0" applyProtection="0"/>
    <xf numFmtId="0" fontId="127" fillId="0" borderId="0"/>
    <xf numFmtId="0" fontId="74" fillId="0" borderId="0" applyNumberFormat="0" applyFill="0" applyBorder="0" applyAlignment="0" applyProtection="0"/>
    <xf numFmtId="0" fontId="35" fillId="43" borderId="0">
      <alignment horizontal="right"/>
    </xf>
    <xf numFmtId="204" fontId="128" fillId="39" borderId="0">
      <alignment horizontal="right"/>
    </xf>
    <xf numFmtId="40" fontId="129" fillId="47" borderId="0">
      <alignment horizontal="right"/>
    </xf>
    <xf numFmtId="0" fontId="130" fillId="48" borderId="0">
      <alignment horizontal="center"/>
    </xf>
    <xf numFmtId="0" fontId="131" fillId="47" borderId="0">
      <alignment horizontal="right"/>
    </xf>
    <xf numFmtId="0" fontId="132" fillId="49" borderId="0"/>
    <xf numFmtId="0" fontId="133" fillId="47" borderId="10"/>
    <xf numFmtId="0" fontId="134" fillId="39" borderId="0" applyBorder="0">
      <alignment horizontal="centerContinuous"/>
    </xf>
    <xf numFmtId="0" fontId="133" fillId="0" borderId="0" applyBorder="0">
      <alignment horizontal="centerContinuous"/>
    </xf>
    <xf numFmtId="0" fontId="135" fillId="49" borderId="0" applyBorder="0">
      <alignment horizontal="centerContinuous"/>
    </xf>
    <xf numFmtId="0" fontId="136" fillId="34" borderId="56" applyNumberFormat="0" applyAlignment="0" applyProtection="0">
      <alignment vertical="center"/>
    </xf>
    <xf numFmtId="1" fontId="137" fillId="0" borderId="0" applyProtection="0">
      <alignment horizontal="right" vertical="center"/>
    </xf>
    <xf numFmtId="49" fontId="138" fillId="0" borderId="12" applyFill="0" applyProtection="0">
      <alignment vertical="center"/>
    </xf>
    <xf numFmtId="14" fontId="55" fillId="0" borderId="0">
      <alignment horizontal="center" wrapText="1"/>
      <protection locked="0"/>
    </xf>
    <xf numFmtId="0" fontId="75" fillId="0" borderId="0" applyFont="0" applyFill="0" applyBorder="0" applyAlignment="0" applyProtection="0"/>
    <xf numFmtId="0" fontId="34" fillId="0" borderId="0" applyFont="0" applyFill="0" applyBorder="0" applyAlignment="0" applyProtection="0"/>
    <xf numFmtId="255" fontId="34" fillId="0" borderId="0" applyFont="0" applyFill="0" applyBorder="0" applyAlignment="0" applyProtection="0"/>
    <xf numFmtId="10" fontId="34" fillId="0" borderId="0" applyFont="0" applyFill="0" applyBorder="0" applyAlignment="0" applyProtection="0"/>
    <xf numFmtId="9" fontId="10" fillId="0" borderId="0" applyFont="0" applyFill="0" applyBorder="0" applyAlignment="0" applyProtection="0">
      <alignment vertical="center"/>
    </xf>
    <xf numFmtId="256" fontId="82" fillId="0" borderId="0" applyFont="0" applyFill="0" applyBorder="0" applyAlignment="0" applyProtection="0"/>
    <xf numFmtId="257" fontId="84" fillId="0" borderId="0" applyFill="0" applyBorder="0" applyProtection="0"/>
    <xf numFmtId="258" fontId="84" fillId="0" borderId="0" applyFill="0" applyBorder="0" applyProtection="0"/>
    <xf numFmtId="259" fontId="84" fillId="0" borderId="0" applyFill="0" applyBorder="0" applyProtection="0"/>
    <xf numFmtId="0" fontId="84" fillId="0" borderId="0" applyFill="0" applyBorder="0" applyProtection="0"/>
    <xf numFmtId="0" fontId="34" fillId="0" borderId="0" applyFont="0" applyFill="0" applyBorder="0" applyAlignment="0" applyProtection="0"/>
    <xf numFmtId="260" fontId="34" fillId="0" borderId="0" applyFill="0" applyBorder="0">
      <alignment horizontal="right"/>
      <protection locked="0"/>
    </xf>
    <xf numFmtId="13" fontId="34" fillId="0" borderId="0" applyFont="0" applyFill="0" applyProtection="0"/>
    <xf numFmtId="0" fontId="139" fillId="0" borderId="0" applyFill="0" applyBorder="0" applyAlignment="0"/>
    <xf numFmtId="0" fontId="139" fillId="0" borderId="0" applyFill="0" applyBorder="0" applyAlignment="0"/>
    <xf numFmtId="0" fontId="139" fillId="0" borderId="0" applyFill="0" applyBorder="0" applyAlignment="0"/>
    <xf numFmtId="0" fontId="34" fillId="0" borderId="0" applyFill="0" applyBorder="0" applyAlignment="0"/>
    <xf numFmtId="0" fontId="139" fillId="0" borderId="0" applyFill="0" applyBorder="0" applyAlignment="0"/>
    <xf numFmtId="4" fontId="89" fillId="0" borderId="0">
      <alignment horizontal="right"/>
    </xf>
    <xf numFmtId="261" fontId="33" fillId="0" borderId="0">
      <alignment horizontal="right"/>
    </xf>
    <xf numFmtId="262" fontId="140" fillId="0" borderId="0"/>
    <xf numFmtId="0" fontId="75" fillId="0" borderId="0" applyNumberFormat="0" applyFont="0" applyFill="0" applyBorder="0" applyAlignment="0" applyProtection="0">
      <alignment horizontal="left"/>
    </xf>
    <xf numFmtId="0" fontId="10" fillId="0" borderId="0" applyNumberFormat="0" applyFill="0" applyBorder="0" applyAlignment="0" applyProtection="0"/>
    <xf numFmtId="15" fontId="75" fillId="0" borderId="0" applyFont="0" applyFill="0" applyBorder="0" applyAlignment="0" applyProtection="0"/>
    <xf numFmtId="4" fontId="75" fillId="0" borderId="0" applyFont="0" applyFill="0" applyBorder="0" applyAlignment="0" applyProtection="0"/>
    <xf numFmtId="0" fontId="141" fillId="0" borderId="2">
      <alignment horizontal="center"/>
    </xf>
    <xf numFmtId="0" fontId="141" fillId="0" borderId="57">
      <alignment horizontal="center"/>
    </xf>
    <xf numFmtId="3" fontId="75" fillId="0" borderId="0" applyFont="0" applyFill="0" applyBorder="0" applyAlignment="0" applyProtection="0"/>
    <xf numFmtId="0" fontId="75" fillId="50" borderId="0" applyNumberFormat="0" applyFont="0" applyBorder="0" applyAlignment="0" applyProtection="0"/>
    <xf numFmtId="0" fontId="34" fillId="0" borderId="0">
      <alignment horizontal="right"/>
    </xf>
    <xf numFmtId="263" fontId="13" fillId="0" borderId="0" applyFont="0" applyFill="0" applyBorder="0">
      <alignment vertical="center"/>
    </xf>
    <xf numFmtId="263" fontId="13" fillId="0" borderId="0" applyFill="0" applyBorder="0">
      <alignment vertical="center"/>
    </xf>
    <xf numFmtId="263" fontId="16" fillId="0" borderId="0" applyFill="0" applyBorder="0">
      <alignment vertical="center"/>
    </xf>
    <xf numFmtId="263" fontId="30" fillId="0" borderId="0" applyFill="0" applyBorder="0">
      <alignment vertical="center"/>
    </xf>
    <xf numFmtId="264" fontId="13" fillId="0" borderId="0" applyFont="0" applyFill="0" applyBorder="0">
      <alignment vertical="center"/>
    </xf>
    <xf numFmtId="264" fontId="13" fillId="0" borderId="0" applyFill="0" applyBorder="0">
      <alignment horizontal="right" vertical="center"/>
    </xf>
    <xf numFmtId="264" fontId="16" fillId="0" borderId="0" applyFill="0" applyBorder="0">
      <alignment horizontal="right" vertical="center"/>
    </xf>
    <xf numFmtId="0" fontId="80" fillId="36" borderId="48" applyNumberFormat="0">
      <alignment horizontal="center" vertical="center" wrapText="1"/>
    </xf>
    <xf numFmtId="0" fontId="80" fillId="36" borderId="48" applyNumberFormat="0">
      <alignment horizontal="center" vertical="center" wrapText="1"/>
    </xf>
    <xf numFmtId="0" fontId="80" fillId="36" borderId="48" applyNumberFormat="0">
      <alignment horizontal="center" vertical="center" textRotation="90" wrapText="1"/>
    </xf>
    <xf numFmtId="0" fontId="80" fillId="36" borderId="48" applyNumberFormat="0">
      <alignment horizontal="center" vertical="center" textRotation="90" wrapText="1"/>
    </xf>
    <xf numFmtId="265" fontId="34" fillId="0" borderId="0">
      <alignment horizontal="right"/>
      <protection locked="0"/>
    </xf>
    <xf numFmtId="49" fontId="32" fillId="0" borderId="0">
      <alignment horizontal="right"/>
    </xf>
    <xf numFmtId="0" fontId="142" fillId="51" borderId="0" applyNumberFormat="0" applyFont="0" applyBorder="0" applyAlignment="0">
      <alignment horizontal="center"/>
    </xf>
    <xf numFmtId="0" fontId="111" fillId="14" borderId="0">
      <alignment horizontal="center"/>
    </xf>
    <xf numFmtId="49" fontId="143" fillId="39" borderId="0">
      <alignment horizontal="center"/>
    </xf>
    <xf numFmtId="4" fontId="144" fillId="0" borderId="0">
      <alignment horizontal="right"/>
    </xf>
    <xf numFmtId="30" fontId="145" fillId="0" borderId="0" applyNumberFormat="0" applyFill="0" applyBorder="0" applyAlignment="0" applyProtection="0">
      <alignment horizontal="left"/>
    </xf>
    <xf numFmtId="0" fontId="34" fillId="0" borderId="0">
      <alignment horizontal="right"/>
    </xf>
    <xf numFmtId="0" fontId="34" fillId="0" borderId="0">
      <alignment horizontal="right"/>
    </xf>
    <xf numFmtId="0" fontId="34" fillId="0" borderId="0" applyFill="0" applyBorder="0" applyProtection="0">
      <alignment horizontal="right"/>
    </xf>
    <xf numFmtId="0" fontId="34" fillId="0" borderId="0">
      <alignment horizontal="right"/>
    </xf>
    <xf numFmtId="0" fontId="71" fillId="38" borderId="0">
      <alignment horizontal="center"/>
    </xf>
    <xf numFmtId="0" fontId="71" fillId="38" borderId="0">
      <alignment horizontal="centerContinuous"/>
    </xf>
    <xf numFmtId="0" fontId="146" fillId="39" borderId="0">
      <alignment horizontal="left"/>
    </xf>
    <xf numFmtId="49" fontId="146" fillId="39" borderId="0">
      <alignment horizontal="center"/>
    </xf>
    <xf numFmtId="0" fontId="70" fillId="38" borderId="0">
      <alignment horizontal="left"/>
    </xf>
    <xf numFmtId="49" fontId="146" fillId="39" borderId="0">
      <alignment horizontal="left"/>
    </xf>
    <xf numFmtId="0" fontId="70" fillId="38" borderId="0">
      <alignment horizontal="centerContinuous"/>
    </xf>
    <xf numFmtId="0" fontId="70" fillId="38" borderId="0">
      <alignment horizontal="right"/>
    </xf>
    <xf numFmtId="49" fontId="111" fillId="39" borderId="0">
      <alignment horizontal="left"/>
    </xf>
    <xf numFmtId="0" fontId="71" fillId="38" borderId="0">
      <alignment horizontal="right"/>
    </xf>
    <xf numFmtId="0" fontId="80" fillId="36" borderId="48" applyNumberFormat="0">
      <alignment horizontal="right" vertical="center" wrapText="1"/>
    </xf>
    <xf numFmtId="0" fontId="80" fillId="36" borderId="48" applyNumberFormat="0">
      <alignment horizontal="right" vertical="center" wrapText="1"/>
    </xf>
    <xf numFmtId="0" fontId="147" fillId="0" borderId="44">
      <alignment horizontal="centerContinuous"/>
    </xf>
    <xf numFmtId="180" fontId="147" fillId="0" borderId="0"/>
    <xf numFmtId="0" fontId="147" fillId="0" borderId="44">
      <protection locked="0"/>
    </xf>
    <xf numFmtId="0" fontId="146" fillId="20" borderId="0">
      <alignment horizontal="center"/>
    </xf>
    <xf numFmtId="0" fontId="148" fillId="20" borderId="0">
      <alignment horizontal="center"/>
    </xf>
    <xf numFmtId="4" fontId="149" fillId="52" borderId="58" applyNumberFormat="0" applyProtection="0">
      <alignment horizontal="right" vertical="center"/>
    </xf>
    <xf numFmtId="4" fontId="150" fillId="46" borderId="58" applyNumberFormat="0" applyProtection="0">
      <alignment horizontal="right" vertical="center"/>
    </xf>
    <xf numFmtId="4" fontId="151" fillId="53" borderId="58" applyNumberFormat="0" applyProtection="0">
      <alignment horizontal="left" vertical="center" indent="1"/>
    </xf>
    <xf numFmtId="266" fontId="152" fillId="0" borderId="0" applyFill="0" applyBorder="0">
      <alignment horizontal="right"/>
      <protection hidden="1"/>
    </xf>
    <xf numFmtId="0" fontId="153" fillId="0" borderId="0">
      <alignment horizontal="left"/>
    </xf>
    <xf numFmtId="0" fontId="99" fillId="40" borderId="1">
      <alignment horizontal="center" vertical="center" wrapText="1"/>
      <protection hidden="1"/>
    </xf>
    <xf numFmtId="0" fontId="99" fillId="40" borderId="1">
      <alignment horizontal="center" vertical="center" wrapText="1"/>
      <protection hidden="1"/>
    </xf>
    <xf numFmtId="267" fontId="34" fillId="0" borderId="0" applyFont="0" applyFill="0" applyBorder="0" applyAlignment="0" applyProtection="0"/>
    <xf numFmtId="268" fontId="34" fillId="0" borderId="0" applyFont="0" applyFill="0" applyBorder="0" applyAlignment="0" applyProtection="0"/>
    <xf numFmtId="269" fontId="34" fillId="41" borderId="10">
      <alignment horizontal="center" vertical="center"/>
    </xf>
    <xf numFmtId="0" fontId="142" fillId="1" borderId="5" applyNumberFormat="0" applyFont="0" applyAlignment="0">
      <alignment horizontal="center"/>
    </xf>
    <xf numFmtId="0" fontId="142" fillId="1" borderId="5" applyNumberFormat="0" applyFont="0" applyAlignment="0">
      <alignment horizontal="center"/>
    </xf>
    <xf numFmtId="0" fontId="63" fillId="0" borderId="0" applyFill="0" applyBorder="0" applyAlignment="0" applyProtection="0"/>
    <xf numFmtId="176" fontId="31" fillId="0" borderId="0" applyBorder="0"/>
    <xf numFmtId="3" fontId="54" fillId="0" borderId="0"/>
    <xf numFmtId="0" fontId="154" fillId="0" borderId="0" applyNumberFormat="0" applyFill="0" applyBorder="0" applyAlignment="0">
      <alignment horizontal="center"/>
    </xf>
    <xf numFmtId="1" fontId="94" fillId="0" borderId="0" applyBorder="0">
      <alignment horizontal="left" vertical="top" wrapText="1"/>
    </xf>
    <xf numFmtId="270" fontId="13" fillId="0" borderId="0" applyFill="0" applyBorder="0">
      <alignment vertical="center"/>
    </xf>
    <xf numFmtId="0" fontId="75" fillId="0" borderId="0"/>
    <xf numFmtId="0" fontId="8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0" fontId="34" fillId="0" borderId="0" applyNumberFormat="0" applyFill="0" applyBorder="0" applyProtection="0">
      <alignment horizontal="right" wrapText="1"/>
    </xf>
    <xf numFmtId="0" fontId="99" fillId="0" borderId="0" applyNumberFormat="0" applyFill="0" applyBorder="0">
      <alignment horizontal="center" wrapText="1"/>
    </xf>
    <xf numFmtId="0" fontId="109" fillId="0" borderId="0" applyNumberFormat="0" applyFill="0" applyBorder="0">
      <alignment horizontal="center" wrapText="1"/>
    </xf>
    <xf numFmtId="0" fontId="16" fillId="0" borderId="0"/>
    <xf numFmtId="0" fontId="115" fillId="0" borderId="0"/>
    <xf numFmtId="0" fontId="156" fillId="0" borderId="0" applyFill="0" applyBorder="0"/>
    <xf numFmtId="0" fontId="157" fillId="0" borderId="0" applyFill="0" applyBorder="0"/>
    <xf numFmtId="0" fontId="158" fillId="0" borderId="0" applyFill="0" applyBorder="0">
      <alignment vertical="top"/>
    </xf>
    <xf numFmtId="40" fontId="159" fillId="0" borderId="0" applyBorder="0">
      <alignment horizontal="right"/>
    </xf>
    <xf numFmtId="0" fontId="160" fillId="0" borderId="0" applyBorder="0" applyProtection="0">
      <alignment vertical="center"/>
    </xf>
    <xf numFmtId="182" fontId="160" fillId="0" borderId="12" applyBorder="0" applyProtection="0">
      <alignment horizontal="right" vertical="center"/>
    </xf>
    <xf numFmtId="0" fontId="161" fillId="54" borderId="0" applyBorder="0" applyProtection="0">
      <alignment horizontal="centerContinuous" vertical="center"/>
    </xf>
    <xf numFmtId="0" fontId="161" fillId="55" borderId="12" applyBorder="0" applyProtection="0">
      <alignment horizontal="centerContinuous" vertical="center"/>
    </xf>
    <xf numFmtId="0" fontId="162" fillId="0" borderId="0" applyBorder="0" applyProtection="0">
      <alignment vertical="center"/>
    </xf>
    <xf numFmtId="3" fontId="163" fillId="0" borderId="0" applyNumberFormat="0"/>
    <xf numFmtId="0" fontId="164" fillId="0" borderId="0" applyFill="0" applyBorder="0" applyProtection="0">
      <alignment horizontal="left"/>
    </xf>
    <xf numFmtId="0" fontId="93" fillId="0" borderId="6" applyFill="0" applyBorder="0" applyProtection="0">
      <alignment horizontal="left" vertical="top"/>
    </xf>
    <xf numFmtId="271" fontId="54" fillId="47" borderId="0" applyFont="0" applyFill="0" applyBorder="0" applyAlignment="0" applyProtection="0">
      <alignment vertical="center"/>
    </xf>
    <xf numFmtId="0" fontId="36" fillId="0" borderId="0">
      <alignment wrapText="1"/>
    </xf>
    <xf numFmtId="49" fontId="165" fillId="0" borderId="12">
      <alignment vertical="center"/>
    </xf>
    <xf numFmtId="49" fontId="65" fillId="0" borderId="0" applyFill="0" applyBorder="0" applyAlignment="0"/>
    <xf numFmtId="0" fontId="34" fillId="0" borderId="0" applyFill="0" applyBorder="0" applyAlignment="0"/>
    <xf numFmtId="0" fontId="34" fillId="0" borderId="0" applyFill="0" applyBorder="0" applyAlignment="0"/>
    <xf numFmtId="0" fontId="94" fillId="0" borderId="0" applyNumberFormat="0" applyFill="0" applyBorder="0" applyAlignment="0" applyProtection="0"/>
    <xf numFmtId="0" fontId="37" fillId="0" borderId="0" applyNumberFormat="0" applyFill="0" applyBorder="0" applyAlignment="0" applyProtection="0"/>
    <xf numFmtId="0" fontId="166" fillId="0" borderId="0">
      <alignment horizontal="center"/>
    </xf>
    <xf numFmtId="3" fontId="167" fillId="0" borderId="0"/>
    <xf numFmtId="0" fontId="34" fillId="0" borderId="12" applyFill="0" applyAlignment="0" applyProtection="0"/>
    <xf numFmtId="0" fontId="34" fillId="0" borderId="0" applyBorder="0"/>
    <xf numFmtId="0" fontId="163" fillId="0" borderId="5">
      <alignment horizontal="right" wrapText="1"/>
    </xf>
    <xf numFmtId="0" fontId="163" fillId="0" borderId="5">
      <alignment horizontal="right" wrapText="1"/>
    </xf>
    <xf numFmtId="0" fontId="77" fillId="0" borderId="0" applyNumberFormat="0" applyFill="0" applyBorder="0" applyAlignment="0" applyProtection="0"/>
    <xf numFmtId="3" fontId="163" fillId="0" borderId="12" applyNumberFormat="0"/>
    <xf numFmtId="0" fontId="168" fillId="0" borderId="59" applyNumberFormat="0" applyFill="0" applyAlignment="0" applyProtection="0">
      <alignment vertical="center"/>
    </xf>
    <xf numFmtId="0" fontId="47" fillId="0" borderId="0"/>
    <xf numFmtId="0" fontId="169" fillId="39" borderId="0">
      <alignment horizontal="center"/>
    </xf>
    <xf numFmtId="272" fontId="75" fillId="0" borderId="0"/>
    <xf numFmtId="273" fontId="75" fillId="0" borderId="0"/>
    <xf numFmtId="0" fontId="54" fillId="36" borderId="48" applyNumberFormat="0">
      <alignment horizontal="right" vertical="center" wrapText="1"/>
    </xf>
    <xf numFmtId="0" fontId="54" fillId="36" borderId="48" applyNumberFormat="0">
      <alignment horizontal="right" vertical="center" wrapText="1"/>
    </xf>
    <xf numFmtId="0" fontId="68" fillId="36" borderId="48" applyNumberFormat="0">
      <alignment horizontal="right" vertical="center" wrapText="1"/>
    </xf>
    <xf numFmtId="0" fontId="68" fillId="36" borderId="48" applyNumberFormat="0">
      <alignment horizontal="right" vertical="center" wrapText="1"/>
    </xf>
    <xf numFmtId="274" fontId="75" fillId="0" borderId="0" applyFont="0" applyFill="0" applyBorder="0" applyAlignment="0" applyProtection="0"/>
    <xf numFmtId="275" fontId="75" fillId="0" borderId="0" applyFont="0" applyFill="0" applyBorder="0" applyAlignment="0" applyProtection="0"/>
    <xf numFmtId="0" fontId="13" fillId="0" borderId="0">
      <alignment vertical="center"/>
    </xf>
    <xf numFmtId="0" fontId="75" fillId="0" borderId="0" applyFont="0" applyFill="0" applyBorder="0" applyAlignment="0" applyProtection="0"/>
    <xf numFmtId="0" fontId="75" fillId="0" borderId="0" applyFont="0" applyFill="0" applyBorder="0" applyAlignment="0" applyProtection="0"/>
    <xf numFmtId="0" fontId="170" fillId="0" borderId="0" applyNumberFormat="0" applyFill="0" applyBorder="0" applyAlignment="0" applyProtection="0">
      <alignment vertical="center"/>
    </xf>
    <xf numFmtId="276" fontId="85" fillId="0" borderId="0" applyFont="0" applyFill="0" applyBorder="0" applyAlignment="0" applyProtection="0"/>
    <xf numFmtId="277" fontId="171" fillId="0" borderId="0">
      <alignment horizontal="right"/>
      <protection locked="0"/>
    </xf>
    <xf numFmtId="278" fontId="84" fillId="0" borderId="0" applyFill="0" applyBorder="0" applyProtection="0"/>
    <xf numFmtId="279" fontId="84" fillId="0" borderId="0" applyFill="0" applyBorder="0" applyProtection="0"/>
    <xf numFmtId="0" fontId="35" fillId="0" borderId="12">
      <alignment horizontal="right"/>
    </xf>
    <xf numFmtId="280" fontId="163" fillId="0" borderId="12">
      <alignment horizontal="right"/>
    </xf>
    <xf numFmtId="281" fontId="75" fillId="0" borderId="0"/>
    <xf numFmtId="0" fontId="31" fillId="3" borderId="4"/>
    <xf numFmtId="0" fontId="31" fillId="3" borderId="4"/>
    <xf numFmtId="0" fontId="52" fillId="29" borderId="0" applyNumberFormat="0" applyBorder="0" applyAlignment="0" applyProtection="0">
      <alignment vertical="center"/>
    </xf>
    <xf numFmtId="0" fontId="52" fillId="29"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32" borderId="0" applyNumberFormat="0" applyBorder="0" applyAlignment="0" applyProtection="0">
      <alignment vertical="center"/>
    </xf>
    <xf numFmtId="0" fontId="52" fillId="32" borderId="0" applyNumberFormat="0" applyBorder="0" applyAlignment="0" applyProtection="0">
      <alignment vertical="center"/>
    </xf>
    <xf numFmtId="282" fontId="36" fillId="0" borderId="0" applyNumberFormat="0">
      <alignment vertical="center"/>
    </xf>
    <xf numFmtId="283" fontId="37" fillId="0" borderId="0"/>
    <xf numFmtId="0" fontId="34" fillId="0" borderId="0"/>
    <xf numFmtId="0" fontId="37" fillId="0" borderId="0"/>
    <xf numFmtId="1" fontId="37" fillId="0" borderId="0" applyNumberFormat="0"/>
    <xf numFmtId="284" fontId="13" fillId="0" borderId="0" applyFill="0" applyBorder="0">
      <alignment horizontal="right" vertical="center"/>
    </xf>
    <xf numFmtId="284" fontId="16" fillId="0" borderId="0" applyFill="0" applyBorder="0">
      <alignment horizontal="right" vertical="center"/>
    </xf>
    <xf numFmtId="284" fontId="30" fillId="0" borderId="0" applyFill="0" applyBorder="0">
      <alignment vertical="center"/>
    </xf>
    <xf numFmtId="284" fontId="13" fillId="0" borderId="0" applyFill="0" applyBorder="0">
      <alignment horizontal="right" vertical="center"/>
    </xf>
    <xf numFmtId="284" fontId="16" fillId="0" borderId="0" applyFill="0" applyBorder="0">
      <alignment horizontal="right" vertical="center"/>
    </xf>
    <xf numFmtId="284" fontId="30" fillId="0" borderId="0" applyFill="0" applyBorder="0">
      <alignment horizontal="right" vertical="center"/>
    </xf>
    <xf numFmtId="285" fontId="172" fillId="0" borderId="0" applyFill="0" applyBorder="0">
      <alignment horizontal="left" vertical="center"/>
    </xf>
    <xf numFmtId="285" fontId="31" fillId="0" borderId="0" applyFill="0" applyBorder="0">
      <alignment horizontal="left" vertical="center"/>
    </xf>
    <xf numFmtId="176" fontId="30" fillId="0" borderId="0" applyFill="0" applyBorder="0">
      <alignment horizontal="centerContinuous" vertical="center"/>
    </xf>
    <xf numFmtId="245" fontId="172" fillId="0" borderId="0" applyFill="0" applyBorder="0">
      <alignment horizontal="left" vertical="center"/>
    </xf>
    <xf numFmtId="245" fontId="31" fillId="0" borderId="0" applyFill="0" applyBorder="0">
      <alignment horizontal="left" vertical="center"/>
    </xf>
    <xf numFmtId="245" fontId="30" fillId="0" borderId="0" applyFill="0" applyBorder="0">
      <alignment horizontal="centerContinuous" vertical="center"/>
    </xf>
    <xf numFmtId="245" fontId="31" fillId="0" borderId="0" applyFill="0" applyBorder="0">
      <alignment vertical="center"/>
    </xf>
    <xf numFmtId="176" fontId="31" fillId="0" borderId="0" applyFill="0" applyBorder="0">
      <alignment vertical="center"/>
    </xf>
    <xf numFmtId="245" fontId="30" fillId="0" borderId="0" applyFill="0" applyBorder="0">
      <alignment vertical="center"/>
    </xf>
    <xf numFmtId="176" fontId="30" fillId="0" borderId="0" applyFill="0" applyBorder="0">
      <alignment vertical="center"/>
    </xf>
    <xf numFmtId="245" fontId="173" fillId="0" borderId="0" applyFill="0" applyBorder="0">
      <alignment vertical="center"/>
    </xf>
    <xf numFmtId="176" fontId="173" fillId="0" borderId="0" applyFill="0" applyBorder="0">
      <alignment vertical="center"/>
    </xf>
    <xf numFmtId="0" fontId="174" fillId="0" borderId="0" applyFill="0" applyBorder="0">
      <alignment vertical="center"/>
    </xf>
    <xf numFmtId="0" fontId="173" fillId="0" borderId="0" applyFill="0" applyBorder="0">
      <alignment vertical="center"/>
    </xf>
    <xf numFmtId="0" fontId="30" fillId="0" borderId="0" applyFill="0" applyBorder="0">
      <alignment vertical="center"/>
    </xf>
    <xf numFmtId="0" fontId="30" fillId="0" borderId="0" applyFill="0" applyBorder="0">
      <alignment horizontal="centerContinuous" vertical="center"/>
    </xf>
    <xf numFmtId="286" fontId="37" fillId="0" borderId="0" applyFont="0" applyFill="0" applyBorder="0" applyAlignment="0" applyProtection="0"/>
    <xf numFmtId="283" fontId="37" fillId="0" borderId="0" applyFont="0" applyFill="0" applyBorder="0" applyAlignment="0" applyProtection="0"/>
    <xf numFmtId="287" fontId="56" fillId="0" borderId="0" applyFont="0" applyFill="0" applyBorder="0" applyAlignment="0" applyProtection="0"/>
    <xf numFmtId="287" fontId="56" fillId="0" borderId="0" applyFont="0" applyFill="0" applyBorder="0" applyAlignment="0" applyProtection="0"/>
    <xf numFmtId="287" fontId="56" fillId="0" borderId="0" applyFont="0" applyFill="0" applyBorder="0" applyAlignment="0" applyProtection="0"/>
    <xf numFmtId="0" fontId="175" fillId="0" borderId="0">
      <alignment vertical="center"/>
    </xf>
    <xf numFmtId="0" fontId="176" fillId="0" borderId="0" applyNumberFormat="0" applyFill="0" applyBorder="0" applyAlignment="0" applyProtection="0">
      <alignment vertical="center"/>
    </xf>
    <xf numFmtId="0" fontId="176" fillId="0" borderId="0" applyNumberFormat="0" applyFill="0" applyBorder="0" applyAlignment="0" applyProtection="0">
      <alignment vertical="center"/>
    </xf>
    <xf numFmtId="0" fontId="69" fillId="37" borderId="49" applyNumberFormat="0" applyAlignment="0" applyProtection="0">
      <alignment vertical="center"/>
    </xf>
    <xf numFmtId="0" fontId="69" fillId="37" borderId="49" applyNumberFormat="0" applyAlignment="0" applyProtection="0">
      <alignment vertical="center"/>
    </xf>
    <xf numFmtId="0" fontId="69" fillId="37" borderId="49" applyNumberFormat="0" applyAlignment="0" applyProtection="0">
      <alignment vertical="center"/>
    </xf>
    <xf numFmtId="0" fontId="69" fillId="37" borderId="49" applyNumberFormat="0" applyAlignment="0" applyProtection="0">
      <alignment vertical="center"/>
    </xf>
    <xf numFmtId="0" fontId="10" fillId="0" borderId="0">
      <alignment vertical="top" wrapText="1"/>
    </xf>
    <xf numFmtId="0" fontId="31" fillId="47" borderId="1"/>
    <xf numFmtId="0" fontId="122" fillId="14" borderId="0" applyNumberFormat="0" applyBorder="0" applyAlignment="0" applyProtection="0">
      <alignment vertical="center"/>
    </xf>
    <xf numFmtId="0" fontId="122" fillId="14" borderId="0" applyNumberFormat="0" applyBorder="0" applyAlignment="0" applyProtection="0">
      <alignment vertical="center"/>
    </xf>
    <xf numFmtId="56" fontId="11" fillId="0" borderId="0" applyNumberFormat="0" applyFill="0" applyBorder="0" applyAlignment="0" applyProtection="0">
      <alignment horizontal="center"/>
    </xf>
    <xf numFmtId="38" fontId="75" fillId="0" borderId="0" applyFont="0" applyFill="0" applyBorder="0" applyAlignment="0" applyProtection="0"/>
    <xf numFmtId="40" fontId="75" fillId="0" borderId="0" applyFont="0" applyFill="0" applyBorder="0" applyAlignment="0" applyProtection="0"/>
    <xf numFmtId="41" fontId="34" fillId="0" borderId="0" applyFont="0" applyFill="0" applyBorder="0" applyAlignment="0" applyProtection="0"/>
    <xf numFmtId="43" fontId="34" fillId="0" borderId="0" applyFont="0" applyFill="0" applyBorder="0" applyAlignment="0" applyProtection="0"/>
    <xf numFmtId="9" fontId="24" fillId="0" borderId="0" applyFont="0" applyFill="0" applyBorder="0" applyAlignment="0" applyProtection="0">
      <alignment vertical="center"/>
    </xf>
    <xf numFmtId="288" fontId="15" fillId="0" borderId="0" applyFont="0" applyFill="0" applyBorder="0" applyAlignment="0" applyProtection="0"/>
    <xf numFmtId="289" fontId="15" fillId="0" borderId="0" applyFont="0" applyFill="0" applyBorder="0" applyAlignment="0" applyProtection="0">
      <alignment vertical="top"/>
    </xf>
    <xf numFmtId="290" fontId="15" fillId="0" borderId="0" applyFont="0" applyFill="0" applyBorder="0" applyAlignment="0" applyProtection="0"/>
    <xf numFmtId="0" fontId="177" fillId="0" borderId="0" applyNumberFormat="0" applyFill="0" applyBorder="0" applyAlignment="0" applyProtection="0">
      <alignment vertical="top"/>
      <protection locked="0"/>
    </xf>
    <xf numFmtId="0" fontId="178" fillId="0" borderId="0" applyNumberFormat="0" applyFill="0" applyBorder="0" applyAlignment="0" applyProtection="0">
      <alignment vertical="top"/>
      <protection locked="0"/>
    </xf>
    <xf numFmtId="291" fontId="30" fillId="0" borderId="0" applyFill="0" applyBorder="0">
      <alignment horizontal="centerContinuous"/>
    </xf>
    <xf numFmtId="0" fontId="50" fillId="36" borderId="55" applyNumberFormat="0" applyFont="0" applyAlignment="0" applyProtection="0">
      <alignment vertical="center"/>
    </xf>
    <xf numFmtId="0" fontId="50" fillId="36" borderId="55" applyNumberFormat="0" applyFont="0" applyAlignment="0" applyProtection="0">
      <alignment vertical="center"/>
    </xf>
    <xf numFmtId="0" fontId="53" fillId="36" borderId="55" applyNumberFormat="0" applyFont="0" applyAlignment="0" applyProtection="0">
      <alignment vertical="center"/>
    </xf>
    <xf numFmtId="0" fontId="50" fillId="36" borderId="55" applyNumberFormat="0" applyFont="0" applyAlignment="0" applyProtection="0">
      <alignment vertical="center"/>
    </xf>
    <xf numFmtId="0" fontId="53" fillId="36" borderId="55" applyNumberFormat="0" applyFont="0" applyAlignment="0" applyProtection="0">
      <alignment vertical="center"/>
    </xf>
    <xf numFmtId="0" fontId="54" fillId="36" borderId="55" applyNumberFormat="0" applyFont="0" applyAlignment="0" applyProtection="0">
      <alignment vertical="center"/>
    </xf>
    <xf numFmtId="0" fontId="50" fillId="36" borderId="55" applyNumberFormat="0" applyFont="0" applyAlignment="0" applyProtection="0">
      <alignment vertical="center"/>
    </xf>
    <xf numFmtId="0" fontId="50" fillId="36" borderId="55" applyNumberFormat="0" applyFont="0" applyAlignment="0" applyProtection="0">
      <alignment vertical="center"/>
    </xf>
    <xf numFmtId="0" fontId="50" fillId="36" borderId="55" applyNumberFormat="0" applyFont="0" applyAlignment="0" applyProtection="0">
      <alignment vertical="center"/>
    </xf>
    <xf numFmtId="0" fontId="54" fillId="36" borderId="55" applyNumberFormat="0" applyFont="0" applyAlignment="0" applyProtection="0">
      <alignment vertical="center"/>
    </xf>
    <xf numFmtId="49" fontId="10" fillId="2" borderId="60">
      <alignment horizontal="center" vertical="center" wrapText="1"/>
    </xf>
    <xf numFmtId="0" fontId="113" fillId="0" borderId="53" applyNumberFormat="0" applyFill="0" applyAlignment="0" applyProtection="0">
      <alignment vertical="center"/>
    </xf>
    <xf numFmtId="0" fontId="113" fillId="0" borderId="53" applyNumberFormat="0" applyFill="0" applyAlignment="0" applyProtection="0">
      <alignment vertical="center"/>
    </xf>
    <xf numFmtId="3" fontId="110" fillId="0" borderId="0">
      <alignment horizontal="right"/>
    </xf>
    <xf numFmtId="0" fontId="110" fillId="0" borderId="0"/>
    <xf numFmtId="0" fontId="29" fillId="0" borderId="0"/>
    <xf numFmtId="0" fontId="57" fillId="16" borderId="0" applyNumberFormat="0" applyBorder="0" applyAlignment="0" applyProtection="0">
      <alignment vertical="center"/>
    </xf>
    <xf numFmtId="0" fontId="57" fillId="16" borderId="0" applyNumberFormat="0" applyBorder="0" applyAlignment="0" applyProtection="0">
      <alignment vertical="center"/>
    </xf>
    <xf numFmtId="292" fontId="33" fillId="0" borderId="4"/>
    <xf numFmtId="0" fontId="46" fillId="0" borderId="42"/>
    <xf numFmtId="0" fontId="10" fillId="0" borderId="61"/>
    <xf numFmtId="49" fontId="10" fillId="0" borderId="0">
      <alignment horizontal="right" vertical="center"/>
    </xf>
    <xf numFmtId="0" fontId="10" fillId="0" borderId="0">
      <alignment vertical="center"/>
    </xf>
    <xf numFmtId="0" fontId="179" fillId="0" borderId="0"/>
    <xf numFmtId="0" fontId="180" fillId="0" borderId="0"/>
    <xf numFmtId="0" fontId="181" fillId="0" borderId="0" applyBorder="0" applyAlignment="0" applyProtection="0"/>
    <xf numFmtId="3" fontId="110" fillId="0" borderId="0" applyBorder="0" applyProtection="0"/>
    <xf numFmtId="0" fontId="47" fillId="0" borderId="0">
      <alignment vertical="center"/>
    </xf>
    <xf numFmtId="3" fontId="110" fillId="0" borderId="0" applyBorder="0" applyProtection="0">
      <alignment horizontal="right"/>
    </xf>
    <xf numFmtId="0" fontId="66" fillId="34" borderId="47" applyNumberFormat="0" applyAlignment="0" applyProtection="0">
      <alignment vertical="center"/>
    </xf>
    <xf numFmtId="0" fontId="66" fillId="34" borderId="47" applyNumberFormat="0" applyAlignment="0" applyProtection="0">
      <alignment vertical="center"/>
    </xf>
    <xf numFmtId="0" fontId="66" fillId="34" borderId="47" applyNumberFormat="0" applyAlignment="0" applyProtection="0">
      <alignment vertical="center"/>
    </xf>
    <xf numFmtId="0" fontId="66" fillId="34" borderId="47" applyNumberFormat="0" applyAlignment="0" applyProtection="0">
      <alignment vertical="center"/>
    </xf>
    <xf numFmtId="0" fontId="66" fillId="34" borderId="47" applyNumberFormat="0" applyAlignment="0" applyProtection="0">
      <alignment vertical="center"/>
    </xf>
    <xf numFmtId="0" fontId="66" fillId="34" borderId="47" applyNumberFormat="0" applyAlignment="0" applyProtection="0">
      <alignment vertical="center"/>
    </xf>
    <xf numFmtId="0" fontId="170" fillId="0" borderId="0" applyNumberFormat="0" applyFill="0" applyBorder="0" applyAlignment="0" applyProtection="0">
      <alignment vertical="center"/>
    </xf>
    <xf numFmtId="0" fontId="170" fillId="0" borderId="0" applyNumberFormat="0" applyFill="0" applyBorder="0" applyAlignment="0" applyProtection="0">
      <alignment vertical="center"/>
    </xf>
    <xf numFmtId="4" fontId="75" fillId="0" borderId="0" applyFont="0" applyFill="0" applyBorder="0" applyAlignment="0" applyProtection="0"/>
    <xf numFmtId="38" fontId="182" fillId="0" borderId="0" applyFont="0" applyFill="0" applyBorder="0" applyAlignment="0" applyProtection="0"/>
    <xf numFmtId="38" fontId="10" fillId="0" borderId="0" applyFont="0" applyFill="0" applyBorder="0" applyAlignment="0" applyProtection="0"/>
    <xf numFmtId="40" fontId="10" fillId="0" borderId="0" applyFont="0" applyFill="0" applyBorder="0" applyAlignment="0" applyProtection="0"/>
    <xf numFmtId="38" fontId="10" fillId="0" borderId="0" applyFont="0" applyFill="0" applyBorder="0" applyAlignment="0" applyProtection="0">
      <alignment vertical="center"/>
    </xf>
    <xf numFmtId="38" fontId="10" fillId="0" borderId="0" applyFont="0" applyFill="0" applyBorder="0" applyAlignment="0" applyProtection="0"/>
    <xf numFmtId="38" fontId="10" fillId="0" borderId="0" applyFont="0" applyFill="0" applyBorder="0" applyAlignment="0" applyProtection="0"/>
    <xf numFmtId="38" fontId="10"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293" fontId="10" fillId="0" borderId="0">
      <alignment vertical="center"/>
    </xf>
    <xf numFmtId="294" fontId="10" fillId="0" borderId="0">
      <alignment vertical="center"/>
    </xf>
    <xf numFmtId="0" fontId="183" fillId="0" borderId="62" applyNumberFormat="0" applyFill="0" applyAlignment="0" applyProtection="0">
      <alignment vertical="center"/>
    </xf>
    <xf numFmtId="0" fontId="183" fillId="0" borderId="62" applyNumberFormat="0" applyFill="0" applyAlignment="0" applyProtection="0">
      <alignment vertical="center"/>
    </xf>
    <xf numFmtId="0" fontId="184" fillId="0" borderId="63" applyNumberFormat="0" applyFill="0" applyAlignment="0" applyProtection="0">
      <alignment vertical="center"/>
    </xf>
    <xf numFmtId="0" fontId="184" fillId="0" borderId="63" applyNumberFormat="0" applyFill="0" applyAlignment="0" applyProtection="0">
      <alignment vertical="center"/>
    </xf>
    <xf numFmtId="0" fontId="101" fillId="0" borderId="64" applyNumberFormat="0" applyFill="0" applyAlignment="0" applyProtection="0">
      <alignment vertical="center"/>
    </xf>
    <xf numFmtId="0" fontId="101" fillId="0" borderId="64" applyNumberFormat="0" applyFill="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85" fillId="56" borderId="0" applyNumberFormat="0" applyBorder="0" applyAlignment="0" applyProtection="0"/>
    <xf numFmtId="0" fontId="185" fillId="57" borderId="0" applyNumberFormat="0" applyBorder="0" applyAlignment="0" applyProtection="0"/>
    <xf numFmtId="0" fontId="27" fillId="0" borderId="0" applyFill="0" applyBorder="0" applyProtection="0"/>
    <xf numFmtId="0" fontId="186" fillId="0" borderId="0">
      <alignment horizontal="center"/>
    </xf>
    <xf numFmtId="0" fontId="187" fillId="58" borderId="2"/>
    <xf numFmtId="0" fontId="188" fillId="0" borderId="0">
      <alignment vertical="center"/>
    </xf>
    <xf numFmtId="0" fontId="45" fillId="0" borderId="0" applyFill="0" applyBorder="0">
      <alignment vertical="center"/>
    </xf>
    <xf numFmtId="0" fontId="189" fillId="0" borderId="0" applyFill="0" applyBorder="0">
      <alignment vertical="center"/>
    </xf>
    <xf numFmtId="0" fontId="190" fillId="0" borderId="0" applyFill="0" applyBorder="0">
      <alignment vertical="center"/>
    </xf>
    <xf numFmtId="49" fontId="191" fillId="0" borderId="0" applyNumberFormat="0" applyFont="0" applyBorder="0" applyAlignment="0">
      <alignment vertical="center"/>
    </xf>
    <xf numFmtId="49" fontId="192" fillId="0" borderId="0" applyNumberFormat="0" applyFont="0" applyBorder="0" applyAlignment="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68" fillId="0" borderId="59" applyNumberFormat="0" applyFill="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0" fontId="136" fillId="34" borderId="56" applyNumberFormat="0" applyAlignment="0" applyProtection="0">
      <alignment vertical="center"/>
    </xf>
    <xf numFmtId="295" fontId="193" fillId="0" borderId="0">
      <alignment vertical="center"/>
    </xf>
    <xf numFmtId="296" fontId="193" fillId="0" borderId="0" applyFont="0" applyFill="0" applyBorder="0" applyProtection="0">
      <alignment vertical="center"/>
    </xf>
    <xf numFmtId="0" fontId="194" fillId="0" borderId="0">
      <alignment vertical="center"/>
    </xf>
    <xf numFmtId="0" fontId="195" fillId="0" borderId="0"/>
    <xf numFmtId="297" fontId="29" fillId="0" borderId="0"/>
    <xf numFmtId="298" fontId="10" fillId="0" borderId="0" applyFont="0" applyFill="0" applyBorder="0" applyProtection="0">
      <alignment vertical="center"/>
    </xf>
    <xf numFmtId="0" fontId="110" fillId="0" borderId="0" applyNumberFormat="0" applyFont="0" applyFill="0" applyBorder="0">
      <alignment horizontal="left" vertical="top" wrapText="1"/>
    </xf>
    <xf numFmtId="0" fontId="188" fillId="0" borderId="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196" fillId="59" borderId="0" applyNumberFormat="0" applyFont="0" applyFill="0" applyBorder="0" applyAlignment="0" applyProtection="0">
      <protection locked="0"/>
    </xf>
    <xf numFmtId="49" fontId="197" fillId="0" borderId="65">
      <alignment horizontal="center" vertical="center" wrapText="1"/>
    </xf>
    <xf numFmtId="49" fontId="197" fillId="0" borderId="65">
      <alignment horizontal="center" vertical="center" wrapText="1"/>
    </xf>
    <xf numFmtId="0" fontId="127" fillId="34" borderId="0"/>
    <xf numFmtId="299" fontId="10" fillId="0" borderId="0" applyFont="0" applyFill="0" applyBorder="0" applyAlignment="0" applyProtection="0"/>
    <xf numFmtId="300" fontId="10" fillId="0" borderId="0" applyFont="0" applyFill="0" applyBorder="0" applyAlignment="0" applyProtection="0"/>
    <xf numFmtId="0" fontId="125" fillId="0" borderId="2"/>
    <xf numFmtId="0" fontId="49" fillId="0" borderId="66" applyFill="0" applyBorder="0" applyProtection="0">
      <alignment horizontal="left" vertical="center"/>
    </xf>
    <xf numFmtId="6" fontId="10" fillId="0" borderId="0" applyFont="0" applyFill="0" applyBorder="0" applyAlignment="0" applyProtection="0">
      <alignment vertical="center"/>
    </xf>
    <xf numFmtId="0" fontId="125" fillId="0" borderId="2"/>
    <xf numFmtId="0" fontId="121" fillId="0" borderId="12"/>
    <xf numFmtId="0" fontId="107" fillId="20" borderId="47" applyNumberFormat="0" applyAlignment="0" applyProtection="0">
      <alignment vertical="center"/>
    </xf>
    <xf numFmtId="0" fontId="107" fillId="20" borderId="47" applyNumberFormat="0" applyAlignment="0" applyProtection="0">
      <alignment vertical="center"/>
    </xf>
    <xf numFmtId="0" fontId="107" fillId="20" borderId="47" applyNumberFormat="0" applyAlignment="0" applyProtection="0">
      <alignment vertical="center"/>
    </xf>
    <xf numFmtId="0" fontId="107" fillId="20" borderId="47" applyNumberFormat="0" applyAlignment="0" applyProtection="0">
      <alignment vertical="center"/>
    </xf>
    <xf numFmtId="0" fontId="107" fillId="20" borderId="47" applyNumberFormat="0" applyAlignment="0" applyProtection="0">
      <alignment vertical="center"/>
    </xf>
    <xf numFmtId="0" fontId="107" fillId="20" borderId="47" applyNumberFormat="0" applyAlignment="0" applyProtection="0">
      <alignment vertical="center"/>
    </xf>
    <xf numFmtId="0" fontId="125" fillId="0" borderId="0"/>
    <xf numFmtId="0" fontId="10" fillId="0" borderId="0">
      <alignment vertical="center"/>
    </xf>
    <xf numFmtId="0" fontId="24" fillId="0" borderId="0">
      <alignment vertical="center"/>
    </xf>
    <xf numFmtId="0" fontId="10" fillId="0" borderId="0">
      <alignment vertical="center"/>
    </xf>
    <xf numFmtId="0" fontId="50" fillId="0" borderId="0">
      <alignment vertical="center"/>
    </xf>
    <xf numFmtId="0" fontId="50" fillId="0" borderId="0">
      <alignment vertical="center"/>
    </xf>
    <xf numFmtId="0" fontId="50" fillId="0" borderId="0">
      <alignment vertical="center"/>
    </xf>
    <xf numFmtId="0" fontId="10" fillId="0" borderId="0"/>
    <xf numFmtId="0" fontId="10" fillId="0" borderId="0">
      <alignment vertical="center"/>
    </xf>
    <xf numFmtId="0" fontId="10" fillId="0" borderId="0"/>
    <xf numFmtId="0" fontId="10" fillId="0" borderId="0"/>
    <xf numFmtId="0" fontId="31" fillId="0" borderId="0"/>
    <xf numFmtId="0" fontId="24" fillId="0" borderId="0">
      <alignment vertical="center"/>
    </xf>
    <xf numFmtId="0" fontId="31" fillId="0" borderId="0"/>
    <xf numFmtId="0" fontId="10" fillId="0" borderId="0"/>
    <xf numFmtId="0" fontId="31" fillId="0" borderId="0"/>
    <xf numFmtId="0" fontId="10" fillId="0" borderId="0"/>
    <xf numFmtId="0" fontId="10"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10" fillId="0" borderId="0">
      <alignment vertical="center"/>
    </xf>
    <xf numFmtId="0" fontId="24" fillId="0" borderId="0">
      <alignment vertical="center"/>
    </xf>
    <xf numFmtId="0" fontId="10" fillId="0" borderId="0"/>
    <xf numFmtId="0" fontId="53" fillId="0" borderId="0">
      <alignment vertical="top"/>
    </xf>
    <xf numFmtId="0" fontId="198" fillId="0" borderId="0">
      <alignment vertical="center"/>
    </xf>
    <xf numFmtId="0" fontId="10" fillId="0" borderId="0">
      <alignment vertical="center"/>
    </xf>
    <xf numFmtId="0" fontId="50" fillId="0" borderId="0">
      <alignment vertical="center"/>
    </xf>
    <xf numFmtId="0" fontId="10" fillId="0" borderId="0"/>
    <xf numFmtId="0" fontId="50" fillId="0" borderId="0">
      <alignment vertical="center"/>
    </xf>
    <xf numFmtId="0" fontId="50" fillId="0" borderId="0">
      <alignment vertical="center"/>
    </xf>
    <xf numFmtId="0" fontId="53" fillId="0" borderId="0">
      <alignment vertical="top"/>
    </xf>
    <xf numFmtId="0" fontId="10" fillId="0" borderId="0">
      <alignment vertical="center"/>
    </xf>
    <xf numFmtId="0" fontId="10" fillId="0" borderId="0"/>
    <xf numFmtId="0" fontId="24" fillId="0" borderId="0"/>
    <xf numFmtId="0" fontId="10" fillId="0" borderId="0"/>
    <xf numFmtId="0" fontId="53" fillId="0" borderId="0">
      <alignment vertical="top"/>
    </xf>
    <xf numFmtId="0" fontId="53" fillId="0" borderId="0">
      <alignment vertical="top"/>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10" fillId="0" borderId="0"/>
    <xf numFmtId="0" fontId="50" fillId="0" borderId="0">
      <alignment vertical="center"/>
    </xf>
    <xf numFmtId="0" fontId="50" fillId="0" borderId="0">
      <alignment vertical="center"/>
    </xf>
    <xf numFmtId="0" fontId="10"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10" fillId="0" borderId="0">
      <alignment vertical="center"/>
    </xf>
    <xf numFmtId="0" fontId="10" fillId="0" borderId="0"/>
    <xf numFmtId="0" fontId="199" fillId="0" borderId="0">
      <alignment vertical="center"/>
    </xf>
    <xf numFmtId="0" fontId="24" fillId="0" borderId="0">
      <alignment vertical="center"/>
    </xf>
    <xf numFmtId="0" fontId="50" fillId="0" borderId="0">
      <alignment vertical="center"/>
    </xf>
    <xf numFmtId="0" fontId="53" fillId="0" borderId="0"/>
    <xf numFmtId="0" fontId="50" fillId="0" borderId="0">
      <alignment vertical="center"/>
    </xf>
    <xf numFmtId="0" fontId="10" fillId="0" borderId="0">
      <alignment vertical="center"/>
    </xf>
    <xf numFmtId="0" fontId="1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10" fillId="0" borderId="0"/>
    <xf numFmtId="0" fontId="10" fillId="0" borderId="0"/>
    <xf numFmtId="0" fontId="10" fillId="0" borderId="0">
      <alignment vertical="center"/>
    </xf>
    <xf numFmtId="0" fontId="16" fillId="0" borderId="0">
      <alignment vertical="center"/>
    </xf>
    <xf numFmtId="0" fontId="10" fillId="0" borderId="0">
      <alignment vertical="center"/>
    </xf>
    <xf numFmtId="0" fontId="53" fillId="0" borderId="0">
      <alignment vertical="top"/>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24" fillId="0" borderId="0">
      <alignment vertical="center"/>
    </xf>
    <xf numFmtId="0" fontId="10" fillId="0" borderId="0">
      <alignment vertical="center"/>
    </xf>
    <xf numFmtId="0" fontId="50" fillId="0" borderId="0">
      <alignment vertical="center"/>
    </xf>
    <xf numFmtId="0" fontId="50" fillId="0" borderId="0">
      <alignment vertical="center"/>
    </xf>
    <xf numFmtId="0" fontId="50" fillId="0" borderId="0">
      <alignment vertical="center"/>
    </xf>
    <xf numFmtId="0" fontId="13" fillId="0" borderId="0" applyFill="0" applyBorder="0">
      <alignment vertical="center"/>
    </xf>
    <xf numFmtId="0" fontId="16" fillId="0" borderId="0" applyFill="0" applyBorder="0">
      <alignment vertical="center"/>
    </xf>
    <xf numFmtId="0" fontId="181" fillId="0" borderId="0">
      <alignment horizontal="center" vertical="center"/>
    </xf>
    <xf numFmtId="0" fontId="45" fillId="0" borderId="0">
      <alignment vertical="center"/>
    </xf>
    <xf numFmtId="0" fontId="121" fillId="0" borderId="0"/>
    <xf numFmtId="0" fontId="121" fillId="0" borderId="0">
      <alignment vertical="center"/>
    </xf>
    <xf numFmtId="0" fontId="117" fillId="0" borderId="0">
      <alignment vertical="center"/>
    </xf>
    <xf numFmtId="0" fontId="117" fillId="0" borderId="0">
      <alignment vertical="center"/>
    </xf>
    <xf numFmtId="0" fontId="47" fillId="0" borderId="0">
      <alignment vertical="center"/>
    </xf>
    <xf numFmtId="0" fontId="117" fillId="0" borderId="0">
      <alignment vertical="center"/>
    </xf>
    <xf numFmtId="0" fontId="10" fillId="0" borderId="1">
      <alignment horizontal="left" vertical="top"/>
    </xf>
    <xf numFmtId="0" fontId="10" fillId="0" borderId="1">
      <alignment horizontal="left" vertical="top"/>
    </xf>
    <xf numFmtId="0" fontId="45" fillId="0" borderId="0" applyFill="0" applyBorder="0">
      <alignment vertical="center"/>
    </xf>
    <xf numFmtId="0" fontId="110" fillId="0" borderId="0"/>
    <xf numFmtId="0" fontId="201" fillId="0" borderId="0" applyNumberFormat="0" applyFill="0" applyBorder="0" applyAlignment="0" applyProtection="0">
      <alignment vertical="top"/>
      <protection locked="0"/>
    </xf>
    <xf numFmtId="0" fontId="201" fillId="0" borderId="0" applyNumberFormat="0" applyFill="0" applyBorder="0" applyAlignment="0" applyProtection="0">
      <alignment vertical="top"/>
      <protection locked="0"/>
    </xf>
    <xf numFmtId="0" fontId="202" fillId="0" borderId="0">
      <alignment vertical="center"/>
    </xf>
    <xf numFmtId="3" fontId="15" fillId="0" borderId="0" applyBorder="0" applyAlignment="0">
      <alignment horizontal="right"/>
      <protection locked="0"/>
    </xf>
    <xf numFmtId="3" fontId="53" fillId="0" borderId="0" applyBorder="0" applyAlignment="0">
      <alignment horizontal="right"/>
      <protection locked="0"/>
    </xf>
    <xf numFmtId="49" fontId="10" fillId="0" borderId="0"/>
    <xf numFmtId="270" fontId="13" fillId="0" borderId="0" applyFill="0" applyBorder="0">
      <alignment vertical="center"/>
    </xf>
    <xf numFmtId="0" fontId="191" fillId="0" borderId="0"/>
    <xf numFmtId="0" fontId="192" fillId="0" borderId="0"/>
    <xf numFmtId="0" fontId="10" fillId="0" borderId="0"/>
    <xf numFmtId="0" fontId="116" fillId="0" borderId="0"/>
    <xf numFmtId="0" fontId="10" fillId="0" borderId="0"/>
    <xf numFmtId="0" fontId="10" fillId="0" borderId="0"/>
    <xf numFmtId="301" fontId="13" fillId="0" borderId="0" applyFont="0" applyFill="0" applyBorder="0">
      <alignment vertical="center"/>
    </xf>
    <xf numFmtId="301" fontId="13" fillId="0" borderId="0" applyFill="0" applyBorder="0">
      <alignment vertical="center"/>
    </xf>
    <xf numFmtId="301" fontId="16" fillId="0" borderId="0" applyFill="0" applyBorder="0">
      <alignment vertical="center"/>
    </xf>
    <xf numFmtId="301" fontId="30" fillId="0" borderId="0" applyFill="0" applyBorder="0">
      <alignment horizontal="centerContinuous" vertical="center"/>
    </xf>
    <xf numFmtId="301" fontId="16" fillId="0" borderId="0" applyFill="0" applyBorder="0">
      <alignment vertical="center"/>
    </xf>
    <xf numFmtId="0" fontId="13" fillId="0" borderId="0" applyFont="0" applyFill="0" applyBorder="0" applyProtection="0">
      <alignment vertical="center"/>
    </xf>
    <xf numFmtId="302" fontId="13" fillId="0" borderId="0" applyFill="0" applyBorder="0">
      <alignment vertical="center"/>
    </xf>
    <xf numFmtId="302" fontId="16" fillId="0" borderId="0" applyFill="0" applyBorder="0">
      <alignment vertical="center"/>
    </xf>
    <xf numFmtId="0" fontId="95" fillId="17" borderId="0" applyNumberFormat="0" applyBorder="0" applyAlignment="0" applyProtection="0">
      <alignment vertical="center"/>
    </xf>
    <xf numFmtId="0" fontId="95" fillId="17" borderId="0" applyNumberFormat="0" applyBorder="0" applyAlignment="0" applyProtection="0">
      <alignment vertical="center"/>
    </xf>
    <xf numFmtId="0" fontId="203" fillId="0" borderId="5">
      <alignment horizontal="left" vertical="center"/>
    </xf>
    <xf numFmtId="0" fontId="204" fillId="0" borderId="0" applyFill="0" applyBorder="0" applyAlignment="0"/>
    <xf numFmtId="0" fontId="203" fillId="0" borderId="52" applyNumberFormat="0" applyAlignment="0" applyProtection="0">
      <alignment horizontal="left" vertical="center"/>
    </xf>
    <xf numFmtId="0" fontId="205" fillId="0" borderId="0"/>
    <xf numFmtId="0" fontId="36" fillId="0" borderId="0"/>
    <xf numFmtId="0" fontId="206" fillId="0" borderId="0" applyNumberFormat="0" applyFill="0" applyBorder="0" applyAlignment="0" applyProtection="0">
      <alignment vertical="top"/>
      <protection locked="0"/>
    </xf>
    <xf numFmtId="0" fontId="8" fillId="0" borderId="0">
      <alignment vertical="center"/>
    </xf>
    <xf numFmtId="0" fontId="210" fillId="0" borderId="0"/>
    <xf numFmtId="178" fontId="16" fillId="0" borderId="0" applyFill="0" applyBorder="0">
      <alignment horizontal="center" vertical="center"/>
    </xf>
    <xf numFmtId="192" fontId="16" fillId="0" borderId="0" applyFill="0" applyBorder="0">
      <alignment horizontal="centerContinuous" vertical="center"/>
    </xf>
    <xf numFmtId="198" fontId="16" fillId="0" borderId="0" applyFill="0" applyBorder="0">
      <alignment horizontal="center" vertical="center"/>
    </xf>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15" borderId="0" applyNumberFormat="0" applyBorder="0" applyAlignment="0" applyProtection="0">
      <alignment vertical="center"/>
    </xf>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50" fillId="22" borderId="0" applyNumberFormat="0" applyBorder="0" applyAlignment="0" applyProtection="0">
      <alignment vertical="center"/>
    </xf>
    <xf numFmtId="0" fontId="50" fillId="23"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50" fillId="24"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3" borderId="0" applyNumberFormat="0" applyBorder="0" applyAlignment="0" applyProtection="0">
      <alignment vertical="center"/>
    </xf>
    <xf numFmtId="0" fontId="50" fillId="23"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4" borderId="0" applyNumberFormat="0" applyBorder="0" applyAlignment="0" applyProtection="0">
      <alignment vertical="center"/>
    </xf>
    <xf numFmtId="0" fontId="50" fillId="24" borderId="0" applyNumberFormat="0" applyBorder="0" applyAlignment="0" applyProtection="0">
      <alignment vertical="center"/>
    </xf>
    <xf numFmtId="38" fontId="50" fillId="0" borderId="0" applyFont="0" applyFill="0" applyBorder="0" applyAlignment="0" applyProtection="0">
      <alignment vertical="center"/>
    </xf>
    <xf numFmtId="228" fontId="16" fillId="0" borderId="0" applyFill="0" applyBorder="0">
      <alignment vertical="center"/>
    </xf>
    <xf numFmtId="0" fontId="16" fillId="0" borderId="0" applyFill="0" applyBorder="0">
      <alignment vertical="center"/>
    </xf>
    <xf numFmtId="0" fontId="50" fillId="0" borderId="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263" fontId="16" fillId="0" borderId="0" applyFill="0" applyBorder="0">
      <alignment vertical="center"/>
    </xf>
    <xf numFmtId="264" fontId="16" fillId="0" borderId="0" applyFill="0" applyBorder="0">
      <alignment horizontal="right" vertical="center"/>
    </xf>
    <xf numFmtId="0" fontId="16" fillId="0" borderId="0"/>
    <xf numFmtId="284" fontId="16" fillId="0" borderId="0" applyFill="0" applyBorder="0">
      <alignment horizontal="right" vertical="center"/>
    </xf>
    <xf numFmtId="284" fontId="16" fillId="0" borderId="0" applyFill="0" applyBorder="0">
      <alignment horizontal="right" vertical="center"/>
    </xf>
    <xf numFmtId="56" fontId="11" fillId="0" borderId="0" applyNumberFormat="0" applyFill="0" applyBorder="0" applyAlignment="0" applyProtection="0">
      <alignment horizontal="center"/>
    </xf>
    <xf numFmtId="9" fontId="50" fillId="0" borderId="0" applyFont="0" applyFill="0" applyBorder="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0" fontId="50" fillId="36" borderId="72" applyNumberFormat="0" applyFont="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24" fillId="0" borderId="0" applyFont="0" applyFill="0" applyBorder="0" applyAlignment="0" applyProtection="0">
      <alignment vertical="center"/>
    </xf>
    <xf numFmtId="6" fontId="10" fillId="0" borderId="0" applyFont="0" applyFill="0" applyBorder="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16" fillId="0" borderId="0">
      <alignment vertical="center"/>
    </xf>
    <xf numFmtId="0" fontId="50" fillId="0" borderId="0">
      <alignment vertical="center"/>
    </xf>
    <xf numFmtId="0" fontId="50" fillId="0" borderId="0">
      <alignment vertical="center"/>
    </xf>
    <xf numFmtId="0" fontId="50" fillId="0" borderId="0">
      <alignment vertical="center"/>
    </xf>
    <xf numFmtId="0"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1" fontId="16" fillId="0" borderId="0" applyFill="0" applyBorder="0">
      <alignment vertical="center"/>
    </xf>
    <xf numFmtId="302" fontId="16" fillId="0" borderId="0" applyFill="0" applyBorder="0">
      <alignment vertical="center"/>
    </xf>
    <xf numFmtId="0" fontId="7" fillId="0" borderId="0">
      <alignment vertical="center"/>
    </xf>
    <xf numFmtId="200" fontId="48" fillId="0" borderId="71">
      <alignment horizontal="right"/>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13" fillId="0" borderId="71">
      <alignment vertical="center"/>
    </xf>
    <xf numFmtId="0" fontId="66" fillId="34" borderId="94" applyNumberFormat="0" applyAlignment="0" applyProtection="0">
      <alignment vertical="center"/>
    </xf>
    <xf numFmtId="0" fontId="54" fillId="36" borderId="95" applyNumberFormat="0">
      <alignment horizontal="center" vertical="center" wrapText="1"/>
    </xf>
    <xf numFmtId="0" fontId="68" fillId="36" borderId="95" applyNumberFormat="0">
      <alignment horizontal="center" vertical="center" wrapText="1"/>
    </xf>
    <xf numFmtId="0" fontId="13" fillId="0" borderId="71">
      <alignment vertical="center"/>
    </xf>
    <xf numFmtId="0" fontId="13" fillId="0" borderId="71">
      <alignment vertical="center"/>
    </xf>
    <xf numFmtId="0" fontId="80" fillId="36" borderId="95" applyNumberFormat="0">
      <alignment horizontal="center" vertical="center" wrapText="1"/>
    </xf>
    <xf numFmtId="215" fontId="81" fillId="0" borderId="96">
      <protection locked="0"/>
    </xf>
    <xf numFmtId="0" fontId="99" fillId="0" borderId="69">
      <alignment horizontal="left" vertical="center"/>
    </xf>
    <xf numFmtId="10" fontId="54" fillId="43" borderId="71" applyNumberFormat="0" applyBorder="0" applyAlignment="0" applyProtection="0"/>
    <xf numFmtId="0" fontId="109" fillId="45" borderId="95">
      <alignment horizontal="left" vertical="center" wrapText="1"/>
    </xf>
    <xf numFmtId="0" fontId="54" fillId="36" borderId="95" applyNumberFormat="0">
      <alignment horizontal="left" vertical="center" wrapText="1"/>
    </xf>
    <xf numFmtId="0" fontId="80" fillId="36" borderId="95" applyNumberFormat="0">
      <alignment horizontal="left" vertical="center" wrapText="1"/>
    </xf>
    <xf numFmtId="0" fontId="50" fillId="36" borderId="97" applyNumberFormat="0" applyFont="0" applyAlignment="0" applyProtection="0">
      <alignment vertical="center"/>
    </xf>
    <xf numFmtId="0" fontId="126" fillId="0" borderId="71" applyNumberFormat="0" applyBorder="0" applyAlignment="0">
      <alignment horizontal="center" vertical="center"/>
    </xf>
    <xf numFmtId="0" fontId="13" fillId="0" borderId="71">
      <alignment vertical="center"/>
    </xf>
    <xf numFmtId="0" fontId="80" fillId="36" borderId="95" applyNumberFormat="0">
      <alignment horizontal="center" vertical="center" wrapText="1"/>
    </xf>
    <xf numFmtId="0" fontId="80" fillId="36" borderId="95" applyNumberFormat="0">
      <alignment horizontal="center" vertical="center" textRotation="90" wrapText="1"/>
    </xf>
    <xf numFmtId="0" fontId="80" fillId="36" borderId="95" applyNumberFormat="0">
      <alignment horizontal="right" vertical="center" wrapText="1"/>
    </xf>
    <xf numFmtId="0" fontId="99" fillId="40" borderId="71">
      <alignment horizontal="center" vertical="center" wrapText="1"/>
      <protection hidden="1"/>
    </xf>
    <xf numFmtId="0" fontId="142" fillId="1" borderId="69" applyNumberFormat="0" applyFont="0" applyAlignment="0">
      <alignment horizontal="center"/>
    </xf>
    <xf numFmtId="0" fontId="163" fillId="0" borderId="69">
      <alignment horizontal="right" wrapText="1"/>
    </xf>
    <xf numFmtId="0" fontId="54" fillId="36" borderId="95" applyNumberFormat="0">
      <alignment horizontal="right" vertical="center" wrapText="1"/>
    </xf>
    <xf numFmtId="0" fontId="68" fillId="36" borderId="95" applyNumberFormat="0">
      <alignment horizontal="right" vertical="center" wrapText="1"/>
    </xf>
    <xf numFmtId="0" fontId="31" fillId="3" borderId="68"/>
    <xf numFmtId="303" fontId="10" fillId="0" borderId="0" applyFont="0" applyFill="0" applyBorder="0" applyAlignment="0" applyProtection="0">
      <alignment vertical="center"/>
    </xf>
    <xf numFmtId="0" fontId="24" fillId="0" borderId="0">
      <alignment vertical="center"/>
    </xf>
    <xf numFmtId="0" fontId="10" fillId="0" borderId="71">
      <alignment horizontal="left" vertical="top"/>
    </xf>
    <xf numFmtId="0" fontId="7" fillId="0" borderId="0">
      <alignment vertical="center"/>
    </xf>
    <xf numFmtId="0" fontId="7" fillId="0" borderId="0">
      <alignment vertical="center"/>
    </xf>
    <xf numFmtId="38" fontId="7" fillId="0" borderId="0" applyFont="0" applyFill="0" applyBorder="0" applyAlignment="0" applyProtection="0">
      <alignment vertical="center"/>
    </xf>
    <xf numFmtId="0" fontId="7" fillId="0" borderId="0">
      <alignment vertical="center"/>
    </xf>
    <xf numFmtId="0" fontId="7" fillId="0" borderId="0">
      <alignment vertical="center"/>
    </xf>
    <xf numFmtId="38" fontId="7" fillId="0" borderId="0" applyFont="0" applyFill="0" applyBorder="0" applyAlignment="0" applyProtection="0">
      <alignment vertical="center"/>
    </xf>
    <xf numFmtId="0" fontId="7" fillId="0" borderId="0">
      <alignment vertical="center"/>
    </xf>
    <xf numFmtId="0" fontId="7" fillId="0" borderId="0">
      <alignment vertical="center"/>
    </xf>
    <xf numFmtId="38" fontId="7" fillId="0" borderId="0" applyFont="0" applyFill="0" applyBorder="0" applyAlignment="0" applyProtection="0">
      <alignment vertical="center"/>
    </xf>
    <xf numFmtId="0" fontId="216" fillId="0" borderId="0" applyNumberFormat="0" applyFill="0" applyBorder="0" applyAlignment="0" applyProtection="0">
      <alignment vertical="top"/>
      <protection locked="0"/>
    </xf>
    <xf numFmtId="0" fontId="217" fillId="0" borderId="0"/>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0" fontId="10" fillId="0" borderId="71" applyNumberFormat="0">
      <alignment vertical="top" wrapText="1"/>
    </xf>
    <xf numFmtId="199" fontId="47" fillId="0" borderId="71" applyFill="0" applyBorder="0" applyProtection="0">
      <alignment vertical="center"/>
    </xf>
    <xf numFmtId="0" fontId="97" fillId="66" borderId="0"/>
    <xf numFmtId="4" fontId="149" fillId="52" borderId="98" applyNumberFormat="0" applyProtection="0">
      <alignment horizontal="right" vertical="center"/>
    </xf>
    <xf numFmtId="4" fontId="150" fillId="46" borderId="98" applyNumberFormat="0" applyProtection="0">
      <alignment horizontal="right" vertical="center"/>
    </xf>
    <xf numFmtId="4" fontId="151" fillId="53" borderId="98" applyNumberFormat="0" applyProtection="0">
      <alignment horizontal="left" vertical="center" indent="1"/>
    </xf>
    <xf numFmtId="0" fontId="31" fillId="47" borderId="71"/>
    <xf numFmtId="0" fontId="7" fillId="0" borderId="0">
      <alignment vertical="center"/>
    </xf>
    <xf numFmtId="0" fontId="203" fillId="0" borderId="69">
      <alignment horizontal="left" vertical="center"/>
    </xf>
    <xf numFmtId="0" fontId="7" fillId="0" borderId="0">
      <alignment vertical="center"/>
    </xf>
    <xf numFmtId="0" fontId="7" fillId="0" borderId="0">
      <alignment vertical="center"/>
    </xf>
    <xf numFmtId="0" fontId="6" fillId="0" borderId="0">
      <alignment vertical="center"/>
    </xf>
    <xf numFmtId="0" fontId="241" fillId="0" borderId="0" applyNumberFormat="0" applyFill="0" applyBorder="0" applyAlignment="0" applyProtection="0">
      <alignment vertical="center"/>
    </xf>
    <xf numFmtId="0" fontId="16" fillId="0" borderId="0"/>
  </cellStyleXfs>
  <cellXfs count="724">
    <xf numFmtId="0" fontId="0" fillId="0" borderId="0" xfId="0">
      <alignment vertical="center"/>
    </xf>
    <xf numFmtId="0" fontId="0" fillId="0" borderId="1" xfId="0" applyBorder="1">
      <alignment vertical="center"/>
    </xf>
    <xf numFmtId="0" fontId="12" fillId="2" borderId="1" xfId="0" applyFont="1" applyFill="1" applyBorder="1">
      <alignment vertical="center"/>
    </xf>
    <xf numFmtId="0" fontId="12" fillId="0" borderId="0" xfId="0" applyFont="1">
      <alignment vertical="center"/>
    </xf>
    <xf numFmtId="0" fontId="10" fillId="0" borderId="0" xfId="0" applyFont="1">
      <alignment vertical="center"/>
    </xf>
    <xf numFmtId="0" fontId="0" fillId="0" borderId="2" xfId="0" applyBorder="1">
      <alignment vertical="center"/>
    </xf>
    <xf numFmtId="0" fontId="13" fillId="0" borderId="0" xfId="0" applyFont="1">
      <alignment vertical="center"/>
    </xf>
    <xf numFmtId="0" fontId="0" fillId="0" borderId="0" xfId="0" quotePrefix="1">
      <alignment vertical="center"/>
    </xf>
    <xf numFmtId="0" fontId="0" fillId="3" borderId="1" xfId="0" applyFill="1" applyBorder="1">
      <alignment vertical="center"/>
    </xf>
    <xf numFmtId="0" fontId="15" fillId="0" borderId="0" xfId="0" applyNumberFormat="1" applyFont="1" applyBorder="1" applyAlignment="1">
      <alignment vertical="center"/>
    </xf>
    <xf numFmtId="49" fontId="16" fillId="0" borderId="1" xfId="0" applyNumberFormat="1" applyFont="1" applyBorder="1">
      <alignment vertical="center"/>
    </xf>
    <xf numFmtId="0" fontId="15" fillId="0" borderId="0" xfId="0" applyNumberFormat="1" applyFont="1" applyFill="1" applyBorder="1" applyAlignment="1">
      <alignment vertical="center"/>
    </xf>
    <xf numFmtId="49" fontId="0" fillId="0" borderId="0" xfId="0" applyNumberFormat="1">
      <alignment vertical="center"/>
    </xf>
    <xf numFmtId="49" fontId="14" fillId="5" borderId="1" xfId="0" applyNumberFormat="1" applyFont="1" applyFill="1" applyBorder="1">
      <alignment vertical="center"/>
    </xf>
    <xf numFmtId="49" fontId="16" fillId="5" borderId="1" xfId="0" applyNumberFormat="1" applyFont="1" applyFill="1" applyBorder="1">
      <alignment vertical="center"/>
    </xf>
    <xf numFmtId="49" fontId="18" fillId="6" borderId="1" xfId="0" applyNumberFormat="1" applyFont="1" applyFill="1" applyBorder="1">
      <alignment vertical="center"/>
    </xf>
    <xf numFmtId="49" fontId="0" fillId="10" borderId="1" xfId="0" applyNumberFormat="1" applyFill="1" applyBorder="1">
      <alignment vertical="center"/>
    </xf>
    <xf numFmtId="49" fontId="0" fillId="0" borderId="1" xfId="0" applyNumberFormat="1" applyBorder="1">
      <alignment vertical="center"/>
    </xf>
    <xf numFmtId="0" fontId="20" fillId="2" borderId="1" xfId="0" applyFont="1" applyFill="1" applyBorder="1">
      <alignment vertical="center"/>
    </xf>
    <xf numFmtId="49" fontId="0" fillId="0" borderId="0" xfId="0" applyNumberFormat="1" applyBorder="1">
      <alignment vertical="center"/>
    </xf>
    <xf numFmtId="49" fontId="0" fillId="8" borderId="0" xfId="0" applyNumberFormat="1" applyFill="1">
      <alignment vertical="center"/>
    </xf>
    <xf numFmtId="49" fontId="0" fillId="0" borderId="0" xfId="0" applyNumberFormat="1" applyAlignment="1">
      <alignment vertical="center"/>
    </xf>
    <xf numFmtId="49" fontId="22" fillId="8" borderId="4" xfId="0" applyNumberFormat="1" applyFont="1" applyFill="1" applyBorder="1" applyAlignment="1">
      <alignment horizontal="left" vertical="center"/>
    </xf>
    <xf numFmtId="49" fontId="15" fillId="0" borderId="0" xfId="0" applyNumberFormat="1" applyFont="1">
      <alignment vertical="center"/>
    </xf>
    <xf numFmtId="49" fontId="0" fillId="8" borderId="1" xfId="0" applyNumberFormat="1" applyFill="1" applyBorder="1">
      <alignment vertical="center"/>
    </xf>
    <xf numFmtId="49" fontId="15" fillId="0" borderId="4" xfId="0" applyNumberFormat="1" applyFont="1" applyBorder="1" applyAlignment="1">
      <alignment vertical="center"/>
    </xf>
    <xf numFmtId="49" fontId="15" fillId="0" borderId="5" xfId="0" applyNumberFormat="1" applyFont="1" applyBorder="1" applyAlignment="1">
      <alignment vertical="center"/>
    </xf>
    <xf numFmtId="49" fontId="15" fillId="0" borderId="14" xfId="0" applyNumberFormat="1" applyFont="1" applyBorder="1" applyAlignment="1">
      <alignment vertical="center"/>
    </xf>
    <xf numFmtId="49" fontId="16" fillId="0" borderId="0" xfId="0" applyNumberFormat="1" applyFont="1">
      <alignment vertical="center"/>
    </xf>
    <xf numFmtId="49" fontId="23" fillId="6" borderId="4" xfId="0" applyNumberFormat="1" applyFont="1" applyFill="1" applyBorder="1" applyAlignment="1">
      <alignment horizontal="left" vertical="center"/>
    </xf>
    <xf numFmtId="49" fontId="19" fillId="0" borderId="0" xfId="0" applyNumberFormat="1" applyFont="1">
      <alignment vertical="center"/>
    </xf>
    <xf numFmtId="49" fontId="23" fillId="0" borderId="8" xfId="0" applyNumberFormat="1" applyFont="1" applyFill="1" applyBorder="1" applyAlignment="1">
      <alignment horizontal="left" vertical="center"/>
    </xf>
    <xf numFmtId="49" fontId="15" fillId="0" borderId="8" xfId="0" applyNumberFormat="1" applyFont="1" applyFill="1" applyBorder="1" applyAlignment="1">
      <alignment vertical="center"/>
    </xf>
    <xf numFmtId="49" fontId="14" fillId="0" borderId="0" xfId="0" applyNumberFormat="1" applyFont="1">
      <alignment vertical="center"/>
    </xf>
    <xf numFmtId="49" fontId="22" fillId="8" borderId="15" xfId="0" applyNumberFormat="1" applyFont="1" applyFill="1" applyBorder="1" applyAlignment="1">
      <alignment horizontal="left" vertical="center"/>
    </xf>
    <xf numFmtId="49" fontId="15" fillId="0" borderId="16" xfId="0" applyNumberFormat="1" applyFont="1" applyBorder="1" applyAlignment="1">
      <alignment vertical="center"/>
    </xf>
    <xf numFmtId="49" fontId="15" fillId="0" borderId="17" xfId="0" applyNumberFormat="1" applyFont="1" applyBorder="1" applyAlignment="1">
      <alignment vertical="center"/>
    </xf>
    <xf numFmtId="49" fontId="22" fillId="8" borderId="18" xfId="0" applyNumberFormat="1" applyFont="1" applyFill="1" applyBorder="1" applyAlignment="1">
      <alignment horizontal="left" vertical="center"/>
    </xf>
    <xf numFmtId="49" fontId="15" fillId="0" borderId="19" xfId="0" applyNumberFormat="1" applyFont="1" applyBorder="1" applyAlignment="1">
      <alignment vertical="center"/>
    </xf>
    <xf numFmtId="49" fontId="15" fillId="0" borderId="20" xfId="0" applyNumberFormat="1" applyFont="1" applyBorder="1" applyAlignment="1">
      <alignment vertical="center"/>
    </xf>
    <xf numFmtId="49" fontId="22" fillId="8" borderId="21" xfId="0" applyNumberFormat="1" applyFont="1" applyFill="1" applyBorder="1" applyAlignment="1">
      <alignment horizontal="left" vertical="center"/>
    </xf>
    <xf numFmtId="49" fontId="15" fillId="0" borderId="22" xfId="0" applyNumberFormat="1" applyFont="1" applyBorder="1" applyAlignment="1">
      <alignment vertical="center"/>
    </xf>
    <xf numFmtId="49" fontId="15" fillId="0" borderId="23" xfId="0" applyNumberFormat="1" applyFont="1" applyBorder="1" applyAlignment="1">
      <alignment vertical="center"/>
    </xf>
    <xf numFmtId="49" fontId="0" fillId="0" borderId="24" xfId="0" applyNumberFormat="1" applyBorder="1">
      <alignment vertical="center"/>
    </xf>
    <xf numFmtId="49" fontId="0" fillId="0" borderId="25" xfId="0" applyNumberFormat="1" applyBorder="1">
      <alignment vertical="center"/>
    </xf>
    <xf numFmtId="49" fontId="0" fillId="0" borderId="26" xfId="0" applyNumberFormat="1" applyBorder="1">
      <alignment vertical="center"/>
    </xf>
    <xf numFmtId="49" fontId="0" fillId="0" borderId="27" xfId="0" applyNumberFormat="1" applyBorder="1">
      <alignment vertical="center"/>
    </xf>
    <xf numFmtId="49" fontId="0" fillId="0" borderId="28" xfId="0" applyNumberFormat="1" applyBorder="1">
      <alignment vertical="center"/>
    </xf>
    <xf numFmtId="49" fontId="0" fillId="0" borderId="29" xfId="0" applyNumberFormat="1" applyBorder="1">
      <alignment vertical="center"/>
    </xf>
    <xf numFmtId="49" fontId="0" fillId="0" borderId="30" xfId="0" applyNumberFormat="1" applyBorder="1">
      <alignment vertical="center"/>
    </xf>
    <xf numFmtId="49" fontId="0" fillId="0" borderId="31" xfId="0" applyNumberFormat="1" applyBorder="1">
      <alignment vertical="center"/>
    </xf>
    <xf numFmtId="49" fontId="0" fillId="0" borderId="1" xfId="0" applyNumberFormat="1" applyBorder="1" applyAlignment="1">
      <alignment vertical="center" wrapText="1"/>
    </xf>
    <xf numFmtId="49" fontId="0" fillId="0" borderId="3" xfId="0" applyNumberFormat="1" applyBorder="1">
      <alignment vertical="center"/>
    </xf>
    <xf numFmtId="49" fontId="12" fillId="11" borderId="3" xfId="0" applyNumberFormat="1" applyFont="1" applyFill="1" applyBorder="1" applyAlignment="1">
      <alignment vertical="center" wrapText="1"/>
    </xf>
    <xf numFmtId="49" fontId="12" fillId="11" borderId="3" xfId="0" applyNumberFormat="1" applyFont="1" applyFill="1" applyBorder="1">
      <alignment vertical="center"/>
    </xf>
    <xf numFmtId="49" fontId="22" fillId="8" borderId="19" xfId="0" applyNumberFormat="1" applyFont="1" applyFill="1" applyBorder="1" applyAlignment="1">
      <alignment vertical="center"/>
    </xf>
    <xf numFmtId="49" fontId="12" fillId="8" borderId="3" xfId="0" applyNumberFormat="1" applyFont="1" applyFill="1" applyBorder="1">
      <alignment vertical="center"/>
    </xf>
    <xf numFmtId="49" fontId="22" fillId="8" borderId="16" xfId="0" applyNumberFormat="1" applyFont="1" applyFill="1" applyBorder="1" applyAlignment="1">
      <alignment vertical="center"/>
    </xf>
    <xf numFmtId="49" fontId="22" fillId="8" borderId="22" xfId="0" applyNumberFormat="1" applyFont="1" applyFill="1" applyBorder="1" applyAlignment="1">
      <alignment vertical="center"/>
    </xf>
    <xf numFmtId="49" fontId="0" fillId="0" borderId="0" xfId="0" applyNumberFormat="1" applyFill="1" applyBorder="1">
      <alignment vertical="center"/>
    </xf>
    <xf numFmtId="49" fontId="0" fillId="12" borderId="32" xfId="0" applyNumberFormat="1" applyFill="1" applyBorder="1">
      <alignment vertical="center"/>
    </xf>
    <xf numFmtId="49" fontId="19" fillId="12" borderId="32" xfId="0" applyNumberFormat="1" applyFont="1" applyFill="1" applyBorder="1">
      <alignment vertical="center"/>
    </xf>
    <xf numFmtId="49" fontId="25" fillId="12" borderId="32" xfId="0" applyNumberFormat="1" applyFont="1" applyFill="1" applyBorder="1">
      <alignment vertical="center"/>
    </xf>
    <xf numFmtId="49" fontId="22" fillId="8" borderId="15" xfId="4" applyNumberFormat="1" applyFont="1" applyFill="1" applyBorder="1" applyAlignment="1">
      <alignment horizontal="left" vertical="center"/>
    </xf>
    <xf numFmtId="49" fontId="15" fillId="0" borderId="16" xfId="4" applyNumberFormat="1" applyFont="1" applyBorder="1" applyAlignment="1">
      <alignment vertical="center"/>
    </xf>
    <xf numFmtId="49" fontId="22" fillId="8" borderId="18" xfId="4" applyNumberFormat="1" applyFont="1" applyFill="1" applyBorder="1" applyAlignment="1">
      <alignment horizontal="left" vertical="center"/>
    </xf>
    <xf numFmtId="49" fontId="15" fillId="0" borderId="19" xfId="4" applyNumberFormat="1" applyFont="1" applyBorder="1" applyAlignment="1">
      <alignment vertical="center"/>
    </xf>
    <xf numFmtId="49" fontId="22" fillId="8" borderId="21" xfId="4" applyNumberFormat="1" applyFont="1" applyFill="1" applyBorder="1" applyAlignment="1">
      <alignment horizontal="left" vertical="center"/>
    </xf>
    <xf numFmtId="49" fontId="15" fillId="0" borderId="22" xfId="4" applyNumberFormat="1" applyFont="1" applyBorder="1" applyAlignment="1">
      <alignment vertical="center"/>
    </xf>
    <xf numFmtId="49" fontId="15" fillId="0" borderId="0" xfId="0" applyNumberFormat="1" applyFont="1" applyBorder="1" applyAlignment="1">
      <alignment vertical="center"/>
    </xf>
    <xf numFmtId="49" fontId="15" fillId="0" borderId="0" xfId="4" applyNumberFormat="1" applyFont="1" applyBorder="1" applyAlignment="1">
      <alignment vertical="center"/>
    </xf>
    <xf numFmtId="49" fontId="15" fillId="0" borderId="0" xfId="0" applyNumberFormat="1" applyFont="1" applyFill="1" applyBorder="1" applyAlignment="1">
      <alignment vertical="center"/>
    </xf>
    <xf numFmtId="49" fontId="22" fillId="0" borderId="0" xfId="0" applyNumberFormat="1" applyFont="1" applyFill="1" applyBorder="1" applyAlignment="1">
      <alignment vertical="center"/>
    </xf>
    <xf numFmtId="49" fontId="22" fillId="0" borderId="0" xfId="4" applyNumberFormat="1" applyFont="1" applyFill="1" applyBorder="1" applyAlignment="1">
      <alignment horizontal="left" vertical="center"/>
    </xf>
    <xf numFmtId="49" fontId="26" fillId="0" borderId="0" xfId="0" applyNumberFormat="1" applyFont="1" applyFill="1" applyBorder="1" applyAlignment="1">
      <alignment horizontal="left" vertical="center"/>
    </xf>
    <xf numFmtId="49" fontId="15" fillId="7" borderId="16" xfId="0" applyNumberFormat="1" applyFont="1" applyFill="1" applyBorder="1" applyAlignment="1">
      <alignment vertical="center"/>
    </xf>
    <xf numFmtId="49" fontId="15" fillId="7" borderId="19" xfId="0" applyNumberFormat="1" applyFont="1" applyFill="1" applyBorder="1" applyAlignment="1">
      <alignment vertical="center"/>
    </xf>
    <xf numFmtId="49" fontId="15" fillId="7" borderId="22" xfId="0" applyNumberFormat="1" applyFont="1" applyFill="1" applyBorder="1" applyAlignment="1">
      <alignment vertical="center"/>
    </xf>
    <xf numFmtId="0" fontId="0" fillId="0" borderId="0" xfId="0" applyNumberFormat="1">
      <alignment vertical="center"/>
    </xf>
    <xf numFmtId="14" fontId="15" fillId="0" borderId="0" xfId="0" applyNumberFormat="1" applyFont="1" applyBorder="1" applyAlignment="1">
      <alignment vertical="center" wrapText="1"/>
    </xf>
    <xf numFmtId="49" fontId="15" fillId="0" borderId="19" xfId="0" applyNumberFormat="1" applyFont="1" applyBorder="1" applyAlignment="1">
      <alignment vertical="center" wrapText="1"/>
    </xf>
    <xf numFmtId="49" fontId="12" fillId="0" borderId="0" xfId="0" applyNumberFormat="1" applyFont="1">
      <alignment vertical="center"/>
    </xf>
    <xf numFmtId="49" fontId="0" fillId="0" borderId="71" xfId="0" applyNumberFormat="1" applyBorder="1">
      <alignment vertical="center"/>
    </xf>
    <xf numFmtId="49" fontId="23" fillId="61" borderId="0" xfId="0" applyNumberFormat="1" applyFont="1" applyFill="1" applyBorder="1" applyAlignment="1">
      <alignment horizontal="left" vertical="center"/>
    </xf>
    <xf numFmtId="0" fontId="0" fillId="0" borderId="71" xfId="0" applyNumberFormat="1" applyBorder="1">
      <alignment vertical="center"/>
    </xf>
    <xf numFmtId="49" fontId="12" fillId="60" borderId="71" xfId="0" applyNumberFormat="1" applyFont="1" applyFill="1" applyBorder="1" applyAlignment="1">
      <alignment horizontal="center" vertical="center"/>
    </xf>
    <xf numFmtId="49" fontId="0" fillId="0" borderId="71" xfId="0" applyNumberFormat="1" applyBorder="1" applyAlignment="1">
      <alignment horizontal="center" vertical="center"/>
    </xf>
    <xf numFmtId="49" fontId="0" fillId="0" borderId="0" xfId="0" applyNumberFormat="1" applyAlignment="1">
      <alignment horizontal="center" vertical="center"/>
    </xf>
    <xf numFmtId="49" fontId="0" fillId="0" borderId="71" xfId="0" applyNumberFormat="1" applyBorder="1" applyAlignment="1">
      <alignment horizontal="left" vertical="center"/>
    </xf>
    <xf numFmtId="49" fontId="23" fillId="6" borderId="71" xfId="0" applyNumberFormat="1" applyFont="1" applyFill="1" applyBorder="1" applyAlignment="1">
      <alignment horizontal="left" vertical="center"/>
    </xf>
    <xf numFmtId="49" fontId="15" fillId="0" borderId="71" xfId="0" applyNumberFormat="1" applyFont="1" applyBorder="1" applyAlignment="1">
      <alignment vertical="center"/>
    </xf>
    <xf numFmtId="49" fontId="12" fillId="11" borderId="71" xfId="0" applyNumberFormat="1" applyFont="1" applyFill="1" applyBorder="1">
      <alignment vertical="center"/>
    </xf>
    <xf numFmtId="49" fontId="211" fillId="0" borderId="0" xfId="0" applyNumberFormat="1" applyFont="1">
      <alignment vertical="center"/>
    </xf>
    <xf numFmtId="49" fontId="0" fillId="0" borderId="0" xfId="0" applyNumberFormat="1" applyFont="1">
      <alignment vertical="center"/>
    </xf>
    <xf numFmtId="0" fontId="12" fillId="9" borderId="71" xfId="0" applyNumberFormat="1" applyFont="1" applyFill="1" applyBorder="1" applyAlignment="1">
      <alignment horizontal="center" vertical="center"/>
    </xf>
    <xf numFmtId="49" fontId="12" fillId="9" borderId="71" xfId="0" applyNumberFormat="1" applyFont="1" applyFill="1" applyBorder="1" applyAlignment="1">
      <alignment horizontal="center" vertical="center"/>
    </xf>
    <xf numFmtId="0" fontId="213" fillId="0" borderId="0" xfId="0" applyFont="1">
      <alignment vertical="center"/>
    </xf>
    <xf numFmtId="0" fontId="0" fillId="0" borderId="1" xfId="0" applyBorder="1" applyAlignment="1">
      <alignment horizontal="left" vertical="center"/>
    </xf>
    <xf numFmtId="0" fontId="0" fillId="0" borderId="1" xfId="0" applyFill="1" applyBorder="1" applyAlignment="1">
      <alignment horizontal="left" vertical="center"/>
    </xf>
    <xf numFmtId="0" fontId="0" fillId="7" borderId="1" xfId="0" applyFill="1" applyBorder="1" applyAlignment="1">
      <alignment horizontal="left" vertical="center"/>
    </xf>
    <xf numFmtId="0" fontId="0" fillId="9" borderId="71" xfId="0" applyFont="1" applyFill="1" applyBorder="1">
      <alignment vertical="center"/>
    </xf>
    <xf numFmtId="49" fontId="12" fillId="11" borderId="70" xfId="0" applyNumberFormat="1" applyFont="1" applyFill="1" applyBorder="1">
      <alignment vertical="center"/>
    </xf>
    <xf numFmtId="49" fontId="23" fillId="6" borderId="70" xfId="0" applyNumberFormat="1" applyFont="1" applyFill="1" applyBorder="1" applyAlignment="1">
      <alignment horizontal="left" vertical="center"/>
    </xf>
    <xf numFmtId="49" fontId="23" fillId="6" borderId="11" xfId="0" applyNumberFormat="1" applyFont="1" applyFill="1" applyBorder="1" applyAlignment="1">
      <alignment horizontal="left" vertical="center"/>
    </xf>
    <xf numFmtId="49" fontId="23" fillId="6" borderId="73" xfId="0" applyNumberFormat="1" applyFont="1" applyFill="1" applyBorder="1" applyAlignment="1">
      <alignment horizontal="left" vertical="center"/>
    </xf>
    <xf numFmtId="0" fontId="15" fillId="62" borderId="71" xfId="0" applyNumberFormat="1" applyFont="1" applyFill="1" applyBorder="1" applyAlignment="1">
      <alignment vertical="center"/>
    </xf>
    <xf numFmtId="49" fontId="211" fillId="62" borderId="80" xfId="0" applyNumberFormat="1" applyFont="1" applyFill="1" applyBorder="1">
      <alignment vertical="center"/>
    </xf>
    <xf numFmtId="0" fontId="15" fillId="0" borderId="0" xfId="0" applyNumberFormat="1" applyFont="1" applyBorder="1" applyAlignment="1">
      <alignment vertical="center" wrapText="1"/>
    </xf>
    <xf numFmtId="49" fontId="0" fillId="62" borderId="71" xfId="0" applyNumberFormat="1" applyFill="1" applyBorder="1" applyAlignment="1">
      <alignment horizontal="left" vertical="center"/>
    </xf>
    <xf numFmtId="49" fontId="0" fillId="0" borderId="0" xfId="0" applyNumberFormat="1" applyBorder="1" applyAlignment="1">
      <alignment vertical="center"/>
    </xf>
    <xf numFmtId="49" fontId="0" fillId="0" borderId="24" xfId="0" applyNumberFormat="1" applyBorder="1" applyAlignment="1">
      <alignment vertical="center"/>
    </xf>
    <xf numFmtId="49" fontId="0" fillId="0" borderId="30" xfId="0" applyNumberFormat="1" applyBorder="1" applyAlignment="1">
      <alignment vertical="center"/>
    </xf>
    <xf numFmtId="49" fontId="15" fillId="0" borderId="16" xfId="0" applyNumberFormat="1" applyFont="1" applyFill="1" applyBorder="1" applyAlignment="1">
      <alignment vertical="center"/>
    </xf>
    <xf numFmtId="49" fontId="15" fillId="0" borderId="17" xfId="0" applyNumberFormat="1" applyFont="1" applyFill="1" applyBorder="1" applyAlignment="1">
      <alignment vertical="center"/>
    </xf>
    <xf numFmtId="49" fontId="12" fillId="0" borderId="82" xfId="0" applyNumberFormat="1" applyFont="1" applyFill="1" applyBorder="1" applyAlignment="1">
      <alignment vertical="center" wrapText="1"/>
    </xf>
    <xf numFmtId="49" fontId="12" fillId="0" borderId="83" xfId="0" applyNumberFormat="1" applyFont="1" applyFill="1" applyBorder="1" applyAlignment="1">
      <alignment vertical="center" wrapText="1"/>
    </xf>
    <xf numFmtId="49" fontId="15" fillId="0" borderId="22" xfId="0" applyNumberFormat="1" applyFont="1" applyFill="1" applyBorder="1" applyAlignment="1">
      <alignment vertical="center"/>
    </xf>
    <xf numFmtId="49" fontId="15" fillId="0" borderId="23" xfId="0" applyNumberFormat="1" applyFont="1" applyFill="1" applyBorder="1" applyAlignment="1">
      <alignment vertical="center"/>
    </xf>
    <xf numFmtId="49" fontId="0" fillId="0" borderId="0" xfId="0" applyNumberFormat="1">
      <alignment vertical="center"/>
    </xf>
    <xf numFmtId="49" fontId="0" fillId="63" borderId="33" xfId="0" applyNumberFormat="1" applyFill="1" applyBorder="1" applyAlignment="1">
      <alignment vertical="center"/>
    </xf>
    <xf numFmtId="49" fontId="0" fillId="63" borderId="34" xfId="0" applyNumberFormat="1" applyFill="1" applyBorder="1">
      <alignment vertical="center"/>
    </xf>
    <xf numFmtId="49" fontId="0" fillId="63" borderId="35" xfId="0" applyNumberFormat="1" applyFill="1" applyBorder="1">
      <alignment vertical="center"/>
    </xf>
    <xf numFmtId="49" fontId="0" fillId="63" borderId="0" xfId="0" applyNumberFormat="1" applyFill="1" applyBorder="1">
      <alignment vertical="center"/>
    </xf>
    <xf numFmtId="49" fontId="0" fillId="63" borderId="37" xfId="0" applyNumberFormat="1" applyFill="1" applyBorder="1">
      <alignment vertical="center"/>
    </xf>
    <xf numFmtId="49" fontId="0" fillId="63" borderId="2" xfId="0" applyNumberFormat="1" applyFill="1" applyBorder="1">
      <alignment vertical="center"/>
    </xf>
    <xf numFmtId="49" fontId="0" fillId="63" borderId="39" xfId="0" applyNumberFormat="1" applyFill="1" applyBorder="1">
      <alignment vertical="center"/>
    </xf>
    <xf numFmtId="49" fontId="0" fillId="63" borderId="36" xfId="0" applyNumberFormat="1" applyFill="1" applyBorder="1" applyAlignment="1">
      <alignment horizontal="right" vertical="center"/>
    </xf>
    <xf numFmtId="49" fontId="0" fillId="63" borderId="38" xfId="0" applyNumberFormat="1" applyFill="1" applyBorder="1" applyAlignment="1">
      <alignment horizontal="right" vertical="center"/>
    </xf>
    <xf numFmtId="49" fontId="214" fillId="0" borderId="0" xfId="0" applyNumberFormat="1" applyFont="1">
      <alignment vertical="center"/>
    </xf>
    <xf numFmtId="49" fontId="207" fillId="0" borderId="0" xfId="0" applyNumberFormat="1" applyFont="1" applyFill="1">
      <alignment vertical="center"/>
    </xf>
    <xf numFmtId="49" fontId="15" fillId="64" borderId="88" xfId="0" applyNumberFormat="1" applyFont="1" applyFill="1" applyBorder="1">
      <alignment vertical="center"/>
    </xf>
    <xf numFmtId="49" fontId="15" fillId="64" borderId="90" xfId="0" applyNumberFormat="1" applyFont="1" applyFill="1" applyBorder="1">
      <alignment vertical="center"/>
    </xf>
    <xf numFmtId="49" fontId="214" fillId="0" borderId="68" xfId="0" applyNumberFormat="1" applyFont="1" applyBorder="1">
      <alignment vertical="center"/>
    </xf>
    <xf numFmtId="49" fontId="215" fillId="0" borderId="0" xfId="0" applyNumberFormat="1" applyFont="1">
      <alignment vertical="center"/>
    </xf>
    <xf numFmtId="38" fontId="214" fillId="0" borderId="42" xfId="1186" applyFont="1" applyFill="1" applyBorder="1" applyAlignment="1" applyProtection="1">
      <alignment vertical="center" wrapText="1"/>
      <protection locked="0"/>
    </xf>
    <xf numFmtId="49" fontId="214" fillId="0" borderId="42" xfId="0" applyNumberFormat="1" applyFont="1" applyFill="1" applyBorder="1" applyAlignment="1" applyProtection="1">
      <alignment vertical="center" wrapText="1"/>
      <protection locked="0"/>
    </xf>
    <xf numFmtId="49" fontId="214" fillId="0" borderId="42" xfId="0" applyNumberFormat="1" applyFont="1" applyBorder="1" applyAlignment="1" applyProtection="1">
      <alignment vertical="center" wrapText="1"/>
      <protection locked="0"/>
    </xf>
    <xf numFmtId="49" fontId="15" fillId="9" borderId="42" xfId="0" applyNumberFormat="1" applyFont="1" applyFill="1" applyBorder="1" applyAlignment="1" applyProtection="1">
      <alignment horizontal="center" vertical="center"/>
      <protection locked="0"/>
    </xf>
    <xf numFmtId="49" fontId="15" fillId="9" borderId="92" xfId="0" applyNumberFormat="1" applyFont="1" applyFill="1" applyBorder="1" applyProtection="1">
      <alignment vertical="center"/>
      <protection locked="0"/>
    </xf>
    <xf numFmtId="49" fontId="15" fillId="9" borderId="93" xfId="0" applyNumberFormat="1" applyFont="1" applyFill="1" applyBorder="1" applyProtection="1">
      <alignment vertical="center"/>
      <protection locked="0"/>
    </xf>
    <xf numFmtId="38" fontId="214" fillId="9" borderId="42" xfId="1186" applyFont="1" applyFill="1" applyBorder="1" applyAlignment="1" applyProtection="1">
      <alignment vertical="center" wrapText="1"/>
      <protection locked="0"/>
    </xf>
    <xf numFmtId="49" fontId="214" fillId="9" borderId="42" xfId="0" applyNumberFormat="1" applyFont="1" applyFill="1" applyBorder="1" applyAlignment="1" applyProtection="1">
      <alignment vertical="center" wrapText="1"/>
      <protection locked="0"/>
    </xf>
    <xf numFmtId="49" fontId="0" fillId="0" borderId="28" xfId="0" applyNumberFormat="1" applyBorder="1" applyAlignment="1">
      <alignment vertical="center"/>
    </xf>
    <xf numFmtId="49" fontId="214" fillId="0" borderId="99" xfId="0" applyNumberFormat="1" applyFont="1" applyFill="1" applyBorder="1" applyAlignment="1" applyProtection="1">
      <alignment vertical="center" wrapText="1"/>
      <protection locked="0"/>
    </xf>
    <xf numFmtId="49" fontId="214" fillId="0" borderId="99" xfId="0" applyNumberFormat="1" applyFont="1" applyBorder="1" applyAlignment="1" applyProtection="1">
      <alignment vertical="center" wrapText="1"/>
      <protection locked="0"/>
    </xf>
    <xf numFmtId="49" fontId="15" fillId="0" borderId="104" xfId="0" applyNumberFormat="1" applyFont="1" applyFill="1" applyBorder="1" applyProtection="1">
      <alignment vertical="center"/>
      <protection locked="0"/>
    </xf>
    <xf numFmtId="49" fontId="15" fillId="65" borderId="99" xfId="0" applyNumberFormat="1" applyFont="1" applyFill="1" applyBorder="1" applyAlignment="1" applyProtection="1">
      <alignment horizontal="center" vertical="center"/>
      <protection locked="0"/>
    </xf>
    <xf numFmtId="49" fontId="214" fillId="0" borderId="100" xfId="2" applyNumberFormat="1" applyFont="1" applyBorder="1">
      <alignment vertical="center"/>
    </xf>
    <xf numFmtId="38" fontId="214" fillId="0" borderId="99" xfId="1186" applyFont="1" applyFill="1" applyBorder="1" applyAlignment="1" applyProtection="1">
      <alignment vertical="center" wrapText="1"/>
      <protection locked="0"/>
    </xf>
    <xf numFmtId="49" fontId="15" fillId="0" borderId="106" xfId="0" applyNumberFormat="1" applyFont="1" applyFill="1" applyBorder="1" applyProtection="1">
      <alignment vertical="center"/>
      <protection locked="0"/>
    </xf>
    <xf numFmtId="49" fontId="0" fillId="63" borderId="0" xfId="0" applyNumberFormat="1" applyFill="1" applyBorder="1" applyAlignment="1">
      <alignment vertical="center"/>
    </xf>
    <xf numFmtId="49" fontId="15" fillId="60" borderId="71" xfId="0" applyNumberFormat="1" applyFont="1" applyFill="1" applyBorder="1" applyAlignment="1">
      <alignment vertical="center"/>
    </xf>
    <xf numFmtId="49" fontId="218" fillId="60" borderId="80" xfId="0" applyNumberFormat="1" applyFont="1" applyFill="1" applyBorder="1">
      <alignment vertical="center"/>
    </xf>
    <xf numFmtId="49" fontId="211" fillId="5" borderId="80" xfId="0" applyNumberFormat="1" applyFont="1" applyFill="1" applyBorder="1" applyAlignment="1">
      <alignment vertical="top"/>
    </xf>
    <xf numFmtId="49" fontId="218" fillId="5" borderId="80" xfId="0" applyNumberFormat="1" applyFont="1" applyFill="1" applyBorder="1" applyAlignment="1">
      <alignment vertical="top"/>
    </xf>
    <xf numFmtId="49" fontId="15" fillId="65" borderId="76" xfId="0" applyNumberFormat="1" applyFont="1" applyFill="1" applyBorder="1" applyAlignment="1" applyProtection="1">
      <alignment horizontal="center" vertical="center"/>
      <protection locked="0"/>
    </xf>
    <xf numFmtId="49" fontId="15" fillId="0" borderId="109" xfId="0" applyNumberFormat="1" applyFont="1" applyFill="1" applyBorder="1" applyProtection="1">
      <alignment vertical="center"/>
      <protection locked="0"/>
    </xf>
    <xf numFmtId="49" fontId="15" fillId="0" borderId="111" xfId="0" applyNumberFormat="1" applyFont="1" applyFill="1" applyBorder="1" applyProtection="1">
      <alignment vertical="center"/>
      <protection locked="0"/>
    </xf>
    <xf numFmtId="38" fontId="214" fillId="0" borderId="76" xfId="1186" applyFont="1" applyFill="1" applyBorder="1" applyAlignment="1" applyProtection="1">
      <alignment vertical="center" wrapText="1"/>
      <protection locked="0"/>
    </xf>
    <xf numFmtId="49" fontId="214" fillId="0" borderId="76" xfId="0" applyNumberFormat="1" applyFont="1" applyBorder="1" applyAlignment="1" applyProtection="1">
      <alignment vertical="center" wrapText="1"/>
      <protection locked="0"/>
    </xf>
    <xf numFmtId="49" fontId="214" fillId="0" borderId="76" xfId="0" applyNumberFormat="1" applyFont="1" applyFill="1" applyBorder="1" applyAlignment="1" applyProtection="1">
      <alignment vertical="center" wrapText="1"/>
      <protection locked="0"/>
    </xf>
    <xf numFmtId="49" fontId="214" fillId="0" borderId="101" xfId="2" applyNumberFormat="1" applyFont="1" applyFill="1" applyBorder="1">
      <alignment vertical="center"/>
    </xf>
    <xf numFmtId="0" fontId="0" fillId="0" borderId="12" xfId="0" applyBorder="1">
      <alignment vertical="center"/>
    </xf>
    <xf numFmtId="49" fontId="0" fillId="0" borderId="99" xfId="0" applyNumberFormat="1" applyBorder="1">
      <alignment vertical="center"/>
    </xf>
    <xf numFmtId="49" fontId="0" fillId="60" borderId="99" xfId="0" applyNumberFormat="1" applyFill="1" applyBorder="1">
      <alignment vertical="center"/>
    </xf>
    <xf numFmtId="49" fontId="0" fillId="62" borderId="99" xfId="0" applyNumberFormat="1" applyFill="1" applyBorder="1">
      <alignment vertical="center"/>
    </xf>
    <xf numFmtId="49" fontId="0" fillId="0" borderId="76" xfId="0" applyNumberFormat="1" applyBorder="1">
      <alignment vertical="center"/>
    </xf>
    <xf numFmtId="49" fontId="0" fillId="62" borderId="76" xfId="0" applyNumberFormat="1" applyFill="1" applyBorder="1">
      <alignment vertical="center"/>
    </xf>
    <xf numFmtId="49" fontId="0" fillId="0" borderId="112" xfId="0" applyNumberFormat="1" applyBorder="1">
      <alignment vertical="center"/>
    </xf>
    <xf numFmtId="49" fontId="0" fillId="62" borderId="112" xfId="0" applyNumberFormat="1" applyFill="1" applyBorder="1">
      <alignment vertical="center"/>
    </xf>
    <xf numFmtId="49" fontId="12" fillId="11" borderId="113" xfId="0" applyNumberFormat="1" applyFont="1" applyFill="1" applyBorder="1">
      <alignment vertical="center"/>
    </xf>
    <xf numFmtId="49" fontId="12" fillId="11" borderId="114" xfId="0" applyNumberFormat="1" applyFont="1" applyFill="1" applyBorder="1">
      <alignment vertical="center"/>
    </xf>
    <xf numFmtId="49" fontId="23" fillId="6" borderId="115" xfId="0" applyNumberFormat="1" applyFont="1" applyFill="1" applyBorder="1" applyAlignment="1">
      <alignment horizontal="left" vertical="center"/>
    </xf>
    <xf numFmtId="49" fontId="23" fillId="6" borderId="116" xfId="0" applyNumberFormat="1" applyFont="1" applyFill="1" applyBorder="1" applyAlignment="1">
      <alignment horizontal="left" vertical="center"/>
    </xf>
    <xf numFmtId="49" fontId="23" fillId="6" borderId="117" xfId="0" applyNumberFormat="1" applyFont="1" applyFill="1" applyBorder="1" applyAlignment="1">
      <alignment horizontal="left" vertical="center"/>
    </xf>
    <xf numFmtId="49" fontId="0" fillId="0" borderId="118" xfId="0" applyNumberFormat="1" applyBorder="1">
      <alignment vertical="center"/>
    </xf>
    <xf numFmtId="49" fontId="0" fillId="0" borderId="119" xfId="0" applyNumberFormat="1" applyBorder="1">
      <alignment vertical="center"/>
    </xf>
    <xf numFmtId="49" fontId="0" fillId="0" borderId="120" xfId="0" applyNumberFormat="1" applyBorder="1">
      <alignment vertical="center"/>
    </xf>
    <xf numFmtId="49" fontId="0" fillId="0" borderId="121" xfId="0" applyNumberFormat="1" applyBorder="1">
      <alignment vertical="center"/>
    </xf>
    <xf numFmtId="49" fontId="0" fillId="0" borderId="122" xfId="0" applyNumberFormat="1" applyBorder="1">
      <alignment vertical="center"/>
    </xf>
    <xf numFmtId="49" fontId="0" fillId="0" borderId="123" xfId="0" applyNumberFormat="1" applyBorder="1">
      <alignment vertical="center"/>
    </xf>
    <xf numFmtId="49" fontId="0" fillId="0" borderId="124" xfId="0" applyNumberFormat="1" applyBorder="1">
      <alignment vertical="center"/>
    </xf>
    <xf numFmtId="49" fontId="0" fillId="60" borderId="125" xfId="0" applyNumberFormat="1" applyFill="1" applyBorder="1">
      <alignment vertical="center"/>
    </xf>
    <xf numFmtId="49" fontId="0" fillId="0" borderId="125" xfId="0" applyNumberFormat="1" applyBorder="1">
      <alignment vertical="center"/>
    </xf>
    <xf numFmtId="49" fontId="0" fillId="0" borderId="126" xfId="0" applyNumberFormat="1" applyBorder="1">
      <alignment vertical="center"/>
    </xf>
    <xf numFmtId="49" fontId="0" fillId="0" borderId="127" xfId="0" applyNumberFormat="1" applyBorder="1">
      <alignment vertical="center"/>
    </xf>
    <xf numFmtId="49" fontId="0" fillId="0" borderId="128" xfId="0" applyNumberFormat="1" applyBorder="1">
      <alignment vertical="center"/>
    </xf>
    <xf numFmtId="49" fontId="0" fillId="0" borderId="129" xfId="0" applyNumberFormat="1" applyBorder="1">
      <alignment vertical="center"/>
    </xf>
    <xf numFmtId="0" fontId="211" fillId="0" borderId="0" xfId="0" applyNumberFormat="1" applyFont="1">
      <alignment vertical="center"/>
    </xf>
    <xf numFmtId="49" fontId="0" fillId="0" borderId="112" xfId="0" applyNumberFormat="1" applyBorder="1" applyAlignment="1">
      <alignment vertical="center"/>
    </xf>
    <xf numFmtId="49" fontId="220" fillId="0" borderId="0" xfId="0" applyNumberFormat="1" applyFont="1" applyAlignment="1">
      <alignment vertical="center"/>
    </xf>
    <xf numFmtId="49" fontId="0" fillId="0" borderId="99" xfId="0" applyNumberFormat="1" applyBorder="1" applyAlignment="1">
      <alignment vertical="center"/>
    </xf>
    <xf numFmtId="49" fontId="0" fillId="0" borderId="118" xfId="0" applyNumberFormat="1" applyBorder="1" applyAlignment="1">
      <alignment vertical="center"/>
    </xf>
    <xf numFmtId="49" fontId="0" fillId="0" borderId="127" xfId="0" applyNumberFormat="1" applyBorder="1" applyAlignment="1">
      <alignment vertical="center"/>
    </xf>
    <xf numFmtId="49" fontId="0" fillId="60" borderId="112" xfId="0" applyNumberFormat="1" applyFill="1" applyBorder="1" applyAlignment="1">
      <alignment vertical="center"/>
    </xf>
    <xf numFmtId="49" fontId="0" fillId="0" borderId="119" xfId="0" applyNumberFormat="1" applyBorder="1" applyAlignment="1">
      <alignment vertical="center"/>
    </xf>
    <xf numFmtId="3" fontId="0" fillId="0" borderId="99" xfId="0" applyNumberFormat="1" applyBorder="1" applyAlignment="1">
      <alignment vertical="center"/>
    </xf>
    <xf numFmtId="49" fontId="22" fillId="67" borderId="117" xfId="0" applyNumberFormat="1" applyFont="1" applyFill="1" applyBorder="1" applyAlignment="1">
      <alignment horizontal="left" vertical="center"/>
    </xf>
    <xf numFmtId="49" fontId="12" fillId="67" borderId="113" xfId="0" applyNumberFormat="1" applyFont="1" applyFill="1" applyBorder="1">
      <alignment vertical="center"/>
    </xf>
    <xf numFmtId="49" fontId="0" fillId="0" borderId="120" xfId="0" applyNumberFormat="1" applyBorder="1" applyAlignment="1">
      <alignment vertical="center"/>
    </xf>
    <xf numFmtId="49" fontId="0" fillId="62" borderId="99" xfId="0" applyNumberFormat="1" applyFill="1" applyBorder="1" applyAlignment="1">
      <alignment vertical="center"/>
    </xf>
    <xf numFmtId="49" fontId="0" fillId="0" borderId="121" xfId="0" applyNumberFormat="1" applyBorder="1" applyAlignment="1">
      <alignment vertical="center"/>
    </xf>
    <xf numFmtId="49" fontId="19" fillId="68" borderId="32" xfId="0" applyNumberFormat="1" applyFont="1" applyFill="1" applyBorder="1">
      <alignment vertical="center"/>
    </xf>
    <xf numFmtId="49" fontId="25" fillId="68" borderId="32" xfId="0" applyNumberFormat="1" applyFont="1" applyFill="1" applyBorder="1">
      <alignment vertical="center"/>
    </xf>
    <xf numFmtId="49" fontId="0" fillId="68" borderId="32" xfId="0" applyNumberFormat="1" applyFill="1" applyBorder="1">
      <alignment vertical="center"/>
    </xf>
    <xf numFmtId="49" fontId="0" fillId="68" borderId="0" xfId="0" applyNumberFormat="1" applyFill="1" applyBorder="1">
      <alignment vertical="center"/>
    </xf>
    <xf numFmtId="49" fontId="0" fillId="68" borderId="0" xfId="0" applyNumberFormat="1" applyFill="1">
      <alignment vertical="center"/>
    </xf>
    <xf numFmtId="0" fontId="221" fillId="69" borderId="0" xfId="1980" applyFont="1" applyFill="1" applyAlignment="1">
      <alignment horizontal="left" vertical="center"/>
    </xf>
    <xf numFmtId="0" fontId="222" fillId="69" borderId="0" xfId="1980" applyFont="1" applyFill="1" applyAlignment="1">
      <alignment horizontal="left" vertical="center"/>
    </xf>
    <xf numFmtId="0" fontId="223" fillId="69" borderId="0" xfId="1980" applyFont="1" applyFill="1" applyAlignment="1">
      <alignment horizontal="left" vertical="center" wrapText="1"/>
    </xf>
    <xf numFmtId="0" fontId="223" fillId="69" borderId="0" xfId="1980" applyFont="1" applyFill="1" applyAlignment="1">
      <alignment horizontal="left" vertical="center"/>
    </xf>
    <xf numFmtId="0" fontId="223" fillId="69" borderId="0" xfId="1980" applyFont="1" applyFill="1" applyBorder="1" applyAlignment="1">
      <alignment horizontal="left" vertical="center"/>
    </xf>
    <xf numFmtId="0" fontId="223" fillId="4" borderId="0" xfId="4" applyFont="1" applyFill="1" applyAlignment="1">
      <alignment horizontal="left" vertical="center"/>
    </xf>
    <xf numFmtId="0" fontId="224" fillId="47" borderId="0" xfId="4" applyFont="1" applyFill="1" applyAlignment="1">
      <alignment horizontal="left" vertical="center" shrinkToFit="1"/>
    </xf>
    <xf numFmtId="0" fontId="226" fillId="47" borderId="0" xfId="4" applyFont="1" applyFill="1" applyAlignment="1">
      <alignment horizontal="left" vertical="center"/>
    </xf>
    <xf numFmtId="0" fontId="227" fillId="47" borderId="0" xfId="4" applyFont="1" applyFill="1" applyAlignment="1">
      <alignment horizontal="left" vertical="center"/>
    </xf>
    <xf numFmtId="0" fontId="227" fillId="47" borderId="0" xfId="4" applyFont="1" applyFill="1" applyAlignment="1">
      <alignment horizontal="left" vertical="center" wrapText="1"/>
    </xf>
    <xf numFmtId="0" fontId="223" fillId="47" borderId="0" xfId="4" applyFont="1" applyFill="1" applyBorder="1" applyAlignment="1">
      <alignment horizontal="left" vertical="center"/>
    </xf>
    <xf numFmtId="0" fontId="228" fillId="47" borderId="0" xfId="4" applyFont="1" applyFill="1" applyAlignment="1">
      <alignment horizontal="left" vertical="center"/>
    </xf>
    <xf numFmtId="0" fontId="223" fillId="47" borderId="0" xfId="4" applyFont="1" applyFill="1" applyAlignment="1">
      <alignment horizontal="left" vertical="center"/>
    </xf>
    <xf numFmtId="0" fontId="229" fillId="47" borderId="0" xfId="4" applyFont="1" applyFill="1" applyAlignment="1">
      <alignment horizontal="left" vertical="center" wrapText="1"/>
    </xf>
    <xf numFmtId="0" fontId="225" fillId="47" borderId="0" xfId="4" applyFont="1" applyFill="1" applyAlignment="1">
      <alignment horizontal="left" vertical="center" shrinkToFit="1"/>
    </xf>
    <xf numFmtId="0" fontId="226" fillId="47" borderId="0" xfId="4" applyFont="1" applyFill="1" applyAlignment="1">
      <alignment horizontal="left" vertical="center" shrinkToFit="1"/>
    </xf>
    <xf numFmtId="0" fontId="223" fillId="47" borderId="0" xfId="4" applyFont="1" applyFill="1" applyAlignment="1">
      <alignment horizontal="left" vertical="center" wrapText="1"/>
    </xf>
    <xf numFmtId="0" fontId="222" fillId="47" borderId="0" xfId="4" applyFont="1" applyFill="1" applyAlignment="1">
      <alignment horizontal="left" vertical="center"/>
    </xf>
    <xf numFmtId="0" fontId="223" fillId="47" borderId="0" xfId="4" applyFont="1" applyFill="1" applyBorder="1" applyAlignment="1">
      <alignment horizontal="left" vertical="center" wrapText="1"/>
    </xf>
    <xf numFmtId="0" fontId="230" fillId="47" borderId="0" xfId="4" applyFont="1" applyFill="1" applyAlignment="1">
      <alignment horizontal="left" vertical="center"/>
    </xf>
    <xf numFmtId="0" fontId="226" fillId="47" borderId="0" xfId="4" applyFont="1" applyFill="1" applyAlignment="1">
      <alignment horizontal="left" vertical="center" wrapText="1"/>
    </xf>
    <xf numFmtId="0" fontId="233" fillId="47" borderId="0" xfId="4" applyFont="1" applyFill="1" applyAlignment="1">
      <alignment horizontal="left" vertical="top" wrapText="1"/>
    </xf>
    <xf numFmtId="49" fontId="223" fillId="47" borderId="0" xfId="4" applyNumberFormat="1" applyFont="1" applyFill="1" applyAlignment="1">
      <alignment horizontal="left" vertical="center"/>
    </xf>
    <xf numFmtId="0" fontId="234" fillId="47" borderId="130" xfId="4" applyFont="1" applyFill="1" applyBorder="1" applyAlignment="1">
      <alignment horizontal="center" vertical="center"/>
    </xf>
    <xf numFmtId="0" fontId="235" fillId="47" borderId="130" xfId="4" applyFont="1" applyFill="1" applyBorder="1" applyAlignment="1">
      <alignment horizontal="left" vertical="top" wrapText="1"/>
    </xf>
    <xf numFmtId="0" fontId="235" fillId="47" borderId="130" xfId="4" applyFont="1" applyFill="1" applyBorder="1" applyAlignment="1">
      <alignment horizontal="left" vertical="center"/>
    </xf>
    <xf numFmtId="0" fontId="234" fillId="47" borderId="67" xfId="4" applyFont="1" applyFill="1" applyBorder="1" applyAlignment="1">
      <alignment horizontal="center" vertical="top"/>
    </xf>
    <xf numFmtId="0" fontId="235" fillId="47" borderId="67" xfId="4" applyFont="1" applyFill="1" applyBorder="1" applyAlignment="1">
      <alignment horizontal="left" vertical="top" wrapText="1"/>
    </xf>
    <xf numFmtId="49" fontId="236" fillId="47" borderId="67" xfId="4" applyNumberFormat="1" applyFont="1" applyFill="1" applyBorder="1" applyAlignment="1">
      <alignment horizontal="center" vertical="center" wrapText="1" shrinkToFit="1"/>
    </xf>
    <xf numFmtId="0" fontId="234" fillId="47" borderId="99" xfId="4" applyFont="1" applyFill="1" applyBorder="1" applyAlignment="1">
      <alignment horizontal="center" vertical="top"/>
    </xf>
    <xf numFmtId="0" fontId="235" fillId="47" borderId="99" xfId="4" applyFont="1" applyFill="1" applyBorder="1" applyAlignment="1">
      <alignment horizontal="left" vertical="top" wrapText="1"/>
    </xf>
    <xf numFmtId="14" fontId="236" fillId="47" borderId="99" xfId="4" applyNumberFormat="1" applyFont="1" applyFill="1" applyBorder="1" applyAlignment="1">
      <alignment horizontal="center" vertical="center" wrapText="1" shrinkToFit="1"/>
    </xf>
    <xf numFmtId="0" fontId="234" fillId="47" borderId="99" xfId="4" quotePrefix="1" applyFont="1" applyFill="1" applyBorder="1" applyAlignment="1">
      <alignment horizontal="center" vertical="top"/>
    </xf>
    <xf numFmtId="0" fontId="234" fillId="47" borderId="99" xfId="4" quotePrefix="1" applyFont="1" applyFill="1" applyBorder="1" applyAlignment="1">
      <alignment horizontal="center" vertical="center"/>
    </xf>
    <xf numFmtId="49" fontId="236" fillId="47" borderId="99" xfId="4" applyNumberFormat="1" applyFont="1" applyFill="1" applyBorder="1" applyAlignment="1">
      <alignment horizontal="center" vertical="center" wrapText="1" shrinkToFit="1"/>
    </xf>
    <xf numFmtId="0" fontId="6" fillId="5" borderId="84" xfId="1980" applyFill="1" applyBorder="1">
      <alignment vertical="center"/>
    </xf>
    <xf numFmtId="0" fontId="6" fillId="5" borderId="8" xfId="1980" applyFill="1" applyBorder="1">
      <alignment vertical="center"/>
    </xf>
    <xf numFmtId="0" fontId="6" fillId="5" borderId="9" xfId="1980" applyFill="1" applyBorder="1">
      <alignment vertical="center"/>
    </xf>
    <xf numFmtId="0" fontId="6" fillId="65" borderId="0" xfId="1980" applyFill="1">
      <alignment vertical="center"/>
    </xf>
    <xf numFmtId="0" fontId="6" fillId="5" borderId="6" xfId="1980" applyFill="1" applyBorder="1">
      <alignment vertical="center"/>
    </xf>
    <xf numFmtId="0" fontId="239" fillId="5" borderId="0" xfId="1980" applyFont="1" applyFill="1" applyBorder="1">
      <alignment vertical="center"/>
    </xf>
    <xf numFmtId="0" fontId="6" fillId="5" borderId="0" xfId="1980" applyFill="1" applyBorder="1">
      <alignment vertical="center"/>
    </xf>
    <xf numFmtId="0" fontId="6" fillId="5" borderId="10" xfId="1980" applyFill="1" applyBorder="1">
      <alignment vertical="center"/>
    </xf>
    <xf numFmtId="0" fontId="6" fillId="5" borderId="8" xfId="1980" applyFill="1" applyBorder="1" applyAlignment="1">
      <alignment vertical="center"/>
    </xf>
    <xf numFmtId="0" fontId="239" fillId="5" borderId="0" xfId="1980" applyFont="1" applyFill="1" applyBorder="1" applyAlignment="1">
      <alignment vertical="center"/>
    </xf>
    <xf numFmtId="0" fontId="6" fillId="5" borderId="0" xfId="1980" applyFill="1" applyBorder="1" applyAlignment="1">
      <alignment vertical="center"/>
    </xf>
    <xf numFmtId="0" fontId="6" fillId="0" borderId="99" xfId="1980" applyFill="1" applyBorder="1" applyAlignment="1" applyProtection="1">
      <alignment vertical="center"/>
      <protection locked="0"/>
    </xf>
    <xf numFmtId="0" fontId="239" fillId="5" borderId="0" xfId="1980" applyFont="1" applyFill="1">
      <alignment vertical="center"/>
    </xf>
    <xf numFmtId="0" fontId="6" fillId="5" borderId="0" xfId="1980" applyFill="1">
      <alignment vertical="center"/>
    </xf>
    <xf numFmtId="0" fontId="240" fillId="5" borderId="0" xfId="1980" applyFont="1" applyFill="1" applyBorder="1">
      <alignment vertical="center"/>
    </xf>
    <xf numFmtId="0" fontId="6" fillId="5" borderId="11" xfId="1980" applyFill="1" applyBorder="1">
      <alignment vertical="center"/>
    </xf>
    <xf numFmtId="0" fontId="6" fillId="5" borderId="12" xfId="1980" applyFill="1" applyBorder="1">
      <alignment vertical="center"/>
    </xf>
    <xf numFmtId="0" fontId="6" fillId="5" borderId="12" xfId="1980" applyFill="1" applyBorder="1" applyAlignment="1">
      <alignment horizontal="left" vertical="center"/>
    </xf>
    <xf numFmtId="0" fontId="6" fillId="5" borderId="13" xfId="1980" applyFill="1" applyBorder="1">
      <alignment vertical="center"/>
    </xf>
    <xf numFmtId="49" fontId="6" fillId="0" borderId="0" xfId="1980" applyNumberFormat="1" applyProtection="1">
      <alignment vertical="center"/>
      <protection locked="0"/>
    </xf>
    <xf numFmtId="0" fontId="6" fillId="6" borderId="0" xfId="1980" applyFill="1">
      <alignment vertical="center"/>
    </xf>
    <xf numFmtId="49" fontId="6" fillId="0" borderId="0" xfId="1980" quotePrefix="1" applyNumberFormat="1" applyProtection="1">
      <alignment vertical="center"/>
      <protection locked="0"/>
    </xf>
    <xf numFmtId="0" fontId="0" fillId="0" borderId="131" xfId="0" applyFont="1" applyBorder="1">
      <alignment vertical="center"/>
    </xf>
    <xf numFmtId="49" fontId="0" fillId="0" borderId="131" xfId="0" applyNumberFormat="1" applyBorder="1" applyAlignment="1">
      <alignment horizontal="left" vertical="center"/>
    </xf>
    <xf numFmtId="0" fontId="0" fillId="0" borderId="131" xfId="0" applyBorder="1">
      <alignment vertical="center"/>
    </xf>
    <xf numFmtId="0" fontId="0" fillId="0" borderId="131" xfId="0" applyBorder="1" applyAlignment="1">
      <alignment horizontal="left" vertical="center"/>
    </xf>
    <xf numFmtId="304" fontId="0" fillId="0" borderId="131" xfId="0" applyNumberFormat="1" applyBorder="1" applyAlignment="1">
      <alignment horizontal="left" vertical="center"/>
    </xf>
    <xf numFmtId="49" fontId="0" fillId="0" borderId="0" xfId="0" applyNumberFormat="1" applyAlignment="1">
      <alignment horizontal="left" vertical="center"/>
    </xf>
    <xf numFmtId="0" fontId="0" fillId="0" borderId="0" xfId="0" applyAlignment="1">
      <alignment horizontal="right" vertical="center"/>
    </xf>
    <xf numFmtId="0" fontId="242" fillId="0" borderId="0" xfId="0" applyFont="1">
      <alignment vertical="center"/>
    </xf>
    <xf numFmtId="304" fontId="0" fillId="0" borderId="0" xfId="0" applyNumberFormat="1" applyAlignment="1">
      <alignment horizontal="right" vertical="center"/>
    </xf>
    <xf numFmtId="49" fontId="12" fillId="5" borderId="99" xfId="0" applyNumberFormat="1" applyFont="1" applyFill="1" applyBorder="1" applyAlignment="1">
      <alignment horizontal="center" vertical="center"/>
    </xf>
    <xf numFmtId="49" fontId="12" fillId="5" borderId="99" xfId="0" applyNumberFormat="1" applyFont="1" applyFill="1" applyBorder="1" applyAlignment="1">
      <alignment horizontal="center" vertical="center" wrapText="1"/>
    </xf>
    <xf numFmtId="49" fontId="0" fillId="0" borderId="99" xfId="0" applyNumberFormat="1" applyBorder="1" applyAlignment="1">
      <alignment vertical="center" wrapText="1"/>
    </xf>
    <xf numFmtId="49" fontId="0" fillId="0" borderId="0" xfId="0" applyNumberFormat="1" applyAlignment="1">
      <alignment vertical="center" wrapText="1"/>
    </xf>
    <xf numFmtId="49" fontId="53" fillId="70" borderId="41" xfId="1288" applyNumberFormat="1" applyFont="1" applyFill="1" applyBorder="1" applyAlignment="1">
      <alignment horizontal="left" vertical="top"/>
    </xf>
    <xf numFmtId="49" fontId="53" fillId="70" borderId="132" xfId="1288" applyNumberFormat="1" applyFont="1" applyFill="1" applyBorder="1" applyAlignment="1">
      <alignment horizontal="left" vertical="top"/>
    </xf>
    <xf numFmtId="49" fontId="0" fillId="70" borderId="132" xfId="1288" applyNumberFormat="1" applyFont="1" applyFill="1" applyBorder="1" applyAlignment="1">
      <alignment horizontal="left" vertical="top"/>
    </xf>
    <xf numFmtId="49" fontId="47" fillId="11" borderId="132" xfId="1288" applyNumberFormat="1" applyFont="1" applyFill="1" applyBorder="1" applyAlignment="1">
      <alignment horizontal="left" vertical="top"/>
    </xf>
    <xf numFmtId="49" fontId="53" fillId="60" borderId="132" xfId="1288" applyNumberFormat="1" applyFont="1" applyFill="1" applyBorder="1" applyAlignment="1">
      <alignment horizontal="left" vertical="top"/>
    </xf>
    <xf numFmtId="49" fontId="53" fillId="71" borderId="132" xfId="1288" applyNumberFormat="1" applyFont="1" applyFill="1" applyBorder="1" applyAlignment="1">
      <alignment horizontal="left" vertical="top"/>
    </xf>
    <xf numFmtId="49" fontId="53" fillId="62" borderId="132" xfId="1288" applyNumberFormat="1" applyFont="1" applyFill="1" applyBorder="1" applyAlignment="1">
      <alignment horizontal="left" vertical="top"/>
    </xf>
    <xf numFmtId="49" fontId="53" fillId="0" borderId="132" xfId="1288" applyNumberFormat="1" applyFont="1" applyFill="1" applyBorder="1" applyAlignment="1">
      <alignment horizontal="left" vertical="top"/>
    </xf>
    <xf numFmtId="49" fontId="47" fillId="70" borderId="41" xfId="1288" applyNumberFormat="1" applyFont="1" applyFill="1" applyBorder="1" applyAlignment="1">
      <alignment horizontal="left" vertical="top"/>
    </xf>
    <xf numFmtId="49" fontId="47" fillId="7" borderId="132" xfId="1288" applyNumberFormat="1" applyFont="1" applyFill="1" applyBorder="1" applyAlignment="1">
      <alignment horizontal="left" vertical="top"/>
    </xf>
    <xf numFmtId="49" fontId="47" fillId="70" borderId="132" xfId="1288" applyNumberFormat="1" applyFont="1" applyFill="1" applyBorder="1" applyAlignment="1">
      <alignment horizontal="left" vertical="top"/>
    </xf>
    <xf numFmtId="49" fontId="47" fillId="13" borderId="132" xfId="1288" applyNumberFormat="1" applyFont="1" applyFill="1" applyBorder="1" applyAlignment="1">
      <alignment horizontal="left" vertical="top"/>
    </xf>
    <xf numFmtId="49" fontId="47" fillId="60" borderId="132" xfId="1288" applyNumberFormat="1" applyFont="1" applyFill="1" applyBorder="1" applyAlignment="1">
      <alignment horizontal="left" vertical="top"/>
    </xf>
    <xf numFmtId="49" fontId="47" fillId="8" borderId="132" xfId="1288" applyNumberFormat="1" applyFont="1" applyFill="1" applyBorder="1" applyAlignment="1">
      <alignment horizontal="left" vertical="top"/>
    </xf>
    <xf numFmtId="49" fontId="16" fillId="70" borderId="132" xfId="1288" applyNumberFormat="1" applyFont="1" applyFill="1" applyBorder="1" applyAlignment="1">
      <alignment horizontal="left" vertical="top"/>
    </xf>
    <xf numFmtId="49" fontId="47" fillId="0" borderId="0" xfId="0" applyNumberFormat="1" applyFont="1">
      <alignment vertical="center"/>
    </xf>
    <xf numFmtId="49" fontId="245" fillId="0" borderId="0" xfId="0" applyNumberFormat="1" applyFont="1">
      <alignment vertical="center"/>
    </xf>
    <xf numFmtId="49" fontId="47" fillId="0" borderId="0" xfId="0" applyNumberFormat="1" applyFont="1" applyAlignment="1">
      <alignment vertical="center" wrapText="1"/>
    </xf>
    <xf numFmtId="0" fontId="47" fillId="0" borderId="0" xfId="0" applyFont="1">
      <alignment vertical="center"/>
    </xf>
    <xf numFmtId="49" fontId="47" fillId="0" borderId="0" xfId="0" applyNumberFormat="1" applyFont="1" applyAlignment="1">
      <alignment vertical="center"/>
    </xf>
    <xf numFmtId="49" fontId="246" fillId="70" borderId="41" xfId="1288" applyNumberFormat="1" applyFont="1" applyFill="1" applyBorder="1" applyAlignment="1">
      <alignment horizontal="left" vertical="top"/>
    </xf>
    <xf numFmtId="49" fontId="246" fillId="11" borderId="132" xfId="1288" applyNumberFormat="1" applyFont="1" applyFill="1" applyBorder="1" applyAlignment="1">
      <alignment horizontal="left" vertical="top"/>
    </xf>
    <xf numFmtId="49" fontId="47" fillId="62" borderId="132" xfId="1288" applyNumberFormat="1" applyFont="1" applyFill="1" applyBorder="1" applyAlignment="1">
      <alignment horizontal="left" vertical="top"/>
    </xf>
    <xf numFmtId="49" fontId="246" fillId="62" borderId="132" xfId="1288" applyNumberFormat="1" applyFont="1" applyFill="1" applyBorder="1" applyAlignment="1">
      <alignment horizontal="left" vertical="top"/>
    </xf>
    <xf numFmtId="49" fontId="245" fillId="0" borderId="0" xfId="0" applyNumberFormat="1" applyFont="1" applyAlignment="1">
      <alignment vertical="center"/>
    </xf>
    <xf numFmtId="49" fontId="53" fillId="71" borderId="41" xfId="1288" applyNumberFormat="1" applyFont="1" applyFill="1" applyBorder="1" applyAlignment="1">
      <alignment horizontal="left" vertical="top"/>
    </xf>
    <xf numFmtId="49" fontId="53" fillId="60" borderId="41" xfId="1288" applyNumberFormat="1" applyFont="1" applyFill="1" applyBorder="1" applyAlignment="1">
      <alignment horizontal="left" vertical="top"/>
    </xf>
    <xf numFmtId="49" fontId="47" fillId="0" borderId="0" xfId="0" applyNumberFormat="1" applyFont="1" applyAlignment="1">
      <alignment horizontal="right" vertical="center"/>
    </xf>
    <xf numFmtId="49" fontId="19" fillId="0" borderId="0" xfId="0" applyNumberFormat="1" applyFont="1" applyAlignment="1">
      <alignment horizontal="right" vertical="center"/>
    </xf>
    <xf numFmtId="49" fontId="247" fillId="0" borderId="0" xfId="0" applyNumberFormat="1" applyFont="1">
      <alignment vertical="center"/>
    </xf>
    <xf numFmtId="49" fontId="53" fillId="70" borderId="133" xfId="1288" applyNumberFormat="1" applyFont="1" applyFill="1" applyBorder="1" applyAlignment="1">
      <alignment horizontal="left" vertical="top"/>
    </xf>
    <xf numFmtId="49" fontId="19" fillId="0" borderId="0" xfId="0" applyNumberFormat="1" applyFont="1" applyAlignment="1">
      <alignment horizontal="left" vertical="center"/>
    </xf>
    <xf numFmtId="49" fontId="0" fillId="0" borderId="0" xfId="0" applyNumberFormat="1" applyFont="1" applyBorder="1">
      <alignment vertical="center"/>
    </xf>
    <xf numFmtId="49" fontId="12" fillId="5" borderId="4" xfId="0" applyNumberFormat="1" applyFont="1" applyFill="1" applyBorder="1">
      <alignment vertical="center"/>
    </xf>
    <xf numFmtId="49" fontId="213" fillId="0" borderId="6" xfId="0" applyNumberFormat="1" applyFont="1" applyBorder="1">
      <alignment vertical="center"/>
    </xf>
    <xf numFmtId="49" fontId="12" fillId="0" borderId="0" xfId="0" applyNumberFormat="1" applyFont="1" applyAlignment="1">
      <alignment horizontal="center" vertical="center"/>
    </xf>
    <xf numFmtId="49" fontId="0" fillId="0" borderId="1" xfId="0" applyNumberFormat="1" applyBorder="1" applyAlignment="1">
      <alignment horizontal="center" vertical="center"/>
    </xf>
    <xf numFmtId="0" fontId="0" fillId="0" borderId="1" xfId="0" applyNumberFormat="1" applyBorder="1">
      <alignment vertical="center"/>
    </xf>
    <xf numFmtId="49" fontId="12" fillId="8" borderId="1" xfId="0" applyNumberFormat="1" applyFont="1" applyFill="1" applyBorder="1" applyAlignment="1">
      <alignment horizontal="center" vertical="center"/>
    </xf>
    <xf numFmtId="0" fontId="249" fillId="72" borderId="1" xfId="0" applyNumberFormat="1" applyFont="1" applyFill="1" applyBorder="1" applyAlignment="1">
      <alignment horizontal="center" vertical="center"/>
    </xf>
    <xf numFmtId="49" fontId="249" fillId="72" borderId="1" xfId="0" applyNumberFormat="1" applyFont="1" applyFill="1" applyBorder="1" applyAlignment="1">
      <alignment horizontal="center" vertical="center"/>
    </xf>
    <xf numFmtId="49" fontId="249" fillId="72" borderId="1" xfId="0" applyNumberFormat="1" applyFont="1" applyFill="1" applyBorder="1" applyAlignment="1">
      <alignment horizontal="center" vertical="center" wrapText="1"/>
    </xf>
    <xf numFmtId="0" fontId="0" fillId="64" borderId="1" xfId="0" applyNumberFormat="1" applyFill="1" applyBorder="1" applyAlignment="1">
      <alignment horizontal="left" vertical="center"/>
    </xf>
    <xf numFmtId="14" fontId="0" fillId="64" borderId="1" xfId="0" applyNumberFormat="1" applyFill="1" applyBorder="1" applyAlignment="1">
      <alignment horizontal="left" vertical="center"/>
    </xf>
    <xf numFmtId="49" fontId="0" fillId="0" borderId="1" xfId="0" applyNumberFormat="1" applyBorder="1" applyAlignment="1">
      <alignment horizontal="left" vertical="center"/>
    </xf>
    <xf numFmtId="0" fontId="4" fillId="65" borderId="0" xfId="1980" applyFont="1" applyFill="1">
      <alignment vertical="center"/>
    </xf>
    <xf numFmtId="0" fontId="251" fillId="73" borderId="0" xfId="0" applyFont="1" applyFill="1">
      <alignment vertical="center"/>
    </xf>
    <xf numFmtId="49" fontId="0" fillId="73" borderId="0" xfId="0" applyNumberFormat="1" applyFill="1">
      <alignment vertical="center"/>
    </xf>
    <xf numFmtId="0" fontId="250" fillId="73" borderId="0" xfId="0" applyFont="1" applyFill="1">
      <alignment vertical="center"/>
    </xf>
    <xf numFmtId="0" fontId="254" fillId="73" borderId="0" xfId="0" applyFont="1" applyFill="1">
      <alignment vertical="center"/>
    </xf>
    <xf numFmtId="0" fontId="0" fillId="73" borderId="0" xfId="0" applyFill="1">
      <alignment vertical="center"/>
    </xf>
    <xf numFmtId="49" fontId="206" fillId="0" borderId="0" xfId="1417" applyNumberFormat="1" applyAlignment="1" applyProtection="1">
      <alignment vertical="center"/>
    </xf>
    <xf numFmtId="49" fontId="256" fillId="0" borderId="0" xfId="0" applyNumberFormat="1" applyFont="1">
      <alignment vertical="center"/>
    </xf>
    <xf numFmtId="49" fontId="0" fillId="60" borderId="0" xfId="0" applyNumberFormat="1" applyFill="1">
      <alignment vertical="center"/>
    </xf>
    <xf numFmtId="0" fontId="219" fillId="0" borderId="1" xfId="1356" applyFont="1" applyBorder="1" applyAlignment="1">
      <alignment vertical="top"/>
    </xf>
    <xf numFmtId="0" fontId="219" fillId="0" borderId="1" xfId="1356" applyFont="1" applyFill="1" applyBorder="1" applyAlignment="1">
      <alignment vertical="top"/>
    </xf>
    <xf numFmtId="0" fontId="219" fillId="0" borderId="4" xfId="1356" applyFont="1" applyFill="1" applyBorder="1" applyAlignment="1">
      <alignment vertical="top"/>
    </xf>
    <xf numFmtId="0" fontId="15" fillId="0" borderId="1" xfId="1356" applyFont="1" applyFill="1" applyBorder="1" applyAlignment="1">
      <alignment vertical="top"/>
    </xf>
    <xf numFmtId="49" fontId="219" fillId="0" borderId="1" xfId="1356" applyNumberFormat="1" applyFont="1" applyBorder="1" applyAlignment="1">
      <alignment vertical="top"/>
    </xf>
    <xf numFmtId="0" fontId="219" fillId="0" borderId="0" xfId="1356" applyFont="1" applyFill="1" applyBorder="1" applyAlignment="1">
      <alignment vertical="top"/>
    </xf>
    <xf numFmtId="49" fontId="219" fillId="0" borderId="0" xfId="1356" applyNumberFormat="1" applyFont="1" applyBorder="1" applyAlignment="1">
      <alignment vertical="top"/>
    </xf>
    <xf numFmtId="0" fontId="219" fillId="0" borderId="0" xfId="1356" applyFont="1" applyBorder="1" applyAlignment="1">
      <alignment vertical="top"/>
    </xf>
    <xf numFmtId="49" fontId="0" fillId="0" borderId="0" xfId="0" applyNumberFormat="1" applyAlignment="1">
      <alignment horizontal="right" vertical="center"/>
    </xf>
    <xf numFmtId="0" fontId="53" fillId="70" borderId="132" xfId="1288" applyFont="1" applyFill="1" applyBorder="1"/>
    <xf numFmtId="0" fontId="53" fillId="60" borderId="132" xfId="1288" applyFont="1" applyFill="1" applyBorder="1" applyAlignment="1"/>
    <xf numFmtId="49" fontId="110" fillId="0" borderId="0" xfId="0" applyNumberFormat="1" applyFont="1">
      <alignment vertical="center"/>
    </xf>
    <xf numFmtId="49" fontId="53" fillId="0" borderId="0" xfId="0" applyNumberFormat="1" applyFont="1">
      <alignment vertical="center"/>
    </xf>
    <xf numFmtId="0" fontId="53" fillId="60" borderId="132" xfId="1288" applyFont="1" applyFill="1" applyBorder="1"/>
    <xf numFmtId="0" fontId="257" fillId="0" borderId="0" xfId="0" applyFont="1" applyBorder="1" applyAlignment="1"/>
    <xf numFmtId="0" fontId="0" fillId="0" borderId="0" xfId="0" applyBorder="1" applyAlignment="1"/>
    <xf numFmtId="0" fontId="257" fillId="0" borderId="0" xfId="0" applyFont="1" applyBorder="1" applyAlignment="1">
      <alignment vertical="top"/>
    </xf>
    <xf numFmtId="0" fontId="257" fillId="0" borderId="0" xfId="0" quotePrefix="1" applyFont="1" applyBorder="1" applyAlignment="1"/>
    <xf numFmtId="0" fontId="0" fillId="0" borderId="0" xfId="0" applyAlignment="1"/>
    <xf numFmtId="0" fontId="257" fillId="0" borderId="0" xfId="0" applyFont="1" applyAlignment="1"/>
    <xf numFmtId="0" fontId="257" fillId="0" borderId="0" xfId="0" applyFont="1" applyFill="1" applyBorder="1" applyAlignment="1"/>
    <xf numFmtId="49" fontId="12" fillId="62" borderId="1" xfId="0" applyNumberFormat="1" applyFont="1" applyFill="1" applyBorder="1">
      <alignment vertical="center"/>
    </xf>
    <xf numFmtId="49" fontId="20" fillId="0" borderId="0" xfId="0" applyNumberFormat="1" applyFont="1">
      <alignment vertical="center"/>
    </xf>
    <xf numFmtId="49" fontId="16" fillId="62" borderId="132" xfId="1288" applyNumberFormat="1" applyFont="1" applyFill="1" applyBorder="1" applyAlignment="1">
      <alignment horizontal="left" vertical="top"/>
    </xf>
    <xf numFmtId="49" fontId="16" fillId="60" borderId="41" xfId="1288" applyNumberFormat="1" applyFont="1" applyFill="1" applyBorder="1" applyAlignment="1">
      <alignment horizontal="left" vertical="top"/>
    </xf>
    <xf numFmtId="49" fontId="53" fillId="8" borderId="132" xfId="1288" applyNumberFormat="1" applyFont="1" applyFill="1" applyBorder="1" applyAlignment="1">
      <alignment horizontal="left" vertical="top"/>
    </xf>
    <xf numFmtId="49" fontId="53" fillId="8" borderId="41" xfId="1288" applyNumberFormat="1" applyFont="1" applyFill="1" applyBorder="1" applyAlignment="1">
      <alignment horizontal="left" vertical="top"/>
    </xf>
    <xf numFmtId="49" fontId="53" fillId="11" borderId="132" xfId="1288" applyNumberFormat="1" applyFont="1" applyFill="1" applyBorder="1" applyAlignment="1">
      <alignment horizontal="left" vertical="top"/>
    </xf>
    <xf numFmtId="49" fontId="53" fillId="7" borderId="132" xfId="1288" applyNumberFormat="1" applyFont="1" applyFill="1" applyBorder="1" applyAlignment="1">
      <alignment horizontal="left" vertical="top"/>
    </xf>
    <xf numFmtId="49" fontId="0" fillId="70" borderId="41" xfId="1288" applyNumberFormat="1" applyFont="1" applyFill="1" applyBorder="1" applyAlignment="1">
      <alignment horizontal="left" vertical="top"/>
    </xf>
    <xf numFmtId="0" fontId="16" fillId="0" borderId="0" xfId="1982"/>
    <xf numFmtId="0" fontId="16" fillId="0" borderId="1" xfId="1982" applyBorder="1"/>
    <xf numFmtId="0" fontId="16" fillId="0" borderId="1" xfId="1982" applyBorder="1" applyAlignment="1">
      <alignment horizontal="left"/>
    </xf>
    <xf numFmtId="0" fontId="16" fillId="0" borderId="1" xfId="1982" quotePrefix="1" applyBorder="1" applyAlignment="1">
      <alignment horizontal="left"/>
    </xf>
    <xf numFmtId="0" fontId="16" fillId="74" borderId="4" xfId="1982" applyFill="1" applyBorder="1"/>
    <xf numFmtId="0" fontId="16" fillId="74" borderId="5" xfId="1982" applyFill="1" applyBorder="1"/>
    <xf numFmtId="0" fontId="16" fillId="74" borderId="14" xfId="1982" applyFill="1" applyBorder="1"/>
    <xf numFmtId="49" fontId="16" fillId="0" borderId="4" xfId="1982" applyNumberFormat="1" applyBorder="1" applyAlignment="1">
      <alignment horizontal="left"/>
    </xf>
    <xf numFmtId="0" fontId="16" fillId="0" borderId="5" xfId="1982" applyBorder="1"/>
    <xf numFmtId="0" fontId="16" fillId="0" borderId="14" xfId="1982" applyBorder="1"/>
    <xf numFmtId="0" fontId="16" fillId="0" borderId="4" xfId="1982" applyBorder="1"/>
    <xf numFmtId="49" fontId="16" fillId="0" borderId="4" xfId="1982" applyNumberFormat="1" applyBorder="1" applyAlignment="1"/>
    <xf numFmtId="49" fontId="0" fillId="0" borderId="35" xfId="0" applyNumberFormat="1" applyBorder="1">
      <alignment vertical="center"/>
    </xf>
    <xf numFmtId="49" fontId="0" fillId="0" borderId="37" xfId="0" applyNumberFormat="1" applyBorder="1">
      <alignment vertical="center"/>
    </xf>
    <xf numFmtId="49" fontId="0" fillId="0" borderId="39" xfId="0" applyNumberFormat="1" applyBorder="1">
      <alignment vertical="center"/>
    </xf>
    <xf numFmtId="49" fontId="15" fillId="0" borderId="33" xfId="0" applyNumberFormat="1" applyFont="1" applyBorder="1">
      <alignment vertical="center"/>
    </xf>
    <xf numFmtId="49" fontId="15" fillId="0" borderId="34" xfId="0" applyNumberFormat="1" applyFont="1" applyBorder="1">
      <alignment vertical="center"/>
    </xf>
    <xf numFmtId="49" fontId="15" fillId="0" borderId="35" xfId="0" applyNumberFormat="1" applyFont="1" applyBorder="1">
      <alignment vertical="center"/>
    </xf>
    <xf numFmtId="49" fontId="15" fillId="0" borderId="36" xfId="0" applyNumberFormat="1" applyFont="1" applyBorder="1">
      <alignment vertical="center"/>
    </xf>
    <xf numFmtId="49" fontId="15" fillId="0" borderId="0" xfId="0" applyNumberFormat="1" applyFont="1" applyBorder="1">
      <alignment vertical="center"/>
    </xf>
    <xf numFmtId="49" fontId="15" fillId="0" borderId="37" xfId="0" applyNumberFormat="1" applyFont="1" applyBorder="1">
      <alignment vertical="center"/>
    </xf>
    <xf numFmtId="49" fontId="15" fillId="0" borderId="38" xfId="0" applyNumberFormat="1" applyFont="1" applyBorder="1">
      <alignment vertical="center"/>
    </xf>
    <xf numFmtId="49" fontId="15" fillId="0" borderId="2" xfId="0" applyNumberFormat="1" applyFont="1" applyBorder="1">
      <alignment vertical="center"/>
    </xf>
    <xf numFmtId="49" fontId="15" fillId="0" borderId="39" xfId="0" applyNumberFormat="1" applyFont="1" applyBorder="1">
      <alignment vertical="center"/>
    </xf>
    <xf numFmtId="49" fontId="0" fillId="0" borderId="33" xfId="0" applyNumberFormat="1" applyBorder="1">
      <alignment vertical="center"/>
    </xf>
    <xf numFmtId="49" fontId="0" fillId="0" borderId="34" xfId="0" applyNumberFormat="1" applyBorder="1">
      <alignment vertical="center"/>
    </xf>
    <xf numFmtId="49" fontId="0" fillId="0" borderId="36" xfId="0" applyNumberFormat="1" applyBorder="1">
      <alignment vertical="center"/>
    </xf>
    <xf numFmtId="49" fontId="0" fillId="0" borderId="38" xfId="0" applyNumberFormat="1" applyBorder="1">
      <alignment vertical="center"/>
    </xf>
    <xf numFmtId="49" fontId="0" fillId="0" borderId="2" xfId="0" applyNumberFormat="1" applyBorder="1">
      <alignment vertical="center"/>
    </xf>
    <xf numFmtId="49" fontId="0" fillId="0" borderId="1" xfId="0" applyNumberFormat="1" applyBorder="1" applyAlignment="1">
      <alignment vertical="top" wrapText="1"/>
    </xf>
    <xf numFmtId="49" fontId="15" fillId="0" borderId="7" xfId="0" applyNumberFormat="1" applyFont="1" applyBorder="1">
      <alignment vertical="center"/>
    </xf>
    <xf numFmtId="49" fontId="15" fillId="0" borderId="8" xfId="0" applyNumberFormat="1" applyFont="1" applyBorder="1">
      <alignment vertical="center"/>
    </xf>
    <xf numFmtId="49" fontId="15" fillId="0" borderId="9" xfId="0" applyNumberFormat="1" applyFont="1" applyBorder="1">
      <alignment vertical="center"/>
    </xf>
    <xf numFmtId="49" fontId="15" fillId="0" borderId="6" xfId="0" applyNumberFormat="1" applyFont="1" applyBorder="1">
      <alignment vertical="center"/>
    </xf>
    <xf numFmtId="49" fontId="15" fillId="0" borderId="10" xfId="0" applyNumberFormat="1" applyFont="1" applyBorder="1">
      <alignment vertical="center"/>
    </xf>
    <xf numFmtId="49" fontId="15" fillId="0" borderId="11" xfId="0" applyNumberFormat="1" applyFont="1" applyBorder="1">
      <alignment vertical="center"/>
    </xf>
    <xf numFmtId="49" fontId="15" fillId="0" borderId="12" xfId="0" applyNumberFormat="1" applyFont="1" applyBorder="1">
      <alignment vertical="center"/>
    </xf>
    <xf numFmtId="49" fontId="15" fillId="0" borderId="13" xfId="0" applyNumberFormat="1" applyFont="1" applyBorder="1">
      <alignment vertical="center"/>
    </xf>
    <xf numFmtId="49" fontId="110" fillId="11" borderId="141" xfId="0" applyNumberFormat="1" applyFont="1" applyFill="1" applyBorder="1">
      <alignment vertical="center"/>
    </xf>
    <xf numFmtId="49" fontId="260" fillId="62" borderId="142" xfId="0" applyNumberFormat="1" applyFont="1" applyFill="1" applyBorder="1">
      <alignment vertical="center"/>
    </xf>
    <xf numFmtId="49" fontId="110" fillId="62" borderId="140" xfId="0" applyNumberFormat="1" applyFont="1" applyFill="1" applyBorder="1">
      <alignment vertical="center"/>
    </xf>
    <xf numFmtId="49" fontId="110" fillId="11" borderId="73" xfId="0" applyNumberFormat="1" applyFont="1" applyFill="1" applyBorder="1">
      <alignment vertical="center"/>
    </xf>
    <xf numFmtId="49" fontId="110" fillId="0" borderId="143" xfId="0" applyNumberFormat="1" applyFont="1" applyBorder="1">
      <alignment vertical="center"/>
    </xf>
    <xf numFmtId="49" fontId="110" fillId="62" borderId="144" xfId="0" applyNumberFormat="1" applyFont="1" applyFill="1" applyBorder="1">
      <alignment vertical="center"/>
    </xf>
    <xf numFmtId="49" fontId="261" fillId="0" borderId="143" xfId="0" applyNumberFormat="1" applyFont="1" applyBorder="1">
      <alignment vertical="center"/>
    </xf>
    <xf numFmtId="49" fontId="110" fillId="0" borderId="0" xfId="0" applyNumberFormat="1" applyFont="1" applyBorder="1">
      <alignment vertical="center"/>
    </xf>
    <xf numFmtId="49" fontId="261" fillId="0" borderId="0" xfId="0" applyNumberFormat="1" applyFont="1" applyBorder="1">
      <alignment vertical="center"/>
    </xf>
    <xf numFmtId="49" fontId="0" fillId="0" borderId="1" xfId="0" applyNumberFormat="1" applyBorder="1" applyAlignment="1">
      <alignment horizontal="left" vertical="top" wrapText="1"/>
    </xf>
    <xf numFmtId="0" fontId="15" fillId="0" borderId="0" xfId="0" applyFont="1">
      <alignment vertical="center"/>
    </xf>
    <xf numFmtId="49" fontId="262" fillId="70" borderId="99" xfId="1288" applyNumberFormat="1" applyFont="1" applyFill="1" applyBorder="1" applyAlignment="1">
      <alignment horizontal="left" vertical="top"/>
    </xf>
    <xf numFmtId="0" fontId="15" fillId="9" borderId="99" xfId="0" applyFont="1" applyFill="1" applyBorder="1">
      <alignment vertical="center"/>
    </xf>
    <xf numFmtId="0" fontId="262" fillId="70" borderId="99" xfId="1288" applyFont="1" applyFill="1" applyBorder="1" applyAlignment="1">
      <alignment horizontal="left" vertical="top"/>
    </xf>
    <xf numFmtId="0" fontId="262" fillId="70" borderId="99" xfId="1288" applyFont="1" applyFill="1" applyBorder="1" applyAlignment="1">
      <alignment horizontal="center" vertical="center"/>
    </xf>
    <xf numFmtId="0" fontId="262" fillId="70" borderId="99" xfId="0" applyFont="1" applyFill="1" applyBorder="1" applyAlignment="1">
      <alignment horizontal="center" vertical="center"/>
    </xf>
    <xf numFmtId="49" fontId="262" fillId="62" borderId="99" xfId="1288" applyNumberFormat="1" applyFont="1" applyFill="1" applyBorder="1" applyAlignment="1">
      <alignment horizontal="left" vertical="top"/>
    </xf>
    <xf numFmtId="49" fontId="262" fillId="60" borderId="99" xfId="1288" applyNumberFormat="1" applyFont="1" applyFill="1" applyBorder="1" applyAlignment="1">
      <alignment horizontal="left" vertical="top"/>
    </xf>
    <xf numFmtId="49" fontId="262" fillId="0" borderId="99" xfId="1288" applyNumberFormat="1" applyFont="1" applyBorder="1" applyAlignment="1">
      <alignment horizontal="left" vertical="top"/>
    </xf>
    <xf numFmtId="49" fontId="262" fillId="9" borderId="99" xfId="0" applyNumberFormat="1" applyFont="1" applyFill="1" applyBorder="1">
      <alignment vertical="center"/>
    </xf>
    <xf numFmtId="0" fontId="262" fillId="0" borderId="0" xfId="0" applyFont="1">
      <alignment vertical="center"/>
    </xf>
    <xf numFmtId="49" fontId="15" fillId="0" borderId="76" xfId="0" applyNumberFormat="1" applyFont="1" applyBorder="1">
      <alignment vertical="center"/>
    </xf>
    <xf numFmtId="0" fontId="15" fillId="62" borderId="0" xfId="0" applyFont="1" applyFill="1">
      <alignment vertical="center"/>
    </xf>
    <xf numFmtId="0" fontId="15" fillId="7" borderId="0" xfId="0" applyFont="1" applyFill="1">
      <alignment vertical="center"/>
    </xf>
    <xf numFmtId="49" fontId="262" fillId="0" borderId="99" xfId="1288" applyNumberFormat="1" applyFont="1" applyFill="1" applyBorder="1" applyAlignment="1">
      <alignment horizontal="left" vertical="top"/>
    </xf>
    <xf numFmtId="0" fontId="22" fillId="8" borderId="0" xfId="0" applyFont="1" applyFill="1">
      <alignment vertical="center"/>
    </xf>
    <xf numFmtId="49" fontId="15" fillId="9" borderId="0" xfId="0" applyNumberFormat="1" applyFont="1" applyFill="1">
      <alignment vertical="center"/>
    </xf>
    <xf numFmtId="0" fontId="15" fillId="9" borderId="0" xfId="0" applyNumberFormat="1" applyFont="1" applyFill="1">
      <alignment vertical="center"/>
    </xf>
    <xf numFmtId="0" fontId="262" fillId="9" borderId="0" xfId="0" applyNumberFormat="1" applyFont="1" applyFill="1">
      <alignment vertical="center"/>
    </xf>
    <xf numFmtId="49" fontId="15" fillId="9" borderId="99" xfId="0" applyNumberFormat="1" applyFont="1" applyFill="1" applyBorder="1">
      <alignment vertical="center"/>
    </xf>
    <xf numFmtId="0" fontId="259" fillId="0" borderId="0" xfId="0" applyFont="1">
      <alignment vertical="center"/>
    </xf>
    <xf numFmtId="0" fontId="262" fillId="60" borderId="99" xfId="1288" applyNumberFormat="1" applyFont="1" applyFill="1" applyBorder="1" applyAlignment="1">
      <alignment horizontal="left" vertical="top"/>
    </xf>
    <xf numFmtId="49" fontId="262" fillId="9" borderId="0" xfId="0" applyNumberFormat="1" applyFont="1" applyFill="1">
      <alignment vertical="center"/>
    </xf>
    <xf numFmtId="49" fontId="15" fillId="60" borderId="0" xfId="0" applyNumberFormat="1" applyFont="1" applyFill="1">
      <alignment vertical="center"/>
    </xf>
    <xf numFmtId="49" fontId="15" fillId="0" borderId="0" xfId="0" applyNumberFormat="1" applyFont="1" applyAlignment="1">
      <alignment horizontal="right" vertical="center"/>
    </xf>
    <xf numFmtId="49" fontId="259" fillId="0" borderId="0" xfId="0" applyNumberFormat="1" applyFont="1">
      <alignment vertical="center"/>
    </xf>
    <xf numFmtId="49" fontId="263" fillId="0" borderId="7" xfId="0" applyNumberFormat="1" applyFont="1" applyBorder="1">
      <alignment vertical="center"/>
    </xf>
    <xf numFmtId="49" fontId="263" fillId="0" borderId="8" xfId="0" applyNumberFormat="1" applyFont="1" applyBorder="1">
      <alignment vertical="center"/>
    </xf>
    <xf numFmtId="49" fontId="263" fillId="0" borderId="9" xfId="0" applyNumberFormat="1" applyFont="1" applyBorder="1">
      <alignment vertical="center"/>
    </xf>
    <xf numFmtId="49" fontId="263" fillId="0" borderId="6" xfId="0" applyNumberFormat="1" applyFont="1" applyBorder="1">
      <alignment vertical="center"/>
    </xf>
    <xf numFmtId="49" fontId="263" fillId="0" borderId="0" xfId="0" applyNumberFormat="1" applyFont="1" applyBorder="1">
      <alignment vertical="center"/>
    </xf>
    <xf numFmtId="49" fontId="263" fillId="0" borderId="10" xfId="0" applyNumberFormat="1" applyFont="1" applyBorder="1">
      <alignment vertical="center"/>
    </xf>
    <xf numFmtId="49" fontId="263" fillId="0" borderId="0" xfId="0" applyNumberFormat="1" applyFont="1">
      <alignment vertical="center"/>
    </xf>
    <xf numFmtId="49" fontId="263" fillId="0" borderId="11" xfId="0" applyNumberFormat="1" applyFont="1" applyBorder="1">
      <alignment vertical="center"/>
    </xf>
    <xf numFmtId="49" fontId="263" fillId="0" borderId="12" xfId="0" applyNumberFormat="1" applyFont="1" applyBorder="1">
      <alignment vertical="center"/>
    </xf>
    <xf numFmtId="49" fontId="263" fillId="0" borderId="13" xfId="0" applyNumberFormat="1" applyFont="1" applyBorder="1">
      <alignment vertical="center"/>
    </xf>
    <xf numFmtId="49" fontId="259" fillId="0" borderId="0" xfId="0" applyNumberFormat="1" applyFont="1" applyBorder="1">
      <alignment vertical="center"/>
    </xf>
    <xf numFmtId="49" fontId="15" fillId="0" borderId="0" xfId="0" applyNumberFormat="1" applyFont="1" applyBorder="1" applyAlignment="1">
      <alignment horizontal="right" vertical="center"/>
    </xf>
    <xf numFmtId="49" fontId="15" fillId="0" borderId="0" xfId="0" applyNumberFormat="1" applyFont="1" applyAlignment="1">
      <alignment horizontal="left" vertical="center"/>
    </xf>
    <xf numFmtId="0" fontId="15" fillId="0" borderId="0" xfId="1356" applyFont="1" applyFill="1" applyBorder="1" applyAlignment="1">
      <alignment vertical="top"/>
    </xf>
    <xf numFmtId="49" fontId="15" fillId="0" borderId="0" xfId="1356" applyNumberFormat="1" applyFont="1" applyBorder="1" applyAlignment="1">
      <alignment vertical="top"/>
    </xf>
    <xf numFmtId="0" fontId="15" fillId="0" borderId="0" xfId="1356" applyFont="1" applyBorder="1" applyAlignment="1">
      <alignment vertical="top"/>
    </xf>
    <xf numFmtId="49" fontId="15" fillId="0" borderId="0" xfId="0" applyNumberFormat="1" applyFont="1" applyAlignment="1">
      <alignment vertical="center"/>
    </xf>
    <xf numFmtId="49" fontId="15" fillId="8" borderId="0" xfId="0" applyNumberFormat="1" applyFont="1" applyFill="1">
      <alignment vertical="center"/>
    </xf>
    <xf numFmtId="49" fontId="1" fillId="0" borderId="0" xfId="1980" applyNumberFormat="1" applyFont="1" applyProtection="1">
      <alignment vertical="center"/>
      <protection locked="0"/>
    </xf>
    <xf numFmtId="49" fontId="0" fillId="0" borderId="134" xfId="0" applyNumberFormat="1" applyFont="1" applyBorder="1" applyAlignment="1">
      <alignment vertical="center" wrapText="1"/>
    </xf>
    <xf numFmtId="49" fontId="0" fillId="0" borderId="134" xfId="0" applyNumberFormat="1" applyFont="1" applyBorder="1" applyAlignment="1">
      <alignment horizontal="left" vertical="top" wrapText="1"/>
    </xf>
    <xf numFmtId="49" fontId="0" fillId="0" borderId="40" xfId="0" applyNumberFormat="1" applyFont="1" applyBorder="1" applyAlignment="1">
      <alignment vertical="center" wrapText="1"/>
    </xf>
    <xf numFmtId="49" fontId="12" fillId="5" borderId="5" xfId="0" applyNumberFormat="1" applyFont="1" applyFill="1" applyBorder="1" applyAlignment="1">
      <alignment vertical="center" wrapText="1"/>
    </xf>
    <xf numFmtId="49" fontId="12" fillId="5" borderId="139" xfId="0" applyNumberFormat="1" applyFont="1" applyFill="1" applyBorder="1" applyAlignment="1">
      <alignment vertical="center" wrapText="1"/>
    </xf>
    <xf numFmtId="49" fontId="0" fillId="0" borderId="137" xfId="0" applyNumberFormat="1" applyFont="1" applyBorder="1" applyAlignment="1">
      <alignment vertical="center" wrapText="1"/>
    </xf>
    <xf numFmtId="49" fontId="0" fillId="0" borderId="138" xfId="0" applyNumberFormat="1" applyFont="1" applyBorder="1" applyAlignment="1">
      <alignment vertical="center" wrapText="1"/>
    </xf>
    <xf numFmtId="49" fontId="0" fillId="0" borderId="135" xfId="0" applyNumberFormat="1" applyFont="1" applyBorder="1" applyAlignment="1">
      <alignment vertical="center" wrapText="1"/>
    </xf>
    <xf numFmtId="49" fontId="0" fillId="0" borderId="0" xfId="0" applyNumberFormat="1" applyFont="1" applyAlignment="1">
      <alignment vertical="center" wrapText="1"/>
    </xf>
    <xf numFmtId="49" fontId="12" fillId="5" borderId="146" xfId="0" applyNumberFormat="1" applyFont="1" applyFill="1" applyBorder="1" applyAlignment="1">
      <alignment vertical="center" wrapText="1"/>
    </xf>
    <xf numFmtId="49" fontId="0" fillId="0" borderId="147" xfId="0" applyNumberFormat="1" applyFont="1" applyBorder="1" applyAlignment="1">
      <alignment vertical="center" wrapText="1"/>
    </xf>
    <xf numFmtId="49" fontId="0" fillId="0" borderId="66" xfId="0" applyNumberFormat="1" applyFont="1" applyBorder="1" applyAlignment="1">
      <alignment vertical="center" wrapText="1"/>
    </xf>
    <xf numFmtId="49" fontId="0" fillId="0" borderId="148" xfId="0" applyNumberFormat="1" applyFont="1" applyBorder="1" applyAlignment="1">
      <alignment vertical="center" wrapText="1"/>
    </xf>
    <xf numFmtId="49" fontId="206" fillId="0" borderId="66" xfId="1417" applyNumberFormat="1" applyBorder="1" applyAlignment="1" applyProtection="1">
      <alignment vertical="center" wrapText="1"/>
    </xf>
    <xf numFmtId="49" fontId="0" fillId="0" borderId="145" xfId="0" applyNumberFormat="1" applyFont="1" applyBorder="1" applyAlignment="1">
      <alignment horizontal="left" vertical="top" wrapText="1"/>
    </xf>
    <xf numFmtId="0" fontId="0" fillId="0" borderId="136" xfId="0" applyNumberFormat="1" applyFont="1" applyBorder="1">
      <alignment vertical="center"/>
    </xf>
    <xf numFmtId="49" fontId="178" fillId="0" borderId="143" xfId="1417" applyNumberFormat="1" applyFont="1" applyBorder="1" applyAlignment="1" applyProtection="1">
      <alignment vertical="center"/>
    </xf>
    <xf numFmtId="0" fontId="0" fillId="0" borderId="0" xfId="0" applyFont="1" applyBorder="1" applyAlignment="1"/>
    <xf numFmtId="49" fontId="178" fillId="0" borderId="0" xfId="1417" applyNumberFormat="1" applyFont="1" applyBorder="1" applyAlignment="1" applyProtection="1">
      <alignment vertical="center"/>
    </xf>
    <xf numFmtId="0" fontId="265" fillId="0" borderId="0" xfId="0" applyFont="1" applyBorder="1">
      <alignment vertical="center"/>
    </xf>
    <xf numFmtId="0" fontId="266" fillId="75" borderId="0" xfId="0" applyFont="1" applyFill="1" applyBorder="1">
      <alignment vertical="center"/>
    </xf>
    <xf numFmtId="0" fontId="268" fillId="75" borderId="0" xfId="0" applyFont="1" applyFill="1" applyBorder="1">
      <alignment vertical="center"/>
    </xf>
    <xf numFmtId="0" fontId="265" fillId="75" borderId="0" xfId="0" applyFont="1" applyFill="1" applyBorder="1">
      <alignment vertical="center"/>
    </xf>
    <xf numFmtId="0" fontId="267" fillId="75" borderId="0" xfId="0" applyFont="1" applyFill="1" applyBorder="1">
      <alignment vertical="center"/>
    </xf>
    <xf numFmtId="49" fontId="22" fillId="62" borderId="142" xfId="0" applyNumberFormat="1" applyFont="1" applyFill="1" applyBorder="1">
      <alignment vertical="center"/>
    </xf>
    <xf numFmtId="49" fontId="15" fillId="62" borderId="144" xfId="0" applyNumberFormat="1" applyFont="1" applyFill="1" applyBorder="1">
      <alignment vertical="center"/>
    </xf>
    <xf numFmtId="49" fontId="15" fillId="62" borderId="140" xfId="0" applyNumberFormat="1" applyFont="1" applyFill="1" applyBorder="1">
      <alignment vertical="center"/>
    </xf>
    <xf numFmtId="49" fontId="15" fillId="11" borderId="73" xfId="0" applyNumberFormat="1" applyFont="1" applyFill="1" applyBorder="1">
      <alignment vertical="center"/>
    </xf>
    <xf numFmtId="49" fontId="15" fillId="0" borderId="143" xfId="0" applyNumberFormat="1" applyFont="1" applyBorder="1">
      <alignment vertical="center"/>
    </xf>
    <xf numFmtId="49" fontId="15" fillId="11" borderId="141" xfId="0" applyNumberFormat="1" applyFont="1" applyFill="1" applyBorder="1">
      <alignment vertical="center"/>
    </xf>
    <xf numFmtId="49" fontId="23" fillId="72" borderId="1" xfId="0" applyNumberFormat="1" applyFont="1" applyFill="1" applyBorder="1">
      <alignment vertical="center"/>
    </xf>
    <xf numFmtId="49" fontId="15" fillId="0" borderId="1" xfId="0" applyNumberFormat="1" applyFont="1" applyBorder="1">
      <alignment vertical="center"/>
    </xf>
    <xf numFmtId="0" fontId="15" fillId="0" borderId="1" xfId="0" applyNumberFormat="1" applyFont="1" applyBorder="1">
      <alignment vertical="center"/>
    </xf>
    <xf numFmtId="49" fontId="23" fillId="72" borderId="1" xfId="0" applyNumberFormat="1" applyFont="1" applyFill="1" applyBorder="1" applyAlignment="1">
      <alignment vertical="center" wrapText="1"/>
    </xf>
    <xf numFmtId="49" fontId="15" fillId="0" borderId="1" xfId="0" applyNumberFormat="1" applyFont="1" applyBorder="1" applyAlignment="1">
      <alignment vertical="center" wrapText="1"/>
    </xf>
    <xf numFmtId="49" fontId="15" fillId="0" borderId="0" xfId="0" applyNumberFormat="1" applyFont="1" applyAlignment="1">
      <alignment vertical="center" wrapText="1"/>
    </xf>
    <xf numFmtId="49" fontId="260" fillId="0" borderId="143" xfId="0" applyNumberFormat="1" applyFont="1" applyBorder="1">
      <alignment vertical="center"/>
    </xf>
    <xf numFmtId="49" fontId="260" fillId="0" borderId="0" xfId="0" applyNumberFormat="1" applyFont="1">
      <alignment vertical="center"/>
    </xf>
    <xf numFmtId="49" fontId="276" fillId="0" borderId="0" xfId="0" applyNumberFormat="1" applyFont="1">
      <alignment vertical="center"/>
    </xf>
    <xf numFmtId="49" fontId="276" fillId="0" borderId="143" xfId="0" applyNumberFormat="1" applyFont="1" applyBorder="1">
      <alignment vertical="center"/>
    </xf>
    <xf numFmtId="49" fontId="276" fillId="0" borderId="0" xfId="0" applyNumberFormat="1" applyFont="1" applyBorder="1">
      <alignment vertical="center"/>
    </xf>
    <xf numFmtId="49" fontId="276" fillId="11" borderId="141" xfId="0" applyNumberFormat="1" applyFont="1" applyFill="1" applyBorder="1">
      <alignment vertical="center"/>
    </xf>
    <xf numFmtId="0" fontId="274" fillId="0" borderId="143" xfId="0" applyFont="1" applyBorder="1">
      <alignment vertical="center"/>
    </xf>
    <xf numFmtId="0" fontId="273" fillId="0" borderId="143" xfId="0" applyFont="1" applyBorder="1">
      <alignment vertical="center"/>
    </xf>
    <xf numFmtId="0" fontId="277" fillId="0" borderId="143" xfId="0" applyFont="1" applyBorder="1">
      <alignment vertical="center"/>
    </xf>
    <xf numFmtId="49" fontId="277" fillId="0" borderId="0" xfId="0" applyNumberFormat="1" applyFont="1">
      <alignment vertical="center"/>
    </xf>
    <xf numFmtId="0" fontId="278" fillId="0" borderId="143" xfId="0" applyFont="1" applyBorder="1">
      <alignment vertical="center"/>
    </xf>
    <xf numFmtId="49" fontId="277" fillId="0" borderId="143" xfId="0" applyNumberFormat="1" applyFont="1" applyBorder="1">
      <alignment vertical="center"/>
    </xf>
    <xf numFmtId="0" fontId="275" fillId="0" borderId="143" xfId="0" applyFont="1" applyBorder="1">
      <alignment vertical="center"/>
    </xf>
    <xf numFmtId="49" fontId="264" fillId="0" borderId="143" xfId="0" applyNumberFormat="1" applyFont="1" applyBorder="1">
      <alignment vertical="center"/>
    </xf>
    <xf numFmtId="49" fontId="279" fillId="0" borderId="143" xfId="0" applyNumberFormat="1" applyFont="1" applyBorder="1">
      <alignment vertical="center"/>
    </xf>
    <xf numFmtId="49" fontId="262" fillId="0" borderId="99" xfId="0" applyNumberFormat="1" applyFont="1" applyFill="1" applyBorder="1">
      <alignment vertical="center"/>
    </xf>
    <xf numFmtId="49" fontId="262" fillId="0" borderId="99" xfId="0" applyNumberFormat="1" applyFont="1" applyFill="1" applyBorder="1" applyAlignment="1">
      <alignment vertical="center" wrapText="1"/>
    </xf>
    <xf numFmtId="49" fontId="262" fillId="0" borderId="149" xfId="0" applyNumberFormat="1" applyFont="1" applyFill="1" applyBorder="1" applyAlignment="1">
      <alignment vertical="top"/>
    </xf>
    <xf numFmtId="49" fontId="15" fillId="62" borderId="71" xfId="0" applyNumberFormat="1" applyFont="1" applyFill="1" applyBorder="1" applyAlignment="1">
      <alignment vertical="center"/>
    </xf>
    <xf numFmtId="49" fontId="0" fillId="0" borderId="112" xfId="0" applyNumberFormat="1" applyFill="1" applyBorder="1">
      <alignment vertical="center"/>
    </xf>
    <xf numFmtId="49" fontId="0" fillId="0" borderId="99" xfId="0" applyNumberFormat="1" applyFill="1" applyBorder="1">
      <alignment vertical="center"/>
    </xf>
    <xf numFmtId="49" fontId="0" fillId="0" borderId="76" xfId="0" applyNumberFormat="1" applyFill="1" applyBorder="1">
      <alignment vertical="center"/>
    </xf>
    <xf numFmtId="49" fontId="0" fillId="0" borderId="125" xfId="0" applyNumberFormat="1" applyFill="1" applyBorder="1">
      <alignment vertical="center"/>
    </xf>
    <xf numFmtId="49" fontId="0" fillId="0" borderId="99" xfId="0" applyNumberFormat="1" applyFont="1" applyBorder="1" applyAlignment="1">
      <alignment vertical="center"/>
    </xf>
    <xf numFmtId="49" fontId="0" fillId="0" borderId="67" xfId="0" applyNumberFormat="1" applyFill="1" applyBorder="1">
      <alignment vertical="center"/>
    </xf>
    <xf numFmtId="49" fontId="12" fillId="11" borderId="150" xfId="0" applyNumberFormat="1" applyFont="1" applyFill="1" applyBorder="1">
      <alignment vertical="center"/>
    </xf>
    <xf numFmtId="49" fontId="218" fillId="76" borderId="80" xfId="0" applyNumberFormat="1" applyFont="1" applyFill="1" applyBorder="1">
      <alignment vertical="center"/>
    </xf>
    <xf numFmtId="49" fontId="218" fillId="77" borderId="80" xfId="0" applyNumberFormat="1" applyFont="1" applyFill="1" applyBorder="1">
      <alignment vertical="center"/>
    </xf>
    <xf numFmtId="49" fontId="15" fillId="77" borderId="71" xfId="0" applyNumberFormat="1" applyFont="1" applyFill="1" applyBorder="1" applyAlignment="1">
      <alignment vertical="center"/>
    </xf>
    <xf numFmtId="49" fontId="15" fillId="76" borderId="71" xfId="0" applyNumberFormat="1" applyFont="1" applyFill="1" applyBorder="1" applyAlignment="1">
      <alignment vertical="center"/>
    </xf>
    <xf numFmtId="49" fontId="15" fillId="78" borderId="71" xfId="0" applyNumberFormat="1" applyFont="1" applyFill="1" applyBorder="1" applyAlignment="1">
      <alignment vertical="center"/>
    </xf>
    <xf numFmtId="49" fontId="218" fillId="78" borderId="80" xfId="0" applyNumberFormat="1" applyFont="1" applyFill="1" applyBorder="1">
      <alignment vertical="center"/>
    </xf>
    <xf numFmtId="0" fontId="280" fillId="0" borderId="0" xfId="0" applyFont="1" applyAlignment="1">
      <alignment vertical="top"/>
    </xf>
    <xf numFmtId="0" fontId="281" fillId="0" borderId="0" xfId="0" applyFont="1" applyBorder="1">
      <alignment vertical="center"/>
    </xf>
    <xf numFmtId="0" fontId="281" fillId="0" borderId="0" xfId="0" applyFont="1" applyBorder="1" applyAlignment="1">
      <alignment vertical="top"/>
    </xf>
    <xf numFmtId="0" fontId="281" fillId="0" borderId="0" xfId="0" applyFont="1" applyBorder="1" applyAlignment="1">
      <alignment vertical="top" wrapText="1"/>
    </xf>
    <xf numFmtId="0" fontId="281" fillId="0" borderId="0" xfId="0" applyFont="1" applyAlignment="1">
      <alignment horizontal="left" vertical="top"/>
    </xf>
    <xf numFmtId="0" fontId="282" fillId="0" borderId="0" xfId="0" applyFont="1" applyBorder="1">
      <alignment vertical="center"/>
    </xf>
    <xf numFmtId="0" fontId="10" fillId="0" borderId="0" xfId="0" applyFont="1" applyBorder="1">
      <alignment vertical="center"/>
    </xf>
    <xf numFmtId="0" fontId="10" fillId="0" borderId="0" xfId="0" applyFont="1" applyBorder="1" applyAlignment="1">
      <alignment horizontal="right" vertical="top"/>
    </xf>
    <xf numFmtId="0" fontId="10" fillId="0" borderId="0" xfId="0" applyFont="1" applyBorder="1" applyAlignment="1">
      <alignment vertical="top"/>
    </xf>
    <xf numFmtId="0" fontId="10" fillId="0" borderId="0" xfId="0" applyFont="1" applyBorder="1" applyAlignment="1">
      <alignment vertical="top" wrapText="1"/>
    </xf>
    <xf numFmtId="0" fontId="10" fillId="0" borderId="0" xfId="0" applyFont="1" applyAlignment="1">
      <alignment horizontal="left" vertical="top"/>
    </xf>
    <xf numFmtId="0" fontId="170" fillId="0" borderId="0" xfId="0" applyFont="1" applyBorder="1">
      <alignment vertical="center"/>
    </xf>
    <xf numFmtId="0" fontId="52" fillId="79" borderId="151" xfId="0" applyFont="1" applyFill="1" applyBorder="1" applyAlignment="1">
      <alignment horizontal="center" vertical="center"/>
    </xf>
    <xf numFmtId="0" fontId="52" fillId="79" borderId="152" xfId="0" applyFont="1" applyFill="1" applyBorder="1" applyAlignment="1">
      <alignment horizontal="center" vertical="center"/>
    </xf>
    <xf numFmtId="0" fontId="52" fillId="79" borderId="153" xfId="0" applyFont="1" applyFill="1" applyBorder="1" applyAlignment="1">
      <alignment horizontal="center" vertical="center" wrapText="1"/>
    </xf>
    <xf numFmtId="0" fontId="52" fillId="79" borderId="154" xfId="0" applyFont="1" applyFill="1" applyBorder="1" applyAlignment="1">
      <alignment horizontal="center" vertical="center"/>
    </xf>
    <xf numFmtId="0" fontId="10" fillId="0" borderId="149" xfId="0" applyFont="1" applyFill="1" applyBorder="1" applyAlignment="1">
      <alignment horizontal="center" vertical="center"/>
    </xf>
    <xf numFmtId="0" fontId="283" fillId="47" borderId="155" xfId="0" applyFont="1" applyFill="1" applyBorder="1" applyAlignment="1">
      <alignment horizontal="left" vertical="top"/>
    </xf>
    <xf numFmtId="0" fontId="10" fillId="47" borderId="149" xfId="0" applyFont="1" applyFill="1" applyBorder="1" applyAlignment="1">
      <alignment horizontal="left" vertical="top" wrapText="1"/>
    </xf>
    <xf numFmtId="0" fontId="10" fillId="47" borderId="156" xfId="0" applyFont="1" applyFill="1" applyBorder="1" applyAlignment="1">
      <alignment horizontal="left" vertical="top" wrapText="1"/>
    </xf>
    <xf numFmtId="0" fontId="170" fillId="47" borderId="149" xfId="0" applyFont="1" applyFill="1" applyBorder="1" applyAlignment="1">
      <alignment horizontal="left" vertical="top" wrapText="1"/>
    </xf>
    <xf numFmtId="0" fontId="283" fillId="47" borderId="42" xfId="0" applyFont="1" applyFill="1" applyBorder="1" applyAlignment="1">
      <alignment horizontal="left" vertical="top"/>
    </xf>
    <xf numFmtId="0" fontId="10" fillId="47" borderId="42" xfId="0" applyFont="1" applyFill="1" applyBorder="1" applyAlignment="1">
      <alignment horizontal="right" vertical="top"/>
    </xf>
    <xf numFmtId="0" fontId="0" fillId="47" borderId="156" xfId="0" applyFont="1" applyFill="1" applyBorder="1" applyAlignment="1">
      <alignment horizontal="left" vertical="top" wrapText="1"/>
    </xf>
    <xf numFmtId="0" fontId="10" fillId="0" borderId="149" xfId="0" applyFont="1" applyBorder="1" applyAlignment="1">
      <alignment vertical="center" wrapText="1"/>
    </xf>
    <xf numFmtId="0" fontId="10" fillId="47" borderId="67" xfId="0" applyFont="1" applyFill="1" applyBorder="1" applyAlignment="1">
      <alignment horizontal="right" vertical="top"/>
    </xf>
    <xf numFmtId="0" fontId="10" fillId="0" borderId="149" xfId="0" applyFont="1" applyFill="1" applyBorder="1" applyAlignment="1">
      <alignment vertical="center" wrapText="1"/>
    </xf>
    <xf numFmtId="0" fontId="10" fillId="0" borderId="156" xfId="0" applyFont="1" applyBorder="1" applyAlignment="1">
      <alignment vertical="top" wrapText="1"/>
    </xf>
    <xf numFmtId="0" fontId="10" fillId="47" borderId="149" xfId="0" applyFont="1" applyFill="1" applyBorder="1" applyAlignment="1">
      <alignment vertical="center" wrapText="1"/>
    </xf>
    <xf numFmtId="0" fontId="10" fillId="47" borderId="149" xfId="0" applyFont="1" applyFill="1" applyBorder="1" applyAlignment="1">
      <alignment vertical="top" wrapText="1"/>
    </xf>
    <xf numFmtId="0" fontId="170" fillId="47" borderId="149" xfId="0" applyFont="1" applyFill="1" applyBorder="1">
      <alignment vertical="center"/>
    </xf>
    <xf numFmtId="0" fontId="10" fillId="47" borderId="156" xfId="0" applyFont="1" applyFill="1" applyBorder="1" applyAlignment="1">
      <alignment vertical="top" wrapText="1"/>
    </xf>
    <xf numFmtId="0" fontId="284" fillId="47" borderId="149" xfId="0" applyFont="1" applyFill="1" applyBorder="1" applyAlignment="1">
      <alignment horizontal="left" vertical="top" wrapText="1"/>
    </xf>
    <xf numFmtId="0" fontId="284" fillId="47" borderId="156" xfId="0" applyFont="1" applyFill="1" applyBorder="1" applyAlignment="1">
      <alignment horizontal="left" vertical="top" wrapText="1"/>
    </xf>
    <xf numFmtId="0" fontId="110" fillId="0" borderId="0" xfId="0" applyFont="1" applyAlignment="1">
      <alignment vertical="center" wrapText="1"/>
    </xf>
    <xf numFmtId="0" fontId="283" fillId="47" borderId="149" xfId="0" applyFont="1" applyFill="1" applyBorder="1" applyAlignment="1">
      <alignment horizontal="left" vertical="top"/>
    </xf>
    <xf numFmtId="0" fontId="10" fillId="0" borderId="149" xfId="0" applyFont="1" applyFill="1" applyBorder="1" applyAlignment="1">
      <alignment vertical="top" wrapText="1"/>
    </xf>
    <xf numFmtId="0" fontId="283" fillId="47" borderId="67" xfId="0" applyFont="1" applyFill="1" applyBorder="1" applyAlignment="1">
      <alignment horizontal="left" vertical="top"/>
    </xf>
    <xf numFmtId="0" fontId="110" fillId="0" borderId="0" xfId="0" applyFont="1" applyAlignment="1">
      <alignment horizontal="justify"/>
    </xf>
    <xf numFmtId="0" fontId="52" fillId="79" borderId="153" xfId="0" applyFont="1" applyFill="1" applyBorder="1" applyAlignment="1">
      <alignment horizontal="center" vertical="center"/>
    </xf>
    <xf numFmtId="0" fontId="52" fillId="79" borderId="149" xfId="0" applyFont="1" applyFill="1" applyBorder="1" applyAlignment="1">
      <alignment horizontal="center" vertical="center"/>
    </xf>
    <xf numFmtId="0" fontId="283" fillId="47" borderId="155" xfId="0" applyFont="1" applyFill="1" applyBorder="1" applyAlignment="1">
      <alignment vertical="top"/>
    </xf>
    <xf numFmtId="0" fontId="10" fillId="47" borderId="149" xfId="0" applyFont="1" applyFill="1" applyBorder="1" applyAlignment="1">
      <alignment vertical="top"/>
    </xf>
    <xf numFmtId="0" fontId="283" fillId="47" borderId="42" xfId="0" applyFont="1" applyFill="1" applyBorder="1" applyAlignment="1">
      <alignment vertical="top"/>
    </xf>
    <xf numFmtId="0" fontId="283" fillId="47" borderId="67" xfId="0" applyFont="1" applyFill="1" applyBorder="1" applyAlignment="1">
      <alignment vertical="top"/>
    </xf>
    <xf numFmtId="0" fontId="283" fillId="47" borderId="149" xfId="0" applyFont="1" applyFill="1" applyBorder="1" applyAlignment="1">
      <alignment vertical="top"/>
    </xf>
    <xf numFmtId="0" fontId="10" fillId="47" borderId="149" xfId="0" applyNumberFormat="1" applyFont="1" applyFill="1" applyBorder="1" applyAlignment="1">
      <alignment vertical="top" wrapText="1"/>
    </xf>
    <xf numFmtId="0" fontId="10" fillId="0" borderId="149" xfId="0" applyFont="1" applyFill="1" applyBorder="1" applyAlignment="1">
      <alignment horizontal="left" vertical="top" wrapText="1"/>
    </xf>
    <xf numFmtId="0" fontId="0" fillId="47" borderId="149" xfId="0" applyFont="1" applyFill="1" applyBorder="1" applyAlignment="1">
      <alignment horizontal="left" vertical="top" wrapText="1"/>
    </xf>
    <xf numFmtId="0" fontId="0" fillId="47" borderId="149" xfId="0" applyNumberFormat="1" applyFont="1" applyFill="1" applyBorder="1" applyAlignment="1">
      <alignment vertical="top" wrapText="1"/>
    </xf>
    <xf numFmtId="0" fontId="0" fillId="47" borderId="149" xfId="0" applyFont="1" applyFill="1" applyBorder="1" applyAlignment="1">
      <alignment vertical="top" wrapText="1"/>
    </xf>
    <xf numFmtId="0" fontId="0" fillId="0" borderId="0" xfId="0" applyFont="1" applyBorder="1">
      <alignment vertical="center"/>
    </xf>
    <xf numFmtId="0" fontId="0" fillId="47" borderId="6" xfId="0" applyFont="1" applyFill="1" applyBorder="1" applyAlignment="1">
      <alignment horizontal="left" vertical="top" wrapText="1"/>
    </xf>
    <xf numFmtId="49" fontId="0" fillId="0" borderId="81" xfId="0" applyNumberFormat="1" applyBorder="1" applyAlignment="1">
      <alignment vertical="center"/>
    </xf>
    <xf numFmtId="49" fontId="0" fillId="0" borderId="149" xfId="0" applyNumberFormat="1" applyBorder="1" applyAlignment="1">
      <alignment vertical="center"/>
    </xf>
    <xf numFmtId="49" fontId="0" fillId="0" borderId="99" xfId="0" applyNumberFormat="1" applyFill="1" applyBorder="1" applyAlignment="1">
      <alignment vertical="center"/>
    </xf>
    <xf numFmtId="49" fontId="275" fillId="0" borderId="0" xfId="0" applyNumberFormat="1" applyFont="1">
      <alignment vertical="center"/>
    </xf>
    <xf numFmtId="49" fontId="275" fillId="0" borderId="143" xfId="0" applyNumberFormat="1" applyFont="1" applyBorder="1">
      <alignment vertical="center"/>
    </xf>
    <xf numFmtId="49" fontId="275" fillId="0" borderId="0" xfId="0" applyNumberFormat="1" applyFont="1" applyBorder="1">
      <alignment vertical="center"/>
    </xf>
    <xf numFmtId="49" fontId="275" fillId="11" borderId="141" xfId="0" applyNumberFormat="1" applyFont="1" applyFill="1" applyBorder="1">
      <alignment vertical="center"/>
    </xf>
    <xf numFmtId="0" fontId="206" fillId="47" borderId="156" xfId="1417" applyFill="1" applyBorder="1" applyAlignment="1" applyProtection="1">
      <alignment horizontal="left" vertical="top" wrapText="1"/>
    </xf>
    <xf numFmtId="49" fontId="12" fillId="11" borderId="71" xfId="0" applyNumberFormat="1" applyFont="1" applyFill="1" applyBorder="1" applyAlignment="1">
      <alignment horizontal="center" vertical="center"/>
    </xf>
    <xf numFmtId="49" fontId="10" fillId="65" borderId="84" xfId="0" applyNumberFormat="1" applyFont="1" applyFill="1" applyBorder="1" applyAlignment="1" applyProtection="1">
      <alignment horizontal="right" vertical="center"/>
      <protection locked="0"/>
    </xf>
    <xf numFmtId="49" fontId="10" fillId="65" borderId="85" xfId="0" applyNumberFormat="1" applyFont="1" applyFill="1" applyBorder="1" applyAlignment="1" applyProtection="1">
      <alignment horizontal="right" vertical="center"/>
      <protection locked="0"/>
    </xf>
    <xf numFmtId="49" fontId="15" fillId="65" borderId="84" xfId="0" applyNumberFormat="1" applyFont="1" applyFill="1" applyBorder="1" applyAlignment="1" applyProtection="1">
      <alignment vertical="center"/>
      <protection locked="0"/>
    </xf>
    <xf numFmtId="49" fontId="15" fillId="65" borderId="8" xfId="0" applyNumberFormat="1" applyFont="1" applyFill="1" applyBorder="1" applyAlignment="1" applyProtection="1">
      <alignment vertical="center"/>
      <protection locked="0"/>
    </xf>
    <xf numFmtId="49" fontId="15" fillId="65" borderId="85" xfId="0" applyNumberFormat="1" applyFont="1" applyFill="1" applyBorder="1" applyAlignment="1" applyProtection="1">
      <alignment vertical="center"/>
      <protection locked="0"/>
    </xf>
    <xf numFmtId="49" fontId="15" fillId="0" borderId="84" xfId="0" applyNumberFormat="1" applyFont="1" applyFill="1" applyBorder="1" applyAlignment="1" applyProtection="1">
      <alignment vertical="center"/>
      <protection locked="0"/>
    </xf>
    <xf numFmtId="49" fontId="15" fillId="0" borderId="8" xfId="0" applyNumberFormat="1" applyFont="1" applyFill="1" applyBorder="1" applyAlignment="1" applyProtection="1">
      <alignment vertical="center"/>
      <protection locked="0"/>
    </xf>
    <xf numFmtId="49" fontId="15" fillId="0" borderId="85" xfId="0" applyNumberFormat="1" applyFont="1" applyFill="1" applyBorder="1" applyAlignment="1" applyProtection="1">
      <alignment vertical="center"/>
      <protection locked="0"/>
    </xf>
    <xf numFmtId="49" fontId="15" fillId="0" borderId="41" xfId="0" applyNumberFormat="1" applyFont="1" applyFill="1" applyBorder="1" applyAlignment="1" applyProtection="1">
      <alignment horizontal="center" vertical="center"/>
      <protection locked="0"/>
    </xf>
    <xf numFmtId="49" fontId="15" fillId="0" borderId="107" xfId="0" applyNumberFormat="1" applyFont="1" applyFill="1" applyBorder="1" applyAlignment="1" applyProtection="1">
      <alignment horizontal="center" vertical="center"/>
      <protection locked="0"/>
    </xf>
    <xf numFmtId="49" fontId="15" fillId="0" borderId="108" xfId="0" applyNumberFormat="1" applyFont="1" applyFill="1" applyBorder="1" applyAlignment="1" applyProtection="1">
      <alignment horizontal="center" vertical="center"/>
      <protection locked="0"/>
    </xf>
    <xf numFmtId="49" fontId="15" fillId="0" borderId="110" xfId="0" applyNumberFormat="1" applyFont="1" applyFill="1" applyBorder="1" applyAlignment="1" applyProtection="1">
      <alignment vertical="center"/>
      <protection locked="0"/>
    </xf>
    <xf numFmtId="0" fontId="219" fillId="0" borderId="107" xfId="0" applyFont="1" applyBorder="1" applyAlignment="1" applyProtection="1">
      <alignment vertical="center"/>
      <protection locked="0"/>
    </xf>
    <xf numFmtId="0" fontId="219" fillId="0" borderId="108" xfId="0" applyFont="1" applyBorder="1" applyAlignment="1" applyProtection="1">
      <alignment vertical="center"/>
      <protection locked="0"/>
    </xf>
    <xf numFmtId="49" fontId="15" fillId="0" borderId="110" xfId="0" quotePrefix="1" applyNumberFormat="1" applyFont="1" applyFill="1" applyBorder="1" applyAlignment="1" applyProtection="1">
      <alignment vertical="center"/>
      <protection locked="0"/>
    </xf>
    <xf numFmtId="49" fontId="15" fillId="9" borderId="91" xfId="0" applyNumberFormat="1" applyFont="1" applyFill="1" applyBorder="1" applyAlignment="1" applyProtection="1">
      <alignment horizontal="center" vertical="center"/>
      <protection locked="0"/>
    </xf>
    <xf numFmtId="49" fontId="15" fillId="9" borderId="78" xfId="0" applyNumberFormat="1" applyFont="1" applyFill="1" applyBorder="1" applyAlignment="1" applyProtection="1">
      <alignment horizontal="center" vertical="center"/>
      <protection locked="0"/>
    </xf>
    <xf numFmtId="49" fontId="15" fillId="9" borderId="79" xfId="0" applyNumberFormat="1" applyFont="1" applyFill="1" applyBorder="1" applyAlignment="1" applyProtection="1">
      <alignment horizontal="center" vertical="center"/>
      <protection locked="0"/>
    </xf>
    <xf numFmtId="49" fontId="15" fillId="9" borderId="77" xfId="0" applyNumberFormat="1" applyFont="1" applyFill="1" applyBorder="1" applyAlignment="1" applyProtection="1">
      <alignment vertical="center"/>
      <protection locked="0"/>
    </xf>
    <xf numFmtId="0" fontId="0" fillId="9" borderId="78" xfId="0" applyFont="1" applyFill="1" applyBorder="1" applyAlignment="1" applyProtection="1">
      <alignment vertical="center"/>
      <protection locked="0"/>
    </xf>
    <xf numFmtId="0" fontId="0" fillId="9" borderId="79" xfId="0" applyFont="1" applyFill="1" applyBorder="1" applyAlignment="1" applyProtection="1">
      <alignment vertical="center"/>
      <protection locked="0"/>
    </xf>
    <xf numFmtId="0" fontId="0" fillId="9" borderId="78" xfId="0" applyFill="1" applyBorder="1" applyAlignment="1" applyProtection="1">
      <alignment vertical="center"/>
      <protection locked="0"/>
    </xf>
    <xf numFmtId="0" fontId="0" fillId="9" borderId="79" xfId="0" applyFill="1" applyBorder="1" applyAlignment="1" applyProtection="1">
      <alignment vertical="center"/>
      <protection locked="0"/>
    </xf>
    <xf numFmtId="49" fontId="214" fillId="5" borderId="76" xfId="0" applyNumberFormat="1" applyFont="1" applyFill="1" applyBorder="1" applyAlignment="1">
      <alignment vertical="top"/>
    </xf>
    <xf numFmtId="49" fontId="214" fillId="5" borderId="67" xfId="0" applyNumberFormat="1" applyFont="1" applyFill="1" applyBorder="1" applyAlignment="1">
      <alignment vertical="top"/>
    </xf>
    <xf numFmtId="49" fontId="15" fillId="5" borderId="68" xfId="0" applyNumberFormat="1" applyFont="1" applyFill="1" applyBorder="1" applyAlignment="1">
      <alignment vertical="center"/>
    </xf>
    <xf numFmtId="49" fontId="15" fillId="5" borderId="69" xfId="0" applyNumberFormat="1" applyFont="1" applyFill="1" applyBorder="1" applyAlignment="1">
      <alignment vertical="center"/>
    </xf>
    <xf numFmtId="49" fontId="15" fillId="5" borderId="87" xfId="0" applyNumberFormat="1" applyFont="1" applyFill="1" applyBorder="1" applyAlignment="1">
      <alignment vertical="center"/>
    </xf>
    <xf numFmtId="49" fontId="15" fillId="64" borderId="89" xfId="0" applyNumberFormat="1" applyFont="1" applyFill="1" applyBorder="1" applyAlignment="1">
      <alignment vertical="center"/>
    </xf>
    <xf numFmtId="49" fontId="15" fillId="64" borderId="69" xfId="0" applyNumberFormat="1" applyFont="1" applyFill="1" applyBorder="1" applyAlignment="1">
      <alignment vertical="center"/>
    </xf>
    <xf numFmtId="49" fontId="15" fillId="64" borderId="87" xfId="0" applyNumberFormat="1" applyFont="1" applyFill="1" applyBorder="1" applyAlignment="1">
      <alignment vertical="center"/>
    </xf>
    <xf numFmtId="0" fontId="0" fillId="0" borderId="67" xfId="0" applyBorder="1" applyAlignment="1">
      <alignment vertical="top"/>
    </xf>
    <xf numFmtId="49" fontId="214" fillId="9" borderId="7" xfId="0" applyNumberFormat="1" applyFont="1" applyFill="1" applyBorder="1" applyAlignment="1" applyProtection="1">
      <alignment horizontal="right" vertical="center"/>
      <protection locked="0"/>
    </xf>
    <xf numFmtId="49" fontId="214" fillId="9" borderId="9" xfId="0" applyNumberFormat="1" applyFont="1" applyFill="1" applyBorder="1" applyAlignment="1" applyProtection="1">
      <alignment horizontal="right" vertical="center"/>
      <protection locked="0"/>
    </xf>
    <xf numFmtId="49" fontId="214" fillId="9" borderId="6" xfId="0" applyNumberFormat="1" applyFont="1" applyFill="1" applyBorder="1" applyAlignment="1" applyProtection="1">
      <alignment horizontal="right" vertical="center"/>
      <protection locked="0"/>
    </xf>
    <xf numFmtId="49" fontId="214" fillId="9" borderId="10" xfId="0" applyNumberFormat="1" applyFont="1" applyFill="1" applyBorder="1" applyAlignment="1" applyProtection="1">
      <alignment horizontal="right" vertical="center"/>
      <protection locked="0"/>
    </xf>
    <xf numFmtId="49" fontId="15" fillId="9" borderId="6" xfId="0" applyNumberFormat="1" applyFont="1" applyFill="1" applyBorder="1" applyAlignment="1" applyProtection="1">
      <alignment vertical="center"/>
      <protection locked="0"/>
    </xf>
    <xf numFmtId="49" fontId="15" fillId="9" borderId="0" xfId="0" applyNumberFormat="1" applyFont="1" applyFill="1" applyBorder="1" applyAlignment="1" applyProtection="1">
      <alignment vertical="center"/>
      <protection locked="0"/>
    </xf>
    <xf numFmtId="49" fontId="15" fillId="9" borderId="10" xfId="0" applyNumberFormat="1" applyFont="1" applyFill="1" applyBorder="1" applyAlignment="1" applyProtection="1">
      <alignment vertical="center"/>
      <protection locked="0"/>
    </xf>
    <xf numFmtId="0" fontId="0" fillId="9" borderId="0" xfId="0" applyFill="1" applyBorder="1" applyAlignment="1" applyProtection="1">
      <alignment vertical="center"/>
      <protection locked="0"/>
    </xf>
    <xf numFmtId="0" fontId="0" fillId="9" borderId="10" xfId="0" applyFill="1" applyBorder="1" applyAlignment="1" applyProtection="1">
      <alignment vertical="center"/>
      <protection locked="0"/>
    </xf>
    <xf numFmtId="49" fontId="214" fillId="5" borderId="68" xfId="0" applyNumberFormat="1" applyFont="1" applyFill="1" applyBorder="1" applyAlignment="1">
      <alignment vertical="center"/>
    </xf>
    <xf numFmtId="0" fontId="0" fillId="0" borderId="69" xfId="0" applyBorder="1" applyAlignment="1">
      <alignment vertical="center"/>
    </xf>
    <xf numFmtId="0" fontId="0" fillId="0" borderId="70" xfId="0" applyBorder="1" applyAlignment="1">
      <alignment vertical="center"/>
    </xf>
    <xf numFmtId="49" fontId="214" fillId="64" borderId="84" xfId="0" applyNumberFormat="1" applyFont="1" applyFill="1" applyBorder="1" applyAlignment="1">
      <alignment horizontal="center" vertical="center" wrapText="1"/>
    </xf>
    <xf numFmtId="49" fontId="214" fillId="64" borderId="85" xfId="0" applyNumberFormat="1" applyFont="1" applyFill="1" applyBorder="1" applyAlignment="1">
      <alignment horizontal="center" vertical="center" wrapText="1"/>
    </xf>
    <xf numFmtId="49" fontId="214" fillId="64" borderId="11" xfId="0" applyNumberFormat="1" applyFont="1" applyFill="1" applyBorder="1" applyAlignment="1">
      <alignment horizontal="center" vertical="center" wrapText="1"/>
    </xf>
    <xf numFmtId="49" fontId="214" fillId="64" borderId="13" xfId="0" applyNumberFormat="1" applyFont="1" applyFill="1" applyBorder="1" applyAlignment="1">
      <alignment horizontal="center" vertical="center" wrapText="1"/>
    </xf>
    <xf numFmtId="49" fontId="15" fillId="64" borderId="76" xfId="0" applyNumberFormat="1" applyFont="1" applyFill="1" applyBorder="1" applyAlignment="1">
      <alignment horizontal="center" vertical="center" wrapText="1"/>
    </xf>
    <xf numFmtId="49" fontId="15" fillId="64" borderId="67" xfId="0" applyNumberFormat="1" applyFont="1" applyFill="1" applyBorder="1" applyAlignment="1">
      <alignment horizontal="center" vertical="center" wrapText="1"/>
    </xf>
    <xf numFmtId="49" fontId="15" fillId="64" borderId="84" xfId="0" applyNumberFormat="1" applyFont="1" applyFill="1" applyBorder="1" applyAlignment="1">
      <alignment vertical="center"/>
    </xf>
    <xf numFmtId="49" fontId="15" fillId="64" borderId="86" xfId="0" applyNumberFormat="1" applyFont="1" applyFill="1" applyBorder="1" applyAlignment="1">
      <alignment vertical="center"/>
    </xf>
    <xf numFmtId="49" fontId="15" fillId="64" borderId="85" xfId="0" applyNumberFormat="1" applyFont="1" applyFill="1" applyBorder="1" applyAlignment="1">
      <alignment vertical="center"/>
    </xf>
    <xf numFmtId="49" fontId="15" fillId="64" borderId="11" xfId="0" applyNumberFormat="1" applyFont="1" applyFill="1" applyBorder="1" applyAlignment="1">
      <alignment vertical="center"/>
    </xf>
    <xf numFmtId="49" fontId="15" fillId="64" borderId="12" xfId="0" applyNumberFormat="1" applyFont="1" applyFill="1" applyBorder="1" applyAlignment="1">
      <alignment vertical="center"/>
    </xf>
    <xf numFmtId="49" fontId="15" fillId="64" borderId="13" xfId="0" applyNumberFormat="1" applyFont="1" applyFill="1" applyBorder="1" applyAlignment="1">
      <alignment vertical="center"/>
    </xf>
    <xf numFmtId="49" fontId="15" fillId="64" borderId="84" xfId="0" applyNumberFormat="1" applyFont="1" applyFill="1" applyBorder="1" applyAlignment="1">
      <alignment vertical="top"/>
    </xf>
    <xf numFmtId="49" fontId="15" fillId="64" borderId="86" xfId="0" applyNumberFormat="1" applyFont="1" applyFill="1" applyBorder="1" applyAlignment="1">
      <alignment vertical="top"/>
    </xf>
    <xf numFmtId="49" fontId="15" fillId="64" borderId="85" xfId="0" applyNumberFormat="1" applyFont="1" applyFill="1" applyBorder="1" applyAlignment="1">
      <alignment vertical="top"/>
    </xf>
    <xf numFmtId="49" fontId="15" fillId="64" borderId="11" xfId="0" applyNumberFormat="1" applyFont="1" applyFill="1" applyBorder="1" applyAlignment="1">
      <alignment vertical="top"/>
    </xf>
    <xf numFmtId="49" fontId="15" fillId="64" borderId="12" xfId="0" applyNumberFormat="1" applyFont="1" applyFill="1" applyBorder="1" applyAlignment="1">
      <alignment vertical="top"/>
    </xf>
    <xf numFmtId="49" fontId="15" fillId="64" borderId="13" xfId="0" applyNumberFormat="1" applyFont="1" applyFill="1" applyBorder="1" applyAlignment="1">
      <alignment vertical="top"/>
    </xf>
    <xf numFmtId="0" fontId="214" fillId="5" borderId="68" xfId="0" applyNumberFormat="1" applyFont="1" applyFill="1" applyBorder="1" applyAlignment="1">
      <alignment vertical="center"/>
    </xf>
    <xf numFmtId="0" fontId="0" fillId="0" borderId="69" xfId="0" applyNumberFormat="1" applyBorder="1" applyAlignment="1">
      <alignment vertical="center"/>
    </xf>
    <xf numFmtId="0" fontId="0" fillId="0" borderId="70" xfId="0" applyNumberFormat="1" applyBorder="1" applyAlignment="1">
      <alignment vertical="center"/>
    </xf>
    <xf numFmtId="49" fontId="214" fillId="5" borderId="71" xfId="0" applyNumberFormat="1" applyFont="1" applyFill="1" applyBorder="1" applyAlignment="1">
      <alignment horizontal="center" vertical="center"/>
    </xf>
    <xf numFmtId="49" fontId="214" fillId="5" borderId="69" xfId="0" applyNumberFormat="1" applyFont="1" applyFill="1" applyBorder="1" applyAlignment="1">
      <alignment vertical="center"/>
    </xf>
    <xf numFmtId="49" fontId="214" fillId="5" borderId="70" xfId="0" applyNumberFormat="1" applyFont="1" applyFill="1" applyBorder="1" applyAlignment="1">
      <alignment vertical="center"/>
    </xf>
    <xf numFmtId="49" fontId="15" fillId="5" borderId="70" xfId="0" applyNumberFormat="1" applyFont="1" applyFill="1" applyBorder="1" applyAlignment="1">
      <alignment vertical="center"/>
    </xf>
    <xf numFmtId="49" fontId="214" fillId="65" borderId="100" xfId="0" applyNumberFormat="1" applyFont="1" applyFill="1" applyBorder="1" applyAlignment="1" applyProtection="1">
      <alignment horizontal="right" vertical="center"/>
      <protection locked="0"/>
    </xf>
    <xf numFmtId="49" fontId="214" fillId="65" borderId="101" xfId="0" applyNumberFormat="1" applyFont="1" applyFill="1" applyBorder="1" applyAlignment="1" applyProtection="1">
      <alignment horizontal="right" vertical="center"/>
      <protection locked="0"/>
    </xf>
    <xf numFmtId="49" fontId="15" fillId="65" borderId="100" xfId="0" applyNumberFormat="1" applyFont="1" applyFill="1" applyBorder="1" applyAlignment="1" applyProtection="1">
      <alignment vertical="center"/>
      <protection locked="0"/>
    </xf>
    <xf numFmtId="49" fontId="15" fillId="65" borderId="102" xfId="0" applyNumberFormat="1" applyFont="1" applyFill="1" applyBorder="1" applyAlignment="1" applyProtection="1">
      <alignment vertical="center"/>
      <protection locked="0"/>
    </xf>
    <xf numFmtId="49" fontId="15" fillId="65" borderId="101" xfId="0" applyNumberFormat="1" applyFont="1" applyFill="1" applyBorder="1" applyAlignment="1" applyProtection="1">
      <alignment vertical="center"/>
      <protection locked="0"/>
    </xf>
    <xf numFmtId="49" fontId="15" fillId="0" borderId="100" xfId="0" applyNumberFormat="1" applyFont="1" applyFill="1" applyBorder="1" applyAlignment="1" applyProtection="1">
      <alignment vertical="center"/>
      <protection locked="0"/>
    </xf>
    <xf numFmtId="49" fontId="15" fillId="0" borderId="102" xfId="0" applyNumberFormat="1" applyFont="1" applyFill="1" applyBorder="1" applyAlignment="1" applyProtection="1">
      <alignment vertical="center"/>
      <protection locked="0"/>
    </xf>
    <xf numFmtId="49" fontId="15" fillId="0" borderId="101" xfId="0" applyNumberFormat="1" applyFont="1" applyFill="1" applyBorder="1" applyAlignment="1" applyProtection="1">
      <alignment vertical="center"/>
      <protection locked="0"/>
    </xf>
    <xf numFmtId="49" fontId="15" fillId="0" borderId="100" xfId="0" applyNumberFormat="1" applyFont="1" applyFill="1" applyBorder="1" applyAlignment="1" applyProtection="1">
      <alignment horizontal="center" vertical="center"/>
      <protection locked="0"/>
    </xf>
    <xf numFmtId="49" fontId="15" fillId="0" borderId="102" xfId="0" applyNumberFormat="1" applyFont="1" applyFill="1" applyBorder="1" applyAlignment="1" applyProtection="1">
      <alignment horizontal="center" vertical="center"/>
      <protection locked="0"/>
    </xf>
    <xf numFmtId="49" fontId="15" fillId="0" borderId="103" xfId="0" applyNumberFormat="1" applyFont="1" applyFill="1" applyBorder="1" applyAlignment="1" applyProtection="1">
      <alignment horizontal="center" vertical="center"/>
      <protection locked="0"/>
    </xf>
    <xf numFmtId="49" fontId="15" fillId="0" borderId="105" xfId="0" applyNumberFormat="1" applyFont="1" applyFill="1" applyBorder="1" applyAlignment="1" applyProtection="1">
      <alignment vertical="center"/>
      <protection locked="0"/>
    </xf>
    <xf numFmtId="0" fontId="0" fillId="0" borderId="102" xfId="0" applyFont="1" applyBorder="1" applyAlignment="1" applyProtection="1">
      <alignment vertical="center"/>
      <protection locked="0"/>
    </xf>
    <xf numFmtId="0" fontId="0" fillId="0" borderId="103" xfId="0" applyFont="1" applyBorder="1" applyAlignment="1" applyProtection="1">
      <alignment vertical="center"/>
      <protection locked="0"/>
    </xf>
    <xf numFmtId="0" fontId="0" fillId="0" borderId="102" xfId="0" applyBorder="1" applyAlignment="1" applyProtection="1">
      <alignment vertical="center"/>
      <protection locked="0"/>
    </xf>
    <xf numFmtId="0" fontId="0" fillId="0" borderId="103" xfId="0" applyBorder="1" applyAlignment="1" applyProtection="1">
      <alignment vertical="center"/>
      <protection locked="0"/>
    </xf>
    <xf numFmtId="49" fontId="10" fillId="65" borderId="100" xfId="0" applyNumberFormat="1" applyFont="1" applyFill="1" applyBorder="1" applyAlignment="1" applyProtection="1">
      <alignment horizontal="right" vertical="center"/>
      <protection locked="0"/>
    </xf>
    <xf numFmtId="49" fontId="10" fillId="65" borderId="101" xfId="0" applyNumberFormat="1" applyFont="1" applyFill="1" applyBorder="1" applyAlignment="1" applyProtection="1">
      <alignment horizontal="right" vertical="center"/>
      <protection locked="0"/>
    </xf>
    <xf numFmtId="0" fontId="219" fillId="0" borderId="102" xfId="0" applyFont="1" applyBorder="1" applyAlignment="1" applyProtection="1">
      <alignment vertical="center"/>
      <protection locked="0"/>
    </xf>
    <xf numFmtId="0" fontId="219" fillId="0" borderId="103" xfId="0" applyFont="1" applyBorder="1" applyAlignment="1" applyProtection="1">
      <alignment vertical="center"/>
      <protection locked="0"/>
    </xf>
    <xf numFmtId="49" fontId="15" fillId="0" borderId="105" xfId="0" quotePrefix="1" applyNumberFormat="1" applyFont="1" applyFill="1" applyBorder="1" applyAlignment="1" applyProtection="1">
      <alignment vertical="center"/>
      <protection locked="0"/>
    </xf>
    <xf numFmtId="49" fontId="12" fillId="11" borderId="74" xfId="0" applyNumberFormat="1" applyFont="1" applyFill="1" applyBorder="1" applyAlignment="1">
      <alignment horizontal="center" vertical="center"/>
    </xf>
    <xf numFmtId="49" fontId="12" fillId="11" borderId="75" xfId="0" applyNumberFormat="1" applyFont="1" applyFill="1" applyBorder="1" applyAlignment="1">
      <alignment horizontal="center" vertical="center"/>
    </xf>
    <xf numFmtId="49" fontId="12" fillId="11" borderId="81" xfId="0" applyNumberFormat="1" applyFont="1" applyFill="1" applyBorder="1" applyAlignment="1">
      <alignment horizontal="center" vertical="center"/>
    </xf>
    <xf numFmtId="49" fontId="12" fillId="11" borderId="67" xfId="0" applyNumberFormat="1" applyFont="1" applyFill="1" applyBorder="1" applyAlignment="1">
      <alignment horizontal="center" vertical="center"/>
    </xf>
    <xf numFmtId="49" fontId="12" fillId="11" borderId="76" xfId="0" applyNumberFormat="1" applyFont="1" applyFill="1" applyBorder="1" applyAlignment="1">
      <alignment horizontal="center" vertical="center"/>
    </xf>
    <xf numFmtId="49" fontId="15" fillId="0" borderId="1" xfId="0" applyNumberFormat="1" applyFont="1" applyBorder="1" applyAlignment="1">
      <alignment horizontal="left" vertical="center"/>
    </xf>
    <xf numFmtId="49" fontId="0" fillId="0" borderId="1" xfId="0" applyNumberFormat="1" applyBorder="1" applyAlignment="1">
      <alignment horizontal="left" vertical="center"/>
    </xf>
    <xf numFmtId="49" fontId="0" fillId="0" borderId="7" xfId="0" applyNumberFormat="1" applyBorder="1" applyAlignment="1">
      <alignment horizontal="center" vertical="center"/>
    </xf>
    <xf numFmtId="49" fontId="0" fillId="0" borderId="8" xfId="0" applyNumberFormat="1" applyBorder="1" applyAlignment="1">
      <alignment horizontal="center" vertical="center"/>
    </xf>
    <xf numFmtId="49" fontId="0" fillId="0" borderId="9" xfId="0" applyNumberFormat="1" applyBorder="1" applyAlignment="1">
      <alignment horizontal="center" vertical="center"/>
    </xf>
    <xf numFmtId="49" fontId="0" fillId="0" borderId="4" xfId="0" applyNumberFormat="1" applyBorder="1" applyAlignment="1">
      <alignment horizontal="center" vertical="center"/>
    </xf>
    <xf numFmtId="49" fontId="0" fillId="0" borderId="5" xfId="0" applyNumberFormat="1" applyBorder="1" applyAlignment="1">
      <alignment horizontal="center" vertical="center"/>
    </xf>
    <xf numFmtId="49" fontId="0" fillId="0" borderId="14" xfId="0" applyNumberFormat="1" applyBorder="1" applyAlignment="1">
      <alignment horizontal="center" vertical="center"/>
    </xf>
    <xf numFmtId="0" fontId="16" fillId="74" borderId="4" xfId="1982" applyFill="1" applyBorder="1" applyAlignment="1">
      <alignment horizontal="center"/>
    </xf>
    <xf numFmtId="0" fontId="16" fillId="74" borderId="14" xfId="1982" applyFill="1" applyBorder="1" applyAlignment="1">
      <alignment horizontal="center"/>
    </xf>
    <xf numFmtId="49" fontId="0" fillId="0" borderId="1" xfId="0" applyNumberFormat="1" applyBorder="1" applyAlignment="1">
      <alignment horizontal="left" vertical="center" wrapText="1"/>
    </xf>
    <xf numFmtId="49" fontId="12" fillId="62" borderId="1" xfId="0" applyNumberFormat="1" applyFont="1" applyFill="1" applyBorder="1" applyAlignment="1">
      <alignment horizontal="center" vertical="center"/>
    </xf>
    <xf numFmtId="0" fontId="223" fillId="47" borderId="0" xfId="4" applyFont="1" applyFill="1" applyAlignment="1">
      <alignment horizontal="left" vertical="center" wrapText="1"/>
    </xf>
    <xf numFmtId="0" fontId="223" fillId="47" borderId="0" xfId="4" applyFont="1" applyFill="1" applyAlignment="1">
      <alignment horizontal="left" vertical="center"/>
    </xf>
    <xf numFmtId="0" fontId="222" fillId="47" borderId="0" xfId="4" applyFont="1" applyFill="1" applyAlignment="1">
      <alignment horizontal="left" vertical="center"/>
    </xf>
    <xf numFmtId="0" fontId="236" fillId="47" borderId="81" xfId="4" applyFont="1" applyFill="1" applyBorder="1" applyAlignment="1">
      <alignment horizontal="center" vertical="center" wrapText="1" shrinkToFit="1"/>
    </xf>
    <xf numFmtId="0" fontId="236" fillId="47" borderId="42" xfId="4" applyFont="1" applyFill="1" applyBorder="1" applyAlignment="1">
      <alignment horizontal="center" vertical="center" wrapText="1" shrinkToFit="1"/>
    </xf>
    <xf numFmtId="0" fontId="236" fillId="47" borderId="67" xfId="4" applyFont="1" applyFill="1" applyBorder="1" applyAlignment="1">
      <alignment horizontal="center" vertical="center" wrapText="1" shrinkToFit="1"/>
    </xf>
    <xf numFmtId="0" fontId="234" fillId="47" borderId="76" xfId="4" quotePrefix="1" applyFont="1" applyFill="1" applyBorder="1" applyAlignment="1">
      <alignment horizontal="center" vertical="top"/>
    </xf>
    <xf numFmtId="0" fontId="234" fillId="47" borderId="42" xfId="4" quotePrefix="1" applyFont="1" applyFill="1" applyBorder="1" applyAlignment="1">
      <alignment horizontal="center" vertical="top"/>
    </xf>
    <xf numFmtId="0" fontId="234" fillId="47" borderId="67" xfId="4" quotePrefix="1" applyFont="1" applyFill="1" applyBorder="1" applyAlignment="1">
      <alignment horizontal="center" vertical="top"/>
    </xf>
    <xf numFmtId="14" fontId="236" fillId="47" borderId="76" xfId="4" applyNumberFormat="1" applyFont="1" applyFill="1" applyBorder="1" applyAlignment="1">
      <alignment horizontal="center" vertical="center" wrapText="1" shrinkToFit="1"/>
    </xf>
    <xf numFmtId="14" fontId="236" fillId="47" borderId="42" xfId="4" applyNumberFormat="1" applyFont="1" applyFill="1" applyBorder="1" applyAlignment="1">
      <alignment horizontal="center" vertical="center" wrapText="1" shrinkToFit="1"/>
    </xf>
    <xf numFmtId="14" fontId="236" fillId="47" borderId="67" xfId="4" applyNumberFormat="1" applyFont="1" applyFill="1" applyBorder="1" applyAlignment="1">
      <alignment horizontal="center" vertical="center" wrapText="1" shrinkToFit="1"/>
    </xf>
    <xf numFmtId="0" fontId="234" fillId="47" borderId="76" xfId="4" applyFont="1" applyFill="1" applyBorder="1" applyAlignment="1">
      <alignment horizontal="center" vertical="top"/>
    </xf>
    <xf numFmtId="0" fontId="234" fillId="47" borderId="42" xfId="4" applyFont="1" applyFill="1" applyBorder="1" applyAlignment="1">
      <alignment horizontal="center" vertical="top"/>
    </xf>
    <xf numFmtId="0" fontId="234" fillId="47" borderId="67" xfId="4" applyFont="1" applyFill="1" applyBorder="1" applyAlignment="1">
      <alignment horizontal="center" vertical="top"/>
    </xf>
    <xf numFmtId="0" fontId="231" fillId="47" borderId="0" xfId="4" applyFont="1" applyFill="1" applyBorder="1" applyAlignment="1">
      <alignment horizontal="left" vertical="top" wrapText="1"/>
    </xf>
    <xf numFmtId="0" fontId="225" fillId="47" borderId="0" xfId="4" applyFont="1" applyFill="1" applyAlignment="1">
      <alignment horizontal="left" vertical="center" shrinkToFit="1"/>
    </xf>
    <xf numFmtId="0" fontId="226" fillId="47" borderId="0" xfId="4" applyFont="1" applyFill="1" applyAlignment="1">
      <alignment horizontal="left" vertical="center" wrapText="1"/>
    </xf>
    <xf numFmtId="0" fontId="232" fillId="47" borderId="0" xfId="4" applyFont="1" applyFill="1" applyAlignment="1">
      <alignment horizontal="left" vertical="center" wrapText="1"/>
    </xf>
    <xf numFmtId="0" fontId="223" fillId="47" borderId="0" xfId="4" applyFont="1" applyFill="1" applyAlignment="1">
      <alignment horizontal="left" vertical="top" wrapText="1"/>
    </xf>
    <xf numFmtId="0" fontId="227" fillId="47" borderId="0" xfId="4" applyFont="1" applyFill="1" applyAlignment="1">
      <alignment horizontal="left" vertical="top" wrapText="1"/>
    </xf>
    <xf numFmtId="0" fontId="223" fillId="47" borderId="0" xfId="4" applyFont="1" applyFill="1" applyBorder="1" applyAlignment="1">
      <alignment horizontal="left" vertical="center"/>
    </xf>
    <xf numFmtId="0" fontId="222" fillId="47" borderId="0" xfId="4" applyFont="1" applyFill="1" applyAlignment="1">
      <alignment horizontal="left" vertical="center" shrinkToFit="1"/>
    </xf>
    <xf numFmtId="0" fontId="224" fillId="47" borderId="0" xfId="4" applyFont="1" applyFill="1" applyAlignment="1">
      <alignment horizontal="left" vertical="center" shrinkToFit="1"/>
    </xf>
    <xf numFmtId="0" fontId="227" fillId="47" borderId="0" xfId="4" applyFont="1" applyFill="1" applyAlignment="1">
      <alignment horizontal="left" vertical="center" wrapText="1"/>
    </xf>
    <xf numFmtId="0" fontId="240" fillId="0" borderId="100" xfId="1980" applyFont="1" applyFill="1" applyBorder="1" applyAlignment="1" applyProtection="1">
      <alignment vertical="center"/>
      <protection locked="0"/>
    </xf>
    <xf numFmtId="0" fontId="208" fillId="0" borderId="102" xfId="1980" applyFont="1" applyFill="1" applyBorder="1" applyAlignment="1" applyProtection="1">
      <alignment vertical="center"/>
      <protection locked="0"/>
    </xf>
    <xf numFmtId="0" fontId="208" fillId="0" borderId="101" xfId="1980" applyFont="1" applyFill="1" applyBorder="1" applyAlignment="1" applyProtection="1">
      <alignment vertical="center"/>
      <protection locked="0"/>
    </xf>
    <xf numFmtId="0" fontId="240" fillId="5" borderId="0" xfId="1980" applyFont="1" applyFill="1" applyBorder="1" applyAlignment="1">
      <alignment horizontal="right" vertical="center"/>
    </xf>
    <xf numFmtId="0" fontId="208" fillId="5" borderId="10" xfId="1980" applyFont="1" applyFill="1" applyBorder="1" applyAlignment="1">
      <alignment horizontal="right" vertical="center"/>
    </xf>
    <xf numFmtId="0" fontId="208" fillId="65" borderId="100" xfId="1980" applyFont="1" applyFill="1" applyBorder="1" applyAlignment="1" applyProtection="1">
      <alignment horizontal="left" vertical="center"/>
      <protection locked="0"/>
    </xf>
    <xf numFmtId="0" fontId="208" fillId="65" borderId="102" xfId="1980" applyFont="1" applyFill="1" applyBorder="1" applyAlignment="1" applyProtection="1">
      <alignment horizontal="left" vertical="center"/>
      <protection locked="0"/>
    </xf>
    <xf numFmtId="0" fontId="208" fillId="65" borderId="101" xfId="1980" applyFont="1" applyFill="1" applyBorder="1" applyAlignment="1" applyProtection="1">
      <alignment horizontal="left" vertical="center"/>
      <protection locked="0"/>
    </xf>
  </cellXfs>
  <cellStyles count="1983">
    <cellStyle name="_x0002_" xfId="6"/>
    <cellStyle name="_x0009__x000b_1,_x0009_" xfId="7"/>
    <cellStyle name="_x000c_ーセン_x000c_" xfId="8"/>
    <cellStyle name="_x000d__x000a_JournalTemplate=C:\COMFO\CTALK\JOURSTD.TPL_x000d__x000a_LbStateAddress=3 3 0 251 1 89 2 311_x000d__x000a_LbStateJou" xfId="9"/>
    <cellStyle name="(0)" xfId="10"/>
    <cellStyle name="(0)～" xfId="11"/>
    <cellStyle name="（0分）" xfId="12"/>
    <cellStyle name="（0分） 2" xfId="1420"/>
    <cellStyle name="?y" xfId="13"/>
    <cellStyle name="[0]～" xfId="14"/>
    <cellStyle name="_★アイテックツリタニ★資料" xfId="15"/>
    <cellStyle name="_★釣谷電子津山製作所★資料" xfId="16"/>
    <cellStyle name="_20100419　H30年業容" xfId="17"/>
    <cellStyle name="_20100820 経企G提出　H25ーH30 PL影響" xfId="18"/>
    <cellStyle name="_Comma" xfId="19"/>
    <cellStyle name="_Currency" xfId="20"/>
    <cellStyle name="_CurrencySpace" xfId="21"/>
    <cellStyle name="_CurrencySpace_Combined Estimates Model 02" xfId="22"/>
    <cellStyle name="_CurrencySpace_Ownership" xfId="23"/>
    <cellStyle name="_CurrencySpace_SOTP" xfId="24"/>
    <cellStyle name="_CurrencySpace_Switches" xfId="25"/>
    <cellStyle name="_CurrencySpace_Version 5" xfId="26"/>
    <cellStyle name="_CurrencySpace_Viceroy Cons Inputs" xfId="27"/>
    <cellStyle name="_Euro" xfId="28"/>
    <cellStyle name="_Heading" xfId="29"/>
    <cellStyle name="_Heading_0717002c" xfId="30"/>
    <cellStyle name="_Heading_0717002c.xls Chart 1" xfId="31"/>
    <cellStyle name="_Heading_0722021A" xfId="32"/>
    <cellStyle name="_Heading_07222002" xfId="33"/>
    <cellStyle name="_Heading_072402 R 11-25" xfId="34"/>
    <cellStyle name="_Heading_072402 R 11-26" xfId="35"/>
    <cellStyle name="_Headline" xfId="36"/>
    <cellStyle name="_Headline_0717002c" xfId="37"/>
    <cellStyle name="_Headline_0717002c.xls Chart 1" xfId="38"/>
    <cellStyle name="_Headline_0722021A" xfId="39"/>
    <cellStyle name="_Headline_07222002" xfId="40"/>
    <cellStyle name="_Headline_072402 R 11-25" xfId="41"/>
    <cellStyle name="_Headline_072402 R 11-26" xfId="42"/>
    <cellStyle name="_Highlight" xfId="43"/>
    <cellStyle name="_Multiple" xfId="44"/>
    <cellStyle name="_MultipleSpace" xfId="45"/>
    <cellStyle name="_Percent" xfId="46"/>
    <cellStyle name="_PercentSpace" xfId="47"/>
    <cellStyle name="_SubHeading" xfId="48"/>
    <cellStyle name="_SubHeading_0717002c" xfId="49"/>
    <cellStyle name="_SubHeading_0717002c.xls Chart 1" xfId="50"/>
    <cellStyle name="_SubHeading_0722021A" xfId="51"/>
    <cellStyle name="_SubHeading_07222002" xfId="52"/>
    <cellStyle name="_SubHeading_072402 R 11-25" xfId="53"/>
    <cellStyle name="_SubHeading_072402 R 11-26" xfId="54"/>
    <cellStyle name="_Table" xfId="55"/>
    <cellStyle name="_Table_0717002c" xfId="56"/>
    <cellStyle name="_Table_0717002c.xls Chart 1" xfId="57"/>
    <cellStyle name="_Table_0722021A" xfId="58"/>
    <cellStyle name="_Table_07222002" xfId="59"/>
    <cellStyle name="_Table_072402 R 11-25" xfId="60"/>
    <cellStyle name="_Table_072402 R 11-26" xfId="61"/>
    <cellStyle name="_TableHead" xfId="62"/>
    <cellStyle name="_TableHead_0717002c" xfId="63"/>
    <cellStyle name="_TableHead_0717002c.xls Chart 1" xfId="64"/>
    <cellStyle name="_TableHead_0722021A" xfId="65"/>
    <cellStyle name="_TableHead_07222002" xfId="66"/>
    <cellStyle name="_TableHead_072402 R 11-25" xfId="67"/>
    <cellStyle name="_TableHead_072402 R 11-26" xfId="68"/>
    <cellStyle name="_TableHeading" xfId="69"/>
    <cellStyle name="_TableHeading_0717002c" xfId="70"/>
    <cellStyle name="_TableHeading_0717002c.xls Chart 1" xfId="71"/>
    <cellStyle name="_TableHeading_0722021A" xfId="72"/>
    <cellStyle name="_TableHeading_07222002" xfId="73"/>
    <cellStyle name="_TableHeading_072402 R 11-25" xfId="74"/>
    <cellStyle name="_TableHeading_072402 R 11-26" xfId="75"/>
    <cellStyle name="_TableRowBorder" xfId="76"/>
    <cellStyle name="_TableRowHead" xfId="77"/>
    <cellStyle name="_TableRowHead_0717002c" xfId="78"/>
    <cellStyle name="_TableRowHead_0717002c.xls Chart 1" xfId="79"/>
    <cellStyle name="_TableRowHead_0722021A" xfId="80"/>
    <cellStyle name="_TableRowHead_07222002" xfId="81"/>
    <cellStyle name="_TableRowHead_072402 R 11-25" xfId="82"/>
    <cellStyle name="_TableRowHead_072402 R 11-26" xfId="83"/>
    <cellStyle name="_TableRowHeading" xfId="84"/>
    <cellStyle name="_TableRowHeading_0717002c" xfId="85"/>
    <cellStyle name="_TableRowHeading_0717002c.xls Chart 1" xfId="86"/>
    <cellStyle name="_TableRowHeading_0722021A" xfId="87"/>
    <cellStyle name="_TableRowHeading_07222002" xfId="88"/>
    <cellStyle name="_TableRowHeading_072402 R 11-25" xfId="89"/>
    <cellStyle name="_TableRowHeading_072402 R 11-26" xfId="90"/>
    <cellStyle name="_TableSuperHead" xfId="91"/>
    <cellStyle name="_TableSuperHead_0717002c" xfId="92"/>
    <cellStyle name="_TableSuperHead_0717002c.xls Chart 1" xfId="93"/>
    <cellStyle name="_TableSuperHead_0722021A" xfId="94"/>
    <cellStyle name="_TableSuperHead_07222002" xfId="95"/>
    <cellStyle name="_TableSuperHead_072402 R 11-25" xfId="96"/>
    <cellStyle name="_TableSuperHead_072402 R 11-26" xfId="97"/>
    <cellStyle name="_TableSuperHeading" xfId="98"/>
    <cellStyle name="_TableSuperHeading_0717002c" xfId="99"/>
    <cellStyle name="_TableSuperHeading_0717002c.xls Chart 1" xfId="100"/>
    <cellStyle name="_TableSuperHeading_0722021A" xfId="101"/>
    <cellStyle name="_TableSuperHeading_07222002" xfId="102"/>
    <cellStyle name="_TableSuperHeading_072402 R 11-25" xfId="103"/>
    <cellStyle name="_TableSuperHeading_072402 R 11-26" xfId="104"/>
    <cellStyle name="_TableText" xfId="105"/>
    <cellStyle name="_TableText_0717002c" xfId="106"/>
    <cellStyle name="_TableText_0717002c.xls Chart 1" xfId="107"/>
    <cellStyle name="_TableText_0722021A" xfId="108"/>
    <cellStyle name="_TableText_07222002" xfId="109"/>
    <cellStyle name="_TableText_072402 R 11-25" xfId="110"/>
    <cellStyle name="_TableText_072402 R 11-26" xfId="111"/>
    <cellStyle name="_ﾊﾟﾜｰﾄﾞｺﾑ中期計画" xfId="112"/>
    <cellStyle name="_ペンディング管理一..." xfId="113"/>
    <cellStyle name="_図表(ｱｲﾃｯｸﾂﾘﾀﾆ)" xfId="114"/>
    <cellStyle name="～(0)" xfId="115"/>
    <cellStyle name="～[0]" xfId="116"/>
    <cellStyle name="£ BP" xfId="117"/>
    <cellStyle name="¥ JY" xfId="118"/>
    <cellStyle name="&lt;カード○呈示&gt;" xfId="119"/>
    <cellStyle name="＜カード0呈示＞" xfId="120"/>
    <cellStyle name="＜カード0呈示＞ 2" xfId="1421"/>
    <cellStyle name="±ITYAT・覧" xfId="121"/>
    <cellStyle name="•\Ž¦Ï‚Ý‚ÌƒnƒCƒp[ƒŠƒ“ƒN" xfId="122"/>
    <cellStyle name="•W€_‚RŒÂ•Êƒvƒƒtƒ@ƒCƒ‹ƒIƒvƒVƒ‡ƒ“" xfId="123"/>
    <cellStyle name="\|IEEnCp[N" xfId="124"/>
    <cellStyle name="\|IEEnCp[N 2" xfId="1617"/>
    <cellStyle name="\¦ÏÝÌnCp[N" xfId="125"/>
    <cellStyle name="ÊÝ [0.00]_BTCSMOD1" xfId="126"/>
    <cellStyle name="ÊÝ_BTCSMOD1" xfId="127"/>
    <cellStyle name="nCp[N" xfId="128"/>
    <cellStyle name="W_@" xfId="129"/>
    <cellStyle name="Wdl" xfId="130"/>
    <cellStyle name="Wdl 2" xfId="1618"/>
    <cellStyle name="0%表示" xfId="131"/>
    <cellStyle name="0)" xfId="132"/>
    <cellStyle name="0,0_x000a__x000a_NA_x000a__x000a_" xfId="133"/>
    <cellStyle name="0,0_x000d__x000a_NA_x000d__x000a_" xfId="134"/>
    <cellStyle name="0.0%表示" xfId="135"/>
    <cellStyle name="0.0表示" xfId="136"/>
    <cellStyle name="0：00" xfId="137"/>
    <cellStyle name="0：00 2" xfId="1422"/>
    <cellStyle name="1" xfId="138"/>
    <cellStyle name="１" xfId="139"/>
    <cellStyle name="1_（210713） 21年度下期予算ベース案VRサマリー（成行）" xfId="140"/>
    <cellStyle name="1_（資料②）　中計試算用VR_21.08.31" xfId="141"/>
    <cellStyle name="1_（資料②）　中計試算用VR_21.08.31_【ベース】資金収支(22～24年度)ノーマル" xfId="142"/>
    <cellStyle name="1_【資料②】　中計ＳＩＭフォーマット_21.07.22　0907232115" xfId="143"/>
    <cellStyle name="1_【資料②】　中計ＳＩＭフォーマット_21.07.22　0907232115_【ベース】資金収支(22～24年度)ノーマル" xfId="144"/>
    <cellStyle name="1_■2008年■MUFGカード切換金額評価 門馬修正 " xfId="145"/>
    <cellStyle name="1_■2008年■MUFGカード切換金額評価 門馬修正  2" xfId="1619"/>
    <cellStyle name="1_■2008年■MUFGカード切換金額評価 門馬修正 _【AMEXﾃﾞｭｱﾙ】御見積り説明書_20110217v3横江修正中_【UM切替】御見積り説明書_20110905_v2 " xfId="146"/>
    <cellStyle name="1_■2008年■MUFGカード切換金額評価 門馬修正 _【AMEXﾃﾞｭｱﾙ】御見積り説明書_20110217v3横江修正中_【UM切替】御見積り説明書_20110905_v2  2" xfId="1620"/>
    <cellStyle name="1_■2008年■MUFGカード切換金額評価 門馬修正 _【AMEXﾃﾞｭｱﾙ】御見積り説明書_20110217v3横江修正中_【UM切替】御見積り説明書_20110905_v3 " xfId="147"/>
    <cellStyle name="1_■2008年■MUFGカード切換金額評価 門馬修正 _【AMEXﾃﾞｭｱﾙ】御見積り説明書_20110217v3横江修正中_【UM切替】御見積り説明書_20110905_v3  2" xfId="1621"/>
    <cellStyle name="1_■2008年■MUFGカード切換金額評価 門馬修正 _【AMEXﾃﾞｭｱﾙ】御見積り説明書_20110217v3横江修正中_【UM切替】御見積り説明書_20110905_v4 " xfId="148"/>
    <cellStyle name="1_■2008年■MUFGカード切換金額評価 門馬修正 _【AMEXﾃﾞｭｱﾙ】御見積り説明書_20110217v3横江修正中_【UM切替】御見積り説明書_20110905_v4  2" xfId="1622"/>
    <cellStyle name="1_■2008年■MUFGカード切換金額評価 門馬修正 _【U15643】要件定義書(抜粋版)" xfId="149"/>
    <cellStyle name="1_■2008年■MUFGカード切換金額評価 門馬修正 _【U15643】要件定義書(抜粋版) 2" xfId="1623"/>
    <cellStyle name="1_■2008年■MUFGカード切換金額評価 門馬修正 _【U15643】要件定義書(抜粋版)_【U15643】要件定義書(抜粋版)" xfId="150"/>
    <cellStyle name="1_■2008年■MUFGカード切換金額評価 門馬修正 _【U15643】要件定義書(抜粋版)_【U15643】要件定義書(抜粋版) 2" xfId="1624"/>
    <cellStyle name="1_■2008年■MUFGカード切換金額評価 門馬修正 _【U15643】要件定義書(抜粋版)_【U15643】要件定義書(抜粋版)_【U16748】UM切替_要件定義書" xfId="151"/>
    <cellStyle name="1_■2008年■MUFGカード切換金額評価 門馬修正 _【U15643】要件定義書(抜粋版)_【U15643】要件定義書(抜粋版)_【U16748】UM切替_要件定義書 2" xfId="1625"/>
    <cellStyle name="1_■2008年■MUFGカード切換金額評価 門馬修正 _【U15643】要件定義書(抜粋版)_【U15643】要件定義書(抜粋版)_【U16748】UM切替_要件定義書_【U16748】UM切替_要件定義書" xfId="152"/>
    <cellStyle name="1_■2008年■MUFGカード切換金額評価 門馬修正 _【U15643】要件定義書(抜粋版)_【U15643】要件定義書(抜粋版)_【U16748】UM切替_要件定義書_【U16748】UM切替_要件定義書 2" xfId="1626"/>
    <cellStyle name="1_■2008年■MUFGカード切換金額評価 門馬修正 _【U15643】要件定義書(抜粋版)_【U15643】要件定義書(抜粋版)_３（２）①帳票一覧" xfId="153"/>
    <cellStyle name="1_■2008年■MUFGカード切換金額評価 門馬修正 _【U15643】要件定義書(抜粋版)_【U15643】要件定義書(抜粋版)_３（２）①帳票一覧 2" xfId="1627"/>
    <cellStyle name="1_■2008年■MUFGカード切換金額評価 門馬修正 _【U15643】要件定義書(抜粋版)_【U15643】要件定義書(抜粋版)_３（２）②画面一覧" xfId="154"/>
    <cellStyle name="1_■2008年■MUFGカード切換金額評価 門馬修正 _【U15643】要件定義書(抜粋版)_【U15643】要件定義書(抜粋版)_３（２）②画面一覧 2" xfId="1628"/>
    <cellStyle name="1_■2008年■MUFGカード切換金額評価 門馬修正 _【U15643】要件定義書(抜粋版)_【U15643】要件定義書(抜粋版)_３（４）①外部データ一覧" xfId="155"/>
    <cellStyle name="1_■2008年■MUFGカード切換金額評価 門馬修正 _【U15643】要件定義書(抜粋版)_【U15643】要件定義書(抜粋版)_３（４）①外部データ一覧 2" xfId="1629"/>
    <cellStyle name="1_■2008年■MUFGカード切換金額評価 門馬修正 _【U15643】要件定義書(抜粋版)_【U16748】UM切替_要件定義書" xfId="156"/>
    <cellStyle name="1_■2008年■MUFGカード切換金額評価 門馬修正 _【U15643】要件定義書(抜粋版)_【U16748】UM切替_要件定義書 2" xfId="1630"/>
    <cellStyle name="1_■2008年■MUFGカード切換金額評価 門馬修正 _【U15643】要件定義書(抜粋版)_【U16748】UM切替_要件定義書_【U16748】UM切替_要件定義書" xfId="157"/>
    <cellStyle name="1_■2008年■MUFGカード切換金額評価 門馬修正 _【U15643】要件定義書(抜粋版)_【U16748】UM切替_要件定義書_【U16748】UM切替_要件定義書 2" xfId="1631"/>
    <cellStyle name="1_■2008年■MUFGカード切換金額評価 門馬修正 _【U15643】要件定義書(抜粋版)_３（２）①帳票一覧" xfId="158"/>
    <cellStyle name="1_■2008年■MUFGカード切換金額評価 門馬修正 _【U15643】要件定義書(抜粋版)_３（２）①帳票一覧 2" xfId="1632"/>
    <cellStyle name="1_■2008年■MUFGカード切換金額評価 門馬修正 _【U15643】要件定義書(抜粋版)_３（２）②画面一覧" xfId="159"/>
    <cellStyle name="1_■2008年■MUFGカード切換金額評価 門馬修正 _【U15643】要件定義書(抜粋版)_３（２）②画面一覧 2" xfId="1633"/>
    <cellStyle name="1_■2008年■MUFGカード切換金額評価 門馬修正 _【U15643】要件定義書(抜粋版)_３（４）①外部データ一覧" xfId="160"/>
    <cellStyle name="1_■2008年■MUFGカード切換金額評価 門馬修正 _【U15643】要件定義書(抜粋版)_３（４）①外部データ一覧 2" xfId="1634"/>
    <cellStyle name="1_■2008年■MUFGカード切換金額評価 門馬修正 _【U15643】要件定義書(抜粋版)_ＡＭＥＸデュアル申込フロー図" xfId="161"/>
    <cellStyle name="1_■2008年■MUFGカード切換金額評価 門馬修正 _【U15643】要件定義書(抜粋版)_ＡＭＥＸデュアル申込フロー図 2" xfId="1635"/>
    <cellStyle name="1_■2008年■MUFGカード切換金額評価 門馬修正 _【U15643】要件定義書(抜粋版)_ＡＭＥＸデュアル申込フロー図_【U16748】UM切替_要件定義書" xfId="162"/>
    <cellStyle name="1_■2008年■MUFGカード切換金額評価 門馬修正 _【U15643】要件定義書(抜粋版)_ＡＭＥＸデュアル申込フロー図_【U16748】UM切替_要件定義書 2" xfId="1636"/>
    <cellStyle name="1_■2008年■MUFGカード切換金額評価 門馬修正 _【U15643】要件定義書(抜粋版)_ＡＭＥＸデュアル申込フロー図_【U16748】UM切替_要件定義書_【U16748】UM切替_要件定義書" xfId="163"/>
    <cellStyle name="1_■2008年■MUFGカード切換金額評価 門馬修正 _【U15643】要件定義書(抜粋版)_ＡＭＥＸデュアル申込フロー図_【U16748】UM切替_要件定義書_【U16748】UM切替_要件定義書 2" xfId="1637"/>
    <cellStyle name="1_■2008年■MUFGカード切換金額評価 門馬修正 _【U15643】要件定義書(抜粋版)_ＡＭＥＸデュアル申込フロー図_３（２）①帳票一覧" xfId="164"/>
    <cellStyle name="1_■2008年■MUFGカード切換金額評価 門馬修正 _【U15643】要件定義書(抜粋版)_ＡＭＥＸデュアル申込フロー図_３（２）①帳票一覧 2" xfId="1638"/>
    <cellStyle name="1_■2008年■MUFGカード切換金額評価 門馬修正 _【U15643】要件定義書(抜粋版)_ＡＭＥＸデュアル申込フロー図_３（２）②画面一覧" xfId="165"/>
    <cellStyle name="1_■2008年■MUFGカード切換金額評価 門馬修正 _【U15643】要件定義書(抜粋版)_ＡＭＥＸデュアル申込フロー図_３（２）②画面一覧 2" xfId="1639"/>
    <cellStyle name="1_■2008年■MUFGカード切換金額評価 門馬修正 _【U15643】要件定義書(抜粋版)_ＡＭＥＸデュアル申込フロー図_３（４）①外部データ一覧" xfId="166"/>
    <cellStyle name="1_■2008年■MUFGカード切換金額評価 門馬修正 _【U15643】要件定義書(抜粋版)_ＡＭＥＸデュアル申込フロー図_３（４）①外部データ一覧 2" xfId="1640"/>
    <cellStyle name="1_■2008年■MUFGカード切換金額評価 門馬修正 _【U16748】UM切替_要件定義書" xfId="167"/>
    <cellStyle name="1_■2008年■MUFGカード切換金額評価 門馬修正 _【U16748】UM切替_要件定義書 2" xfId="1641"/>
    <cellStyle name="1_■2008年■MUFGカード切換金額評価 門馬修正 _【U16748】UM切替_要件定義書_【U16748】UM切替_要件定義書" xfId="168"/>
    <cellStyle name="1_■2008年■MUFGカード切換金額評価 門馬修正 _【U16748】UM切替_要件定義書_【U16748】UM切替_要件定義書 2" xfId="1642"/>
    <cellStyle name="1_■2008年■MUFGカード切換金額評価 門馬修正 _３（２）①帳票一覧" xfId="169"/>
    <cellStyle name="1_■2008年■MUFGカード切換金額評価 門馬修正 _３（２）①帳票一覧 2" xfId="1643"/>
    <cellStyle name="1_■2008年■MUFGカード切換金額評価 門馬修正 _３（２）②画面一覧" xfId="170"/>
    <cellStyle name="1_■2008年■MUFGカード切換金額評価 門馬修正 _３（２）②画面一覧 2" xfId="1644"/>
    <cellStyle name="1_■2008年■MUFGカード切換金額評価 門馬修正 _３（４）①外部データ一覧" xfId="171"/>
    <cellStyle name="1_■2008年■MUFGカード切換金額評価 門馬修正 _３（４）①外部データ一覧 2" xfId="1645"/>
    <cellStyle name="1_ライフ殿本年度ｽｹｼﾞｭｰﾙ（2.0案）_■2008年■MUFGカード切換金額評価 門馬修正 " xfId="172"/>
    <cellStyle name="1_ライフ殿本年度ｽｹｼﾞｭｰﾙ（2.0案）_■2008年■MUFGカード切換金額評価 門馬修正  2" xfId="1646"/>
    <cellStyle name="1_ライフ殿本年度ｽｹｼﾞｭｰﾙ（2.0案）_■2008年■MUFGカード切換金額評価 門馬修正 _【AMEXﾃﾞｭｱﾙ】御見積り説明書_20110217v3横江修正中_【UM切替】御見積り説明書_20110905_v2 " xfId="173"/>
    <cellStyle name="1_ライフ殿本年度ｽｹｼﾞｭｰﾙ（2.0案）_■2008年■MUFGカード切換金額評価 門馬修正 _【AMEXﾃﾞｭｱﾙ】御見積り説明書_20110217v3横江修正中_【UM切替】御見積り説明書_20110905_v2  2" xfId="1647"/>
    <cellStyle name="1_ライフ殿本年度ｽｹｼﾞｭｰﾙ（2.0案）_■2008年■MUFGカード切換金額評価 門馬修正 _【AMEXﾃﾞｭｱﾙ】御見積り説明書_20110217v3横江修正中_【UM切替】御見積り説明書_20110905_v3 " xfId="174"/>
    <cellStyle name="1_ライフ殿本年度ｽｹｼﾞｭｰﾙ（2.0案）_■2008年■MUFGカード切換金額評価 門馬修正 _【AMEXﾃﾞｭｱﾙ】御見積り説明書_20110217v3横江修正中_【UM切替】御見積り説明書_20110905_v3  2" xfId="1648"/>
    <cellStyle name="1_ライフ殿本年度ｽｹｼﾞｭｰﾙ（2.0案）_■2008年■MUFGカード切換金額評価 門馬修正 _【AMEXﾃﾞｭｱﾙ】御見積り説明書_20110217v3横江修正中_【UM切替】御見積り説明書_20110905_v4 " xfId="175"/>
    <cellStyle name="1_ライフ殿本年度ｽｹｼﾞｭｰﾙ（2.0案）_■2008年■MUFGカード切換金額評価 門馬修正 _【AMEXﾃﾞｭｱﾙ】御見積り説明書_20110217v3横江修正中_【UM切替】御見積り説明書_20110905_v4  2" xfId="1649"/>
    <cellStyle name="1_ライフ殿本年度ｽｹｼﾞｭｰﾙ（2.0案）_■2008年■MUFGカード切換金額評価 門馬修正 _【U15643】要件定義書(抜粋版)" xfId="176"/>
    <cellStyle name="1_ライフ殿本年度ｽｹｼﾞｭｰﾙ（2.0案）_■2008年■MUFGカード切換金額評価 門馬修正 _【U15643】要件定義書(抜粋版) 2" xfId="1650"/>
    <cellStyle name="1_ライフ殿本年度ｽｹｼﾞｭｰﾙ（2.0案）_■2008年■MUFGカード切換金額評価 門馬修正 _【U15643】要件定義書(抜粋版)_【U15643】要件定義書(抜粋版)" xfId="177"/>
    <cellStyle name="1_ライフ殿本年度ｽｹｼﾞｭｰﾙ（2.0案）_■2008年■MUFGカード切換金額評価 門馬修正 _【U15643】要件定義書(抜粋版)_【U15643】要件定義書(抜粋版) 2" xfId="1651"/>
    <cellStyle name="1_ライフ殿本年度ｽｹｼﾞｭｰﾙ（2.0案）_■2008年■MUFGカード切換金額評価 門馬修正 _【U15643】要件定義書(抜粋版)_【U15643】要件定義書(抜粋版)_【U16748】UM切替_要件定義書" xfId="178"/>
    <cellStyle name="1_ライフ殿本年度ｽｹｼﾞｭｰﾙ（2.0案）_■2008年■MUFGカード切換金額評価 門馬修正 _【U15643】要件定義書(抜粋版)_【U15643】要件定義書(抜粋版)_【U16748】UM切替_要件定義書 2" xfId="1652"/>
    <cellStyle name="1_ライフ殿本年度ｽｹｼﾞｭｰﾙ（2.0案）_■2008年■MUFGカード切換金額評価 門馬修正 _【U15643】要件定義書(抜粋版)_【U15643】要件定義書(抜粋版)_【U16748】UM切替_要件定義書_【U16748】UM切替_要件定義書" xfId="179"/>
    <cellStyle name="1_ライフ殿本年度ｽｹｼﾞｭｰﾙ（2.0案）_■2008年■MUFGカード切換金額評価 門馬修正 _【U15643】要件定義書(抜粋版)_【U15643】要件定義書(抜粋版)_【U16748】UM切替_要件定義書_【U16748】UM切替_要件定義書 2" xfId="1653"/>
    <cellStyle name="1_ライフ殿本年度ｽｹｼﾞｭｰﾙ（2.0案）_■2008年■MUFGカード切換金額評価 門馬修正 _【U15643】要件定義書(抜粋版)_【U15643】要件定義書(抜粋版)_３（２）①帳票一覧" xfId="180"/>
    <cellStyle name="1_ライフ殿本年度ｽｹｼﾞｭｰﾙ（2.0案）_■2008年■MUFGカード切換金額評価 門馬修正 _【U15643】要件定義書(抜粋版)_【U15643】要件定義書(抜粋版)_３（２）①帳票一覧 2" xfId="1654"/>
    <cellStyle name="1_ライフ殿本年度ｽｹｼﾞｭｰﾙ（2.0案）_■2008年■MUFGカード切換金額評価 門馬修正 _【U15643】要件定義書(抜粋版)_【U15643】要件定義書(抜粋版)_３（２）②画面一覧" xfId="181"/>
    <cellStyle name="1_ライフ殿本年度ｽｹｼﾞｭｰﾙ（2.0案）_■2008年■MUFGカード切換金額評価 門馬修正 _【U15643】要件定義書(抜粋版)_【U15643】要件定義書(抜粋版)_３（２）②画面一覧 2" xfId="1655"/>
    <cellStyle name="1_ライフ殿本年度ｽｹｼﾞｭｰﾙ（2.0案）_■2008年■MUFGカード切換金額評価 門馬修正 _【U15643】要件定義書(抜粋版)_【U15643】要件定義書(抜粋版)_３（４）①外部データ一覧" xfId="182"/>
    <cellStyle name="1_ライフ殿本年度ｽｹｼﾞｭｰﾙ（2.0案）_■2008年■MUFGカード切換金額評価 門馬修正 _【U15643】要件定義書(抜粋版)_【U15643】要件定義書(抜粋版)_３（４）①外部データ一覧 2" xfId="1656"/>
    <cellStyle name="1_ライフ殿本年度ｽｹｼﾞｭｰﾙ（2.0案）_■2008年■MUFGカード切換金額評価 門馬修正 _【U15643】要件定義書(抜粋版)_【U16748】UM切替_要件定義書" xfId="183"/>
    <cellStyle name="1_ライフ殿本年度ｽｹｼﾞｭｰﾙ（2.0案）_■2008年■MUFGカード切換金額評価 門馬修正 _【U15643】要件定義書(抜粋版)_【U16748】UM切替_要件定義書 2" xfId="1657"/>
    <cellStyle name="1_ライフ殿本年度ｽｹｼﾞｭｰﾙ（2.0案）_■2008年■MUFGカード切換金額評価 門馬修正 _【U15643】要件定義書(抜粋版)_【U16748】UM切替_要件定義書_【U16748】UM切替_要件定義書" xfId="184"/>
    <cellStyle name="1_ライフ殿本年度ｽｹｼﾞｭｰﾙ（2.0案）_■2008年■MUFGカード切換金額評価 門馬修正 _【U15643】要件定義書(抜粋版)_【U16748】UM切替_要件定義書_【U16748】UM切替_要件定義書 2" xfId="1658"/>
    <cellStyle name="1_ライフ殿本年度ｽｹｼﾞｭｰﾙ（2.0案）_■2008年■MUFGカード切換金額評価 門馬修正 _【U15643】要件定義書(抜粋版)_３（２）①帳票一覧" xfId="185"/>
    <cellStyle name="1_ライフ殿本年度ｽｹｼﾞｭｰﾙ（2.0案）_■2008年■MUFGカード切換金額評価 門馬修正 _【U15643】要件定義書(抜粋版)_３（２）①帳票一覧 2" xfId="1659"/>
    <cellStyle name="1_ライフ殿本年度ｽｹｼﾞｭｰﾙ（2.0案）_■2008年■MUFGカード切換金額評価 門馬修正 _【U15643】要件定義書(抜粋版)_３（２）②画面一覧" xfId="186"/>
    <cellStyle name="1_ライフ殿本年度ｽｹｼﾞｭｰﾙ（2.0案）_■2008年■MUFGカード切換金額評価 門馬修正 _【U15643】要件定義書(抜粋版)_３（２）②画面一覧 2" xfId="1660"/>
    <cellStyle name="1_ライフ殿本年度ｽｹｼﾞｭｰﾙ（2.0案）_■2008年■MUFGカード切換金額評価 門馬修正 _【U15643】要件定義書(抜粋版)_３（４）①外部データ一覧" xfId="187"/>
    <cellStyle name="1_ライフ殿本年度ｽｹｼﾞｭｰﾙ（2.0案）_■2008年■MUFGカード切換金額評価 門馬修正 _【U15643】要件定義書(抜粋版)_３（４）①外部データ一覧 2" xfId="1661"/>
    <cellStyle name="1_ライフ殿本年度ｽｹｼﾞｭｰﾙ（2.0案）_■2008年■MUFGカード切換金額評価 門馬修正 _【U15643】要件定義書(抜粋版)_ＡＭＥＸデュアル申込フロー図" xfId="188"/>
    <cellStyle name="1_ライフ殿本年度ｽｹｼﾞｭｰﾙ（2.0案）_■2008年■MUFGカード切換金額評価 門馬修正 _【U15643】要件定義書(抜粋版)_ＡＭＥＸデュアル申込フロー図 2" xfId="1662"/>
    <cellStyle name="1_ライフ殿本年度ｽｹｼﾞｭｰﾙ（2.0案）_■2008年■MUFGカード切換金額評価 門馬修正 _【U15643】要件定義書(抜粋版)_ＡＭＥＸデュアル申込フロー図_【U16748】UM切替_要件定義書" xfId="189"/>
    <cellStyle name="1_ライフ殿本年度ｽｹｼﾞｭｰﾙ（2.0案）_■2008年■MUFGカード切換金額評価 門馬修正 _【U15643】要件定義書(抜粋版)_ＡＭＥＸデュアル申込フロー図_【U16748】UM切替_要件定義書 2" xfId="1663"/>
    <cellStyle name="1_ライフ殿本年度ｽｹｼﾞｭｰﾙ（2.0案）_■2008年■MUFGカード切換金額評価 門馬修正 _【U15643】要件定義書(抜粋版)_ＡＭＥＸデュアル申込フロー図_【U16748】UM切替_要件定義書_【U16748】UM切替_要件定義書" xfId="190"/>
    <cellStyle name="1_ライフ殿本年度ｽｹｼﾞｭｰﾙ（2.0案）_■2008年■MUFGカード切換金額評価 門馬修正 _【U15643】要件定義書(抜粋版)_ＡＭＥＸデュアル申込フロー図_【U16748】UM切替_要件定義書_【U16748】UM切替_要件定義書 2" xfId="1664"/>
    <cellStyle name="1_ライフ殿本年度ｽｹｼﾞｭｰﾙ（2.0案）_■2008年■MUFGカード切換金額評価 門馬修正 _【U15643】要件定義書(抜粋版)_ＡＭＥＸデュアル申込フロー図_３（２）①帳票一覧" xfId="191"/>
    <cellStyle name="1_ライフ殿本年度ｽｹｼﾞｭｰﾙ（2.0案）_■2008年■MUFGカード切換金額評価 門馬修正 _【U15643】要件定義書(抜粋版)_ＡＭＥＸデュアル申込フロー図_３（２）①帳票一覧 2" xfId="1665"/>
    <cellStyle name="1_ライフ殿本年度ｽｹｼﾞｭｰﾙ（2.0案）_■2008年■MUFGカード切換金額評価 門馬修正 _【U15643】要件定義書(抜粋版)_ＡＭＥＸデュアル申込フロー図_３（２）②画面一覧" xfId="192"/>
    <cellStyle name="1_ライフ殿本年度ｽｹｼﾞｭｰﾙ（2.0案）_■2008年■MUFGカード切換金額評価 門馬修正 _【U15643】要件定義書(抜粋版)_ＡＭＥＸデュアル申込フロー図_３（２）②画面一覧 2" xfId="1666"/>
    <cellStyle name="1_ライフ殿本年度ｽｹｼﾞｭｰﾙ（2.0案）_■2008年■MUFGカード切換金額評価 門馬修正 _【U15643】要件定義書(抜粋版)_ＡＭＥＸデュアル申込フロー図_３（４）①外部データ一覧" xfId="193"/>
    <cellStyle name="1_ライフ殿本年度ｽｹｼﾞｭｰﾙ（2.0案）_■2008年■MUFGカード切換金額評価 門馬修正 _【U15643】要件定義書(抜粋版)_ＡＭＥＸデュアル申込フロー図_３（４）①外部データ一覧 2" xfId="1667"/>
    <cellStyle name="1_ライフ殿本年度ｽｹｼﾞｭｰﾙ（2.0案）_■2008年■MUFGカード切換金額評価 門馬修正 _【U16748】UM切替_要件定義書" xfId="194"/>
    <cellStyle name="1_ライフ殿本年度ｽｹｼﾞｭｰﾙ（2.0案）_■2008年■MUFGカード切換金額評価 門馬修正 _【U16748】UM切替_要件定義書 2" xfId="1668"/>
    <cellStyle name="1_ライフ殿本年度ｽｹｼﾞｭｰﾙ（2.0案）_■2008年■MUFGカード切換金額評価 門馬修正 _【U16748】UM切替_要件定義書_【U16748】UM切替_要件定義書" xfId="195"/>
    <cellStyle name="1_ライフ殿本年度ｽｹｼﾞｭｰﾙ（2.0案）_■2008年■MUFGカード切換金額評価 門馬修正 _【U16748】UM切替_要件定義書_【U16748】UM切替_要件定義書 2" xfId="1669"/>
    <cellStyle name="1_ライフ殿本年度ｽｹｼﾞｭｰﾙ（2.0案）_■2008年■MUFGカード切換金額評価 門馬修正 _３（２）①帳票一覧" xfId="196"/>
    <cellStyle name="1_ライフ殿本年度ｽｹｼﾞｭｰﾙ（2.0案）_■2008年■MUFGカード切換金額評価 門馬修正 _３（２）①帳票一覧 2" xfId="1670"/>
    <cellStyle name="1_ライフ殿本年度ｽｹｼﾞｭｰﾙ（2.0案）_■2008年■MUFGカード切換金額評価 門馬修正 _３（２）②画面一覧" xfId="197"/>
    <cellStyle name="1_ライフ殿本年度ｽｹｼﾞｭｰﾙ（2.0案）_■2008年■MUFGカード切換金額評価 門馬修正 _３（２）②画面一覧 2" xfId="1671"/>
    <cellStyle name="1_ライフ殿本年度ｽｹｼﾞｭｰﾙ（2.0案）_■2008年■MUFGカード切換金額評価 門馬修正 _３（４）①外部データ一覧" xfId="198"/>
    <cellStyle name="1_ライフ殿本年度ｽｹｼﾞｭｰﾙ（2.0案）_■2008年■MUFGカード切換金額評価 門馬修正 _３（４）①外部データ一覧 2" xfId="1672"/>
    <cellStyle name="1_ライフ殿本年度ｽｹｼﾞｭｰﾙ（2.0案）_ライフ要件定義書(分析1.7)_■2008年■MUFGカード切換金額評価 門馬修正 " xfId="199"/>
    <cellStyle name="1_ライフ殿本年度ｽｹｼﾞｭｰﾙ（2.0案）_ライフ要件定義書(分析1.7)_■2008年■MUFGカード切換金額評価 門馬修正  2" xfId="1673"/>
    <cellStyle name="1_ライフ殿本年度ｽｹｼﾞｭｰﾙ（2.0案）_ライフ要件定義書(分析1.7)_■2008年■MUFGカード切換金額評価 門馬修正 _【AMEXﾃﾞｭｱﾙ】御見積り説明書_20110217v3横江修正中_【UM切替】御見積り説明書_20110905_v2 " xfId="200"/>
    <cellStyle name="1_ライフ殿本年度ｽｹｼﾞｭｰﾙ（2.0案）_ライフ要件定義書(分析1.7)_■2008年■MUFGカード切換金額評価 門馬修正 _【AMEXﾃﾞｭｱﾙ】御見積り説明書_20110217v3横江修正中_【UM切替】御見積り説明書_20110905_v2  2" xfId="1674"/>
    <cellStyle name="1_ライフ殿本年度ｽｹｼﾞｭｰﾙ（2.0案）_ライフ要件定義書(分析1.7)_■2008年■MUFGカード切換金額評価 門馬修正 _【AMEXﾃﾞｭｱﾙ】御見積り説明書_20110217v3横江修正中_【UM切替】御見積り説明書_20110905_v3 " xfId="201"/>
    <cellStyle name="1_ライフ殿本年度ｽｹｼﾞｭｰﾙ（2.0案）_ライフ要件定義書(分析1.7)_■2008年■MUFGカード切換金額評価 門馬修正 _【AMEXﾃﾞｭｱﾙ】御見積り説明書_20110217v3横江修正中_【UM切替】御見積り説明書_20110905_v3  2" xfId="1675"/>
    <cellStyle name="1_ライフ殿本年度ｽｹｼﾞｭｰﾙ（2.0案）_ライフ要件定義書(分析1.7)_■2008年■MUFGカード切換金額評価 門馬修正 _【AMEXﾃﾞｭｱﾙ】御見積り説明書_20110217v3横江修正中_【UM切替】御見積り説明書_20110905_v4 " xfId="202"/>
    <cellStyle name="1_ライフ殿本年度ｽｹｼﾞｭｰﾙ（2.0案）_ライフ要件定義書(分析1.7)_■2008年■MUFGカード切換金額評価 門馬修正 _【AMEXﾃﾞｭｱﾙ】御見積り説明書_20110217v3横江修正中_【UM切替】御見積り説明書_20110905_v4  2" xfId="1676"/>
    <cellStyle name="1_ライフ殿本年度ｽｹｼﾞｭｰﾙ（2.0案）_ライフ要件定義書(分析1.7)_■2008年■MUFGカード切換金額評価 門馬修正 _【U15643】要件定義書(抜粋版)" xfId="203"/>
    <cellStyle name="1_ライフ殿本年度ｽｹｼﾞｭｰﾙ（2.0案）_ライフ要件定義書(分析1.7)_■2008年■MUFGカード切換金額評価 門馬修正 _【U15643】要件定義書(抜粋版) 2" xfId="1677"/>
    <cellStyle name="1_ライフ殿本年度ｽｹｼﾞｭｰﾙ（2.0案）_ライフ要件定義書(分析1.7)_■2008年■MUFGカード切換金額評価 門馬修正 _【U15643】要件定義書(抜粋版)_【U15643】要件定義書(抜粋版)" xfId="204"/>
    <cellStyle name="1_ライフ殿本年度ｽｹｼﾞｭｰﾙ（2.0案）_ライフ要件定義書(分析1.7)_■2008年■MUFGカード切換金額評価 門馬修正 _【U15643】要件定義書(抜粋版)_【U15643】要件定義書(抜粋版) 2" xfId="1678"/>
    <cellStyle name="1_ライフ殿本年度ｽｹｼﾞｭｰﾙ（2.0案）_ライフ要件定義書(分析1.7)_■2008年■MUFGカード切換金額評価 門馬修正 _【U15643】要件定義書(抜粋版)_【U15643】要件定義書(抜粋版)_【U16748】UM切替_要件定義書" xfId="205"/>
    <cellStyle name="1_ライフ殿本年度ｽｹｼﾞｭｰﾙ（2.0案）_ライフ要件定義書(分析1.7)_■2008年■MUFGカード切換金額評価 門馬修正 _【U15643】要件定義書(抜粋版)_【U15643】要件定義書(抜粋版)_【U16748】UM切替_要件定義書 2" xfId="1679"/>
    <cellStyle name="1_ライフ殿本年度ｽｹｼﾞｭｰﾙ（2.0案）_ライフ要件定義書(分析1.7)_■2008年■MUFGカード切換金額評価 門馬修正 _【U15643】要件定義書(抜粋版)_【U15643】要件定義書(抜粋版)_【U16748】UM切替_要件定義書_【U16748】UM切替_要件定義書" xfId="206"/>
    <cellStyle name="1_ライフ殿本年度ｽｹｼﾞｭｰﾙ（2.0案）_ライフ要件定義書(分析1.7)_■2008年■MUFGカード切換金額評価 門馬修正 _【U15643】要件定義書(抜粋版)_【U15643】要件定義書(抜粋版)_【U16748】UM切替_要件定義書_【U16748】UM切替_要件定義書 2" xfId="1680"/>
    <cellStyle name="1_ライフ殿本年度ｽｹｼﾞｭｰﾙ（2.0案）_ライフ要件定義書(分析1.7)_■2008年■MUFGカード切換金額評価 門馬修正 _【U15643】要件定義書(抜粋版)_【U15643】要件定義書(抜粋版)_３（２）①帳票一覧" xfId="207"/>
    <cellStyle name="1_ライフ殿本年度ｽｹｼﾞｭｰﾙ（2.0案）_ライフ要件定義書(分析1.7)_■2008年■MUFGカード切換金額評価 門馬修正 _【U15643】要件定義書(抜粋版)_【U15643】要件定義書(抜粋版)_３（２）①帳票一覧 2" xfId="1681"/>
    <cellStyle name="1_ライフ殿本年度ｽｹｼﾞｭｰﾙ（2.0案）_ライフ要件定義書(分析1.7)_■2008年■MUFGカード切換金額評価 門馬修正 _【U15643】要件定義書(抜粋版)_【U15643】要件定義書(抜粋版)_３（２）②画面一覧" xfId="208"/>
    <cellStyle name="1_ライフ殿本年度ｽｹｼﾞｭｰﾙ（2.0案）_ライフ要件定義書(分析1.7)_■2008年■MUFGカード切換金額評価 門馬修正 _【U15643】要件定義書(抜粋版)_【U15643】要件定義書(抜粋版)_３（２）②画面一覧 2" xfId="1682"/>
    <cellStyle name="1_ライフ殿本年度ｽｹｼﾞｭｰﾙ（2.0案）_ライフ要件定義書(分析1.7)_■2008年■MUFGカード切換金額評価 門馬修正 _【U15643】要件定義書(抜粋版)_【U15643】要件定義書(抜粋版)_３（４）①外部データ一覧" xfId="209"/>
    <cellStyle name="1_ライフ殿本年度ｽｹｼﾞｭｰﾙ（2.0案）_ライフ要件定義書(分析1.7)_■2008年■MUFGカード切換金額評価 門馬修正 _【U15643】要件定義書(抜粋版)_【U15643】要件定義書(抜粋版)_３（４）①外部データ一覧 2" xfId="1683"/>
    <cellStyle name="1_ライフ殿本年度ｽｹｼﾞｭｰﾙ（2.0案）_ライフ要件定義書(分析1.7)_■2008年■MUFGカード切換金額評価 門馬修正 _【U15643】要件定義書(抜粋版)_【U16748】UM切替_要件定義書" xfId="210"/>
    <cellStyle name="1_ライフ殿本年度ｽｹｼﾞｭｰﾙ（2.0案）_ライフ要件定義書(分析1.7)_■2008年■MUFGカード切換金額評価 門馬修正 _【U15643】要件定義書(抜粋版)_【U16748】UM切替_要件定義書 2" xfId="1684"/>
    <cellStyle name="1_ライフ殿本年度ｽｹｼﾞｭｰﾙ（2.0案）_ライフ要件定義書(分析1.7)_■2008年■MUFGカード切換金額評価 門馬修正 _【U15643】要件定義書(抜粋版)_【U16748】UM切替_要件定義書_【U16748】UM切替_要件定義書" xfId="211"/>
    <cellStyle name="1_ライフ殿本年度ｽｹｼﾞｭｰﾙ（2.0案）_ライフ要件定義書(分析1.7)_■2008年■MUFGカード切換金額評価 門馬修正 _【U15643】要件定義書(抜粋版)_【U16748】UM切替_要件定義書_【U16748】UM切替_要件定義書 2" xfId="1685"/>
    <cellStyle name="1_ライフ殿本年度ｽｹｼﾞｭｰﾙ（2.0案）_ライフ要件定義書(分析1.7)_■2008年■MUFGカード切換金額評価 門馬修正 _【U15643】要件定義書(抜粋版)_３（２）①帳票一覧" xfId="212"/>
    <cellStyle name="1_ライフ殿本年度ｽｹｼﾞｭｰﾙ（2.0案）_ライフ要件定義書(分析1.7)_■2008年■MUFGカード切換金額評価 門馬修正 _【U15643】要件定義書(抜粋版)_３（２）①帳票一覧 2" xfId="1686"/>
    <cellStyle name="1_ライフ殿本年度ｽｹｼﾞｭｰﾙ（2.0案）_ライフ要件定義書(分析1.7)_■2008年■MUFGカード切換金額評価 門馬修正 _【U15643】要件定義書(抜粋版)_３（２）②画面一覧" xfId="213"/>
    <cellStyle name="1_ライフ殿本年度ｽｹｼﾞｭｰﾙ（2.0案）_ライフ要件定義書(分析1.7)_■2008年■MUFGカード切換金額評価 門馬修正 _【U15643】要件定義書(抜粋版)_３（２）②画面一覧 2" xfId="1687"/>
    <cellStyle name="1_ライフ殿本年度ｽｹｼﾞｭｰﾙ（2.0案）_ライフ要件定義書(分析1.7)_■2008年■MUFGカード切換金額評価 門馬修正 _【U15643】要件定義書(抜粋版)_３（４）①外部データ一覧" xfId="214"/>
    <cellStyle name="1_ライフ殿本年度ｽｹｼﾞｭｰﾙ（2.0案）_ライフ要件定義書(分析1.7)_■2008年■MUFGカード切換金額評価 門馬修正 _【U15643】要件定義書(抜粋版)_３（４）①外部データ一覧 2" xfId="1688"/>
    <cellStyle name="1_ライフ殿本年度ｽｹｼﾞｭｰﾙ（2.0案）_ライフ要件定義書(分析1.7)_■2008年■MUFGカード切換金額評価 門馬修正 _【U15643】要件定義書(抜粋版)_ＡＭＥＸデュアル申込フロー図" xfId="215"/>
    <cellStyle name="1_ライフ殿本年度ｽｹｼﾞｭｰﾙ（2.0案）_ライフ要件定義書(分析1.7)_■2008年■MUFGカード切換金額評価 門馬修正 _【U15643】要件定義書(抜粋版)_ＡＭＥＸデュアル申込フロー図 2" xfId="1689"/>
    <cellStyle name="1_ライフ殿本年度ｽｹｼﾞｭｰﾙ（2.0案）_ライフ要件定義書(分析1.7)_■2008年■MUFGカード切換金額評価 門馬修正 _【U15643】要件定義書(抜粋版)_ＡＭＥＸデュアル申込フロー図_【U16748】UM切替_要件定義書" xfId="216"/>
    <cellStyle name="1_ライフ殿本年度ｽｹｼﾞｭｰﾙ（2.0案）_ライフ要件定義書(分析1.7)_■2008年■MUFGカード切換金額評価 門馬修正 _【U15643】要件定義書(抜粋版)_ＡＭＥＸデュアル申込フロー図_【U16748】UM切替_要件定義書 2" xfId="1690"/>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xfId="217"/>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2" xfId="1691"/>
    <cellStyle name="1_ライフ殿本年度ｽｹｼﾞｭｰﾙ（2.0案）_ライフ要件定義書(分析1.7)_■2008年■MUFGカード切換金額評価 門馬修正 _【U15643】要件定義書(抜粋版)_ＡＭＥＸデュアル申込フロー図_３（２）①帳票一覧" xfId="218"/>
    <cellStyle name="1_ライフ殿本年度ｽｹｼﾞｭｰﾙ（2.0案）_ライフ要件定義書(分析1.7)_■2008年■MUFGカード切換金額評価 門馬修正 _【U15643】要件定義書(抜粋版)_ＡＭＥＸデュアル申込フロー図_３（２）①帳票一覧 2" xfId="1692"/>
    <cellStyle name="1_ライフ殿本年度ｽｹｼﾞｭｰﾙ（2.0案）_ライフ要件定義書(分析1.7)_■2008年■MUFGカード切換金額評価 門馬修正 _【U15643】要件定義書(抜粋版)_ＡＭＥＸデュアル申込フロー図_３（２）②画面一覧" xfId="219"/>
    <cellStyle name="1_ライフ殿本年度ｽｹｼﾞｭｰﾙ（2.0案）_ライフ要件定義書(分析1.7)_■2008年■MUFGカード切換金額評価 門馬修正 _【U15643】要件定義書(抜粋版)_ＡＭＥＸデュアル申込フロー図_３（２）②画面一覧 2" xfId="1693"/>
    <cellStyle name="1_ライフ殿本年度ｽｹｼﾞｭｰﾙ（2.0案）_ライフ要件定義書(分析1.7)_■2008年■MUFGカード切換金額評価 門馬修正 _【U15643】要件定義書(抜粋版)_ＡＭＥＸデュアル申込フロー図_３（４）①外部データ一覧" xfId="220"/>
    <cellStyle name="1_ライフ殿本年度ｽｹｼﾞｭｰﾙ（2.0案）_ライフ要件定義書(分析1.7)_■2008年■MUFGカード切換金額評価 門馬修正 _【U15643】要件定義書(抜粋版)_ＡＭＥＸデュアル申込フロー図_３（４）①外部データ一覧 2" xfId="1694"/>
    <cellStyle name="1_ライフ殿本年度ｽｹｼﾞｭｰﾙ（2.0案）_ライフ要件定義書(分析1.7)_■2008年■MUFGカード切換金額評価 門馬修正 _【U16748】UM切替_要件定義書" xfId="221"/>
    <cellStyle name="1_ライフ殿本年度ｽｹｼﾞｭｰﾙ（2.0案）_ライフ要件定義書(分析1.7)_■2008年■MUFGカード切換金額評価 門馬修正 _【U16748】UM切替_要件定義書 2" xfId="1695"/>
    <cellStyle name="1_ライフ殿本年度ｽｹｼﾞｭｰﾙ（2.0案）_ライフ要件定義書(分析1.7)_■2008年■MUFGカード切換金額評価 門馬修正 _【U16748】UM切替_要件定義書_【U16748】UM切替_要件定義書" xfId="222"/>
    <cellStyle name="1_ライフ殿本年度ｽｹｼﾞｭｰﾙ（2.0案）_ライフ要件定義書(分析1.7)_■2008年■MUFGカード切換金額評価 門馬修正 _【U16748】UM切替_要件定義書_【U16748】UM切替_要件定義書 2" xfId="1696"/>
    <cellStyle name="1_ライフ殿本年度ｽｹｼﾞｭｰﾙ（2.0案）_ライフ要件定義書(分析1.7)_■2008年■MUFGカード切換金額評価 門馬修正 _３（２）①帳票一覧" xfId="223"/>
    <cellStyle name="1_ライフ殿本年度ｽｹｼﾞｭｰﾙ（2.0案）_ライフ要件定義書(分析1.7)_■2008年■MUFGカード切換金額評価 門馬修正 _３（２）①帳票一覧 2" xfId="1697"/>
    <cellStyle name="1_ライフ殿本年度ｽｹｼﾞｭｰﾙ（2.0案）_ライフ要件定義書(分析1.7)_■2008年■MUFGカード切換金額評価 門馬修正 _３（２）②画面一覧" xfId="224"/>
    <cellStyle name="1_ライフ殿本年度ｽｹｼﾞｭｰﾙ（2.0案）_ライフ要件定義書(分析1.7)_■2008年■MUFGカード切換金額評価 門馬修正 _３（２）②画面一覧 2" xfId="1698"/>
    <cellStyle name="1_ライフ殿本年度ｽｹｼﾞｭｰﾙ（2.0案）_ライフ要件定義書(分析1.7)_■2008年■MUFGカード切換金額評価 門馬修正 _３（４）①外部データ一覧" xfId="225"/>
    <cellStyle name="1_ライフ殿本年度ｽｹｼﾞｭｰﾙ（2.0案）_ライフ要件定義書(分析1.7)_■2008年■MUFGカード切換金額評価 門馬修正 _３（４）①外部データ一覧 2" xfId="1699"/>
    <cellStyle name="1_ライフ殿本年度ｽｹｼﾞｭｰﾙ（2.0案）_体制図0707_■2008年■MUFGカード切換金額評価 門馬修正 " xfId="226"/>
    <cellStyle name="1_ライフ殿本年度ｽｹｼﾞｭｰﾙ（2.0案）_体制図0707_■2008年■MUFGカード切換金額評価 門馬修正  2" xfId="1700"/>
    <cellStyle name="1_ライフ殿本年度ｽｹｼﾞｭｰﾙ（2.0案）_体制図0707_■2008年■MUFGカード切換金額評価 門馬修正 _【AMEXﾃﾞｭｱﾙ】御見積り説明書_20110217v3横江修正中_【UM切替】御見積り説明書_20110905_v2 " xfId="227"/>
    <cellStyle name="1_ライフ殿本年度ｽｹｼﾞｭｰﾙ（2.0案）_体制図0707_■2008年■MUFGカード切換金額評価 門馬修正 _【AMEXﾃﾞｭｱﾙ】御見積り説明書_20110217v3横江修正中_【UM切替】御見積り説明書_20110905_v2  2" xfId="1701"/>
    <cellStyle name="1_ライフ殿本年度ｽｹｼﾞｭｰﾙ（2.0案）_体制図0707_■2008年■MUFGカード切換金額評価 門馬修正 _【AMEXﾃﾞｭｱﾙ】御見積り説明書_20110217v3横江修正中_【UM切替】御見積り説明書_20110905_v3 " xfId="228"/>
    <cellStyle name="1_ライフ殿本年度ｽｹｼﾞｭｰﾙ（2.0案）_体制図0707_■2008年■MUFGカード切換金額評価 門馬修正 _【AMEXﾃﾞｭｱﾙ】御見積り説明書_20110217v3横江修正中_【UM切替】御見積り説明書_20110905_v3  2" xfId="1702"/>
    <cellStyle name="1_ライフ殿本年度ｽｹｼﾞｭｰﾙ（2.0案）_体制図0707_■2008年■MUFGカード切換金額評価 門馬修正 _【AMEXﾃﾞｭｱﾙ】御見積り説明書_20110217v3横江修正中_【UM切替】御見積り説明書_20110905_v4 " xfId="229"/>
    <cellStyle name="1_ライフ殿本年度ｽｹｼﾞｭｰﾙ（2.0案）_体制図0707_■2008年■MUFGカード切換金額評価 門馬修正 _【AMEXﾃﾞｭｱﾙ】御見積り説明書_20110217v3横江修正中_【UM切替】御見積り説明書_20110905_v4  2" xfId="1703"/>
    <cellStyle name="1_ライフ殿本年度ｽｹｼﾞｭｰﾙ（2.0案）_体制図0707_■2008年■MUFGカード切換金額評価 門馬修正 _【U15643】要件定義書(抜粋版)" xfId="230"/>
    <cellStyle name="1_ライフ殿本年度ｽｹｼﾞｭｰﾙ（2.0案）_体制図0707_■2008年■MUFGカード切換金額評価 門馬修正 _【U15643】要件定義書(抜粋版) 2" xfId="1704"/>
    <cellStyle name="1_ライフ殿本年度ｽｹｼﾞｭｰﾙ（2.0案）_体制図0707_■2008年■MUFGカード切換金額評価 門馬修正 _【U15643】要件定義書(抜粋版)_【U15643】要件定義書(抜粋版)" xfId="231"/>
    <cellStyle name="1_ライフ殿本年度ｽｹｼﾞｭｰﾙ（2.0案）_体制図0707_■2008年■MUFGカード切換金額評価 門馬修正 _【U15643】要件定義書(抜粋版)_【U15643】要件定義書(抜粋版) 2" xfId="1705"/>
    <cellStyle name="1_ライフ殿本年度ｽｹｼﾞｭｰﾙ（2.0案）_体制図0707_■2008年■MUFGカード切換金額評価 門馬修正 _【U15643】要件定義書(抜粋版)_【U15643】要件定義書(抜粋版)_【U16748】UM切替_要件定義書" xfId="232"/>
    <cellStyle name="1_ライフ殿本年度ｽｹｼﾞｭｰﾙ（2.0案）_体制図0707_■2008年■MUFGカード切換金額評価 門馬修正 _【U15643】要件定義書(抜粋版)_【U15643】要件定義書(抜粋版)_【U16748】UM切替_要件定義書 2" xfId="1706"/>
    <cellStyle name="1_ライフ殿本年度ｽｹｼﾞｭｰﾙ（2.0案）_体制図0707_■2008年■MUFGカード切換金額評価 門馬修正 _【U15643】要件定義書(抜粋版)_【U15643】要件定義書(抜粋版)_【U16748】UM切替_要件定義書_【U16748】UM切替_要件定義書" xfId="233"/>
    <cellStyle name="1_ライフ殿本年度ｽｹｼﾞｭｰﾙ（2.0案）_体制図0707_■2008年■MUFGカード切換金額評価 門馬修正 _【U15643】要件定義書(抜粋版)_【U15643】要件定義書(抜粋版)_【U16748】UM切替_要件定義書_【U16748】UM切替_要件定義書 2" xfId="1707"/>
    <cellStyle name="1_ライフ殿本年度ｽｹｼﾞｭｰﾙ（2.0案）_体制図0707_■2008年■MUFGカード切換金額評価 門馬修正 _【U15643】要件定義書(抜粋版)_【U15643】要件定義書(抜粋版)_３（２）①帳票一覧" xfId="234"/>
    <cellStyle name="1_ライフ殿本年度ｽｹｼﾞｭｰﾙ（2.0案）_体制図0707_■2008年■MUFGカード切換金額評価 門馬修正 _【U15643】要件定義書(抜粋版)_【U15643】要件定義書(抜粋版)_３（２）①帳票一覧 2" xfId="1708"/>
    <cellStyle name="1_ライフ殿本年度ｽｹｼﾞｭｰﾙ（2.0案）_体制図0707_■2008年■MUFGカード切換金額評価 門馬修正 _【U15643】要件定義書(抜粋版)_【U15643】要件定義書(抜粋版)_３（２）②画面一覧" xfId="235"/>
    <cellStyle name="1_ライフ殿本年度ｽｹｼﾞｭｰﾙ（2.0案）_体制図0707_■2008年■MUFGカード切換金額評価 門馬修正 _【U15643】要件定義書(抜粋版)_【U15643】要件定義書(抜粋版)_３（２）②画面一覧 2" xfId="1709"/>
    <cellStyle name="1_ライフ殿本年度ｽｹｼﾞｭｰﾙ（2.0案）_体制図0707_■2008年■MUFGカード切換金額評価 門馬修正 _【U15643】要件定義書(抜粋版)_【U15643】要件定義書(抜粋版)_３（４）①外部データ一覧" xfId="236"/>
    <cellStyle name="1_ライフ殿本年度ｽｹｼﾞｭｰﾙ（2.0案）_体制図0707_■2008年■MUFGカード切換金額評価 門馬修正 _【U15643】要件定義書(抜粋版)_【U15643】要件定義書(抜粋版)_３（４）①外部データ一覧 2" xfId="1710"/>
    <cellStyle name="1_ライフ殿本年度ｽｹｼﾞｭｰﾙ（2.0案）_体制図0707_■2008年■MUFGカード切換金額評価 門馬修正 _【U15643】要件定義書(抜粋版)_【U16748】UM切替_要件定義書" xfId="237"/>
    <cellStyle name="1_ライフ殿本年度ｽｹｼﾞｭｰﾙ（2.0案）_体制図0707_■2008年■MUFGカード切換金額評価 門馬修正 _【U15643】要件定義書(抜粋版)_【U16748】UM切替_要件定義書 2" xfId="1711"/>
    <cellStyle name="1_ライフ殿本年度ｽｹｼﾞｭｰﾙ（2.0案）_体制図0707_■2008年■MUFGカード切換金額評価 門馬修正 _【U15643】要件定義書(抜粋版)_【U16748】UM切替_要件定義書_【U16748】UM切替_要件定義書" xfId="238"/>
    <cellStyle name="1_ライフ殿本年度ｽｹｼﾞｭｰﾙ（2.0案）_体制図0707_■2008年■MUFGカード切換金額評価 門馬修正 _【U15643】要件定義書(抜粋版)_【U16748】UM切替_要件定義書_【U16748】UM切替_要件定義書 2" xfId="1712"/>
    <cellStyle name="1_ライフ殿本年度ｽｹｼﾞｭｰﾙ（2.0案）_体制図0707_■2008年■MUFGカード切換金額評価 門馬修正 _【U15643】要件定義書(抜粋版)_３（２）①帳票一覧" xfId="239"/>
    <cellStyle name="1_ライフ殿本年度ｽｹｼﾞｭｰﾙ（2.0案）_体制図0707_■2008年■MUFGカード切換金額評価 門馬修正 _【U15643】要件定義書(抜粋版)_３（２）①帳票一覧 2" xfId="1713"/>
    <cellStyle name="1_ライフ殿本年度ｽｹｼﾞｭｰﾙ（2.0案）_体制図0707_■2008年■MUFGカード切換金額評価 門馬修正 _【U15643】要件定義書(抜粋版)_３（２）②画面一覧" xfId="240"/>
    <cellStyle name="1_ライフ殿本年度ｽｹｼﾞｭｰﾙ（2.0案）_体制図0707_■2008年■MUFGカード切換金額評価 門馬修正 _【U15643】要件定義書(抜粋版)_３（２）②画面一覧 2" xfId="1714"/>
    <cellStyle name="1_ライフ殿本年度ｽｹｼﾞｭｰﾙ（2.0案）_体制図0707_■2008年■MUFGカード切換金額評価 門馬修正 _【U15643】要件定義書(抜粋版)_３（４）①外部データ一覧" xfId="241"/>
    <cellStyle name="1_ライフ殿本年度ｽｹｼﾞｭｰﾙ（2.0案）_体制図0707_■2008年■MUFGカード切換金額評価 門馬修正 _【U15643】要件定義書(抜粋版)_３（４）①外部データ一覧 2" xfId="1715"/>
    <cellStyle name="1_ライフ殿本年度ｽｹｼﾞｭｰﾙ（2.0案）_体制図0707_■2008年■MUFGカード切換金額評価 門馬修正 _【U15643】要件定義書(抜粋版)_ＡＭＥＸデュアル申込フロー図" xfId="242"/>
    <cellStyle name="1_ライフ殿本年度ｽｹｼﾞｭｰﾙ（2.0案）_体制図0707_■2008年■MUFGカード切換金額評価 門馬修正 _【U15643】要件定義書(抜粋版)_ＡＭＥＸデュアル申込フロー図 2" xfId="1716"/>
    <cellStyle name="1_ライフ殿本年度ｽｹｼﾞｭｰﾙ（2.0案）_体制図0707_■2008年■MUFGカード切換金額評価 門馬修正 _【U15643】要件定義書(抜粋版)_ＡＭＥＸデュアル申込フロー図_【U16748】UM切替_要件定義書" xfId="243"/>
    <cellStyle name="1_ライフ殿本年度ｽｹｼﾞｭｰﾙ（2.0案）_体制図0707_■2008年■MUFGカード切換金額評価 門馬修正 _【U15643】要件定義書(抜粋版)_ＡＭＥＸデュアル申込フロー図_【U16748】UM切替_要件定義書 2" xfId="1717"/>
    <cellStyle name="1_ライフ殿本年度ｽｹｼﾞｭｰﾙ（2.0案）_体制図0707_■2008年■MUFGカード切換金額評価 門馬修正 _【U15643】要件定義書(抜粋版)_ＡＭＥＸデュアル申込フロー図_【U16748】UM切替_要件定義書_【U16748】UM切替_要件定義書" xfId="244"/>
    <cellStyle name="1_ライフ殿本年度ｽｹｼﾞｭｰﾙ（2.0案）_体制図0707_■2008年■MUFGカード切換金額評価 門馬修正 _【U15643】要件定義書(抜粋版)_ＡＭＥＸデュアル申込フロー図_【U16748】UM切替_要件定義書_【U16748】UM切替_要件定義書 2" xfId="1718"/>
    <cellStyle name="1_ライフ殿本年度ｽｹｼﾞｭｰﾙ（2.0案）_体制図0707_■2008年■MUFGカード切換金額評価 門馬修正 _【U15643】要件定義書(抜粋版)_ＡＭＥＸデュアル申込フロー図_３（２）①帳票一覧" xfId="245"/>
    <cellStyle name="1_ライフ殿本年度ｽｹｼﾞｭｰﾙ（2.0案）_体制図0707_■2008年■MUFGカード切換金額評価 門馬修正 _【U15643】要件定義書(抜粋版)_ＡＭＥＸデュアル申込フロー図_３（２）①帳票一覧 2" xfId="1719"/>
    <cellStyle name="1_ライフ殿本年度ｽｹｼﾞｭｰﾙ（2.0案）_体制図0707_■2008年■MUFGカード切換金額評価 門馬修正 _【U15643】要件定義書(抜粋版)_ＡＭＥＸデュアル申込フロー図_３（２）②画面一覧" xfId="246"/>
    <cellStyle name="1_ライフ殿本年度ｽｹｼﾞｭｰﾙ（2.0案）_体制図0707_■2008年■MUFGカード切換金額評価 門馬修正 _【U15643】要件定義書(抜粋版)_ＡＭＥＸデュアル申込フロー図_３（２）②画面一覧 2" xfId="1720"/>
    <cellStyle name="1_ライフ殿本年度ｽｹｼﾞｭｰﾙ（2.0案）_体制図0707_■2008年■MUFGカード切換金額評価 門馬修正 _【U15643】要件定義書(抜粋版)_ＡＭＥＸデュアル申込フロー図_３（４）①外部データ一覧" xfId="247"/>
    <cellStyle name="1_ライフ殿本年度ｽｹｼﾞｭｰﾙ（2.0案）_体制図0707_■2008年■MUFGカード切換金額評価 門馬修正 _【U15643】要件定義書(抜粋版)_ＡＭＥＸデュアル申込フロー図_３（４）①外部データ一覧 2" xfId="1721"/>
    <cellStyle name="1_ライフ殿本年度ｽｹｼﾞｭｰﾙ（2.0案）_体制図0707_■2008年■MUFGカード切換金額評価 門馬修正 _【U16748】UM切替_要件定義書" xfId="248"/>
    <cellStyle name="1_ライフ殿本年度ｽｹｼﾞｭｰﾙ（2.0案）_体制図0707_■2008年■MUFGカード切換金額評価 門馬修正 _【U16748】UM切替_要件定義書 2" xfId="1722"/>
    <cellStyle name="1_ライフ殿本年度ｽｹｼﾞｭｰﾙ（2.0案）_体制図0707_■2008年■MUFGカード切換金額評価 門馬修正 _【U16748】UM切替_要件定義書_【U16748】UM切替_要件定義書" xfId="249"/>
    <cellStyle name="1_ライフ殿本年度ｽｹｼﾞｭｰﾙ（2.0案）_体制図0707_■2008年■MUFGカード切換金額評価 門馬修正 _【U16748】UM切替_要件定義書_【U16748】UM切替_要件定義書 2" xfId="1723"/>
    <cellStyle name="1_ライフ殿本年度ｽｹｼﾞｭｰﾙ（2.0案）_体制図0707_■2008年■MUFGカード切換金額評価 門馬修正 _３（２）①帳票一覧" xfId="250"/>
    <cellStyle name="1_ライフ殿本年度ｽｹｼﾞｭｰﾙ（2.0案）_体制図0707_■2008年■MUFGカード切換金額評価 門馬修正 _３（２）①帳票一覧 2" xfId="1724"/>
    <cellStyle name="1_ライフ殿本年度ｽｹｼﾞｭｰﾙ（2.0案）_体制図0707_■2008年■MUFGカード切換金額評価 門馬修正 _３（２）②画面一覧" xfId="251"/>
    <cellStyle name="1_ライフ殿本年度ｽｹｼﾞｭｰﾙ（2.0案）_体制図0707_■2008年■MUFGカード切換金額評価 門馬修正 _３（２）②画面一覧 2" xfId="1725"/>
    <cellStyle name="1_ライフ殿本年度ｽｹｼﾞｭｰﾙ（2.0案）_体制図0707_■2008年■MUFGカード切換金額評価 門馬修正 _３（４）①外部データ一覧" xfId="252"/>
    <cellStyle name="1_ライフ殿本年度ｽｹｼﾞｭｰﾙ（2.0案）_体制図0707_■2008年■MUFGカード切換金額評価 門馬修正 _３（４）①外部データ一覧 2" xfId="1726"/>
    <cellStyle name="1_ライフ殿本年度ｽｹｼﾞｭｰﾙ（2.0案）_要件定義書0712_■2008年■MUFGカード切換金額評価 門馬修正 " xfId="253"/>
    <cellStyle name="1_ライフ殿本年度ｽｹｼﾞｭｰﾙ（2.0案）_要件定義書0712_■2008年■MUFGカード切換金額評価 門馬修正  2" xfId="1727"/>
    <cellStyle name="1_ライフ殿本年度ｽｹｼﾞｭｰﾙ（2.0案）_要件定義書0712_■2008年■MUFGカード切換金額評価 門馬修正 _【AMEXﾃﾞｭｱﾙ】御見積り説明書_20110217v3横江修正中_【UM切替】御見積り説明書_20110905_v2 " xfId="254"/>
    <cellStyle name="1_ライフ殿本年度ｽｹｼﾞｭｰﾙ（2.0案）_要件定義書0712_■2008年■MUFGカード切換金額評価 門馬修正 _【AMEXﾃﾞｭｱﾙ】御見積り説明書_20110217v3横江修正中_【UM切替】御見積り説明書_20110905_v2  2" xfId="1728"/>
    <cellStyle name="1_ライフ殿本年度ｽｹｼﾞｭｰﾙ（2.0案）_要件定義書0712_■2008年■MUFGカード切換金額評価 門馬修正 _【AMEXﾃﾞｭｱﾙ】御見積り説明書_20110217v3横江修正中_【UM切替】御見積り説明書_20110905_v3 " xfId="255"/>
    <cellStyle name="1_ライフ殿本年度ｽｹｼﾞｭｰﾙ（2.0案）_要件定義書0712_■2008年■MUFGカード切換金額評価 門馬修正 _【AMEXﾃﾞｭｱﾙ】御見積り説明書_20110217v3横江修正中_【UM切替】御見積り説明書_20110905_v3  2" xfId="1729"/>
    <cellStyle name="1_ライフ殿本年度ｽｹｼﾞｭｰﾙ（2.0案）_要件定義書0712_■2008年■MUFGカード切換金額評価 門馬修正 _【AMEXﾃﾞｭｱﾙ】御見積り説明書_20110217v3横江修正中_【UM切替】御見積り説明書_20110905_v4 " xfId="256"/>
    <cellStyle name="1_ライフ殿本年度ｽｹｼﾞｭｰﾙ（2.0案）_要件定義書0712_■2008年■MUFGカード切換金額評価 門馬修正 _【AMEXﾃﾞｭｱﾙ】御見積り説明書_20110217v3横江修正中_【UM切替】御見積り説明書_20110905_v4  2" xfId="1730"/>
    <cellStyle name="1_ライフ殿本年度ｽｹｼﾞｭｰﾙ（2.0案）_要件定義書0712_■2008年■MUFGカード切換金額評価 門馬修正 _【U15643】要件定義書(抜粋版)" xfId="257"/>
    <cellStyle name="1_ライフ殿本年度ｽｹｼﾞｭｰﾙ（2.0案）_要件定義書0712_■2008年■MUFGカード切換金額評価 門馬修正 _【U15643】要件定義書(抜粋版) 2" xfId="1731"/>
    <cellStyle name="1_ライフ殿本年度ｽｹｼﾞｭｰﾙ（2.0案）_要件定義書0712_■2008年■MUFGカード切換金額評価 門馬修正 _【U15643】要件定義書(抜粋版)_【U15643】要件定義書(抜粋版)" xfId="258"/>
    <cellStyle name="1_ライフ殿本年度ｽｹｼﾞｭｰﾙ（2.0案）_要件定義書0712_■2008年■MUFGカード切換金額評価 門馬修正 _【U15643】要件定義書(抜粋版)_【U15643】要件定義書(抜粋版) 2" xfId="1732"/>
    <cellStyle name="1_ライフ殿本年度ｽｹｼﾞｭｰﾙ（2.0案）_要件定義書0712_■2008年■MUFGカード切換金額評価 門馬修正 _【U15643】要件定義書(抜粋版)_【U15643】要件定義書(抜粋版)_【U16748】UM切替_要件定義書" xfId="259"/>
    <cellStyle name="1_ライフ殿本年度ｽｹｼﾞｭｰﾙ（2.0案）_要件定義書0712_■2008年■MUFGカード切換金額評価 門馬修正 _【U15643】要件定義書(抜粋版)_【U15643】要件定義書(抜粋版)_【U16748】UM切替_要件定義書 2" xfId="1733"/>
    <cellStyle name="1_ライフ殿本年度ｽｹｼﾞｭｰﾙ（2.0案）_要件定義書0712_■2008年■MUFGカード切換金額評価 門馬修正 _【U15643】要件定義書(抜粋版)_【U15643】要件定義書(抜粋版)_【U16748】UM切替_要件定義書_【U16748】UM切替_要件定義書" xfId="260"/>
    <cellStyle name="1_ライフ殿本年度ｽｹｼﾞｭｰﾙ（2.0案）_要件定義書0712_■2008年■MUFGカード切換金額評価 門馬修正 _【U15643】要件定義書(抜粋版)_【U15643】要件定義書(抜粋版)_【U16748】UM切替_要件定義書_【U16748】UM切替_要件定義書 2" xfId="1734"/>
    <cellStyle name="1_ライフ殿本年度ｽｹｼﾞｭｰﾙ（2.0案）_要件定義書0712_■2008年■MUFGカード切換金額評価 門馬修正 _【U15643】要件定義書(抜粋版)_【U15643】要件定義書(抜粋版)_３（２）①帳票一覧" xfId="261"/>
    <cellStyle name="1_ライフ殿本年度ｽｹｼﾞｭｰﾙ（2.0案）_要件定義書0712_■2008年■MUFGカード切換金額評価 門馬修正 _【U15643】要件定義書(抜粋版)_【U15643】要件定義書(抜粋版)_３（２）①帳票一覧 2" xfId="1735"/>
    <cellStyle name="1_ライフ殿本年度ｽｹｼﾞｭｰﾙ（2.0案）_要件定義書0712_■2008年■MUFGカード切換金額評価 門馬修正 _【U15643】要件定義書(抜粋版)_【U15643】要件定義書(抜粋版)_３（２）②画面一覧" xfId="262"/>
    <cellStyle name="1_ライフ殿本年度ｽｹｼﾞｭｰﾙ（2.0案）_要件定義書0712_■2008年■MUFGカード切換金額評価 門馬修正 _【U15643】要件定義書(抜粋版)_【U15643】要件定義書(抜粋版)_３（２）②画面一覧 2" xfId="1736"/>
    <cellStyle name="1_ライフ殿本年度ｽｹｼﾞｭｰﾙ（2.0案）_要件定義書0712_■2008年■MUFGカード切換金額評価 門馬修正 _【U15643】要件定義書(抜粋版)_【U15643】要件定義書(抜粋版)_３（４）①外部データ一覧" xfId="263"/>
    <cellStyle name="1_ライフ殿本年度ｽｹｼﾞｭｰﾙ（2.0案）_要件定義書0712_■2008年■MUFGカード切換金額評価 門馬修正 _【U15643】要件定義書(抜粋版)_【U15643】要件定義書(抜粋版)_３（４）①外部データ一覧 2" xfId="1737"/>
    <cellStyle name="1_ライフ殿本年度ｽｹｼﾞｭｰﾙ（2.0案）_要件定義書0712_■2008年■MUFGカード切換金額評価 門馬修正 _【U15643】要件定義書(抜粋版)_【U16748】UM切替_要件定義書" xfId="264"/>
    <cellStyle name="1_ライフ殿本年度ｽｹｼﾞｭｰﾙ（2.0案）_要件定義書0712_■2008年■MUFGカード切換金額評価 門馬修正 _【U15643】要件定義書(抜粋版)_【U16748】UM切替_要件定義書 2" xfId="1738"/>
    <cellStyle name="1_ライフ殿本年度ｽｹｼﾞｭｰﾙ（2.0案）_要件定義書0712_■2008年■MUFGカード切換金額評価 門馬修正 _【U15643】要件定義書(抜粋版)_【U16748】UM切替_要件定義書_【U16748】UM切替_要件定義書" xfId="265"/>
    <cellStyle name="1_ライフ殿本年度ｽｹｼﾞｭｰﾙ（2.0案）_要件定義書0712_■2008年■MUFGカード切換金額評価 門馬修正 _【U15643】要件定義書(抜粋版)_【U16748】UM切替_要件定義書_【U16748】UM切替_要件定義書 2" xfId="1739"/>
    <cellStyle name="1_ライフ殿本年度ｽｹｼﾞｭｰﾙ（2.0案）_要件定義書0712_■2008年■MUFGカード切換金額評価 門馬修正 _【U15643】要件定義書(抜粋版)_３（２）①帳票一覧" xfId="266"/>
    <cellStyle name="1_ライフ殿本年度ｽｹｼﾞｭｰﾙ（2.0案）_要件定義書0712_■2008年■MUFGカード切換金額評価 門馬修正 _【U15643】要件定義書(抜粋版)_３（２）①帳票一覧 2" xfId="1740"/>
    <cellStyle name="1_ライフ殿本年度ｽｹｼﾞｭｰﾙ（2.0案）_要件定義書0712_■2008年■MUFGカード切換金額評価 門馬修正 _【U15643】要件定義書(抜粋版)_３（２）②画面一覧" xfId="267"/>
    <cellStyle name="1_ライフ殿本年度ｽｹｼﾞｭｰﾙ（2.0案）_要件定義書0712_■2008年■MUFGカード切換金額評価 門馬修正 _【U15643】要件定義書(抜粋版)_３（２）②画面一覧 2" xfId="1741"/>
    <cellStyle name="1_ライフ殿本年度ｽｹｼﾞｭｰﾙ（2.0案）_要件定義書0712_■2008年■MUFGカード切換金額評価 門馬修正 _【U15643】要件定義書(抜粋版)_３（４）①外部データ一覧" xfId="268"/>
    <cellStyle name="1_ライフ殿本年度ｽｹｼﾞｭｰﾙ（2.0案）_要件定義書0712_■2008年■MUFGカード切換金額評価 門馬修正 _【U15643】要件定義書(抜粋版)_３（４）①外部データ一覧 2" xfId="1742"/>
    <cellStyle name="1_ライフ殿本年度ｽｹｼﾞｭｰﾙ（2.0案）_要件定義書0712_■2008年■MUFGカード切換金額評価 門馬修正 _【U15643】要件定義書(抜粋版)_ＡＭＥＸデュアル申込フロー図" xfId="269"/>
    <cellStyle name="1_ライフ殿本年度ｽｹｼﾞｭｰﾙ（2.0案）_要件定義書0712_■2008年■MUFGカード切換金額評価 門馬修正 _【U15643】要件定義書(抜粋版)_ＡＭＥＸデュアル申込フロー図 2" xfId="1743"/>
    <cellStyle name="1_ライフ殿本年度ｽｹｼﾞｭｰﾙ（2.0案）_要件定義書0712_■2008年■MUFGカード切換金額評価 門馬修正 _【U15643】要件定義書(抜粋版)_ＡＭＥＸデュアル申込フロー図_【U16748】UM切替_要件定義書" xfId="270"/>
    <cellStyle name="1_ライフ殿本年度ｽｹｼﾞｭｰﾙ（2.0案）_要件定義書0712_■2008年■MUFGカード切換金額評価 門馬修正 _【U15643】要件定義書(抜粋版)_ＡＭＥＸデュアル申込フロー図_【U16748】UM切替_要件定義書 2" xfId="1744"/>
    <cellStyle name="1_ライフ殿本年度ｽｹｼﾞｭｰﾙ（2.0案）_要件定義書0712_■2008年■MUFGカード切換金額評価 門馬修正 _【U15643】要件定義書(抜粋版)_ＡＭＥＸデュアル申込フロー図_【U16748】UM切替_要件定義書_【U16748】UM切替_要件定義書" xfId="271"/>
    <cellStyle name="1_ライフ殿本年度ｽｹｼﾞｭｰﾙ（2.0案）_要件定義書0712_■2008年■MUFGカード切換金額評価 門馬修正 _【U15643】要件定義書(抜粋版)_ＡＭＥＸデュアル申込フロー図_【U16748】UM切替_要件定義書_【U16748】UM切替_要件定義書 2" xfId="1745"/>
    <cellStyle name="1_ライフ殿本年度ｽｹｼﾞｭｰﾙ（2.0案）_要件定義書0712_■2008年■MUFGカード切換金額評価 門馬修正 _【U15643】要件定義書(抜粋版)_ＡＭＥＸデュアル申込フロー図_３（２）①帳票一覧" xfId="272"/>
    <cellStyle name="1_ライフ殿本年度ｽｹｼﾞｭｰﾙ（2.0案）_要件定義書0712_■2008年■MUFGカード切換金額評価 門馬修正 _【U15643】要件定義書(抜粋版)_ＡＭＥＸデュアル申込フロー図_３（２）①帳票一覧 2" xfId="1746"/>
    <cellStyle name="1_ライフ殿本年度ｽｹｼﾞｭｰﾙ（2.0案）_要件定義書0712_■2008年■MUFGカード切換金額評価 門馬修正 _【U15643】要件定義書(抜粋版)_ＡＭＥＸデュアル申込フロー図_３（２）②画面一覧" xfId="273"/>
    <cellStyle name="1_ライフ殿本年度ｽｹｼﾞｭｰﾙ（2.0案）_要件定義書0712_■2008年■MUFGカード切換金額評価 門馬修正 _【U15643】要件定義書(抜粋版)_ＡＭＥＸデュアル申込フロー図_３（２）②画面一覧 2" xfId="1747"/>
    <cellStyle name="1_ライフ殿本年度ｽｹｼﾞｭｰﾙ（2.0案）_要件定義書0712_■2008年■MUFGカード切換金額評価 門馬修正 _【U15643】要件定義書(抜粋版)_ＡＭＥＸデュアル申込フロー図_３（４）①外部データ一覧" xfId="274"/>
    <cellStyle name="1_ライフ殿本年度ｽｹｼﾞｭｰﾙ（2.0案）_要件定義書0712_■2008年■MUFGカード切換金額評価 門馬修正 _【U15643】要件定義書(抜粋版)_ＡＭＥＸデュアル申込フロー図_３（４）①外部データ一覧 2" xfId="1748"/>
    <cellStyle name="1_ライフ殿本年度ｽｹｼﾞｭｰﾙ（2.0案）_要件定義書0712_■2008年■MUFGカード切換金額評価 門馬修正 _【U16748】UM切替_要件定義書" xfId="275"/>
    <cellStyle name="1_ライフ殿本年度ｽｹｼﾞｭｰﾙ（2.0案）_要件定義書0712_■2008年■MUFGカード切換金額評価 門馬修正 _【U16748】UM切替_要件定義書 2" xfId="1749"/>
    <cellStyle name="1_ライフ殿本年度ｽｹｼﾞｭｰﾙ（2.0案）_要件定義書0712_■2008年■MUFGカード切換金額評価 門馬修正 _【U16748】UM切替_要件定義書_【U16748】UM切替_要件定義書" xfId="276"/>
    <cellStyle name="1_ライフ殿本年度ｽｹｼﾞｭｰﾙ（2.0案）_要件定義書0712_■2008年■MUFGカード切換金額評価 門馬修正 _【U16748】UM切替_要件定義書_【U16748】UM切替_要件定義書 2" xfId="1750"/>
    <cellStyle name="1_ライフ殿本年度ｽｹｼﾞｭｰﾙ（2.0案）_要件定義書0712_■2008年■MUFGカード切換金額評価 門馬修正 _３（２）①帳票一覧" xfId="277"/>
    <cellStyle name="1_ライフ殿本年度ｽｹｼﾞｭｰﾙ（2.0案）_要件定義書0712_■2008年■MUFGカード切換金額評価 門馬修正 _３（２）①帳票一覧 2" xfId="1751"/>
    <cellStyle name="1_ライフ殿本年度ｽｹｼﾞｭｰﾙ（2.0案）_要件定義書0712_■2008年■MUFGカード切換金額評価 門馬修正 _３（２）②画面一覧" xfId="278"/>
    <cellStyle name="1_ライフ殿本年度ｽｹｼﾞｭｰﾙ（2.0案）_要件定義書0712_■2008年■MUFGカード切換金額評価 門馬修正 _３（２）②画面一覧 2" xfId="1752"/>
    <cellStyle name="1_ライフ殿本年度ｽｹｼﾞｭｰﾙ（2.0案）_要件定義書0712_■2008年■MUFGカード切換金額評価 門馬修正 _３（４）①外部データ一覧" xfId="279"/>
    <cellStyle name="1_ライフ殿本年度ｽｹｼﾞｭｰﾙ（2.0案）_要件定義書0712_■2008年■MUFGカード切換金額評価 門馬修正 _３（４）①外部データ一覧 2" xfId="1753"/>
    <cellStyle name="1_ライフ要件定義書(1.3)吉武_■2008年■MUFGカード切換金額評価 門馬修正 " xfId="280"/>
    <cellStyle name="1_ライフ要件定義書(1.3)吉武_■2008年■MUFGカード切換金額評価 門馬修正  2" xfId="1754"/>
    <cellStyle name="1_ライフ要件定義書(1.3)吉武_■2008年■MUFGカード切換金額評価 門馬修正 _【AMEXﾃﾞｭｱﾙ】御見積り説明書_20110217v3横江修正中_【UM切替】御見積り説明書_20110905_v2 " xfId="281"/>
    <cellStyle name="1_ライフ要件定義書(1.3)吉武_■2008年■MUFGカード切換金額評価 門馬修正 _【AMEXﾃﾞｭｱﾙ】御見積り説明書_20110217v3横江修正中_【UM切替】御見積り説明書_20110905_v2  2" xfId="1755"/>
    <cellStyle name="1_ライフ要件定義書(1.3)吉武_■2008年■MUFGカード切換金額評価 門馬修正 _【AMEXﾃﾞｭｱﾙ】御見積り説明書_20110217v3横江修正中_【UM切替】御見積り説明書_20110905_v3 " xfId="282"/>
    <cellStyle name="1_ライフ要件定義書(1.3)吉武_■2008年■MUFGカード切換金額評価 門馬修正 _【AMEXﾃﾞｭｱﾙ】御見積り説明書_20110217v3横江修正中_【UM切替】御見積り説明書_20110905_v3  2" xfId="1756"/>
    <cellStyle name="1_ライフ要件定義書(1.3)吉武_■2008年■MUFGカード切換金額評価 門馬修正 _【AMEXﾃﾞｭｱﾙ】御見積り説明書_20110217v3横江修正中_【UM切替】御見積り説明書_20110905_v4 " xfId="283"/>
    <cellStyle name="1_ライフ要件定義書(1.3)吉武_■2008年■MUFGカード切換金額評価 門馬修正 _【AMEXﾃﾞｭｱﾙ】御見積り説明書_20110217v3横江修正中_【UM切替】御見積り説明書_20110905_v4  2" xfId="1757"/>
    <cellStyle name="1_ライフ要件定義書(1.3)吉武_■2008年■MUFGカード切換金額評価 門馬修正 _【U15643】要件定義書(抜粋版)" xfId="284"/>
    <cellStyle name="1_ライフ要件定義書(1.3)吉武_■2008年■MUFGカード切換金額評価 門馬修正 _【U15643】要件定義書(抜粋版) 2" xfId="1758"/>
    <cellStyle name="1_ライフ要件定義書(1.3)吉武_■2008年■MUFGカード切換金額評価 門馬修正 _【U15643】要件定義書(抜粋版)_【U15643】要件定義書(抜粋版)" xfId="285"/>
    <cellStyle name="1_ライフ要件定義書(1.3)吉武_■2008年■MUFGカード切換金額評価 門馬修正 _【U15643】要件定義書(抜粋版)_【U15643】要件定義書(抜粋版) 2" xfId="1759"/>
    <cellStyle name="1_ライフ要件定義書(1.3)吉武_■2008年■MUFGカード切換金額評価 門馬修正 _【U15643】要件定義書(抜粋版)_【U15643】要件定義書(抜粋版)_【U16748】UM切替_要件定義書" xfId="286"/>
    <cellStyle name="1_ライフ要件定義書(1.3)吉武_■2008年■MUFGカード切換金額評価 門馬修正 _【U15643】要件定義書(抜粋版)_【U15643】要件定義書(抜粋版)_【U16748】UM切替_要件定義書 2" xfId="1760"/>
    <cellStyle name="1_ライフ要件定義書(1.3)吉武_■2008年■MUFGカード切換金額評価 門馬修正 _【U15643】要件定義書(抜粋版)_【U15643】要件定義書(抜粋版)_【U16748】UM切替_要件定義書_【U16748】UM切替_要件定義書" xfId="287"/>
    <cellStyle name="1_ライフ要件定義書(1.3)吉武_■2008年■MUFGカード切換金額評価 門馬修正 _【U15643】要件定義書(抜粋版)_【U15643】要件定義書(抜粋版)_【U16748】UM切替_要件定義書_【U16748】UM切替_要件定義書 2" xfId="1761"/>
    <cellStyle name="1_ライフ要件定義書(1.3)吉武_■2008年■MUFGカード切換金額評価 門馬修正 _【U15643】要件定義書(抜粋版)_【U15643】要件定義書(抜粋版)_３（２）①帳票一覧" xfId="288"/>
    <cellStyle name="1_ライフ要件定義書(1.3)吉武_■2008年■MUFGカード切換金額評価 門馬修正 _【U15643】要件定義書(抜粋版)_【U15643】要件定義書(抜粋版)_３（２）①帳票一覧 2" xfId="1762"/>
    <cellStyle name="1_ライフ要件定義書(1.3)吉武_■2008年■MUFGカード切換金額評価 門馬修正 _【U15643】要件定義書(抜粋版)_【U15643】要件定義書(抜粋版)_３（２）②画面一覧" xfId="289"/>
    <cellStyle name="1_ライフ要件定義書(1.3)吉武_■2008年■MUFGカード切換金額評価 門馬修正 _【U15643】要件定義書(抜粋版)_【U15643】要件定義書(抜粋版)_３（２）②画面一覧 2" xfId="1763"/>
    <cellStyle name="1_ライフ要件定義書(1.3)吉武_■2008年■MUFGカード切換金額評価 門馬修正 _【U15643】要件定義書(抜粋版)_【U15643】要件定義書(抜粋版)_３（４）①外部データ一覧" xfId="290"/>
    <cellStyle name="1_ライフ要件定義書(1.3)吉武_■2008年■MUFGカード切換金額評価 門馬修正 _【U15643】要件定義書(抜粋版)_【U15643】要件定義書(抜粋版)_３（４）①外部データ一覧 2" xfId="1764"/>
    <cellStyle name="1_ライフ要件定義書(1.3)吉武_■2008年■MUFGカード切換金額評価 門馬修正 _【U15643】要件定義書(抜粋版)_【U16748】UM切替_要件定義書" xfId="291"/>
    <cellStyle name="1_ライフ要件定義書(1.3)吉武_■2008年■MUFGカード切換金額評価 門馬修正 _【U15643】要件定義書(抜粋版)_【U16748】UM切替_要件定義書 2" xfId="1765"/>
    <cellStyle name="1_ライフ要件定義書(1.3)吉武_■2008年■MUFGカード切換金額評価 門馬修正 _【U15643】要件定義書(抜粋版)_【U16748】UM切替_要件定義書_【U16748】UM切替_要件定義書" xfId="292"/>
    <cellStyle name="1_ライフ要件定義書(1.3)吉武_■2008年■MUFGカード切換金額評価 門馬修正 _【U15643】要件定義書(抜粋版)_【U16748】UM切替_要件定義書_【U16748】UM切替_要件定義書 2" xfId="1766"/>
    <cellStyle name="1_ライフ要件定義書(1.3)吉武_■2008年■MUFGカード切換金額評価 門馬修正 _【U15643】要件定義書(抜粋版)_３（２）①帳票一覧" xfId="293"/>
    <cellStyle name="1_ライフ要件定義書(1.3)吉武_■2008年■MUFGカード切換金額評価 門馬修正 _【U15643】要件定義書(抜粋版)_３（２）①帳票一覧 2" xfId="1767"/>
    <cellStyle name="1_ライフ要件定義書(1.3)吉武_■2008年■MUFGカード切換金額評価 門馬修正 _【U15643】要件定義書(抜粋版)_３（２）②画面一覧" xfId="294"/>
    <cellStyle name="1_ライフ要件定義書(1.3)吉武_■2008年■MUFGカード切換金額評価 門馬修正 _【U15643】要件定義書(抜粋版)_３（２）②画面一覧 2" xfId="1768"/>
    <cellStyle name="1_ライフ要件定義書(1.3)吉武_■2008年■MUFGカード切換金額評価 門馬修正 _【U15643】要件定義書(抜粋版)_３（４）①外部データ一覧" xfId="295"/>
    <cellStyle name="1_ライフ要件定義書(1.3)吉武_■2008年■MUFGカード切換金額評価 門馬修正 _【U15643】要件定義書(抜粋版)_３（４）①外部データ一覧 2" xfId="1769"/>
    <cellStyle name="1_ライフ要件定義書(1.3)吉武_■2008年■MUFGカード切換金額評価 門馬修正 _【U15643】要件定義書(抜粋版)_ＡＭＥＸデュアル申込フロー図" xfId="296"/>
    <cellStyle name="1_ライフ要件定義書(1.3)吉武_■2008年■MUFGカード切換金額評価 門馬修正 _【U15643】要件定義書(抜粋版)_ＡＭＥＸデュアル申込フロー図 2" xfId="1770"/>
    <cellStyle name="1_ライフ要件定義書(1.3)吉武_■2008年■MUFGカード切換金額評価 門馬修正 _【U15643】要件定義書(抜粋版)_ＡＭＥＸデュアル申込フロー図_【U16748】UM切替_要件定義書" xfId="297"/>
    <cellStyle name="1_ライフ要件定義書(1.3)吉武_■2008年■MUFGカード切換金額評価 門馬修正 _【U15643】要件定義書(抜粋版)_ＡＭＥＸデュアル申込フロー図_【U16748】UM切替_要件定義書 2" xfId="1771"/>
    <cellStyle name="1_ライフ要件定義書(1.3)吉武_■2008年■MUFGカード切換金額評価 門馬修正 _【U15643】要件定義書(抜粋版)_ＡＭＥＸデュアル申込フロー図_【U16748】UM切替_要件定義書_【U16748】UM切替_要件定義書" xfId="298"/>
    <cellStyle name="1_ライフ要件定義書(1.3)吉武_■2008年■MUFGカード切換金額評価 門馬修正 _【U15643】要件定義書(抜粋版)_ＡＭＥＸデュアル申込フロー図_【U16748】UM切替_要件定義書_【U16748】UM切替_要件定義書 2" xfId="1772"/>
    <cellStyle name="1_ライフ要件定義書(1.3)吉武_■2008年■MUFGカード切換金額評価 門馬修正 _【U15643】要件定義書(抜粋版)_ＡＭＥＸデュアル申込フロー図_３（２）①帳票一覧" xfId="299"/>
    <cellStyle name="1_ライフ要件定義書(1.3)吉武_■2008年■MUFGカード切換金額評価 門馬修正 _【U15643】要件定義書(抜粋版)_ＡＭＥＸデュアル申込フロー図_３（２）①帳票一覧 2" xfId="1773"/>
    <cellStyle name="1_ライフ要件定義書(1.3)吉武_■2008年■MUFGカード切換金額評価 門馬修正 _【U15643】要件定義書(抜粋版)_ＡＭＥＸデュアル申込フロー図_３（２）②画面一覧" xfId="300"/>
    <cellStyle name="1_ライフ要件定義書(1.3)吉武_■2008年■MUFGカード切換金額評価 門馬修正 _【U15643】要件定義書(抜粋版)_ＡＭＥＸデュアル申込フロー図_３（２）②画面一覧 2" xfId="1774"/>
    <cellStyle name="1_ライフ要件定義書(1.3)吉武_■2008年■MUFGカード切換金額評価 門馬修正 _【U15643】要件定義書(抜粋版)_ＡＭＥＸデュアル申込フロー図_３（４）①外部データ一覧" xfId="301"/>
    <cellStyle name="1_ライフ要件定義書(1.3)吉武_■2008年■MUFGカード切換金額評価 門馬修正 _【U15643】要件定義書(抜粋版)_ＡＭＥＸデュアル申込フロー図_３（４）①外部データ一覧 2" xfId="1775"/>
    <cellStyle name="1_ライフ要件定義書(1.3)吉武_■2008年■MUFGカード切換金額評価 門馬修正 _【U16748】UM切替_要件定義書" xfId="302"/>
    <cellStyle name="1_ライフ要件定義書(1.3)吉武_■2008年■MUFGカード切換金額評価 門馬修正 _【U16748】UM切替_要件定義書 2" xfId="1776"/>
    <cellStyle name="1_ライフ要件定義書(1.3)吉武_■2008年■MUFGカード切換金額評価 門馬修正 _【U16748】UM切替_要件定義書_【U16748】UM切替_要件定義書" xfId="303"/>
    <cellStyle name="1_ライフ要件定義書(1.3)吉武_■2008年■MUFGカード切換金額評価 門馬修正 _【U16748】UM切替_要件定義書_【U16748】UM切替_要件定義書 2" xfId="1777"/>
    <cellStyle name="1_ライフ要件定義書(1.3)吉武_■2008年■MUFGカード切換金額評価 門馬修正 _３（２）①帳票一覧" xfId="304"/>
    <cellStyle name="1_ライフ要件定義書(1.3)吉武_■2008年■MUFGカード切換金額評価 門馬修正 _３（２）①帳票一覧 2" xfId="1778"/>
    <cellStyle name="1_ライフ要件定義書(1.3)吉武_■2008年■MUFGカード切換金額評価 門馬修正 _３（２）②画面一覧" xfId="305"/>
    <cellStyle name="1_ライフ要件定義書(1.3)吉武_■2008年■MUFGカード切換金額評価 門馬修正 _３（２）②画面一覧 2" xfId="1779"/>
    <cellStyle name="1_ライフ要件定義書(1.3)吉武_■2008年■MUFGカード切換金額評価 門馬修正 _３（４）①外部データ一覧" xfId="306"/>
    <cellStyle name="1_ライフ要件定義書(1.3)吉武_■2008年■MUFGカード切換金額評価 門馬修正 _３（４）①外部データ一覧 2" xfId="1780"/>
    <cellStyle name="1_ライフ要件定義書(1.3)吉武_ライフ要件定義書(分析1.7)_■2008年■MUFGカード切換金額評価 門馬修正 " xfId="307"/>
    <cellStyle name="1_ライフ要件定義書(1.3)吉武_ライフ要件定義書(分析1.7)_■2008年■MUFGカード切換金額評価 門馬修正  2" xfId="1781"/>
    <cellStyle name="1_ライフ要件定義書(1.3)吉武_ライフ要件定義書(分析1.7)_■2008年■MUFGカード切換金額評価 門馬修正 _【AMEXﾃﾞｭｱﾙ】御見積り説明書_20110217v3横江修正中_【UM切替】御見積り説明書_20110905_v2 " xfId="308"/>
    <cellStyle name="1_ライフ要件定義書(1.3)吉武_ライフ要件定義書(分析1.7)_■2008年■MUFGカード切換金額評価 門馬修正 _【AMEXﾃﾞｭｱﾙ】御見積り説明書_20110217v3横江修正中_【UM切替】御見積り説明書_20110905_v2  2" xfId="1782"/>
    <cellStyle name="1_ライフ要件定義書(1.3)吉武_ライフ要件定義書(分析1.7)_■2008年■MUFGカード切換金額評価 門馬修正 _【AMEXﾃﾞｭｱﾙ】御見積り説明書_20110217v3横江修正中_【UM切替】御見積り説明書_20110905_v3 " xfId="309"/>
    <cellStyle name="1_ライフ要件定義書(1.3)吉武_ライフ要件定義書(分析1.7)_■2008年■MUFGカード切換金額評価 門馬修正 _【AMEXﾃﾞｭｱﾙ】御見積り説明書_20110217v3横江修正中_【UM切替】御見積り説明書_20110905_v3  2" xfId="1783"/>
    <cellStyle name="1_ライフ要件定義書(1.3)吉武_ライフ要件定義書(分析1.7)_■2008年■MUFGカード切換金額評価 門馬修正 _【AMEXﾃﾞｭｱﾙ】御見積り説明書_20110217v3横江修正中_【UM切替】御見積り説明書_20110905_v4 " xfId="310"/>
    <cellStyle name="1_ライフ要件定義書(1.3)吉武_ライフ要件定義書(分析1.7)_■2008年■MUFGカード切換金額評価 門馬修正 _【AMEXﾃﾞｭｱﾙ】御見積り説明書_20110217v3横江修正中_【UM切替】御見積り説明書_20110905_v4  2" xfId="1784"/>
    <cellStyle name="1_ライフ要件定義書(1.3)吉武_ライフ要件定義書(分析1.7)_■2008年■MUFGカード切換金額評価 門馬修正 _【U15643】要件定義書(抜粋版)" xfId="311"/>
    <cellStyle name="1_ライフ要件定義書(1.3)吉武_ライフ要件定義書(分析1.7)_■2008年■MUFGカード切換金額評価 門馬修正 _【U15643】要件定義書(抜粋版) 2" xfId="1785"/>
    <cellStyle name="1_ライフ要件定義書(1.3)吉武_ライフ要件定義書(分析1.7)_■2008年■MUFGカード切換金額評価 門馬修正 _【U15643】要件定義書(抜粋版)_【U15643】要件定義書(抜粋版)" xfId="312"/>
    <cellStyle name="1_ライフ要件定義書(1.3)吉武_ライフ要件定義書(分析1.7)_■2008年■MUFGカード切換金額評価 門馬修正 _【U15643】要件定義書(抜粋版)_【U15643】要件定義書(抜粋版) 2" xfId="1786"/>
    <cellStyle name="1_ライフ要件定義書(1.3)吉武_ライフ要件定義書(分析1.7)_■2008年■MUFGカード切換金額評価 門馬修正 _【U15643】要件定義書(抜粋版)_【U15643】要件定義書(抜粋版)_【U16748】UM切替_要件定義書" xfId="313"/>
    <cellStyle name="1_ライフ要件定義書(1.3)吉武_ライフ要件定義書(分析1.7)_■2008年■MUFGカード切換金額評価 門馬修正 _【U15643】要件定義書(抜粋版)_【U15643】要件定義書(抜粋版)_【U16748】UM切替_要件定義書 2" xfId="1787"/>
    <cellStyle name="1_ライフ要件定義書(1.3)吉武_ライフ要件定義書(分析1.7)_■2008年■MUFGカード切換金額評価 門馬修正 _【U15643】要件定義書(抜粋版)_【U15643】要件定義書(抜粋版)_【U16748】UM切替_要件定義書_【U16748】UM切替_要件定義書" xfId="314"/>
    <cellStyle name="1_ライフ要件定義書(1.3)吉武_ライフ要件定義書(分析1.7)_■2008年■MUFGカード切換金額評価 門馬修正 _【U15643】要件定義書(抜粋版)_【U15643】要件定義書(抜粋版)_【U16748】UM切替_要件定義書_【U16748】UM切替_要件定義書 2" xfId="1788"/>
    <cellStyle name="1_ライフ要件定義書(1.3)吉武_ライフ要件定義書(分析1.7)_■2008年■MUFGカード切換金額評価 門馬修正 _【U15643】要件定義書(抜粋版)_【U15643】要件定義書(抜粋版)_３（２）①帳票一覧" xfId="315"/>
    <cellStyle name="1_ライフ要件定義書(1.3)吉武_ライフ要件定義書(分析1.7)_■2008年■MUFGカード切換金額評価 門馬修正 _【U15643】要件定義書(抜粋版)_【U15643】要件定義書(抜粋版)_３（２）①帳票一覧 2" xfId="1789"/>
    <cellStyle name="1_ライフ要件定義書(1.3)吉武_ライフ要件定義書(分析1.7)_■2008年■MUFGカード切換金額評価 門馬修正 _【U15643】要件定義書(抜粋版)_【U15643】要件定義書(抜粋版)_３（２）②画面一覧" xfId="316"/>
    <cellStyle name="1_ライフ要件定義書(1.3)吉武_ライフ要件定義書(分析1.7)_■2008年■MUFGカード切換金額評価 門馬修正 _【U15643】要件定義書(抜粋版)_【U15643】要件定義書(抜粋版)_３（２）②画面一覧 2" xfId="1790"/>
    <cellStyle name="1_ライフ要件定義書(1.3)吉武_ライフ要件定義書(分析1.7)_■2008年■MUFGカード切換金額評価 門馬修正 _【U15643】要件定義書(抜粋版)_【U15643】要件定義書(抜粋版)_３（４）①外部データ一覧" xfId="317"/>
    <cellStyle name="1_ライフ要件定義書(1.3)吉武_ライフ要件定義書(分析1.7)_■2008年■MUFGカード切換金額評価 門馬修正 _【U15643】要件定義書(抜粋版)_【U15643】要件定義書(抜粋版)_３（４）①外部データ一覧 2" xfId="1791"/>
    <cellStyle name="1_ライフ要件定義書(1.3)吉武_ライフ要件定義書(分析1.7)_■2008年■MUFGカード切換金額評価 門馬修正 _【U15643】要件定義書(抜粋版)_【U16748】UM切替_要件定義書" xfId="318"/>
    <cellStyle name="1_ライフ要件定義書(1.3)吉武_ライフ要件定義書(分析1.7)_■2008年■MUFGカード切換金額評価 門馬修正 _【U15643】要件定義書(抜粋版)_【U16748】UM切替_要件定義書 2" xfId="1792"/>
    <cellStyle name="1_ライフ要件定義書(1.3)吉武_ライフ要件定義書(分析1.7)_■2008年■MUFGカード切換金額評価 門馬修正 _【U15643】要件定義書(抜粋版)_【U16748】UM切替_要件定義書_【U16748】UM切替_要件定義書" xfId="319"/>
    <cellStyle name="1_ライフ要件定義書(1.3)吉武_ライフ要件定義書(分析1.7)_■2008年■MUFGカード切換金額評価 門馬修正 _【U15643】要件定義書(抜粋版)_【U16748】UM切替_要件定義書_【U16748】UM切替_要件定義書 2" xfId="1793"/>
    <cellStyle name="1_ライフ要件定義書(1.3)吉武_ライフ要件定義書(分析1.7)_■2008年■MUFGカード切換金額評価 門馬修正 _【U15643】要件定義書(抜粋版)_３（２）①帳票一覧" xfId="320"/>
    <cellStyle name="1_ライフ要件定義書(1.3)吉武_ライフ要件定義書(分析1.7)_■2008年■MUFGカード切換金額評価 門馬修正 _【U15643】要件定義書(抜粋版)_３（２）①帳票一覧 2" xfId="1794"/>
    <cellStyle name="1_ライフ要件定義書(1.3)吉武_ライフ要件定義書(分析1.7)_■2008年■MUFGカード切換金額評価 門馬修正 _【U15643】要件定義書(抜粋版)_３（２）②画面一覧" xfId="321"/>
    <cellStyle name="1_ライフ要件定義書(1.3)吉武_ライフ要件定義書(分析1.7)_■2008年■MUFGカード切換金額評価 門馬修正 _【U15643】要件定義書(抜粋版)_３（２）②画面一覧 2" xfId="1795"/>
    <cellStyle name="1_ライフ要件定義書(1.3)吉武_ライフ要件定義書(分析1.7)_■2008年■MUFGカード切換金額評価 門馬修正 _【U15643】要件定義書(抜粋版)_３（４）①外部データ一覧" xfId="322"/>
    <cellStyle name="1_ライフ要件定義書(1.3)吉武_ライフ要件定義書(分析1.7)_■2008年■MUFGカード切換金額評価 門馬修正 _【U15643】要件定義書(抜粋版)_３（４）①外部データ一覧 2" xfId="1796"/>
    <cellStyle name="1_ライフ要件定義書(1.3)吉武_ライフ要件定義書(分析1.7)_■2008年■MUFGカード切換金額評価 門馬修正 _【U15643】要件定義書(抜粋版)_ＡＭＥＸデュアル申込フロー図" xfId="323"/>
    <cellStyle name="1_ライフ要件定義書(1.3)吉武_ライフ要件定義書(分析1.7)_■2008年■MUFGカード切換金額評価 門馬修正 _【U15643】要件定義書(抜粋版)_ＡＭＥＸデュアル申込フロー図 2" xfId="1797"/>
    <cellStyle name="1_ライフ要件定義書(1.3)吉武_ライフ要件定義書(分析1.7)_■2008年■MUFGカード切換金額評価 門馬修正 _【U15643】要件定義書(抜粋版)_ＡＭＥＸデュアル申込フロー図_【U16748】UM切替_要件定義書" xfId="324"/>
    <cellStyle name="1_ライフ要件定義書(1.3)吉武_ライフ要件定義書(分析1.7)_■2008年■MUFGカード切換金額評価 門馬修正 _【U15643】要件定義書(抜粋版)_ＡＭＥＸデュアル申込フロー図_【U16748】UM切替_要件定義書 2" xfId="1798"/>
    <cellStyle name="1_ライフ要件定義書(1.3)吉武_ライフ要件定義書(分析1.7)_■2008年■MUFGカード切換金額評価 門馬修正 _【U15643】要件定義書(抜粋版)_ＡＭＥＸデュアル申込フロー図_【U16748】UM切替_要件定義書_【U16748】UM切替_要件定義書" xfId="325"/>
    <cellStyle name="1_ライフ要件定義書(1.3)吉武_ライフ要件定義書(分析1.7)_■2008年■MUFGカード切換金額評価 門馬修正 _【U15643】要件定義書(抜粋版)_ＡＭＥＸデュアル申込フロー図_【U16748】UM切替_要件定義書_【U16748】UM切替_要件定義書 2" xfId="1799"/>
    <cellStyle name="1_ライフ要件定義書(1.3)吉武_ライフ要件定義書(分析1.7)_■2008年■MUFGカード切換金額評価 門馬修正 _【U15643】要件定義書(抜粋版)_ＡＭＥＸデュアル申込フロー図_３（２）①帳票一覧" xfId="326"/>
    <cellStyle name="1_ライフ要件定義書(1.3)吉武_ライフ要件定義書(分析1.7)_■2008年■MUFGカード切換金額評価 門馬修正 _【U15643】要件定義書(抜粋版)_ＡＭＥＸデュアル申込フロー図_３（２）①帳票一覧 2" xfId="1800"/>
    <cellStyle name="1_ライフ要件定義書(1.3)吉武_ライフ要件定義書(分析1.7)_■2008年■MUFGカード切換金額評価 門馬修正 _【U15643】要件定義書(抜粋版)_ＡＭＥＸデュアル申込フロー図_３（２）②画面一覧" xfId="327"/>
    <cellStyle name="1_ライフ要件定義書(1.3)吉武_ライフ要件定義書(分析1.7)_■2008年■MUFGカード切換金額評価 門馬修正 _【U15643】要件定義書(抜粋版)_ＡＭＥＸデュアル申込フロー図_３（２）②画面一覧 2" xfId="1801"/>
    <cellStyle name="1_ライフ要件定義書(1.3)吉武_ライフ要件定義書(分析1.7)_■2008年■MUFGカード切換金額評価 門馬修正 _【U15643】要件定義書(抜粋版)_ＡＭＥＸデュアル申込フロー図_３（４）①外部データ一覧" xfId="328"/>
    <cellStyle name="1_ライフ要件定義書(1.3)吉武_ライフ要件定義書(分析1.7)_■2008年■MUFGカード切換金額評価 門馬修正 _【U15643】要件定義書(抜粋版)_ＡＭＥＸデュアル申込フロー図_３（４）①外部データ一覧 2" xfId="1802"/>
    <cellStyle name="1_ライフ要件定義書(1.3)吉武_ライフ要件定義書(分析1.7)_■2008年■MUFGカード切換金額評価 門馬修正 _【U16748】UM切替_要件定義書" xfId="329"/>
    <cellStyle name="1_ライフ要件定義書(1.3)吉武_ライフ要件定義書(分析1.7)_■2008年■MUFGカード切換金額評価 門馬修正 _【U16748】UM切替_要件定義書 2" xfId="1803"/>
    <cellStyle name="1_ライフ要件定義書(1.3)吉武_ライフ要件定義書(分析1.7)_■2008年■MUFGカード切換金額評価 門馬修正 _【U16748】UM切替_要件定義書_【U16748】UM切替_要件定義書" xfId="330"/>
    <cellStyle name="1_ライフ要件定義書(1.3)吉武_ライフ要件定義書(分析1.7)_■2008年■MUFGカード切換金額評価 門馬修正 _【U16748】UM切替_要件定義書_【U16748】UM切替_要件定義書 2" xfId="1804"/>
    <cellStyle name="1_ライフ要件定義書(1.3)吉武_ライフ要件定義書(分析1.7)_■2008年■MUFGカード切換金額評価 門馬修正 _３（２）①帳票一覧" xfId="331"/>
    <cellStyle name="1_ライフ要件定義書(1.3)吉武_ライフ要件定義書(分析1.7)_■2008年■MUFGカード切換金額評価 門馬修正 _３（２）①帳票一覧 2" xfId="1805"/>
    <cellStyle name="1_ライフ要件定義書(1.3)吉武_ライフ要件定義書(分析1.7)_■2008年■MUFGカード切換金額評価 門馬修正 _３（２）②画面一覧" xfId="332"/>
    <cellStyle name="1_ライフ要件定義書(1.3)吉武_ライフ要件定義書(分析1.7)_■2008年■MUFGカード切換金額評価 門馬修正 _３（２）②画面一覧 2" xfId="1806"/>
    <cellStyle name="1_ライフ要件定義書(1.3)吉武_ライフ要件定義書(分析1.7)_■2008年■MUFGカード切換金額評価 門馬修正 _３（４）①外部データ一覧" xfId="333"/>
    <cellStyle name="1_ライフ要件定義書(1.3)吉武_ライフ要件定義書(分析1.7)_■2008年■MUFGカード切換金額評価 門馬修正 _３（４）①外部データ一覧 2" xfId="1807"/>
    <cellStyle name="1_ライフ要件定義書(1.3)吉武_体制図0707_■2008年■MUFGカード切換金額評価 門馬修正 " xfId="334"/>
    <cellStyle name="1_ライフ要件定義書(1.3)吉武_体制図0707_■2008年■MUFGカード切換金額評価 門馬修正  2" xfId="1808"/>
    <cellStyle name="1_ライフ要件定義書(1.3)吉武_体制図0707_■2008年■MUFGカード切換金額評価 門馬修正 _【AMEXﾃﾞｭｱﾙ】御見積り説明書_20110217v3横江修正中_【UM切替】御見積り説明書_20110905_v2 " xfId="335"/>
    <cellStyle name="1_ライフ要件定義書(1.3)吉武_体制図0707_■2008年■MUFGカード切換金額評価 門馬修正 _【AMEXﾃﾞｭｱﾙ】御見積り説明書_20110217v3横江修正中_【UM切替】御見積り説明書_20110905_v2  2" xfId="1809"/>
    <cellStyle name="1_ライフ要件定義書(1.3)吉武_体制図0707_■2008年■MUFGカード切換金額評価 門馬修正 _【AMEXﾃﾞｭｱﾙ】御見積り説明書_20110217v3横江修正中_【UM切替】御見積り説明書_20110905_v3 " xfId="336"/>
    <cellStyle name="1_ライフ要件定義書(1.3)吉武_体制図0707_■2008年■MUFGカード切換金額評価 門馬修正 _【AMEXﾃﾞｭｱﾙ】御見積り説明書_20110217v3横江修正中_【UM切替】御見積り説明書_20110905_v3  2" xfId="1810"/>
    <cellStyle name="1_ライフ要件定義書(1.3)吉武_体制図0707_■2008年■MUFGカード切換金額評価 門馬修正 _【AMEXﾃﾞｭｱﾙ】御見積り説明書_20110217v3横江修正中_【UM切替】御見積り説明書_20110905_v4 " xfId="337"/>
    <cellStyle name="1_ライフ要件定義書(1.3)吉武_体制図0707_■2008年■MUFGカード切換金額評価 門馬修正 _【AMEXﾃﾞｭｱﾙ】御見積り説明書_20110217v3横江修正中_【UM切替】御見積り説明書_20110905_v4  2" xfId="1811"/>
    <cellStyle name="1_ライフ要件定義書(1.3)吉武_体制図0707_■2008年■MUFGカード切換金額評価 門馬修正 _【U15643】要件定義書(抜粋版)" xfId="338"/>
    <cellStyle name="1_ライフ要件定義書(1.3)吉武_体制図0707_■2008年■MUFGカード切換金額評価 門馬修正 _【U15643】要件定義書(抜粋版) 2" xfId="1812"/>
    <cellStyle name="1_ライフ要件定義書(1.3)吉武_体制図0707_■2008年■MUFGカード切換金額評価 門馬修正 _【U15643】要件定義書(抜粋版)_【U15643】要件定義書(抜粋版)" xfId="339"/>
    <cellStyle name="1_ライフ要件定義書(1.3)吉武_体制図0707_■2008年■MUFGカード切換金額評価 門馬修正 _【U15643】要件定義書(抜粋版)_【U15643】要件定義書(抜粋版) 2" xfId="1813"/>
    <cellStyle name="1_ライフ要件定義書(1.3)吉武_体制図0707_■2008年■MUFGカード切換金額評価 門馬修正 _【U15643】要件定義書(抜粋版)_【U15643】要件定義書(抜粋版)_【U16748】UM切替_要件定義書" xfId="340"/>
    <cellStyle name="1_ライフ要件定義書(1.3)吉武_体制図0707_■2008年■MUFGカード切換金額評価 門馬修正 _【U15643】要件定義書(抜粋版)_【U15643】要件定義書(抜粋版)_【U16748】UM切替_要件定義書 2" xfId="1814"/>
    <cellStyle name="1_ライフ要件定義書(1.3)吉武_体制図0707_■2008年■MUFGカード切換金額評価 門馬修正 _【U15643】要件定義書(抜粋版)_【U15643】要件定義書(抜粋版)_【U16748】UM切替_要件定義書_【U16748】UM切替_要件定義書" xfId="341"/>
    <cellStyle name="1_ライフ要件定義書(1.3)吉武_体制図0707_■2008年■MUFGカード切換金額評価 門馬修正 _【U15643】要件定義書(抜粋版)_【U15643】要件定義書(抜粋版)_【U16748】UM切替_要件定義書_【U16748】UM切替_要件定義書 2" xfId="1815"/>
    <cellStyle name="1_ライフ要件定義書(1.3)吉武_体制図0707_■2008年■MUFGカード切換金額評価 門馬修正 _【U15643】要件定義書(抜粋版)_【U15643】要件定義書(抜粋版)_３（２）①帳票一覧" xfId="342"/>
    <cellStyle name="1_ライフ要件定義書(1.3)吉武_体制図0707_■2008年■MUFGカード切換金額評価 門馬修正 _【U15643】要件定義書(抜粋版)_【U15643】要件定義書(抜粋版)_３（２）①帳票一覧 2" xfId="1816"/>
    <cellStyle name="1_ライフ要件定義書(1.3)吉武_体制図0707_■2008年■MUFGカード切換金額評価 門馬修正 _【U15643】要件定義書(抜粋版)_【U15643】要件定義書(抜粋版)_３（２）②画面一覧" xfId="343"/>
    <cellStyle name="1_ライフ要件定義書(1.3)吉武_体制図0707_■2008年■MUFGカード切換金額評価 門馬修正 _【U15643】要件定義書(抜粋版)_【U15643】要件定義書(抜粋版)_３（２）②画面一覧 2" xfId="1817"/>
    <cellStyle name="1_ライフ要件定義書(1.3)吉武_体制図0707_■2008年■MUFGカード切換金額評価 門馬修正 _【U15643】要件定義書(抜粋版)_【U15643】要件定義書(抜粋版)_３（４）①外部データ一覧" xfId="344"/>
    <cellStyle name="1_ライフ要件定義書(1.3)吉武_体制図0707_■2008年■MUFGカード切換金額評価 門馬修正 _【U15643】要件定義書(抜粋版)_【U15643】要件定義書(抜粋版)_３（４）①外部データ一覧 2" xfId="1818"/>
    <cellStyle name="1_ライフ要件定義書(1.3)吉武_体制図0707_■2008年■MUFGカード切換金額評価 門馬修正 _【U15643】要件定義書(抜粋版)_【U16748】UM切替_要件定義書" xfId="345"/>
    <cellStyle name="1_ライフ要件定義書(1.3)吉武_体制図0707_■2008年■MUFGカード切換金額評価 門馬修正 _【U15643】要件定義書(抜粋版)_【U16748】UM切替_要件定義書 2" xfId="1819"/>
    <cellStyle name="1_ライフ要件定義書(1.3)吉武_体制図0707_■2008年■MUFGカード切換金額評価 門馬修正 _【U15643】要件定義書(抜粋版)_【U16748】UM切替_要件定義書_【U16748】UM切替_要件定義書" xfId="346"/>
    <cellStyle name="1_ライフ要件定義書(1.3)吉武_体制図0707_■2008年■MUFGカード切換金額評価 門馬修正 _【U15643】要件定義書(抜粋版)_【U16748】UM切替_要件定義書_【U16748】UM切替_要件定義書 2" xfId="1820"/>
    <cellStyle name="1_ライフ要件定義書(1.3)吉武_体制図0707_■2008年■MUFGカード切換金額評価 門馬修正 _【U15643】要件定義書(抜粋版)_３（２）①帳票一覧" xfId="347"/>
    <cellStyle name="1_ライフ要件定義書(1.3)吉武_体制図0707_■2008年■MUFGカード切換金額評価 門馬修正 _【U15643】要件定義書(抜粋版)_３（２）①帳票一覧 2" xfId="1821"/>
    <cellStyle name="1_ライフ要件定義書(1.3)吉武_体制図0707_■2008年■MUFGカード切換金額評価 門馬修正 _【U15643】要件定義書(抜粋版)_３（２）②画面一覧" xfId="348"/>
    <cellStyle name="1_ライフ要件定義書(1.3)吉武_体制図0707_■2008年■MUFGカード切換金額評価 門馬修正 _【U15643】要件定義書(抜粋版)_３（２）②画面一覧 2" xfId="1822"/>
    <cellStyle name="1_ライフ要件定義書(1.3)吉武_体制図0707_■2008年■MUFGカード切換金額評価 門馬修正 _【U15643】要件定義書(抜粋版)_３（４）①外部データ一覧" xfId="349"/>
    <cellStyle name="1_ライフ要件定義書(1.3)吉武_体制図0707_■2008年■MUFGカード切換金額評価 門馬修正 _【U15643】要件定義書(抜粋版)_３（４）①外部データ一覧 2" xfId="1823"/>
    <cellStyle name="1_ライフ要件定義書(1.3)吉武_体制図0707_■2008年■MUFGカード切換金額評価 門馬修正 _【U15643】要件定義書(抜粋版)_ＡＭＥＸデュアル申込フロー図" xfId="350"/>
    <cellStyle name="1_ライフ要件定義書(1.3)吉武_体制図0707_■2008年■MUFGカード切換金額評価 門馬修正 _【U15643】要件定義書(抜粋版)_ＡＭＥＸデュアル申込フロー図 2" xfId="1824"/>
    <cellStyle name="1_ライフ要件定義書(1.3)吉武_体制図0707_■2008年■MUFGカード切換金額評価 門馬修正 _【U15643】要件定義書(抜粋版)_ＡＭＥＸデュアル申込フロー図_【U16748】UM切替_要件定義書" xfId="351"/>
    <cellStyle name="1_ライフ要件定義書(1.3)吉武_体制図0707_■2008年■MUFGカード切換金額評価 門馬修正 _【U15643】要件定義書(抜粋版)_ＡＭＥＸデュアル申込フロー図_【U16748】UM切替_要件定義書 2" xfId="1825"/>
    <cellStyle name="1_ライフ要件定義書(1.3)吉武_体制図0707_■2008年■MUFGカード切換金額評価 門馬修正 _【U15643】要件定義書(抜粋版)_ＡＭＥＸデュアル申込フロー図_【U16748】UM切替_要件定義書_【U16748】UM切替_要件定義書" xfId="352"/>
    <cellStyle name="1_ライフ要件定義書(1.3)吉武_体制図0707_■2008年■MUFGカード切換金額評価 門馬修正 _【U15643】要件定義書(抜粋版)_ＡＭＥＸデュアル申込フロー図_【U16748】UM切替_要件定義書_【U16748】UM切替_要件定義書 2" xfId="1826"/>
    <cellStyle name="1_ライフ要件定義書(1.3)吉武_体制図0707_■2008年■MUFGカード切換金額評価 門馬修正 _【U15643】要件定義書(抜粋版)_ＡＭＥＸデュアル申込フロー図_３（２）①帳票一覧" xfId="353"/>
    <cellStyle name="1_ライフ要件定義書(1.3)吉武_体制図0707_■2008年■MUFGカード切換金額評価 門馬修正 _【U15643】要件定義書(抜粋版)_ＡＭＥＸデュアル申込フロー図_３（２）①帳票一覧 2" xfId="1827"/>
    <cellStyle name="1_ライフ要件定義書(1.3)吉武_体制図0707_■2008年■MUFGカード切換金額評価 門馬修正 _【U15643】要件定義書(抜粋版)_ＡＭＥＸデュアル申込フロー図_３（２）②画面一覧" xfId="354"/>
    <cellStyle name="1_ライフ要件定義書(1.3)吉武_体制図0707_■2008年■MUFGカード切換金額評価 門馬修正 _【U15643】要件定義書(抜粋版)_ＡＭＥＸデュアル申込フロー図_３（２）②画面一覧 2" xfId="1828"/>
    <cellStyle name="1_ライフ要件定義書(1.3)吉武_体制図0707_■2008年■MUFGカード切換金額評価 門馬修正 _【U15643】要件定義書(抜粋版)_ＡＭＥＸデュアル申込フロー図_３（４）①外部データ一覧" xfId="355"/>
    <cellStyle name="1_ライフ要件定義書(1.3)吉武_体制図0707_■2008年■MUFGカード切換金額評価 門馬修正 _【U15643】要件定義書(抜粋版)_ＡＭＥＸデュアル申込フロー図_３（４）①外部データ一覧 2" xfId="1829"/>
    <cellStyle name="1_ライフ要件定義書(1.3)吉武_体制図0707_■2008年■MUFGカード切換金額評価 門馬修正 _【U16748】UM切替_要件定義書" xfId="356"/>
    <cellStyle name="1_ライフ要件定義書(1.3)吉武_体制図0707_■2008年■MUFGカード切換金額評価 門馬修正 _【U16748】UM切替_要件定義書 2" xfId="1830"/>
    <cellStyle name="1_ライフ要件定義書(1.3)吉武_体制図0707_■2008年■MUFGカード切換金額評価 門馬修正 _【U16748】UM切替_要件定義書_【U16748】UM切替_要件定義書" xfId="357"/>
    <cellStyle name="1_ライフ要件定義書(1.3)吉武_体制図0707_■2008年■MUFGカード切換金額評価 門馬修正 _【U16748】UM切替_要件定義書_【U16748】UM切替_要件定義書 2" xfId="1831"/>
    <cellStyle name="1_ライフ要件定義書(1.3)吉武_体制図0707_■2008年■MUFGカード切換金額評価 門馬修正 _３（２）①帳票一覧" xfId="358"/>
    <cellStyle name="1_ライフ要件定義書(1.3)吉武_体制図0707_■2008年■MUFGカード切換金額評価 門馬修正 _３（２）①帳票一覧 2" xfId="1832"/>
    <cellStyle name="1_ライフ要件定義書(1.3)吉武_体制図0707_■2008年■MUFGカード切換金額評価 門馬修正 _３（２）②画面一覧" xfId="359"/>
    <cellStyle name="1_ライフ要件定義書(1.3)吉武_体制図0707_■2008年■MUFGカード切換金額評価 門馬修正 _３（２）②画面一覧 2" xfId="1833"/>
    <cellStyle name="1_ライフ要件定義書(1.3)吉武_体制図0707_■2008年■MUFGカード切換金額評価 門馬修正 _３（４）①外部データ一覧" xfId="360"/>
    <cellStyle name="1_ライフ要件定義書(1.3)吉武_体制図0707_■2008年■MUFGカード切換金額評価 門馬修正 _３（４）①外部データ一覧 2" xfId="1834"/>
    <cellStyle name="1_ライフ要件定義書(1.3)吉武_要件定義書0712_■2008年■MUFGカード切換金額評価 門馬修正 " xfId="361"/>
    <cellStyle name="1_ライフ要件定義書(1.3)吉武_要件定義書0712_■2008年■MUFGカード切換金額評価 門馬修正  2" xfId="1835"/>
    <cellStyle name="1_ライフ要件定義書(1.3)吉武_要件定義書0712_■2008年■MUFGカード切換金額評価 門馬修正 _【AMEXﾃﾞｭｱﾙ】御見積り説明書_20110217v3横江修正中_【UM切替】御見積り説明書_20110905_v2 " xfId="362"/>
    <cellStyle name="1_ライフ要件定義書(1.3)吉武_要件定義書0712_■2008年■MUFGカード切換金額評価 門馬修正 _【AMEXﾃﾞｭｱﾙ】御見積り説明書_20110217v3横江修正中_【UM切替】御見積り説明書_20110905_v2  2" xfId="1836"/>
    <cellStyle name="1_ライフ要件定義書(1.3)吉武_要件定義書0712_■2008年■MUFGカード切換金額評価 門馬修正 _【AMEXﾃﾞｭｱﾙ】御見積り説明書_20110217v3横江修正中_【UM切替】御見積り説明書_20110905_v3 " xfId="363"/>
    <cellStyle name="1_ライフ要件定義書(1.3)吉武_要件定義書0712_■2008年■MUFGカード切換金額評価 門馬修正 _【AMEXﾃﾞｭｱﾙ】御見積り説明書_20110217v3横江修正中_【UM切替】御見積り説明書_20110905_v3  2" xfId="1837"/>
    <cellStyle name="1_ライフ要件定義書(1.3)吉武_要件定義書0712_■2008年■MUFGカード切換金額評価 門馬修正 _【AMEXﾃﾞｭｱﾙ】御見積り説明書_20110217v3横江修正中_【UM切替】御見積り説明書_20110905_v4 " xfId="364"/>
    <cellStyle name="1_ライフ要件定義書(1.3)吉武_要件定義書0712_■2008年■MUFGカード切換金額評価 門馬修正 _【AMEXﾃﾞｭｱﾙ】御見積り説明書_20110217v3横江修正中_【UM切替】御見積り説明書_20110905_v4  2" xfId="1838"/>
    <cellStyle name="1_ライフ要件定義書(1.3)吉武_要件定義書0712_■2008年■MUFGカード切換金額評価 門馬修正 _【U15643】要件定義書(抜粋版)" xfId="365"/>
    <cellStyle name="1_ライフ要件定義書(1.3)吉武_要件定義書0712_■2008年■MUFGカード切換金額評価 門馬修正 _【U15643】要件定義書(抜粋版) 2" xfId="1839"/>
    <cellStyle name="1_ライフ要件定義書(1.3)吉武_要件定義書0712_■2008年■MUFGカード切換金額評価 門馬修正 _【U15643】要件定義書(抜粋版)_【U15643】要件定義書(抜粋版)" xfId="366"/>
    <cellStyle name="1_ライフ要件定義書(1.3)吉武_要件定義書0712_■2008年■MUFGカード切換金額評価 門馬修正 _【U15643】要件定義書(抜粋版)_【U15643】要件定義書(抜粋版) 2" xfId="1840"/>
    <cellStyle name="1_ライフ要件定義書(1.3)吉武_要件定義書0712_■2008年■MUFGカード切換金額評価 門馬修正 _【U15643】要件定義書(抜粋版)_【U15643】要件定義書(抜粋版)_【U16748】UM切替_要件定義書" xfId="367"/>
    <cellStyle name="1_ライフ要件定義書(1.3)吉武_要件定義書0712_■2008年■MUFGカード切換金額評価 門馬修正 _【U15643】要件定義書(抜粋版)_【U15643】要件定義書(抜粋版)_【U16748】UM切替_要件定義書 2" xfId="1841"/>
    <cellStyle name="1_ライフ要件定義書(1.3)吉武_要件定義書0712_■2008年■MUFGカード切換金額評価 門馬修正 _【U15643】要件定義書(抜粋版)_【U15643】要件定義書(抜粋版)_【U16748】UM切替_要件定義書_【U16748】UM切替_要件定義書" xfId="368"/>
    <cellStyle name="1_ライフ要件定義書(1.3)吉武_要件定義書0712_■2008年■MUFGカード切換金額評価 門馬修正 _【U15643】要件定義書(抜粋版)_【U15643】要件定義書(抜粋版)_【U16748】UM切替_要件定義書_【U16748】UM切替_要件定義書 2" xfId="1842"/>
    <cellStyle name="1_ライフ要件定義書(1.3)吉武_要件定義書0712_■2008年■MUFGカード切換金額評価 門馬修正 _【U15643】要件定義書(抜粋版)_【U15643】要件定義書(抜粋版)_３（２）①帳票一覧" xfId="369"/>
    <cellStyle name="1_ライフ要件定義書(1.3)吉武_要件定義書0712_■2008年■MUFGカード切換金額評価 門馬修正 _【U15643】要件定義書(抜粋版)_【U15643】要件定義書(抜粋版)_３（２）①帳票一覧 2" xfId="1843"/>
    <cellStyle name="1_ライフ要件定義書(1.3)吉武_要件定義書0712_■2008年■MUFGカード切換金額評価 門馬修正 _【U15643】要件定義書(抜粋版)_【U15643】要件定義書(抜粋版)_３（２）②画面一覧" xfId="370"/>
    <cellStyle name="1_ライフ要件定義書(1.3)吉武_要件定義書0712_■2008年■MUFGカード切換金額評価 門馬修正 _【U15643】要件定義書(抜粋版)_【U15643】要件定義書(抜粋版)_３（２）②画面一覧 2" xfId="1844"/>
    <cellStyle name="1_ライフ要件定義書(1.3)吉武_要件定義書0712_■2008年■MUFGカード切換金額評価 門馬修正 _【U15643】要件定義書(抜粋版)_【U15643】要件定義書(抜粋版)_３（４）①外部データ一覧" xfId="371"/>
    <cellStyle name="1_ライフ要件定義書(1.3)吉武_要件定義書0712_■2008年■MUFGカード切換金額評価 門馬修正 _【U15643】要件定義書(抜粋版)_【U15643】要件定義書(抜粋版)_３（４）①外部データ一覧 2" xfId="1845"/>
    <cellStyle name="1_ライフ要件定義書(1.3)吉武_要件定義書0712_■2008年■MUFGカード切換金額評価 門馬修正 _【U15643】要件定義書(抜粋版)_【U16748】UM切替_要件定義書" xfId="372"/>
    <cellStyle name="1_ライフ要件定義書(1.3)吉武_要件定義書0712_■2008年■MUFGカード切換金額評価 門馬修正 _【U15643】要件定義書(抜粋版)_【U16748】UM切替_要件定義書 2" xfId="1846"/>
    <cellStyle name="1_ライフ要件定義書(1.3)吉武_要件定義書0712_■2008年■MUFGカード切換金額評価 門馬修正 _【U15643】要件定義書(抜粋版)_【U16748】UM切替_要件定義書_【U16748】UM切替_要件定義書" xfId="373"/>
    <cellStyle name="1_ライフ要件定義書(1.3)吉武_要件定義書0712_■2008年■MUFGカード切換金額評価 門馬修正 _【U15643】要件定義書(抜粋版)_【U16748】UM切替_要件定義書_【U16748】UM切替_要件定義書 2" xfId="1847"/>
    <cellStyle name="1_ライフ要件定義書(1.3)吉武_要件定義書0712_■2008年■MUFGカード切換金額評価 門馬修正 _【U15643】要件定義書(抜粋版)_３（２）①帳票一覧" xfId="374"/>
    <cellStyle name="1_ライフ要件定義書(1.3)吉武_要件定義書0712_■2008年■MUFGカード切換金額評価 門馬修正 _【U15643】要件定義書(抜粋版)_３（２）①帳票一覧 2" xfId="1848"/>
    <cellStyle name="1_ライフ要件定義書(1.3)吉武_要件定義書0712_■2008年■MUFGカード切換金額評価 門馬修正 _【U15643】要件定義書(抜粋版)_３（２）②画面一覧" xfId="375"/>
    <cellStyle name="1_ライフ要件定義書(1.3)吉武_要件定義書0712_■2008年■MUFGカード切換金額評価 門馬修正 _【U15643】要件定義書(抜粋版)_３（２）②画面一覧 2" xfId="1849"/>
    <cellStyle name="1_ライフ要件定義書(1.3)吉武_要件定義書0712_■2008年■MUFGカード切換金額評価 門馬修正 _【U15643】要件定義書(抜粋版)_３（４）①外部データ一覧" xfId="376"/>
    <cellStyle name="1_ライフ要件定義書(1.3)吉武_要件定義書0712_■2008年■MUFGカード切換金額評価 門馬修正 _【U15643】要件定義書(抜粋版)_３（４）①外部データ一覧 2" xfId="1850"/>
    <cellStyle name="1_ライフ要件定義書(1.3)吉武_要件定義書0712_■2008年■MUFGカード切換金額評価 門馬修正 _【U15643】要件定義書(抜粋版)_ＡＭＥＸデュアル申込フロー図" xfId="377"/>
    <cellStyle name="1_ライフ要件定義書(1.3)吉武_要件定義書0712_■2008年■MUFGカード切換金額評価 門馬修正 _【U15643】要件定義書(抜粋版)_ＡＭＥＸデュアル申込フロー図 2" xfId="1851"/>
    <cellStyle name="1_ライフ要件定義書(1.3)吉武_要件定義書0712_■2008年■MUFGカード切換金額評価 門馬修正 _【U15643】要件定義書(抜粋版)_ＡＭＥＸデュアル申込フロー図_【U16748】UM切替_要件定義書" xfId="378"/>
    <cellStyle name="1_ライフ要件定義書(1.3)吉武_要件定義書0712_■2008年■MUFGカード切換金額評価 門馬修正 _【U15643】要件定義書(抜粋版)_ＡＭＥＸデュアル申込フロー図_【U16748】UM切替_要件定義書 2" xfId="1852"/>
    <cellStyle name="1_ライフ要件定義書(1.3)吉武_要件定義書0712_■2008年■MUFGカード切換金額評価 門馬修正 _【U15643】要件定義書(抜粋版)_ＡＭＥＸデュアル申込フロー図_【U16748】UM切替_要件定義書_【U16748】UM切替_要件定義書" xfId="379"/>
    <cellStyle name="1_ライフ要件定義書(1.3)吉武_要件定義書0712_■2008年■MUFGカード切換金額評価 門馬修正 _【U15643】要件定義書(抜粋版)_ＡＭＥＸデュアル申込フロー図_【U16748】UM切替_要件定義書_【U16748】UM切替_要件定義書 2" xfId="1853"/>
    <cellStyle name="1_ライフ要件定義書(1.3)吉武_要件定義書0712_■2008年■MUFGカード切換金額評価 門馬修正 _【U15643】要件定義書(抜粋版)_ＡＭＥＸデュアル申込フロー図_３（２）①帳票一覧" xfId="380"/>
    <cellStyle name="1_ライフ要件定義書(1.3)吉武_要件定義書0712_■2008年■MUFGカード切換金額評価 門馬修正 _【U15643】要件定義書(抜粋版)_ＡＭＥＸデュアル申込フロー図_３（２）①帳票一覧 2" xfId="1854"/>
    <cellStyle name="1_ライフ要件定義書(1.3)吉武_要件定義書0712_■2008年■MUFGカード切換金額評価 門馬修正 _【U15643】要件定義書(抜粋版)_ＡＭＥＸデュアル申込フロー図_３（２）②画面一覧" xfId="381"/>
    <cellStyle name="1_ライフ要件定義書(1.3)吉武_要件定義書0712_■2008年■MUFGカード切換金額評価 門馬修正 _【U15643】要件定義書(抜粋版)_ＡＭＥＸデュアル申込フロー図_３（２）②画面一覧 2" xfId="1855"/>
    <cellStyle name="1_ライフ要件定義書(1.3)吉武_要件定義書0712_■2008年■MUFGカード切換金額評価 門馬修正 _【U15643】要件定義書(抜粋版)_ＡＭＥＸデュアル申込フロー図_３（４）①外部データ一覧" xfId="382"/>
    <cellStyle name="1_ライフ要件定義書(1.3)吉武_要件定義書0712_■2008年■MUFGカード切換金額評価 門馬修正 _【U15643】要件定義書(抜粋版)_ＡＭＥＸデュアル申込フロー図_３（４）①外部データ一覧 2" xfId="1856"/>
    <cellStyle name="1_ライフ要件定義書(1.3)吉武_要件定義書0712_■2008年■MUFGカード切換金額評価 門馬修正 _【U16748】UM切替_要件定義書" xfId="383"/>
    <cellStyle name="1_ライフ要件定義書(1.3)吉武_要件定義書0712_■2008年■MUFGカード切換金額評価 門馬修正 _【U16748】UM切替_要件定義書 2" xfId="1857"/>
    <cellStyle name="1_ライフ要件定義書(1.3)吉武_要件定義書0712_■2008年■MUFGカード切換金額評価 門馬修正 _【U16748】UM切替_要件定義書_【U16748】UM切替_要件定義書" xfId="384"/>
    <cellStyle name="1_ライフ要件定義書(1.3)吉武_要件定義書0712_■2008年■MUFGカード切換金額評価 門馬修正 _【U16748】UM切替_要件定義書_【U16748】UM切替_要件定義書 2" xfId="1858"/>
    <cellStyle name="1_ライフ要件定義書(1.3)吉武_要件定義書0712_■2008年■MUFGカード切換金額評価 門馬修正 _３（２）①帳票一覧" xfId="385"/>
    <cellStyle name="1_ライフ要件定義書(1.3)吉武_要件定義書0712_■2008年■MUFGカード切換金額評価 門馬修正 _３（２）①帳票一覧 2" xfId="1859"/>
    <cellStyle name="1_ライフ要件定義書(1.3)吉武_要件定義書0712_■2008年■MUFGカード切換金額評価 門馬修正 _３（２）②画面一覧" xfId="386"/>
    <cellStyle name="1_ライフ要件定義書(1.3)吉武_要件定義書0712_■2008年■MUFGカード切換金額評価 門馬修正 _３（２）②画面一覧 2" xfId="1860"/>
    <cellStyle name="1_ライフ要件定義書(1.3)吉武_要件定義書0712_■2008年■MUFGカード切換金額評価 門馬修正 _３（４）①外部データ一覧" xfId="387"/>
    <cellStyle name="1_ライフ要件定義書(1.3)吉武_要件定義書0712_■2008年■MUFGカード切換金額評価 門馬修正 _３（４）①外部データ一覧 2" xfId="1861"/>
    <cellStyle name="1_ライフ要件定義書(1.4)_■2008年■MUFGカード切換金額評価 門馬修正 " xfId="388"/>
    <cellStyle name="1_ライフ要件定義書(1.4)_■2008年■MUFGカード切換金額評価 門馬修正  2" xfId="1862"/>
    <cellStyle name="1_ライフ要件定義書(1.4)_■2008年■MUFGカード切換金額評価 門馬修正 _【AMEXﾃﾞｭｱﾙ】御見積り説明書_20110217v3横江修正中_【UM切替】御見積り説明書_20110905_v2 " xfId="389"/>
    <cellStyle name="1_ライフ要件定義書(1.4)_■2008年■MUFGカード切換金額評価 門馬修正 _【AMEXﾃﾞｭｱﾙ】御見積り説明書_20110217v3横江修正中_【UM切替】御見積り説明書_20110905_v2  2" xfId="1863"/>
    <cellStyle name="1_ライフ要件定義書(1.4)_■2008年■MUFGカード切換金額評価 門馬修正 _【AMEXﾃﾞｭｱﾙ】御見積り説明書_20110217v3横江修正中_【UM切替】御見積り説明書_20110905_v3 " xfId="390"/>
    <cellStyle name="1_ライフ要件定義書(1.4)_■2008年■MUFGカード切換金額評価 門馬修正 _【AMEXﾃﾞｭｱﾙ】御見積り説明書_20110217v3横江修正中_【UM切替】御見積り説明書_20110905_v3  2" xfId="1864"/>
    <cellStyle name="1_ライフ要件定義書(1.4)_■2008年■MUFGカード切換金額評価 門馬修正 _【AMEXﾃﾞｭｱﾙ】御見積り説明書_20110217v3横江修正中_【UM切替】御見積り説明書_20110905_v4 " xfId="391"/>
    <cellStyle name="1_ライフ要件定義書(1.4)_■2008年■MUFGカード切換金額評価 門馬修正 _【AMEXﾃﾞｭｱﾙ】御見積り説明書_20110217v3横江修正中_【UM切替】御見積り説明書_20110905_v4  2" xfId="1865"/>
    <cellStyle name="1_ライフ要件定義書(1.4)_■2008年■MUFGカード切換金額評価 門馬修正 _【U15643】要件定義書(抜粋版)" xfId="392"/>
    <cellStyle name="1_ライフ要件定義書(1.4)_■2008年■MUFGカード切換金額評価 門馬修正 _【U15643】要件定義書(抜粋版) 2" xfId="1866"/>
    <cellStyle name="1_ライフ要件定義書(1.4)_■2008年■MUFGカード切換金額評価 門馬修正 _【U15643】要件定義書(抜粋版)_【U15643】要件定義書(抜粋版)" xfId="393"/>
    <cellStyle name="1_ライフ要件定義書(1.4)_■2008年■MUFGカード切換金額評価 門馬修正 _【U15643】要件定義書(抜粋版)_【U15643】要件定義書(抜粋版) 2" xfId="1867"/>
    <cellStyle name="1_ライフ要件定義書(1.4)_■2008年■MUFGカード切換金額評価 門馬修正 _【U15643】要件定義書(抜粋版)_【U15643】要件定義書(抜粋版)_【U16748】UM切替_要件定義書" xfId="394"/>
    <cellStyle name="1_ライフ要件定義書(1.4)_■2008年■MUFGカード切換金額評価 門馬修正 _【U15643】要件定義書(抜粋版)_【U15643】要件定義書(抜粋版)_【U16748】UM切替_要件定義書 2" xfId="1868"/>
    <cellStyle name="1_ライフ要件定義書(1.4)_■2008年■MUFGカード切換金額評価 門馬修正 _【U15643】要件定義書(抜粋版)_【U15643】要件定義書(抜粋版)_【U16748】UM切替_要件定義書_【U16748】UM切替_要件定義書" xfId="395"/>
    <cellStyle name="1_ライフ要件定義書(1.4)_■2008年■MUFGカード切換金額評価 門馬修正 _【U15643】要件定義書(抜粋版)_【U15643】要件定義書(抜粋版)_【U16748】UM切替_要件定義書_【U16748】UM切替_要件定義書 2" xfId="1869"/>
    <cellStyle name="1_ライフ要件定義書(1.4)_■2008年■MUFGカード切換金額評価 門馬修正 _【U15643】要件定義書(抜粋版)_【U15643】要件定義書(抜粋版)_３（２）①帳票一覧" xfId="396"/>
    <cellStyle name="1_ライフ要件定義書(1.4)_■2008年■MUFGカード切換金額評価 門馬修正 _【U15643】要件定義書(抜粋版)_【U15643】要件定義書(抜粋版)_３（２）①帳票一覧 2" xfId="1870"/>
    <cellStyle name="1_ライフ要件定義書(1.4)_■2008年■MUFGカード切換金額評価 門馬修正 _【U15643】要件定義書(抜粋版)_【U15643】要件定義書(抜粋版)_３（２）②画面一覧" xfId="397"/>
    <cellStyle name="1_ライフ要件定義書(1.4)_■2008年■MUFGカード切換金額評価 門馬修正 _【U15643】要件定義書(抜粋版)_【U15643】要件定義書(抜粋版)_３（２）②画面一覧 2" xfId="1871"/>
    <cellStyle name="1_ライフ要件定義書(1.4)_■2008年■MUFGカード切換金額評価 門馬修正 _【U15643】要件定義書(抜粋版)_【U15643】要件定義書(抜粋版)_３（４）①外部データ一覧" xfId="398"/>
    <cellStyle name="1_ライフ要件定義書(1.4)_■2008年■MUFGカード切換金額評価 門馬修正 _【U15643】要件定義書(抜粋版)_【U15643】要件定義書(抜粋版)_３（４）①外部データ一覧 2" xfId="1872"/>
    <cellStyle name="1_ライフ要件定義書(1.4)_■2008年■MUFGカード切換金額評価 門馬修正 _【U15643】要件定義書(抜粋版)_【U16748】UM切替_要件定義書" xfId="399"/>
    <cellStyle name="1_ライフ要件定義書(1.4)_■2008年■MUFGカード切換金額評価 門馬修正 _【U15643】要件定義書(抜粋版)_【U16748】UM切替_要件定義書 2" xfId="1873"/>
    <cellStyle name="1_ライフ要件定義書(1.4)_■2008年■MUFGカード切換金額評価 門馬修正 _【U15643】要件定義書(抜粋版)_【U16748】UM切替_要件定義書_【U16748】UM切替_要件定義書" xfId="400"/>
    <cellStyle name="1_ライフ要件定義書(1.4)_■2008年■MUFGカード切換金額評価 門馬修正 _【U15643】要件定義書(抜粋版)_【U16748】UM切替_要件定義書_【U16748】UM切替_要件定義書 2" xfId="1874"/>
    <cellStyle name="1_ライフ要件定義書(1.4)_■2008年■MUFGカード切換金額評価 門馬修正 _【U15643】要件定義書(抜粋版)_３（２）①帳票一覧" xfId="401"/>
    <cellStyle name="1_ライフ要件定義書(1.4)_■2008年■MUFGカード切換金額評価 門馬修正 _【U15643】要件定義書(抜粋版)_３（２）①帳票一覧 2" xfId="1875"/>
    <cellStyle name="1_ライフ要件定義書(1.4)_■2008年■MUFGカード切換金額評価 門馬修正 _【U15643】要件定義書(抜粋版)_３（２）②画面一覧" xfId="402"/>
    <cellStyle name="1_ライフ要件定義書(1.4)_■2008年■MUFGカード切換金額評価 門馬修正 _【U15643】要件定義書(抜粋版)_３（２）②画面一覧 2" xfId="1876"/>
    <cellStyle name="1_ライフ要件定義書(1.4)_■2008年■MUFGカード切換金額評価 門馬修正 _【U15643】要件定義書(抜粋版)_３（４）①外部データ一覧" xfId="403"/>
    <cellStyle name="1_ライフ要件定義書(1.4)_■2008年■MUFGカード切換金額評価 門馬修正 _【U15643】要件定義書(抜粋版)_３（４）①外部データ一覧 2" xfId="1877"/>
    <cellStyle name="1_ライフ要件定義書(1.4)_■2008年■MUFGカード切換金額評価 門馬修正 _【U15643】要件定義書(抜粋版)_ＡＭＥＸデュアル申込フロー図" xfId="404"/>
    <cellStyle name="1_ライフ要件定義書(1.4)_■2008年■MUFGカード切換金額評価 門馬修正 _【U15643】要件定義書(抜粋版)_ＡＭＥＸデュアル申込フロー図 2" xfId="1878"/>
    <cellStyle name="1_ライフ要件定義書(1.4)_■2008年■MUFGカード切換金額評価 門馬修正 _【U15643】要件定義書(抜粋版)_ＡＭＥＸデュアル申込フロー図_【U16748】UM切替_要件定義書" xfId="405"/>
    <cellStyle name="1_ライフ要件定義書(1.4)_■2008年■MUFGカード切換金額評価 門馬修正 _【U15643】要件定義書(抜粋版)_ＡＭＥＸデュアル申込フロー図_【U16748】UM切替_要件定義書 2" xfId="1879"/>
    <cellStyle name="1_ライフ要件定義書(1.4)_■2008年■MUFGカード切換金額評価 門馬修正 _【U15643】要件定義書(抜粋版)_ＡＭＥＸデュアル申込フロー図_【U16748】UM切替_要件定義書_【U16748】UM切替_要件定義書" xfId="406"/>
    <cellStyle name="1_ライフ要件定義書(1.4)_■2008年■MUFGカード切換金額評価 門馬修正 _【U15643】要件定義書(抜粋版)_ＡＭＥＸデュアル申込フロー図_【U16748】UM切替_要件定義書_【U16748】UM切替_要件定義書 2" xfId="1880"/>
    <cellStyle name="1_ライフ要件定義書(1.4)_■2008年■MUFGカード切換金額評価 門馬修正 _【U15643】要件定義書(抜粋版)_ＡＭＥＸデュアル申込フロー図_３（２）①帳票一覧" xfId="407"/>
    <cellStyle name="1_ライフ要件定義書(1.4)_■2008年■MUFGカード切換金額評価 門馬修正 _【U15643】要件定義書(抜粋版)_ＡＭＥＸデュアル申込フロー図_３（２）①帳票一覧 2" xfId="1881"/>
    <cellStyle name="1_ライフ要件定義書(1.4)_■2008年■MUFGカード切換金額評価 門馬修正 _【U15643】要件定義書(抜粋版)_ＡＭＥＸデュアル申込フロー図_３（２）②画面一覧" xfId="408"/>
    <cellStyle name="1_ライフ要件定義書(1.4)_■2008年■MUFGカード切換金額評価 門馬修正 _【U15643】要件定義書(抜粋版)_ＡＭＥＸデュアル申込フロー図_３（２）②画面一覧 2" xfId="1882"/>
    <cellStyle name="1_ライフ要件定義書(1.4)_■2008年■MUFGカード切換金額評価 門馬修正 _【U15643】要件定義書(抜粋版)_ＡＭＥＸデュアル申込フロー図_３（４）①外部データ一覧" xfId="409"/>
    <cellStyle name="1_ライフ要件定義書(1.4)_■2008年■MUFGカード切換金額評価 門馬修正 _【U15643】要件定義書(抜粋版)_ＡＭＥＸデュアル申込フロー図_３（４）①外部データ一覧 2" xfId="1883"/>
    <cellStyle name="1_ライフ要件定義書(1.4)_■2008年■MUFGカード切換金額評価 門馬修正 _【U16748】UM切替_要件定義書" xfId="410"/>
    <cellStyle name="1_ライフ要件定義書(1.4)_■2008年■MUFGカード切換金額評価 門馬修正 _【U16748】UM切替_要件定義書 2" xfId="1884"/>
    <cellStyle name="1_ライフ要件定義書(1.4)_■2008年■MUFGカード切換金額評価 門馬修正 _【U16748】UM切替_要件定義書_【U16748】UM切替_要件定義書" xfId="411"/>
    <cellStyle name="1_ライフ要件定義書(1.4)_■2008年■MUFGカード切換金額評価 門馬修正 _【U16748】UM切替_要件定義書_【U16748】UM切替_要件定義書 2" xfId="1885"/>
    <cellStyle name="1_ライフ要件定義書(1.4)_■2008年■MUFGカード切換金額評価 門馬修正 _３（２）①帳票一覧" xfId="412"/>
    <cellStyle name="1_ライフ要件定義書(1.4)_■2008年■MUFGカード切換金額評価 門馬修正 _３（２）①帳票一覧 2" xfId="1886"/>
    <cellStyle name="1_ライフ要件定義書(1.4)_■2008年■MUFGカード切換金額評価 門馬修正 _３（２）②画面一覧" xfId="413"/>
    <cellStyle name="1_ライフ要件定義書(1.4)_■2008年■MUFGカード切換金額評価 門馬修正 _３（２）②画面一覧 2" xfId="1887"/>
    <cellStyle name="1_ライフ要件定義書(1.4)_■2008年■MUFGカード切換金額評価 門馬修正 _３（４）①外部データ一覧" xfId="414"/>
    <cellStyle name="1_ライフ要件定義書(1.4)_■2008年■MUFGカード切換金額評価 門馬修正 _３（４）①外部データ一覧 2" xfId="1888"/>
    <cellStyle name="1_ライフ要件定義書(1.4)_ライフ要件定義書(分析1.7)_■2008年■MUFGカード切換金額評価 門馬修正 " xfId="415"/>
    <cellStyle name="1_ライフ要件定義書(1.4)_ライフ要件定義書(分析1.7)_■2008年■MUFGカード切換金額評価 門馬修正  2" xfId="1889"/>
    <cellStyle name="1_ライフ要件定義書(1.4)_ライフ要件定義書(分析1.7)_■2008年■MUFGカード切換金額評価 門馬修正 _【AMEXﾃﾞｭｱﾙ】御見積り説明書_20110217v3横江修正中_【UM切替】御見積り説明書_20110905_v2 " xfId="416"/>
    <cellStyle name="1_ライフ要件定義書(1.4)_ライフ要件定義書(分析1.7)_■2008年■MUFGカード切換金額評価 門馬修正 _【AMEXﾃﾞｭｱﾙ】御見積り説明書_20110217v3横江修正中_【UM切替】御見積り説明書_20110905_v2  2" xfId="1890"/>
    <cellStyle name="1_ライフ要件定義書(1.4)_ライフ要件定義書(分析1.7)_■2008年■MUFGカード切換金額評価 門馬修正 _【AMEXﾃﾞｭｱﾙ】御見積り説明書_20110217v3横江修正中_【UM切替】御見積り説明書_20110905_v3 " xfId="417"/>
    <cellStyle name="1_ライフ要件定義書(1.4)_ライフ要件定義書(分析1.7)_■2008年■MUFGカード切換金額評価 門馬修正 _【AMEXﾃﾞｭｱﾙ】御見積り説明書_20110217v3横江修正中_【UM切替】御見積り説明書_20110905_v3  2" xfId="1891"/>
    <cellStyle name="1_ライフ要件定義書(1.4)_ライフ要件定義書(分析1.7)_■2008年■MUFGカード切換金額評価 門馬修正 _【AMEXﾃﾞｭｱﾙ】御見積り説明書_20110217v3横江修正中_【UM切替】御見積り説明書_20110905_v4 " xfId="418"/>
    <cellStyle name="1_ライフ要件定義書(1.4)_ライフ要件定義書(分析1.7)_■2008年■MUFGカード切換金額評価 門馬修正 _【AMEXﾃﾞｭｱﾙ】御見積り説明書_20110217v3横江修正中_【UM切替】御見積り説明書_20110905_v4  2" xfId="1892"/>
    <cellStyle name="1_ライフ要件定義書(1.4)_ライフ要件定義書(分析1.7)_■2008年■MUFGカード切換金額評価 門馬修正 _【U15643】要件定義書(抜粋版)" xfId="419"/>
    <cellStyle name="1_ライフ要件定義書(1.4)_ライフ要件定義書(分析1.7)_■2008年■MUFGカード切換金額評価 門馬修正 _【U15643】要件定義書(抜粋版) 2" xfId="1893"/>
    <cellStyle name="1_ライフ要件定義書(1.4)_ライフ要件定義書(分析1.7)_■2008年■MUFGカード切換金額評価 門馬修正 _【U15643】要件定義書(抜粋版)_【U15643】要件定義書(抜粋版)" xfId="420"/>
    <cellStyle name="1_ライフ要件定義書(1.4)_ライフ要件定義書(分析1.7)_■2008年■MUFGカード切換金額評価 門馬修正 _【U15643】要件定義書(抜粋版)_【U15643】要件定義書(抜粋版) 2" xfId="1894"/>
    <cellStyle name="1_ライフ要件定義書(1.4)_ライフ要件定義書(分析1.7)_■2008年■MUFGカード切換金額評価 門馬修正 _【U15643】要件定義書(抜粋版)_【U15643】要件定義書(抜粋版)_【U16748】UM切替_要件定義書" xfId="421"/>
    <cellStyle name="1_ライフ要件定義書(1.4)_ライフ要件定義書(分析1.7)_■2008年■MUFGカード切換金額評価 門馬修正 _【U15643】要件定義書(抜粋版)_【U15643】要件定義書(抜粋版)_【U16748】UM切替_要件定義書 2" xfId="1895"/>
    <cellStyle name="1_ライフ要件定義書(1.4)_ライフ要件定義書(分析1.7)_■2008年■MUFGカード切換金額評価 門馬修正 _【U15643】要件定義書(抜粋版)_【U15643】要件定義書(抜粋版)_【U16748】UM切替_要件定義書_【U16748】UM切替_要件定義書" xfId="422"/>
    <cellStyle name="1_ライフ要件定義書(1.4)_ライフ要件定義書(分析1.7)_■2008年■MUFGカード切換金額評価 門馬修正 _【U15643】要件定義書(抜粋版)_【U15643】要件定義書(抜粋版)_【U16748】UM切替_要件定義書_【U16748】UM切替_要件定義書 2" xfId="1896"/>
    <cellStyle name="1_ライフ要件定義書(1.4)_ライフ要件定義書(分析1.7)_■2008年■MUFGカード切換金額評価 門馬修正 _【U15643】要件定義書(抜粋版)_【U15643】要件定義書(抜粋版)_３（２）①帳票一覧" xfId="423"/>
    <cellStyle name="1_ライフ要件定義書(1.4)_ライフ要件定義書(分析1.7)_■2008年■MUFGカード切換金額評価 門馬修正 _【U15643】要件定義書(抜粋版)_【U15643】要件定義書(抜粋版)_３（２）①帳票一覧 2" xfId="1897"/>
    <cellStyle name="1_ライフ要件定義書(1.4)_ライフ要件定義書(分析1.7)_■2008年■MUFGカード切換金額評価 門馬修正 _【U15643】要件定義書(抜粋版)_【U15643】要件定義書(抜粋版)_３（２）②画面一覧" xfId="424"/>
    <cellStyle name="1_ライフ要件定義書(1.4)_ライフ要件定義書(分析1.7)_■2008年■MUFGカード切換金額評価 門馬修正 _【U15643】要件定義書(抜粋版)_【U15643】要件定義書(抜粋版)_３（２）②画面一覧 2" xfId="1898"/>
    <cellStyle name="1_ライフ要件定義書(1.4)_ライフ要件定義書(分析1.7)_■2008年■MUFGカード切換金額評価 門馬修正 _【U15643】要件定義書(抜粋版)_【U15643】要件定義書(抜粋版)_３（４）①外部データ一覧" xfId="425"/>
    <cellStyle name="1_ライフ要件定義書(1.4)_ライフ要件定義書(分析1.7)_■2008年■MUFGカード切換金額評価 門馬修正 _【U15643】要件定義書(抜粋版)_【U15643】要件定義書(抜粋版)_３（４）①外部データ一覧 2" xfId="1899"/>
    <cellStyle name="1_ライフ要件定義書(1.4)_ライフ要件定義書(分析1.7)_■2008年■MUFGカード切換金額評価 門馬修正 _【U15643】要件定義書(抜粋版)_【U16748】UM切替_要件定義書" xfId="426"/>
    <cellStyle name="1_ライフ要件定義書(1.4)_ライフ要件定義書(分析1.7)_■2008年■MUFGカード切換金額評価 門馬修正 _【U15643】要件定義書(抜粋版)_【U16748】UM切替_要件定義書 2" xfId="1900"/>
    <cellStyle name="1_ライフ要件定義書(1.4)_ライフ要件定義書(分析1.7)_■2008年■MUFGカード切換金額評価 門馬修正 _【U15643】要件定義書(抜粋版)_【U16748】UM切替_要件定義書_【U16748】UM切替_要件定義書" xfId="427"/>
    <cellStyle name="1_ライフ要件定義書(1.4)_ライフ要件定義書(分析1.7)_■2008年■MUFGカード切換金額評価 門馬修正 _【U15643】要件定義書(抜粋版)_【U16748】UM切替_要件定義書_【U16748】UM切替_要件定義書 2" xfId="1901"/>
    <cellStyle name="1_ライフ要件定義書(1.4)_ライフ要件定義書(分析1.7)_■2008年■MUFGカード切換金額評価 門馬修正 _【U15643】要件定義書(抜粋版)_３（２）①帳票一覧" xfId="428"/>
    <cellStyle name="1_ライフ要件定義書(1.4)_ライフ要件定義書(分析1.7)_■2008年■MUFGカード切換金額評価 門馬修正 _【U15643】要件定義書(抜粋版)_３（２）①帳票一覧 2" xfId="1902"/>
    <cellStyle name="1_ライフ要件定義書(1.4)_ライフ要件定義書(分析1.7)_■2008年■MUFGカード切換金額評価 門馬修正 _【U15643】要件定義書(抜粋版)_３（２）②画面一覧" xfId="429"/>
    <cellStyle name="1_ライフ要件定義書(1.4)_ライフ要件定義書(分析1.7)_■2008年■MUFGカード切換金額評価 門馬修正 _【U15643】要件定義書(抜粋版)_３（２）②画面一覧 2" xfId="1903"/>
    <cellStyle name="1_ライフ要件定義書(1.4)_ライフ要件定義書(分析1.7)_■2008年■MUFGカード切換金額評価 門馬修正 _【U15643】要件定義書(抜粋版)_３（４）①外部データ一覧" xfId="430"/>
    <cellStyle name="1_ライフ要件定義書(1.4)_ライフ要件定義書(分析1.7)_■2008年■MUFGカード切換金額評価 門馬修正 _【U15643】要件定義書(抜粋版)_３（４）①外部データ一覧 2" xfId="1904"/>
    <cellStyle name="1_ライフ要件定義書(1.4)_ライフ要件定義書(分析1.7)_■2008年■MUFGカード切換金額評価 門馬修正 _【U15643】要件定義書(抜粋版)_ＡＭＥＸデュアル申込フロー図" xfId="431"/>
    <cellStyle name="1_ライフ要件定義書(1.4)_ライフ要件定義書(分析1.7)_■2008年■MUFGカード切換金額評価 門馬修正 _【U15643】要件定義書(抜粋版)_ＡＭＥＸデュアル申込フロー図 2" xfId="1905"/>
    <cellStyle name="1_ライフ要件定義書(1.4)_ライフ要件定義書(分析1.7)_■2008年■MUFGカード切換金額評価 門馬修正 _【U15643】要件定義書(抜粋版)_ＡＭＥＸデュアル申込フロー図_【U16748】UM切替_要件定義書" xfId="432"/>
    <cellStyle name="1_ライフ要件定義書(1.4)_ライフ要件定義書(分析1.7)_■2008年■MUFGカード切換金額評価 門馬修正 _【U15643】要件定義書(抜粋版)_ＡＭＥＸデュアル申込フロー図_【U16748】UM切替_要件定義書 2" xfId="1906"/>
    <cellStyle name="1_ライフ要件定義書(1.4)_ライフ要件定義書(分析1.7)_■2008年■MUFGカード切換金額評価 門馬修正 _【U15643】要件定義書(抜粋版)_ＡＭＥＸデュアル申込フロー図_【U16748】UM切替_要件定義書_【U16748】UM切替_要件定義書" xfId="433"/>
    <cellStyle name="1_ライフ要件定義書(1.4)_ライフ要件定義書(分析1.7)_■2008年■MUFGカード切換金額評価 門馬修正 _【U15643】要件定義書(抜粋版)_ＡＭＥＸデュアル申込フロー図_【U16748】UM切替_要件定義書_【U16748】UM切替_要件定義書 2" xfId="1907"/>
    <cellStyle name="1_ライフ要件定義書(1.4)_ライフ要件定義書(分析1.7)_■2008年■MUFGカード切換金額評価 門馬修正 _【U15643】要件定義書(抜粋版)_ＡＭＥＸデュアル申込フロー図_３（２）①帳票一覧" xfId="434"/>
    <cellStyle name="1_ライフ要件定義書(1.4)_ライフ要件定義書(分析1.7)_■2008年■MUFGカード切換金額評価 門馬修正 _【U15643】要件定義書(抜粋版)_ＡＭＥＸデュアル申込フロー図_３（２）①帳票一覧 2" xfId="1908"/>
    <cellStyle name="1_ライフ要件定義書(1.4)_ライフ要件定義書(分析1.7)_■2008年■MUFGカード切換金額評価 門馬修正 _【U15643】要件定義書(抜粋版)_ＡＭＥＸデュアル申込フロー図_３（２）②画面一覧" xfId="435"/>
    <cellStyle name="1_ライフ要件定義書(1.4)_ライフ要件定義書(分析1.7)_■2008年■MUFGカード切換金額評価 門馬修正 _【U15643】要件定義書(抜粋版)_ＡＭＥＸデュアル申込フロー図_３（２）②画面一覧 2" xfId="1909"/>
    <cellStyle name="1_ライフ要件定義書(1.4)_ライフ要件定義書(分析1.7)_■2008年■MUFGカード切換金額評価 門馬修正 _【U15643】要件定義書(抜粋版)_ＡＭＥＸデュアル申込フロー図_３（４）①外部データ一覧" xfId="436"/>
    <cellStyle name="1_ライフ要件定義書(1.4)_ライフ要件定義書(分析1.7)_■2008年■MUFGカード切換金額評価 門馬修正 _【U15643】要件定義書(抜粋版)_ＡＭＥＸデュアル申込フロー図_３（４）①外部データ一覧 2" xfId="1910"/>
    <cellStyle name="1_ライフ要件定義書(1.4)_ライフ要件定義書(分析1.7)_■2008年■MUFGカード切換金額評価 門馬修正 _【U16748】UM切替_要件定義書" xfId="437"/>
    <cellStyle name="1_ライフ要件定義書(1.4)_ライフ要件定義書(分析1.7)_■2008年■MUFGカード切換金額評価 門馬修正 _【U16748】UM切替_要件定義書 2" xfId="1911"/>
    <cellStyle name="1_ライフ要件定義書(1.4)_ライフ要件定義書(分析1.7)_■2008年■MUFGカード切換金額評価 門馬修正 _【U16748】UM切替_要件定義書_【U16748】UM切替_要件定義書" xfId="438"/>
    <cellStyle name="1_ライフ要件定義書(1.4)_ライフ要件定義書(分析1.7)_■2008年■MUFGカード切換金額評価 門馬修正 _【U16748】UM切替_要件定義書_【U16748】UM切替_要件定義書 2" xfId="1912"/>
    <cellStyle name="1_ライフ要件定義書(1.4)_ライフ要件定義書(分析1.7)_■2008年■MUFGカード切換金額評価 門馬修正 _３（２）①帳票一覧" xfId="439"/>
    <cellStyle name="1_ライフ要件定義書(1.4)_ライフ要件定義書(分析1.7)_■2008年■MUFGカード切換金額評価 門馬修正 _３（２）①帳票一覧 2" xfId="1913"/>
    <cellStyle name="1_ライフ要件定義書(1.4)_ライフ要件定義書(分析1.7)_■2008年■MUFGカード切換金額評価 門馬修正 _３（２）②画面一覧" xfId="440"/>
    <cellStyle name="1_ライフ要件定義書(1.4)_ライフ要件定義書(分析1.7)_■2008年■MUFGカード切換金額評価 門馬修正 _３（２）②画面一覧 2" xfId="1914"/>
    <cellStyle name="1_ライフ要件定義書(1.4)_ライフ要件定義書(分析1.7)_■2008年■MUFGカード切換金額評価 門馬修正 _３（４）①外部データ一覧" xfId="441"/>
    <cellStyle name="1_ライフ要件定義書(1.4)_ライフ要件定義書(分析1.7)_■2008年■MUFGカード切換金額評価 門馬修正 _３（４）①外部データ一覧 2" xfId="1915"/>
    <cellStyle name="1_ライフ要件定義書(1.4)_体制図0707_■2008年■MUFGカード切換金額評価 門馬修正 " xfId="442"/>
    <cellStyle name="1_ライフ要件定義書(1.4)_体制図0707_■2008年■MUFGカード切換金額評価 門馬修正  2" xfId="1916"/>
    <cellStyle name="1_ライフ要件定義書(1.4)_体制図0707_■2008年■MUFGカード切換金額評価 門馬修正 _【AMEXﾃﾞｭｱﾙ】御見積り説明書_20110217v3横江修正中_【UM切替】御見積り説明書_20110905_v2 " xfId="443"/>
    <cellStyle name="1_ライフ要件定義書(1.4)_体制図0707_■2008年■MUFGカード切換金額評価 門馬修正 _【AMEXﾃﾞｭｱﾙ】御見積り説明書_20110217v3横江修正中_【UM切替】御見積り説明書_20110905_v2  2" xfId="1917"/>
    <cellStyle name="1_ライフ要件定義書(1.4)_体制図0707_■2008年■MUFGカード切換金額評価 門馬修正 _【AMEXﾃﾞｭｱﾙ】御見積り説明書_20110217v3横江修正中_【UM切替】御見積り説明書_20110905_v3 " xfId="444"/>
    <cellStyle name="1_ライフ要件定義書(1.4)_体制図0707_■2008年■MUFGカード切換金額評価 門馬修正 _【AMEXﾃﾞｭｱﾙ】御見積り説明書_20110217v3横江修正中_【UM切替】御見積り説明書_20110905_v3  2" xfId="1918"/>
    <cellStyle name="1_ライフ要件定義書(1.4)_体制図0707_■2008年■MUFGカード切換金額評価 門馬修正 _【AMEXﾃﾞｭｱﾙ】御見積り説明書_20110217v3横江修正中_【UM切替】御見積り説明書_20110905_v4 " xfId="445"/>
    <cellStyle name="1_ライフ要件定義書(1.4)_体制図0707_■2008年■MUFGカード切換金額評価 門馬修正 _【AMEXﾃﾞｭｱﾙ】御見積り説明書_20110217v3横江修正中_【UM切替】御見積り説明書_20110905_v4  2" xfId="1919"/>
    <cellStyle name="1_ライフ要件定義書(1.4)_体制図0707_■2008年■MUFGカード切換金額評価 門馬修正 _【U15643】要件定義書(抜粋版)" xfId="446"/>
    <cellStyle name="1_ライフ要件定義書(1.4)_体制図0707_■2008年■MUFGカード切換金額評価 門馬修正 _【U15643】要件定義書(抜粋版) 2" xfId="1920"/>
    <cellStyle name="1_ライフ要件定義書(1.4)_体制図0707_■2008年■MUFGカード切換金額評価 門馬修正 _【U15643】要件定義書(抜粋版)_【U15643】要件定義書(抜粋版)" xfId="447"/>
    <cellStyle name="1_ライフ要件定義書(1.4)_体制図0707_■2008年■MUFGカード切換金額評価 門馬修正 _【U15643】要件定義書(抜粋版)_【U15643】要件定義書(抜粋版) 2" xfId="1921"/>
    <cellStyle name="1_ライフ要件定義書(1.4)_体制図0707_■2008年■MUFGカード切換金額評価 門馬修正 _【U15643】要件定義書(抜粋版)_【U15643】要件定義書(抜粋版)_【U16748】UM切替_要件定義書" xfId="448"/>
    <cellStyle name="1_ライフ要件定義書(1.4)_体制図0707_■2008年■MUFGカード切換金額評価 門馬修正 _【U15643】要件定義書(抜粋版)_【U15643】要件定義書(抜粋版)_【U16748】UM切替_要件定義書 2" xfId="1922"/>
    <cellStyle name="1_ライフ要件定義書(1.4)_体制図0707_■2008年■MUFGカード切換金額評価 門馬修正 _【U15643】要件定義書(抜粋版)_【U15643】要件定義書(抜粋版)_【U16748】UM切替_要件定義書_【U16748】UM切替_要件定義書" xfId="449"/>
    <cellStyle name="1_ライフ要件定義書(1.4)_体制図0707_■2008年■MUFGカード切換金額評価 門馬修正 _【U15643】要件定義書(抜粋版)_【U15643】要件定義書(抜粋版)_【U16748】UM切替_要件定義書_【U16748】UM切替_要件定義書 2" xfId="1923"/>
    <cellStyle name="1_ライフ要件定義書(1.4)_体制図0707_■2008年■MUFGカード切換金額評価 門馬修正 _【U15643】要件定義書(抜粋版)_【U15643】要件定義書(抜粋版)_３（２）①帳票一覧" xfId="450"/>
    <cellStyle name="1_ライフ要件定義書(1.4)_体制図0707_■2008年■MUFGカード切換金額評価 門馬修正 _【U15643】要件定義書(抜粋版)_【U15643】要件定義書(抜粋版)_３（２）①帳票一覧 2" xfId="1924"/>
    <cellStyle name="1_ライフ要件定義書(1.4)_体制図0707_■2008年■MUFGカード切換金額評価 門馬修正 _【U15643】要件定義書(抜粋版)_【U15643】要件定義書(抜粋版)_３（２）②画面一覧" xfId="451"/>
    <cellStyle name="1_ライフ要件定義書(1.4)_体制図0707_■2008年■MUFGカード切換金額評価 門馬修正 _【U15643】要件定義書(抜粋版)_【U15643】要件定義書(抜粋版)_３（２）②画面一覧 2" xfId="1925"/>
    <cellStyle name="1_ライフ要件定義書(1.4)_体制図0707_■2008年■MUFGカード切換金額評価 門馬修正 _【U15643】要件定義書(抜粋版)_【U15643】要件定義書(抜粋版)_３（４）①外部データ一覧" xfId="452"/>
    <cellStyle name="1_ライフ要件定義書(1.4)_体制図0707_■2008年■MUFGカード切換金額評価 門馬修正 _【U15643】要件定義書(抜粋版)_【U15643】要件定義書(抜粋版)_３（４）①外部データ一覧 2" xfId="1926"/>
    <cellStyle name="1_ライフ要件定義書(1.4)_体制図0707_■2008年■MUFGカード切換金額評価 門馬修正 _【U15643】要件定義書(抜粋版)_【U16748】UM切替_要件定義書" xfId="453"/>
    <cellStyle name="1_ライフ要件定義書(1.4)_体制図0707_■2008年■MUFGカード切換金額評価 門馬修正 _【U15643】要件定義書(抜粋版)_【U16748】UM切替_要件定義書 2" xfId="1927"/>
    <cellStyle name="1_ライフ要件定義書(1.4)_体制図0707_■2008年■MUFGカード切換金額評価 門馬修正 _【U15643】要件定義書(抜粋版)_【U16748】UM切替_要件定義書_【U16748】UM切替_要件定義書" xfId="454"/>
    <cellStyle name="1_ライフ要件定義書(1.4)_体制図0707_■2008年■MUFGカード切換金額評価 門馬修正 _【U15643】要件定義書(抜粋版)_【U16748】UM切替_要件定義書_【U16748】UM切替_要件定義書 2" xfId="1928"/>
    <cellStyle name="1_ライフ要件定義書(1.4)_体制図0707_■2008年■MUFGカード切換金額評価 門馬修正 _【U15643】要件定義書(抜粋版)_３（２）①帳票一覧" xfId="455"/>
    <cellStyle name="1_ライフ要件定義書(1.4)_体制図0707_■2008年■MUFGカード切換金額評価 門馬修正 _【U15643】要件定義書(抜粋版)_３（２）①帳票一覧 2" xfId="1929"/>
    <cellStyle name="1_ライフ要件定義書(1.4)_体制図0707_■2008年■MUFGカード切換金額評価 門馬修正 _【U15643】要件定義書(抜粋版)_３（２）②画面一覧" xfId="456"/>
    <cellStyle name="1_ライフ要件定義書(1.4)_体制図0707_■2008年■MUFGカード切換金額評価 門馬修正 _【U15643】要件定義書(抜粋版)_３（２）②画面一覧 2" xfId="1930"/>
    <cellStyle name="1_ライフ要件定義書(1.4)_体制図0707_■2008年■MUFGカード切換金額評価 門馬修正 _【U15643】要件定義書(抜粋版)_３（４）①外部データ一覧" xfId="457"/>
    <cellStyle name="1_ライフ要件定義書(1.4)_体制図0707_■2008年■MUFGカード切換金額評価 門馬修正 _【U15643】要件定義書(抜粋版)_３（４）①外部データ一覧 2" xfId="1931"/>
    <cellStyle name="1_ライフ要件定義書(1.4)_体制図0707_■2008年■MUFGカード切換金額評価 門馬修正 _【U15643】要件定義書(抜粋版)_ＡＭＥＸデュアル申込フロー図" xfId="458"/>
    <cellStyle name="1_ライフ要件定義書(1.4)_体制図0707_■2008年■MUFGカード切換金額評価 門馬修正 _【U15643】要件定義書(抜粋版)_ＡＭＥＸデュアル申込フロー図 2" xfId="1932"/>
    <cellStyle name="1_ライフ要件定義書(1.4)_体制図0707_■2008年■MUFGカード切換金額評価 門馬修正 _【U15643】要件定義書(抜粋版)_ＡＭＥＸデュアル申込フロー図_【U16748】UM切替_要件定義書" xfId="459"/>
    <cellStyle name="1_ライフ要件定義書(1.4)_体制図0707_■2008年■MUFGカード切換金額評価 門馬修正 _【U15643】要件定義書(抜粋版)_ＡＭＥＸデュアル申込フロー図_【U16748】UM切替_要件定義書 2" xfId="1933"/>
    <cellStyle name="1_ライフ要件定義書(1.4)_体制図0707_■2008年■MUFGカード切換金額評価 門馬修正 _【U15643】要件定義書(抜粋版)_ＡＭＥＸデュアル申込フロー図_【U16748】UM切替_要件定義書_【U16748】UM切替_要件定義書" xfId="460"/>
    <cellStyle name="1_ライフ要件定義書(1.4)_体制図0707_■2008年■MUFGカード切換金額評価 門馬修正 _【U15643】要件定義書(抜粋版)_ＡＭＥＸデュアル申込フロー図_【U16748】UM切替_要件定義書_【U16748】UM切替_要件定義書 2" xfId="1934"/>
    <cellStyle name="1_ライフ要件定義書(1.4)_体制図0707_■2008年■MUFGカード切換金額評価 門馬修正 _【U15643】要件定義書(抜粋版)_ＡＭＥＸデュアル申込フロー図_３（２）①帳票一覧" xfId="461"/>
    <cellStyle name="1_ライフ要件定義書(1.4)_体制図0707_■2008年■MUFGカード切換金額評価 門馬修正 _【U15643】要件定義書(抜粋版)_ＡＭＥＸデュアル申込フロー図_３（２）①帳票一覧 2" xfId="1935"/>
    <cellStyle name="1_ライフ要件定義書(1.4)_体制図0707_■2008年■MUFGカード切換金額評価 門馬修正 _【U15643】要件定義書(抜粋版)_ＡＭＥＸデュアル申込フロー図_３（２）②画面一覧" xfId="462"/>
    <cellStyle name="1_ライフ要件定義書(1.4)_体制図0707_■2008年■MUFGカード切換金額評価 門馬修正 _【U15643】要件定義書(抜粋版)_ＡＭＥＸデュアル申込フロー図_３（２）②画面一覧 2" xfId="1936"/>
    <cellStyle name="1_ライフ要件定義書(1.4)_体制図0707_■2008年■MUFGカード切換金額評価 門馬修正 _【U15643】要件定義書(抜粋版)_ＡＭＥＸデュアル申込フロー図_３（４）①外部データ一覧" xfId="463"/>
    <cellStyle name="1_ライフ要件定義書(1.4)_体制図0707_■2008年■MUFGカード切換金額評価 門馬修正 _【U15643】要件定義書(抜粋版)_ＡＭＥＸデュアル申込フロー図_３（４）①外部データ一覧 2" xfId="1937"/>
    <cellStyle name="1_ライフ要件定義書(1.4)_体制図0707_■2008年■MUFGカード切換金額評価 門馬修正 _【U16748】UM切替_要件定義書" xfId="464"/>
    <cellStyle name="1_ライフ要件定義書(1.4)_体制図0707_■2008年■MUFGカード切換金額評価 門馬修正 _【U16748】UM切替_要件定義書 2" xfId="1938"/>
    <cellStyle name="1_ライフ要件定義書(1.4)_体制図0707_■2008年■MUFGカード切換金額評価 門馬修正 _【U16748】UM切替_要件定義書_【U16748】UM切替_要件定義書" xfId="465"/>
    <cellStyle name="1_ライフ要件定義書(1.4)_体制図0707_■2008年■MUFGカード切換金額評価 門馬修正 _【U16748】UM切替_要件定義書_【U16748】UM切替_要件定義書 2" xfId="1939"/>
    <cellStyle name="1_ライフ要件定義書(1.4)_体制図0707_■2008年■MUFGカード切換金額評価 門馬修正 _３（２）①帳票一覧" xfId="466"/>
    <cellStyle name="1_ライフ要件定義書(1.4)_体制図0707_■2008年■MUFGカード切換金額評価 門馬修正 _３（２）①帳票一覧 2" xfId="1940"/>
    <cellStyle name="1_ライフ要件定義書(1.4)_体制図0707_■2008年■MUFGカード切換金額評価 門馬修正 _３（２）②画面一覧" xfId="467"/>
    <cellStyle name="1_ライフ要件定義書(1.4)_体制図0707_■2008年■MUFGカード切換金額評価 門馬修正 _３（２）②画面一覧 2" xfId="1941"/>
    <cellStyle name="1_ライフ要件定義書(1.4)_体制図0707_■2008年■MUFGカード切換金額評価 門馬修正 _３（４）①外部データ一覧" xfId="468"/>
    <cellStyle name="1_ライフ要件定義書(1.4)_体制図0707_■2008年■MUFGカード切換金額評価 門馬修正 _３（４）①外部データ一覧 2" xfId="1942"/>
    <cellStyle name="1_ライフ要件定義書(1.4)_要件定義書0712_■2008年■MUFGカード切換金額評価 門馬修正 " xfId="469"/>
    <cellStyle name="1_ライフ要件定義書(1.4)_要件定義書0712_■2008年■MUFGカード切換金額評価 門馬修正  2" xfId="1943"/>
    <cellStyle name="1_ライフ要件定義書(1.4)_要件定義書0712_■2008年■MUFGカード切換金額評価 門馬修正 _【AMEXﾃﾞｭｱﾙ】御見積り説明書_20110217v3横江修正中_【UM切替】御見積り説明書_20110905_v2 " xfId="470"/>
    <cellStyle name="1_ライフ要件定義書(1.4)_要件定義書0712_■2008年■MUFGカード切換金額評価 門馬修正 _【AMEXﾃﾞｭｱﾙ】御見積り説明書_20110217v3横江修正中_【UM切替】御見積り説明書_20110905_v2  2" xfId="1944"/>
    <cellStyle name="1_ライフ要件定義書(1.4)_要件定義書0712_■2008年■MUFGカード切換金額評価 門馬修正 _【AMEXﾃﾞｭｱﾙ】御見積り説明書_20110217v3横江修正中_【UM切替】御見積り説明書_20110905_v3 " xfId="471"/>
    <cellStyle name="1_ライフ要件定義書(1.4)_要件定義書0712_■2008年■MUFGカード切換金額評価 門馬修正 _【AMEXﾃﾞｭｱﾙ】御見積り説明書_20110217v3横江修正中_【UM切替】御見積り説明書_20110905_v3  2" xfId="1945"/>
    <cellStyle name="1_ライフ要件定義書(1.4)_要件定義書0712_■2008年■MUFGカード切換金額評価 門馬修正 _【AMEXﾃﾞｭｱﾙ】御見積り説明書_20110217v3横江修正中_【UM切替】御見積り説明書_20110905_v4 " xfId="472"/>
    <cellStyle name="1_ライフ要件定義書(1.4)_要件定義書0712_■2008年■MUFGカード切換金額評価 門馬修正 _【AMEXﾃﾞｭｱﾙ】御見積り説明書_20110217v3横江修正中_【UM切替】御見積り説明書_20110905_v4  2" xfId="1946"/>
    <cellStyle name="1_ライフ要件定義書(1.4)_要件定義書0712_■2008年■MUFGカード切換金額評価 門馬修正 _【U15643】要件定義書(抜粋版)" xfId="473"/>
    <cellStyle name="1_ライフ要件定義書(1.4)_要件定義書0712_■2008年■MUFGカード切換金額評価 門馬修正 _【U15643】要件定義書(抜粋版) 2" xfId="1947"/>
    <cellStyle name="1_ライフ要件定義書(1.4)_要件定義書0712_■2008年■MUFGカード切換金額評価 門馬修正 _【U15643】要件定義書(抜粋版)_【U15643】要件定義書(抜粋版)" xfId="474"/>
    <cellStyle name="1_ライフ要件定義書(1.4)_要件定義書0712_■2008年■MUFGカード切換金額評価 門馬修正 _【U15643】要件定義書(抜粋版)_【U15643】要件定義書(抜粋版) 2" xfId="1948"/>
    <cellStyle name="1_ライフ要件定義書(1.4)_要件定義書0712_■2008年■MUFGカード切換金額評価 門馬修正 _【U15643】要件定義書(抜粋版)_【U15643】要件定義書(抜粋版)_【U16748】UM切替_要件定義書" xfId="475"/>
    <cellStyle name="1_ライフ要件定義書(1.4)_要件定義書0712_■2008年■MUFGカード切換金額評価 門馬修正 _【U15643】要件定義書(抜粋版)_【U15643】要件定義書(抜粋版)_【U16748】UM切替_要件定義書 2" xfId="1949"/>
    <cellStyle name="1_ライフ要件定義書(1.4)_要件定義書0712_■2008年■MUFGカード切換金額評価 門馬修正 _【U15643】要件定義書(抜粋版)_【U15643】要件定義書(抜粋版)_【U16748】UM切替_要件定義書_【U16748】UM切替_要件定義書" xfId="476"/>
    <cellStyle name="1_ライフ要件定義書(1.4)_要件定義書0712_■2008年■MUFGカード切換金額評価 門馬修正 _【U15643】要件定義書(抜粋版)_【U15643】要件定義書(抜粋版)_【U16748】UM切替_要件定義書_【U16748】UM切替_要件定義書 2" xfId="1950"/>
    <cellStyle name="1_ライフ要件定義書(1.4)_要件定義書0712_■2008年■MUFGカード切換金額評価 門馬修正 _【U15643】要件定義書(抜粋版)_【U15643】要件定義書(抜粋版)_３（２）①帳票一覧" xfId="477"/>
    <cellStyle name="1_ライフ要件定義書(1.4)_要件定義書0712_■2008年■MUFGカード切換金額評価 門馬修正 _【U15643】要件定義書(抜粋版)_【U15643】要件定義書(抜粋版)_３（２）①帳票一覧 2" xfId="1951"/>
    <cellStyle name="1_ライフ要件定義書(1.4)_要件定義書0712_■2008年■MUFGカード切換金額評価 門馬修正 _【U15643】要件定義書(抜粋版)_【U15643】要件定義書(抜粋版)_３（２）②画面一覧" xfId="478"/>
    <cellStyle name="1_ライフ要件定義書(1.4)_要件定義書0712_■2008年■MUFGカード切換金額評価 門馬修正 _【U15643】要件定義書(抜粋版)_【U15643】要件定義書(抜粋版)_３（２）②画面一覧 2" xfId="1952"/>
    <cellStyle name="1_ライフ要件定義書(1.4)_要件定義書0712_■2008年■MUFGカード切換金額評価 門馬修正 _【U15643】要件定義書(抜粋版)_【U15643】要件定義書(抜粋版)_３（４）①外部データ一覧" xfId="479"/>
    <cellStyle name="1_ライフ要件定義書(1.4)_要件定義書0712_■2008年■MUFGカード切換金額評価 門馬修正 _【U15643】要件定義書(抜粋版)_【U15643】要件定義書(抜粋版)_３（４）①外部データ一覧 2" xfId="1953"/>
    <cellStyle name="1_ライフ要件定義書(1.4)_要件定義書0712_■2008年■MUFGカード切換金額評価 門馬修正 _【U15643】要件定義書(抜粋版)_【U16748】UM切替_要件定義書" xfId="480"/>
    <cellStyle name="1_ライフ要件定義書(1.4)_要件定義書0712_■2008年■MUFGカード切換金額評価 門馬修正 _【U15643】要件定義書(抜粋版)_【U16748】UM切替_要件定義書 2" xfId="1954"/>
    <cellStyle name="1_ライフ要件定義書(1.4)_要件定義書0712_■2008年■MUFGカード切換金額評価 門馬修正 _【U15643】要件定義書(抜粋版)_【U16748】UM切替_要件定義書_【U16748】UM切替_要件定義書" xfId="481"/>
    <cellStyle name="1_ライフ要件定義書(1.4)_要件定義書0712_■2008年■MUFGカード切換金額評価 門馬修正 _【U15643】要件定義書(抜粋版)_【U16748】UM切替_要件定義書_【U16748】UM切替_要件定義書 2" xfId="1955"/>
    <cellStyle name="1_ライフ要件定義書(1.4)_要件定義書0712_■2008年■MUFGカード切換金額評価 門馬修正 _【U15643】要件定義書(抜粋版)_３（２）①帳票一覧" xfId="482"/>
    <cellStyle name="1_ライフ要件定義書(1.4)_要件定義書0712_■2008年■MUFGカード切換金額評価 門馬修正 _【U15643】要件定義書(抜粋版)_３（２）①帳票一覧 2" xfId="1956"/>
    <cellStyle name="1_ライフ要件定義書(1.4)_要件定義書0712_■2008年■MUFGカード切換金額評価 門馬修正 _【U15643】要件定義書(抜粋版)_３（２）②画面一覧" xfId="483"/>
    <cellStyle name="1_ライフ要件定義書(1.4)_要件定義書0712_■2008年■MUFGカード切換金額評価 門馬修正 _【U15643】要件定義書(抜粋版)_３（２）②画面一覧 2" xfId="1957"/>
    <cellStyle name="1_ライフ要件定義書(1.4)_要件定義書0712_■2008年■MUFGカード切換金額評価 門馬修正 _【U15643】要件定義書(抜粋版)_３（４）①外部データ一覧" xfId="484"/>
    <cellStyle name="1_ライフ要件定義書(1.4)_要件定義書0712_■2008年■MUFGカード切換金額評価 門馬修正 _【U15643】要件定義書(抜粋版)_３（４）①外部データ一覧 2" xfId="1958"/>
    <cellStyle name="1_ライフ要件定義書(1.4)_要件定義書0712_■2008年■MUFGカード切換金額評価 門馬修正 _【U15643】要件定義書(抜粋版)_ＡＭＥＸデュアル申込フロー図" xfId="485"/>
    <cellStyle name="1_ライフ要件定義書(1.4)_要件定義書0712_■2008年■MUFGカード切換金額評価 門馬修正 _【U15643】要件定義書(抜粋版)_ＡＭＥＸデュアル申込フロー図 2" xfId="1959"/>
    <cellStyle name="1_ライフ要件定義書(1.4)_要件定義書0712_■2008年■MUFGカード切換金額評価 門馬修正 _【U15643】要件定義書(抜粋版)_ＡＭＥＸデュアル申込フロー図_【U16748】UM切替_要件定義書" xfId="486"/>
    <cellStyle name="1_ライフ要件定義書(1.4)_要件定義書0712_■2008年■MUFGカード切換金額評価 門馬修正 _【U15643】要件定義書(抜粋版)_ＡＭＥＸデュアル申込フロー図_【U16748】UM切替_要件定義書 2" xfId="1960"/>
    <cellStyle name="1_ライフ要件定義書(1.4)_要件定義書0712_■2008年■MUFGカード切換金額評価 門馬修正 _【U15643】要件定義書(抜粋版)_ＡＭＥＸデュアル申込フロー図_【U16748】UM切替_要件定義書_【U16748】UM切替_要件定義書" xfId="487"/>
    <cellStyle name="1_ライフ要件定義書(1.4)_要件定義書0712_■2008年■MUFGカード切換金額評価 門馬修正 _【U15643】要件定義書(抜粋版)_ＡＭＥＸデュアル申込フロー図_【U16748】UM切替_要件定義書_【U16748】UM切替_要件定義書 2" xfId="1961"/>
    <cellStyle name="1_ライフ要件定義書(1.4)_要件定義書0712_■2008年■MUFGカード切換金額評価 門馬修正 _【U15643】要件定義書(抜粋版)_ＡＭＥＸデュアル申込フロー図_３（２）①帳票一覧" xfId="488"/>
    <cellStyle name="1_ライフ要件定義書(1.4)_要件定義書0712_■2008年■MUFGカード切換金額評価 門馬修正 _【U15643】要件定義書(抜粋版)_ＡＭＥＸデュアル申込フロー図_３（２）①帳票一覧 2" xfId="1962"/>
    <cellStyle name="1_ライフ要件定義書(1.4)_要件定義書0712_■2008年■MUFGカード切換金額評価 門馬修正 _【U15643】要件定義書(抜粋版)_ＡＭＥＸデュアル申込フロー図_３（２）②画面一覧" xfId="489"/>
    <cellStyle name="1_ライフ要件定義書(1.4)_要件定義書0712_■2008年■MUFGカード切換金額評価 門馬修正 _【U15643】要件定義書(抜粋版)_ＡＭＥＸデュアル申込フロー図_３（２）②画面一覧 2" xfId="1963"/>
    <cellStyle name="1_ライフ要件定義書(1.4)_要件定義書0712_■2008年■MUFGカード切換金額評価 門馬修正 _【U15643】要件定義書(抜粋版)_ＡＭＥＸデュアル申込フロー図_３（４）①外部データ一覧" xfId="490"/>
    <cellStyle name="1_ライフ要件定義書(1.4)_要件定義書0712_■2008年■MUFGカード切換金額評価 門馬修正 _【U15643】要件定義書(抜粋版)_ＡＭＥＸデュアル申込フロー図_３（４）①外部データ一覧 2" xfId="1964"/>
    <cellStyle name="1_ライフ要件定義書(1.4)_要件定義書0712_■2008年■MUFGカード切換金額評価 門馬修正 _【U16748】UM切替_要件定義書" xfId="491"/>
    <cellStyle name="1_ライフ要件定義書(1.4)_要件定義書0712_■2008年■MUFGカード切換金額評価 門馬修正 _【U16748】UM切替_要件定義書 2" xfId="1965"/>
    <cellStyle name="1_ライフ要件定義書(1.4)_要件定義書0712_■2008年■MUFGカード切換金額評価 門馬修正 _【U16748】UM切替_要件定義書_【U16748】UM切替_要件定義書" xfId="492"/>
    <cellStyle name="1_ライフ要件定義書(1.4)_要件定義書0712_■2008年■MUFGカード切換金額評価 門馬修正 _【U16748】UM切替_要件定義書_【U16748】UM切替_要件定義書 2" xfId="1966"/>
    <cellStyle name="1_ライフ要件定義書(1.4)_要件定義書0712_■2008年■MUFGカード切換金額評価 門馬修正 _３（２）①帳票一覧" xfId="493"/>
    <cellStyle name="1_ライフ要件定義書(1.4)_要件定義書0712_■2008年■MUFGカード切換金額評価 門馬修正 _３（２）①帳票一覧 2" xfId="1967"/>
    <cellStyle name="1_ライフ要件定義書(1.4)_要件定義書0712_■2008年■MUFGカード切換金額評価 門馬修正 _３（２）②画面一覧" xfId="494"/>
    <cellStyle name="1_ライフ要件定義書(1.4)_要件定義書0712_■2008年■MUFGカード切換金額評価 門馬修正 _３（２）②画面一覧 2" xfId="1968"/>
    <cellStyle name="1_ライフ要件定義書(1.4)_要件定義書0712_■2008年■MUFGカード切換金額評価 門馬修正 _３（４）①外部データ一覧" xfId="495"/>
    <cellStyle name="1_ライフ要件定義書(1.4)_要件定義書0712_■2008年■MUFGカード切換金額評価 門馬修正 _３（４）①外部データ一覧 2" xfId="1969"/>
    <cellStyle name="1_企業ｲﾒｰｼﾞ" xfId="496"/>
    <cellStyle name="1_企業ｲﾒｰｼﾞ_（210713） 21年度下期予算ベース案VRサマリー（成行）" xfId="497"/>
    <cellStyle name="1_企業ｲﾒｰｼﾞ_（資料②）　中計試算用VR_21.08.31" xfId="498"/>
    <cellStyle name="1_企業ｲﾒｰｼﾞ_（資料②）　中計試算用VR_21.08.31_【ベース】資金収支(22～24年度)ノーマル" xfId="499"/>
    <cellStyle name="1_企業ｲﾒｰｼﾞ_【資料②】　中計ＳＩＭフォーマット_21.07.22　0907232115" xfId="500"/>
    <cellStyle name="1_企業ｲﾒｰｼﾞ_【資料②】　中計ＳＩＭフォーマット_21.07.22　0907232115_【ベース】資金収支(22～24年度)ノーマル" xfId="501"/>
    <cellStyle name="1_企業ｲﾒｰｼﾞ_金融費用(22～24年度)" xfId="502"/>
    <cellStyle name="1_企業ｲﾒｰｼﾞ_金融費用(22～24年度)_【ベース】資金収支(22～24年度)ノーマル" xfId="503"/>
    <cellStyle name="1_企業ｲﾒｰｼﾞ_資金収支(22)" xfId="504"/>
    <cellStyle name="1_企業ｲﾒｰｼﾞ_資金収支(22)_【ベース】資金収支(22～24年度)ノーマル" xfId="505"/>
    <cellStyle name="1_企業ｲﾒｰｼﾞ_資金収支(22～23年度ベース)" xfId="506"/>
    <cellStyle name="1_企業ｲﾒｰｼﾞ_資金収支(22～23年度ベース)_【ベース】資金収支(22～24年度)ノーマル" xfId="507"/>
    <cellStyle name="1_企業ｲﾒｰｼﾞ_資金収支(22～23年度ベース2)" xfId="508"/>
    <cellStyle name="1_企業ｲﾒｰｼﾞ_資金収支(22～23年度ベース2)_【ベース】資金収支(22～24年度)ノーマル" xfId="509"/>
    <cellStyle name="1_企業ｲﾒｰｼﾞ_資金収支(22～24年度)" xfId="510"/>
    <cellStyle name="1_企業ｲﾒｰｼﾞ_資金収支(22～24年度)_【ベース】資金収支(22～24年度)ノーマル" xfId="511"/>
    <cellStyle name="1_企業ｲﾒｰｼﾞ_中計試算用VR_21.01.09　★金融費用試算付き" xfId="512"/>
    <cellStyle name="1_企業ｲﾒｰｼﾞ_中計試算用VR_21.01.09　★金融費用試算付き_【ベース】資金収支(22～24年度)ノーマル" xfId="513"/>
    <cellStyle name="1_金融費用(22～24年度)" xfId="514"/>
    <cellStyle name="1_金融費用(22～24年度)_【ベース】資金収支(22～24年度)ノーマル" xfId="515"/>
    <cellStyle name="1_資金収支(22)" xfId="516"/>
    <cellStyle name="1_資金収支(22)_【ベース】資金収支(22～24年度)ノーマル" xfId="517"/>
    <cellStyle name="1_資金収支(22～23年度ベース)" xfId="518"/>
    <cellStyle name="1_資金収支(22～23年度ベース)_【ベース】資金収支(22～24年度)ノーマル" xfId="519"/>
    <cellStyle name="1_資金収支(22～23年度ベース2)" xfId="520"/>
    <cellStyle name="1_資金収支(22～23年度ベース2)_【ベース】資金収支(22～24年度)ノーマル" xfId="521"/>
    <cellStyle name="1_資金収支(22～24年度)" xfId="522"/>
    <cellStyle name="1_資金収支(22～24年度)_【ベース】資金収支(22～24年度)ノーマル" xfId="523"/>
    <cellStyle name="1_中計試算用VR_21.01.09　★金融費用試算付き" xfId="524"/>
    <cellStyle name="1_中計試算用VR_21.01.09　★金融費用試算付き_【ベース】資金収支(22～24年度)ノーマル" xfId="525"/>
    <cellStyle name="10p,表組,m" xfId="526"/>
    <cellStyle name="10p,表組,m 2" xfId="1970"/>
    <cellStyle name="11.5" xfId="527"/>
    <cellStyle name="11.5 2" xfId="528"/>
    <cellStyle name="11.5 3" xfId="1562"/>
    <cellStyle name="２" xfId="529"/>
    <cellStyle name="20% - Accent1" xfId="530"/>
    <cellStyle name="20% - Accent1 2" xfId="1423"/>
    <cellStyle name="20% - Accent2" xfId="531"/>
    <cellStyle name="20% - Accent2 2" xfId="1424"/>
    <cellStyle name="20% - Accent3" xfId="532"/>
    <cellStyle name="20% - Accent3 2" xfId="1425"/>
    <cellStyle name="20% - Accent4" xfId="533"/>
    <cellStyle name="20% - Accent4 2" xfId="1426"/>
    <cellStyle name="20% - Accent5" xfId="534"/>
    <cellStyle name="20% - Accent5 2" xfId="1427"/>
    <cellStyle name="20% - Accent6" xfId="535"/>
    <cellStyle name="20% - Accent6 2" xfId="1428"/>
    <cellStyle name="20% - アクセント 1 2" xfId="536"/>
    <cellStyle name="20% - アクセント 1 2 2" xfId="1429"/>
    <cellStyle name="20% - アクセント 1 3" xfId="537"/>
    <cellStyle name="20% - アクセント 1 3 2" xfId="1430"/>
    <cellStyle name="20% - アクセント 2 2" xfId="538"/>
    <cellStyle name="20% - アクセント 2 2 2" xfId="1431"/>
    <cellStyle name="20% - アクセント 2 3" xfId="539"/>
    <cellStyle name="20% - アクセント 2 3 2" xfId="1432"/>
    <cellStyle name="20% - アクセント 3 2" xfId="540"/>
    <cellStyle name="20% - アクセント 3 2 2" xfId="1433"/>
    <cellStyle name="20% - アクセント 3 3" xfId="541"/>
    <cellStyle name="20% - アクセント 3 3 2" xfId="1434"/>
    <cellStyle name="20% - アクセント 4 2" xfId="542"/>
    <cellStyle name="20% - アクセント 4 2 2" xfId="1435"/>
    <cellStyle name="20% - アクセント 4 3" xfId="543"/>
    <cellStyle name="20% - アクセント 4 3 2" xfId="1436"/>
    <cellStyle name="20% - アクセント 5 2" xfId="544"/>
    <cellStyle name="20% - アクセント 5 2 2" xfId="1437"/>
    <cellStyle name="20% - アクセント 5 3" xfId="545"/>
    <cellStyle name="20% - アクセント 5 3 2" xfId="1438"/>
    <cellStyle name="20% - アクセント 6 2" xfId="546"/>
    <cellStyle name="20% - アクセント 6 2 2" xfId="1439"/>
    <cellStyle name="20% - アクセント 6 3" xfId="547"/>
    <cellStyle name="20% - アクセント 6 3 2" xfId="1440"/>
    <cellStyle name="3232" xfId="548"/>
    <cellStyle name="40% - Accent1" xfId="549"/>
    <cellStyle name="40% - Accent1 2" xfId="1441"/>
    <cellStyle name="40% - Accent2" xfId="550"/>
    <cellStyle name="40% - Accent2 2" xfId="1442"/>
    <cellStyle name="40% - Accent3" xfId="551"/>
    <cellStyle name="40% - Accent3 2" xfId="1443"/>
    <cellStyle name="40% - Accent4" xfId="552"/>
    <cellStyle name="40% - Accent4 2" xfId="1444"/>
    <cellStyle name="40% - Accent5" xfId="553"/>
    <cellStyle name="40% - Accent5 2" xfId="1445"/>
    <cellStyle name="40% - Accent6" xfId="554"/>
    <cellStyle name="40% - Accent6 2" xfId="1446"/>
    <cellStyle name="40% - アクセント 1 2" xfId="555"/>
    <cellStyle name="40% - アクセント 1 2 2" xfId="1447"/>
    <cellStyle name="40% - アクセント 1 3" xfId="556"/>
    <cellStyle name="40% - アクセント 1 3 2" xfId="1448"/>
    <cellStyle name="40% - アクセント 2 2" xfId="557"/>
    <cellStyle name="40% - アクセント 2 2 2" xfId="1449"/>
    <cellStyle name="40% - アクセント 2 3" xfId="558"/>
    <cellStyle name="40% - アクセント 2 3 2" xfId="1450"/>
    <cellStyle name="40% - アクセント 3 2" xfId="559"/>
    <cellStyle name="40% - アクセント 3 2 2" xfId="1451"/>
    <cellStyle name="40% - アクセント 3 3" xfId="560"/>
    <cellStyle name="40% - アクセント 3 3 2" xfId="1452"/>
    <cellStyle name="40% - アクセント 4 2" xfId="561"/>
    <cellStyle name="40% - アクセント 4 2 2" xfId="1453"/>
    <cellStyle name="40% - アクセント 4 3" xfId="562"/>
    <cellStyle name="40% - アクセント 4 3 2" xfId="1454"/>
    <cellStyle name="40% - アクセント 5 2" xfId="563"/>
    <cellStyle name="40% - アクセント 5 2 2" xfId="1455"/>
    <cellStyle name="40% - アクセント 5 3" xfId="564"/>
    <cellStyle name="40% - アクセント 5 3 2" xfId="1456"/>
    <cellStyle name="40% - アクセント 6 2" xfId="565"/>
    <cellStyle name="40% - アクセント 6 2 2" xfId="1457"/>
    <cellStyle name="40% - アクセント 6 3" xfId="566"/>
    <cellStyle name="40% - アクセント 6 3 2" xfId="1458"/>
    <cellStyle name="4SUBSECTION" xfId="567"/>
    <cellStyle name="5SUBSECTION" xfId="568"/>
    <cellStyle name="60% - Accent1" xfId="569"/>
    <cellStyle name="60% - Accent2" xfId="570"/>
    <cellStyle name="60% - Accent3" xfId="571"/>
    <cellStyle name="60% - Accent4" xfId="572"/>
    <cellStyle name="60% - Accent5" xfId="573"/>
    <cellStyle name="60% - Accent6" xfId="574"/>
    <cellStyle name="60% - アクセント 1 2" xfId="575"/>
    <cellStyle name="60% - アクセント 1 3" xfId="576"/>
    <cellStyle name="60% - アクセント 2 2" xfId="577"/>
    <cellStyle name="60% - アクセント 2 3" xfId="578"/>
    <cellStyle name="60% - アクセント 3 2" xfId="579"/>
    <cellStyle name="60% - アクセント 3 3" xfId="580"/>
    <cellStyle name="60% - アクセント 4 2" xfId="581"/>
    <cellStyle name="60% - アクセント 4 3" xfId="582"/>
    <cellStyle name="60% - アクセント 5 2" xfId="583"/>
    <cellStyle name="60% - アクセント 5 3" xfId="584"/>
    <cellStyle name="60% - アクセント 6 2" xfId="585"/>
    <cellStyle name="60% - アクセント 6 3" xfId="586"/>
    <cellStyle name="6mal" xfId="587"/>
    <cellStyle name="9609" xfId="588"/>
    <cellStyle name="Accent1" xfId="589"/>
    <cellStyle name="Accent2" xfId="590"/>
    <cellStyle name="Accent3" xfId="591"/>
    <cellStyle name="Accent4" xfId="592"/>
    <cellStyle name="Accent5" xfId="593"/>
    <cellStyle name="Accent6" xfId="594"/>
    <cellStyle name="active" xfId="595"/>
    <cellStyle name="ando" xfId="596"/>
    <cellStyle name="args.style" xfId="597"/>
    <cellStyle name="Arial 10" xfId="598"/>
    <cellStyle name="Arial 12" xfId="599"/>
    <cellStyle name="Bad" xfId="600"/>
    <cellStyle name="Blank" xfId="601"/>
    <cellStyle name="Body" xfId="602"/>
    <cellStyle name="Bold/Border" xfId="603"/>
    <cellStyle name="Brand Align Left Text" xfId="604"/>
    <cellStyle name="Brand Default" xfId="605"/>
    <cellStyle name="Brand Percent" xfId="606"/>
    <cellStyle name="Brand Source" xfId="607"/>
    <cellStyle name="Brand Subtitle with Underline" xfId="608"/>
    <cellStyle name="Brand Subtitle without Underline" xfId="609"/>
    <cellStyle name="Brand Title" xfId="610"/>
    <cellStyle name="British Pound" xfId="611"/>
    <cellStyle name="Bullet" xfId="612"/>
    <cellStyle name="C" xfId="613"/>
    <cellStyle name="C 2" xfId="614"/>
    <cellStyle name="C 3" xfId="1563"/>
    <cellStyle name="C_（210713） 21年度下期予算ベース案VRサマリー（成行）" xfId="615"/>
    <cellStyle name="C_（210713） 21年度下期予算ベース案VRサマリー（成行） 2" xfId="616"/>
    <cellStyle name="C_（210713） 21年度下期予算ベース案VRサマリー（成行） 3" xfId="1564"/>
    <cellStyle name="C_（資料②）　中計試算用VR_21.08.31" xfId="617"/>
    <cellStyle name="C_（資料②）　中計試算用VR_21.08.31 2" xfId="618"/>
    <cellStyle name="C_（資料②）　中計試算用VR_21.08.31 3" xfId="1565"/>
    <cellStyle name="C_（資料②）　中計試算用VR_21.08.31_【ベース】資金収支(22～24年度)ノーマル" xfId="619"/>
    <cellStyle name="C_（資料②）　中計試算用VR_21.08.31_【ベース】資金収支(22～24年度)ノーマル 2" xfId="620"/>
    <cellStyle name="C_（資料②）　中計試算用VR_21.08.31_【ベース】資金収支(22～24年度)ノーマル 3" xfId="1566"/>
    <cellStyle name="C_【資料②】　中計ＳＩＭフォーマット_21.07.22　0907232115" xfId="621"/>
    <cellStyle name="C_【資料②】　中計ＳＩＭフォーマット_21.07.22　0907232115 2" xfId="622"/>
    <cellStyle name="C_【資料②】　中計ＳＩＭフォーマット_21.07.22　0907232115 3" xfId="1567"/>
    <cellStyle name="C_【資料②】　中計ＳＩＭフォーマット_21.07.22　0907232115_【ベース】資金収支(22～24年度)ノーマル" xfId="623"/>
    <cellStyle name="C_【資料②】　中計ＳＩＭフォーマット_21.07.22　0907232115_【ベース】資金収支(22～24年度)ノーマル 2" xfId="624"/>
    <cellStyle name="C_【資料②】　中計ＳＩＭフォーマット_21.07.22　0907232115_【ベース】資金収支(22～24年度)ノーマル 3" xfId="1568"/>
    <cellStyle name="c_業績推移表" xfId="625"/>
    <cellStyle name="C_金融費用(22～24年度)" xfId="626"/>
    <cellStyle name="C_金融費用(22～24年度) 2" xfId="627"/>
    <cellStyle name="C_金融費用(22～24年度) 3" xfId="1569"/>
    <cellStyle name="C_金融費用(22～24年度)_【ベース】資金収支(22～24年度)ノーマル" xfId="628"/>
    <cellStyle name="C_金融費用(22～24年度)_【ベース】資金収支(22～24年度)ノーマル 2" xfId="629"/>
    <cellStyle name="C_金融費用(22～24年度)_【ベース】資金収支(22～24年度)ノーマル 3" xfId="1570"/>
    <cellStyle name="C_資金収支(22)" xfId="630"/>
    <cellStyle name="C_資金収支(22) 2" xfId="631"/>
    <cellStyle name="C_資金収支(22) 3" xfId="1571"/>
    <cellStyle name="C_資金収支(22)_【ベース】資金収支(22～24年度)ノーマル" xfId="632"/>
    <cellStyle name="C_資金収支(22)_【ベース】資金収支(22～24年度)ノーマル 2" xfId="633"/>
    <cellStyle name="C_資金収支(22)_【ベース】資金収支(22～24年度)ノーマル 3" xfId="1572"/>
    <cellStyle name="C_資金収支(22～23年度ベース)" xfId="634"/>
    <cellStyle name="C_資金収支(22～23年度ベース) 2" xfId="635"/>
    <cellStyle name="C_資金収支(22～23年度ベース) 3" xfId="1573"/>
    <cellStyle name="C_資金収支(22～23年度ベース)_【ベース】資金収支(22～24年度)ノーマル" xfId="636"/>
    <cellStyle name="C_資金収支(22～23年度ベース)_【ベース】資金収支(22～24年度)ノーマル 2" xfId="637"/>
    <cellStyle name="C_資金収支(22～23年度ベース)_【ベース】資金収支(22～24年度)ノーマル 3" xfId="1574"/>
    <cellStyle name="C_資金収支(22～23年度ベース2)" xfId="638"/>
    <cellStyle name="C_資金収支(22～23年度ベース2) 2" xfId="639"/>
    <cellStyle name="C_資金収支(22～23年度ベース2) 3" xfId="1575"/>
    <cellStyle name="C_資金収支(22～23年度ベース2)_【ベース】資金収支(22～24年度)ノーマル" xfId="640"/>
    <cellStyle name="C_資金収支(22～23年度ベース2)_【ベース】資金収支(22～24年度)ノーマル 2" xfId="641"/>
    <cellStyle name="C_資金収支(22～23年度ベース2)_【ベース】資金収支(22～24年度)ノーマル 3" xfId="1576"/>
    <cellStyle name="C_資金収支(22～24年度)" xfId="642"/>
    <cellStyle name="C_資金収支(22～24年度) 2" xfId="643"/>
    <cellStyle name="C_資金収支(22～24年度) 3" xfId="1577"/>
    <cellStyle name="C_資金収支(22～24年度)_【ベース】資金収支(22～24年度)ノーマル" xfId="644"/>
    <cellStyle name="C_資金収支(22～24年度)_【ベース】資金収支(22～24年度)ノーマル 2" xfId="645"/>
    <cellStyle name="C_資金収支(22～24年度)_【ベース】資金収支(22～24年度)ノーマル 3" xfId="1578"/>
    <cellStyle name="C_中計試算用VR_21.01.09　★金融費用試算付き" xfId="646"/>
    <cellStyle name="C_中計試算用VR_21.01.09　★金融費用試算付き 2" xfId="647"/>
    <cellStyle name="C_中計試算用VR_21.01.09　★金融費用試算付き 3" xfId="1579"/>
    <cellStyle name="C_中計試算用VR_21.01.09　★金融費用試算付き_【ベース】資金収支(22～24年度)ノーマル" xfId="648"/>
    <cellStyle name="C_中計試算用VR_21.01.09　★金融費用試算付き_【ベース】資金収支(22～24年度)ノーマル 2" xfId="649"/>
    <cellStyle name="C_中計試算用VR_21.01.09　★金融費用試算付き_【ベース】資金収支(22～24年度)ノーマル 3" xfId="1580"/>
    <cellStyle name="Calc Currency (0)" xfId="650"/>
    <cellStyle name="Calc Currency (2)" xfId="651"/>
    <cellStyle name="Calc Percent (0)" xfId="652"/>
    <cellStyle name="Calc Percent (1)" xfId="653"/>
    <cellStyle name="Calc Percent (2)" xfId="654"/>
    <cellStyle name="Calc Units (0)" xfId="655"/>
    <cellStyle name="Calc Units (1)" xfId="656"/>
    <cellStyle name="Calc Units (2)" xfId="657"/>
    <cellStyle name="Calculation" xfId="658"/>
    <cellStyle name="Calculation 2" xfId="659"/>
    <cellStyle name="Calculation 3" xfId="1581"/>
    <cellStyle name="Case" xfId="660"/>
    <cellStyle name="category" xfId="661"/>
    <cellStyle name="CategoryText" xfId="662"/>
    <cellStyle name="CategoryText 2" xfId="663"/>
    <cellStyle name="CategoryText 3" xfId="1582"/>
    <cellStyle name="CategoryTextBold" xfId="664"/>
    <cellStyle name="CategoryTextBold 2" xfId="665"/>
    <cellStyle name="CategoryTextBold 3" xfId="1583"/>
    <cellStyle name="center across" xfId="666"/>
    <cellStyle name="CF" xfId="667"/>
    <cellStyle name="CFT" xfId="668"/>
    <cellStyle name="CFT 2" xfId="669"/>
    <cellStyle name="CFT 3" xfId="1584"/>
    <cellStyle name="CFT0" xfId="670"/>
    <cellStyle name="CFT0(11ﾎﾟ)" xfId="671"/>
    <cellStyle name="CFT0（11ﾎﾟ）" xfId="672"/>
    <cellStyle name="CFT0(11ﾎﾟ) 2" xfId="673"/>
    <cellStyle name="CFT0(11ﾎﾟ) 3" xfId="674"/>
    <cellStyle name="CFT0(11ﾎﾟ) 4" xfId="1585"/>
    <cellStyle name="CFT0(11ﾎﾟ) 5" xfId="1595"/>
    <cellStyle name="CFT0(11ﾎﾟ)_（210713） 21年度下期予算ベース案VRサマリー（成行）" xfId="675"/>
    <cellStyle name="CFT0（11ﾎﾟ）_（210713） 21年度下期予算ベース案VRサマリー（成行）" xfId="676"/>
    <cellStyle name="CFT0(11ﾎﾟ)_（210713） 21年度下期予算ベース案VRサマリー（成行） 2" xfId="677"/>
    <cellStyle name="CFT0（11ﾎﾟ）_（資料②）　中計試算用VR_21.08.31" xfId="678"/>
    <cellStyle name="CFT0(11ﾎﾟ)_（資料②）　中計試算用VR_21.08.31 2" xfId="679"/>
    <cellStyle name="CFT0（11ﾎﾟ）_（資料②）　中計試算用VR_21.08.31_【ベース】資金収支(22～24年度)ノーマル" xfId="680"/>
    <cellStyle name="CFT0(11ﾎﾟ)_（資料②）　中計試算用VR_21.08.31_【ベース】資金収支(22～24年度)ノーマル 2" xfId="681"/>
    <cellStyle name="CFT0（11ﾎﾟ）_【資料②】　中計ＳＩＭフォーマット_21.07.22　0907232115" xfId="682"/>
    <cellStyle name="CFT0(11ﾎﾟ)_【資料②】　中計ＳＩＭフォーマット_21.07.22　0907232115 2" xfId="683"/>
    <cellStyle name="CFT0（11ﾎﾟ）_【資料②】　中計ＳＩＭフォーマット_21.07.22　0907232115_【ベース】資金収支(22～24年度)ノーマル" xfId="684"/>
    <cellStyle name="CFT0(11ﾎﾟ)_【資料②】　中計ＳＩＭフォーマット_21.07.22　0907232115_【ベース】資金収支(22～24年度)ノーマル 2" xfId="685"/>
    <cellStyle name="CFT0（11ﾎﾟ）_金融費用(22～24年度)" xfId="686"/>
    <cellStyle name="CFT0(11ﾎﾟ)_金融費用(22～24年度) 2" xfId="687"/>
    <cellStyle name="CFT0（11ﾎﾟ）_金融費用(22～24年度)_【ベース】資金収支(22～24年度)ノーマル" xfId="688"/>
    <cellStyle name="CFT0(11ﾎﾟ)_金融費用(22～24年度)_【ベース】資金収支(22～24年度)ノーマル 2" xfId="689"/>
    <cellStyle name="CFT0（11ﾎﾟ）_資金収支(22)" xfId="690"/>
    <cellStyle name="CFT0(11ﾎﾟ)_資金収支(22) 2" xfId="691"/>
    <cellStyle name="CFT0（11ﾎﾟ）_資金収支(22)_【ベース】資金収支(22～24年度)ノーマル" xfId="692"/>
    <cellStyle name="CFT0(11ﾎﾟ)_資金収支(22)_【ベース】資金収支(22～24年度)ノーマル 2" xfId="693"/>
    <cellStyle name="CFT0（11ﾎﾟ）_資金収支(22～23年度ベース)" xfId="694"/>
    <cellStyle name="CFT0(11ﾎﾟ)_資金収支(22～23年度ベース) 2" xfId="695"/>
    <cellStyle name="CFT0（11ﾎﾟ）_資金収支(22～23年度ベース)_【ベース】資金収支(22～24年度)ノーマル" xfId="696"/>
    <cellStyle name="CFT0(11ﾎﾟ)_資金収支(22～23年度ベース)_【ベース】資金収支(22～24年度)ノーマル 2" xfId="697"/>
    <cellStyle name="CFT0（11ﾎﾟ）_資金収支(22～23年度ベース2)" xfId="698"/>
    <cellStyle name="CFT0(11ﾎﾟ)_資金収支(22～23年度ベース2) 2" xfId="699"/>
    <cellStyle name="CFT0（11ﾎﾟ）_資金収支(22～23年度ベース2)_【ベース】資金収支(22～24年度)ノーマル" xfId="700"/>
    <cellStyle name="CFT0(11ﾎﾟ)_資金収支(22～23年度ベース2)_【ベース】資金収支(22～24年度)ノーマル 2" xfId="701"/>
    <cellStyle name="CFT0（11ﾎﾟ）_資金収支(22～24年度)" xfId="702"/>
    <cellStyle name="CFT0(11ﾎﾟ)_資金収支(22～24年度) 2" xfId="703"/>
    <cellStyle name="CFT0（11ﾎﾟ）_資金収支(22～24年度)_【ベース】資金収支(22～24年度)ノーマル" xfId="704"/>
    <cellStyle name="CFT0(11ﾎﾟ)_資金収支(22～24年度)_【ベース】資金収支(22～24年度)ノーマル 2" xfId="705"/>
    <cellStyle name="CFT0（11ﾎﾟ）_中計試算用VR_21.01.09　★金融費用試算付き" xfId="706"/>
    <cellStyle name="CFT0(11ﾎﾟ)_中計試算用VR_21.01.09　★金融費用試算付き 2" xfId="707"/>
    <cellStyle name="CFT0（11ﾎﾟ）_中計試算用VR_21.01.09　★金融費用試算付き_【ベース】資金収支(22～24年度)ノーマル" xfId="708"/>
    <cellStyle name="CFT0(11ﾎﾟ)_中計試算用VR_21.01.09　★金融費用試算付き_【ベース】資金収支(22～24年度)ノーマル 2" xfId="709"/>
    <cellStyle name="CFT0_（210713） 21年度下期予算ベース案VRサマリー（成行）" xfId="710"/>
    <cellStyle name="Check Cell" xfId="711"/>
    <cellStyle name="ColHeading" xfId="712"/>
    <cellStyle name="ColumnAttributeAbovePrompt" xfId="713"/>
    <cellStyle name="ColumnAttributePrompt" xfId="714"/>
    <cellStyle name="ColumnAttributeValue" xfId="715"/>
    <cellStyle name="ColumnHeading" xfId="716"/>
    <cellStyle name="ColumnHeadingPrompt" xfId="717"/>
    <cellStyle name="ColumnHeadingValue" xfId="718"/>
    <cellStyle name="comma - number" xfId="719"/>
    <cellStyle name="Comma [0]" xfId="720"/>
    <cellStyle name="Comma [0] 2" xfId="721"/>
    <cellStyle name="Comma [0] 2 2" xfId="722"/>
    <cellStyle name="Comma [0] 2 2 2" xfId="1459"/>
    <cellStyle name="Comma [00]" xfId="723"/>
    <cellStyle name="Comma [2]" xfId="724"/>
    <cellStyle name="Comma 0" xfId="725"/>
    <cellStyle name="Comma 0*" xfId="726"/>
    <cellStyle name="Comma 2" xfId="727"/>
    <cellStyle name="Comma 2*" xfId="728"/>
    <cellStyle name="Comma 3*" xfId="729"/>
    <cellStyle name="Comma(1)" xfId="730"/>
    <cellStyle name="Comma*" xfId="731"/>
    <cellStyle name="Comma_!!!GO" xfId="732"/>
    <cellStyle name="Comma0" xfId="733"/>
    <cellStyle name="Company" xfId="734"/>
    <cellStyle name="Copied" xfId="735"/>
    <cellStyle name="CTableHeading" xfId="736"/>
    <cellStyle name="CTableHeading 2" xfId="737"/>
    <cellStyle name="CTableHeading 3" xfId="1586"/>
    <cellStyle name="CurRatio" xfId="738"/>
    <cellStyle name="Currency [0]" xfId="739"/>
    <cellStyle name="Currency [00]" xfId="740"/>
    <cellStyle name="Currency [2]" xfId="741"/>
    <cellStyle name="Currency [2] 2" xfId="742"/>
    <cellStyle name="Currency [2] 3" xfId="1587"/>
    <cellStyle name="Currency 0" xfId="743"/>
    <cellStyle name="Currency 2" xfId="744"/>
    <cellStyle name="Currency 2*" xfId="745"/>
    <cellStyle name="Currency 3*" xfId="746"/>
    <cellStyle name="Currency*" xfId="747"/>
    <cellStyle name="Currency_!!!GO" xfId="748"/>
    <cellStyle name="Currency0" xfId="749"/>
    <cellStyle name="Currency1Blue" xfId="750"/>
    <cellStyle name="Dash" xfId="751"/>
    <cellStyle name="Date" xfId="752"/>
    <cellStyle name="Date Aligned" xfId="753"/>
    <cellStyle name="Date Aligned*" xfId="754"/>
    <cellStyle name="Date Short" xfId="755"/>
    <cellStyle name="Date, Long" xfId="756"/>
    <cellStyle name="Date, Short" xfId="757"/>
    <cellStyle name="Dezimal (0.0)" xfId="758"/>
    <cellStyle name="Dezimal [0]_Material Check" xfId="759"/>
    <cellStyle name="Dezimal_!!!GO" xfId="760"/>
    <cellStyle name="discount" xfId="761"/>
    <cellStyle name="Dotted Line" xfId="762"/>
    <cellStyle name="Double Accounting" xfId="763"/>
    <cellStyle name="Enter Currency (0)" xfId="764"/>
    <cellStyle name="Enter Currency (2)" xfId="765"/>
    <cellStyle name="Enter Units (0)" xfId="766"/>
    <cellStyle name="Enter Units (1)" xfId="767"/>
    <cellStyle name="Enter Units (2)" xfId="768"/>
    <cellStyle name="Entered" xfId="769"/>
    <cellStyle name="entry" xfId="770"/>
    <cellStyle name="Euro" xfId="771"/>
    <cellStyle name="Explanatory Text" xfId="772"/>
    <cellStyle name="F0." xfId="773"/>
    <cellStyle name="F0.(10ﾎﾟ）" xfId="774"/>
    <cellStyle name="F0.(9ﾎﾟ）" xfId="775"/>
    <cellStyle name="F0.(9ﾎﾟ） 2" xfId="1460"/>
    <cellStyle name="F0-0." xfId="776"/>
    <cellStyle name="FIXED" xfId="777"/>
    <cellStyle name="ƒnƒCƒp[ƒŠƒ“ƒN" xfId="778"/>
    <cellStyle name="Followed Hyperlink" xfId="779"/>
    <cellStyle name="Followed Hyperlink 2" xfId="780"/>
    <cellStyle name="Footnote" xfId="781"/>
    <cellStyle name="fuji" xfId="782"/>
    <cellStyle name="GBS Files" xfId="783"/>
    <cellStyle name="Good" xfId="784"/>
    <cellStyle name="Grey" xfId="785"/>
    <cellStyle name="Hard input" xfId="786"/>
    <cellStyle name="Hard Percent" xfId="787"/>
    <cellStyle name="Head 1" xfId="788"/>
    <cellStyle name="Head 1 2" xfId="1971"/>
    <cellStyle name="HEADER" xfId="789"/>
    <cellStyle name="Header1" xfId="790"/>
    <cellStyle name="Header2" xfId="791"/>
    <cellStyle name="Header2 2" xfId="792"/>
    <cellStyle name="Header2 3" xfId="793"/>
    <cellStyle name="Header2 4" xfId="794"/>
    <cellStyle name="Header2 5" xfId="1588"/>
    <cellStyle name="Heading 1" xfId="795"/>
    <cellStyle name="Heading 2" xfId="796"/>
    <cellStyle name="Heading 3" xfId="797"/>
    <cellStyle name="Heading 4" xfId="798"/>
    <cellStyle name="HEADINGS" xfId="799"/>
    <cellStyle name="HEADINGSTOP" xfId="800"/>
    <cellStyle name="Helv" xfId="801"/>
    <cellStyle name="Hyperlink" xfId="802"/>
    <cellStyle name="Hyperlink 2" xfId="803"/>
    <cellStyle name="IBM(401K)" xfId="804"/>
    <cellStyle name="InLink" xfId="805"/>
    <cellStyle name="Input" xfId="806"/>
    <cellStyle name="Input [yellow]" xfId="807"/>
    <cellStyle name="Input [yellow] 2" xfId="808"/>
    <cellStyle name="Input [yellow] 3" xfId="1589"/>
    <cellStyle name="Input Cells" xfId="809"/>
    <cellStyle name="Input, 0 dec" xfId="810"/>
    <cellStyle name="Input, 1 dec" xfId="811"/>
    <cellStyle name="Input, 2 dec" xfId="812"/>
    <cellStyle name="Input_(H221115)施策検討戦略MAPドラフトVer7.1（和田副社長レビュー用）★最終版" xfId="813"/>
    <cellStyle name="InputBlueFont" xfId="814"/>
    <cellStyle name="Integer" xfId="815"/>
    <cellStyle name="Item" xfId="816"/>
    <cellStyle name="ItemTypeClass" xfId="817"/>
    <cellStyle name="ItemTypeClass 2" xfId="818"/>
    <cellStyle name="ItemTypeClass 3" xfId="1590"/>
    <cellStyle name="J401K" xfId="819"/>
    <cellStyle name="James" xfId="820"/>
    <cellStyle name="JOB No. #0" xfId="821"/>
    <cellStyle name="KEIKAKU" xfId="822"/>
    <cellStyle name="Komma [0]_laroux" xfId="823"/>
    <cellStyle name="Komma_laroux" xfId="824"/>
    <cellStyle name="KWE標準" xfId="825"/>
    <cellStyle name="Lien hypertexte" xfId="826"/>
    <cellStyle name="Lien hypertexte visit?" xfId="827"/>
    <cellStyle name="Lien hypertexte visite" xfId="828"/>
    <cellStyle name="Lien hypertexte visité" xfId="829"/>
    <cellStyle name="Lien hypertexte visite_2002 06 30 Attach 09 Market Code" xfId="830"/>
    <cellStyle name="Lien hypertexte_Attach 17 Model Year" xfId="831"/>
    <cellStyle name="LineItemPrompt" xfId="832"/>
    <cellStyle name="LineItemValue" xfId="833"/>
    <cellStyle name="Link Currency (0)" xfId="834"/>
    <cellStyle name="Link Currency (2)" xfId="835"/>
    <cellStyle name="Link Units (0)" xfId="836"/>
    <cellStyle name="Link Units (1)" xfId="837"/>
    <cellStyle name="Link Units (2)" xfId="838"/>
    <cellStyle name="Linked Cell" xfId="839"/>
    <cellStyle name="Linked Cells" xfId="840"/>
    <cellStyle name="LTableFootNotes" xfId="841"/>
    <cellStyle name="LTableFootNotes 2" xfId="842"/>
    <cellStyle name="LTableFootNotes 3" xfId="1591"/>
    <cellStyle name="LTableHeading" xfId="843"/>
    <cellStyle name="LTableHeading 2" xfId="844"/>
    <cellStyle name="LTableHeading 3" xfId="1592"/>
    <cellStyle name="Migliaia_Foglio1" xfId="845"/>
    <cellStyle name="Millares [0]_96 Risk" xfId="846"/>
    <cellStyle name="Millares_5670-t123" xfId="847"/>
    <cellStyle name="Milliers [0]_!!!GO" xfId="848"/>
    <cellStyle name="Milliers_!!!GO" xfId="849"/>
    <cellStyle name="mine" xfId="850"/>
    <cellStyle name="Model" xfId="851"/>
    <cellStyle name="Moeda [0]_aola" xfId="852"/>
    <cellStyle name="Moeda_aola" xfId="853"/>
    <cellStyle name="Moneda [0]_96 Risk" xfId="854"/>
    <cellStyle name="Moneda_5670-t123" xfId="855"/>
    <cellStyle name="Monétaire [0]_!!!GO" xfId="856"/>
    <cellStyle name="Monétaire_!!!GO" xfId="857"/>
    <cellStyle name="Mon騁aire [0]_!!!GO" xfId="858"/>
    <cellStyle name="Mon騁aire_!!!GO" xfId="859"/>
    <cellStyle name="MSPｺﾞｼｯｸ10" xfId="860"/>
    <cellStyle name="MSPｺﾞｼｯｸ12" xfId="861"/>
    <cellStyle name="MSPｺﾞｼｯｸ8" xfId="862"/>
    <cellStyle name="MSPｺﾞｼｯｸ9" xfId="863"/>
    <cellStyle name="MSPｺﾞｼｯｸ9 2" xfId="1461"/>
    <cellStyle name="MSP明朝10" xfId="864"/>
    <cellStyle name="MSP明朝11" xfId="865"/>
    <cellStyle name="MSP明朝12" xfId="866"/>
    <cellStyle name="MSP明朝12 2" xfId="867"/>
    <cellStyle name="MSP明朝8" xfId="868"/>
    <cellStyle name="MSP明朝9" xfId="869"/>
    <cellStyle name="multi8" xfId="870"/>
    <cellStyle name="Multiple" xfId="871"/>
    <cellStyle name="Multiple, 1 dec" xfId="872"/>
    <cellStyle name="Multiple, 2 dec" xfId="873"/>
    <cellStyle name="Multiple_bristol1607" xfId="874"/>
    <cellStyle name="MultipleBelow" xfId="875"/>
    <cellStyle name="neg0.0" xfId="876"/>
    <cellStyle name="Neutral" xfId="877"/>
    <cellStyle name="no dec" xfId="878"/>
    <cellStyle name="Non_Input_Cell_Figures" xfId="879"/>
    <cellStyle name="Normal - Style1" xfId="880"/>
    <cellStyle name="Normal - Style1 2" xfId="881"/>
    <cellStyle name="Normal - Style1_環境構築手順書(参照)_20120914104126" xfId="882"/>
    <cellStyle name="Normal 2" xfId="883"/>
    <cellStyle name="Normal 2 2" xfId="884"/>
    <cellStyle name="Normal 2 2 2" xfId="1462"/>
    <cellStyle name="Normal 2_★F営収 総量規制影響整理_22.09.22" xfId="885"/>
    <cellStyle name="Normal 3" xfId="886"/>
    <cellStyle name="Normal_!!!GO" xfId="887"/>
    <cellStyle name="Normale_LSCO0697" xfId="888"/>
    <cellStyle name="Note" xfId="889"/>
    <cellStyle name="Note 2" xfId="890"/>
    <cellStyle name="Note 2 2" xfId="1463"/>
    <cellStyle name="Note 3" xfId="1464"/>
    <cellStyle name="Note 4" xfId="1593"/>
    <cellStyle name="nozawa" xfId="891"/>
    <cellStyle name="Number" xfId="892"/>
    <cellStyle name="Number 2" xfId="893"/>
    <cellStyle name="Number 3" xfId="894"/>
    <cellStyle name="Number, 0 dec" xfId="895"/>
    <cellStyle name="Number, 1 dec" xfId="896"/>
    <cellStyle name="Number, 2 dec" xfId="897"/>
    <cellStyle name="Number_★アイテックツリタニ★資料" xfId="898"/>
    <cellStyle name="o" xfId="899"/>
    <cellStyle name="Oasis" xfId="900"/>
    <cellStyle name="Oasis 2" xfId="901"/>
    <cellStyle name="Oasis 3" xfId="1594"/>
    <cellStyle name="Œ…‹æØ‚è [0.00]_Region Orders (2)" xfId="902"/>
    <cellStyle name="Œ…‹æØ‚è_Region Orders (2)" xfId="903"/>
    <cellStyle name="oft Excel]_x000d__x000a_Options5=1155_x000d__x000a_Pos=-12,9,1048,771_x000d__x000a_MRUFuncs=345,205,221,1,65,28,37,24,3,36_x000d__x000a_StickyPtX=574_x000d__x000a_StickyPtY=45" xfId="904"/>
    <cellStyle name="Output" xfId="905"/>
    <cellStyle name="Output (1dp#)" xfId="906"/>
    <cellStyle name="OUTPUT AMOUNTS" xfId="907"/>
    <cellStyle name="Output Amounts 2" xfId="908"/>
    <cellStyle name="OUTPUT COLUMN HEADINGS" xfId="909"/>
    <cellStyle name="Output Column Headings 2" xfId="910"/>
    <cellStyle name="OUTPUT LINE ITEMS" xfId="911"/>
    <cellStyle name="Output Line Items 2" xfId="912"/>
    <cellStyle name="OUTPUT REPORT HEADING" xfId="913"/>
    <cellStyle name="Output Report Heading 2" xfId="914"/>
    <cellStyle name="OUTPUT REPORT TITLE" xfId="915"/>
    <cellStyle name="Output_(H221115)施策検討戦略MAPドラフトVer7.1（和田副社長レビュー用）★最終版" xfId="916"/>
    <cellStyle name="Page Number" xfId="917"/>
    <cellStyle name="pb_page_heading_LS" xfId="918"/>
    <cellStyle name="per.style" xfId="919"/>
    <cellStyle name="Percent (0)" xfId="920"/>
    <cellStyle name="Percent [0]" xfId="921"/>
    <cellStyle name="Percent [00]" xfId="922"/>
    <cellStyle name="Percent [2]" xfId="923"/>
    <cellStyle name="Percent 2" xfId="924"/>
    <cellStyle name="Percent*" xfId="925"/>
    <cellStyle name="Percent, 0 dec" xfId="926"/>
    <cellStyle name="Percent, 1 dec" xfId="927"/>
    <cellStyle name="Percent, 2 dec" xfId="928"/>
    <cellStyle name="Percent, bp" xfId="929"/>
    <cellStyle name="Percent_#6 Temps &amp; Contractors" xfId="930"/>
    <cellStyle name="PercentChange" xfId="931"/>
    <cellStyle name="Pourcentage_pldt" xfId="932"/>
    <cellStyle name="PrePop Currency (0)" xfId="933"/>
    <cellStyle name="PrePop Currency (2)" xfId="934"/>
    <cellStyle name="PrePop Units (0)" xfId="935"/>
    <cellStyle name="PrePop Units (1)" xfId="936"/>
    <cellStyle name="PrePop Units (2)" xfId="937"/>
    <cellStyle name="price" xfId="938"/>
    <cellStyle name="Prices" xfId="939"/>
    <cellStyle name="pricing" xfId="940"/>
    <cellStyle name="PSChar" xfId="941"/>
    <cellStyle name="PSChar 2" xfId="942"/>
    <cellStyle name="PSDate" xfId="943"/>
    <cellStyle name="PSDec" xfId="944"/>
    <cellStyle name="PSHeading" xfId="945"/>
    <cellStyle name="PSHeading 2" xfId="946"/>
    <cellStyle name="PSInt" xfId="947"/>
    <cellStyle name="PSSpacer" xfId="948"/>
    <cellStyle name="Pub percent" xfId="949"/>
    <cellStyle name="Q0." xfId="950"/>
    <cellStyle name="Q0.(10ﾎﾟ）" xfId="951"/>
    <cellStyle name="Q0.(9ﾎﾟ）" xfId="952"/>
    <cellStyle name="Q0.(9ﾎﾟ） 2" xfId="1465"/>
    <cellStyle name="Q0._0209調査結果" xfId="953"/>
    <cellStyle name="Q0-0." xfId="954"/>
    <cellStyle name="Q0-0.(10ﾎﾟ）" xfId="955"/>
    <cellStyle name="Q0-0.(9ﾎﾟ）" xfId="956"/>
    <cellStyle name="Q0-0.(9ﾎﾟ） 2" xfId="1466"/>
    <cellStyle name="QuestionTextH" xfId="957"/>
    <cellStyle name="QuestionTextH 2" xfId="958"/>
    <cellStyle name="QuestionTextH 3" xfId="1596"/>
    <cellStyle name="QuestionTextV" xfId="959"/>
    <cellStyle name="QuestionTextV 2" xfId="960"/>
    <cellStyle name="QuestionTextV 3" xfId="1597"/>
    <cellStyle name="RatioX" xfId="961"/>
    <cellStyle name="Ref Numbers" xfId="962"/>
    <cellStyle name="regstoresfromspecstores" xfId="963"/>
    <cellStyle name="ReportTitlePrompt" xfId="964"/>
    <cellStyle name="ReportTitleValue" xfId="965"/>
    <cellStyle name="revised" xfId="966"/>
    <cellStyle name="RevList" xfId="967"/>
    <cellStyle name="Rmess" xfId="968"/>
    <cellStyle name="Rnumber" xfId="969"/>
    <cellStyle name="Rnumber 0d" xfId="970"/>
    <cellStyle name="Rnumber_eurosubs9" xfId="971"/>
    <cellStyle name="RowAcctAbovePrompt" xfId="972"/>
    <cellStyle name="RowAcctSOBAbovePrompt" xfId="973"/>
    <cellStyle name="RowAcctSOBValue" xfId="974"/>
    <cellStyle name="RowAcctValue" xfId="975"/>
    <cellStyle name="RowAttrAbovePrompt" xfId="976"/>
    <cellStyle name="RowAttrValue" xfId="977"/>
    <cellStyle name="RowColSetAbovePrompt" xfId="978"/>
    <cellStyle name="RowColSetLeftPrompt" xfId="979"/>
    <cellStyle name="RowColSetValue" xfId="980"/>
    <cellStyle name="RowLeftPrompt" xfId="981"/>
    <cellStyle name="RTableHeading" xfId="982"/>
    <cellStyle name="RTableHeading 2" xfId="983"/>
    <cellStyle name="RTableHeading 3" xfId="1598"/>
    <cellStyle name="s" xfId="984"/>
    <cellStyle name="s_DCFLBO Code" xfId="985"/>
    <cellStyle name="s_DCFLBO Code_1" xfId="986"/>
    <cellStyle name="SampleUsingFormatMask" xfId="987"/>
    <cellStyle name="SampleWithNoFormatMask" xfId="988"/>
    <cellStyle name="SAPBEXexcBad9" xfId="989"/>
    <cellStyle name="SAPBEXexcBad9 2" xfId="1972"/>
    <cellStyle name="SAPBEXstdData" xfId="990"/>
    <cellStyle name="SAPBEXstdData 2" xfId="1973"/>
    <cellStyle name="SAPBEXstdItem" xfId="991"/>
    <cellStyle name="SAPBEXstdItem 2" xfId="1974"/>
    <cellStyle name="ScripFactor" xfId="992"/>
    <cellStyle name="section" xfId="993"/>
    <cellStyle name="SectionHeading" xfId="994"/>
    <cellStyle name="SectionHeading 2" xfId="995"/>
    <cellStyle name="SectionHeading 3" xfId="1599"/>
    <cellStyle name="Separador de milhares [0]_Person" xfId="996"/>
    <cellStyle name="Separador de milhares_Person" xfId="997"/>
    <cellStyle name="SHADE" xfId="998"/>
    <cellStyle name="SHADEDSTORES" xfId="999"/>
    <cellStyle name="SHADEDSTORES 2" xfId="1000"/>
    <cellStyle name="SHADEDSTORES 3" xfId="1600"/>
    <cellStyle name="Single Accounting" xfId="1001"/>
    <cellStyle name="single8" xfId="1002"/>
    <cellStyle name="Source Line" xfId="1003"/>
    <cellStyle name="specstores" xfId="1004"/>
    <cellStyle name="SPOl" xfId="1005"/>
    <cellStyle name="SQ0." xfId="1006"/>
    <cellStyle name="Standaard_laroux" xfId="1007"/>
    <cellStyle name="Standard_!!!GO" xfId="1008"/>
    <cellStyle name="STYL0 - ｽﾀｲﾙ1" xfId="1009"/>
    <cellStyle name="STYL1 - ｽﾀｲﾙ2" xfId="1010"/>
    <cellStyle name="STYL2 - ｽﾀｲﾙ3" xfId="1011"/>
    <cellStyle name="STYL3 - ｽﾀｲﾙ4" xfId="1012"/>
    <cellStyle name="STYL4 - ｽﾀｲﾙ5" xfId="1013"/>
    <cellStyle name="STYL5 - ｽﾀｲﾙ6" xfId="1014"/>
    <cellStyle name="STYL6 - ｽﾀｲﾙ7" xfId="1015"/>
    <cellStyle name="STYL7 - ｽﾀｲﾙ8" xfId="1016"/>
    <cellStyle name="Style 27" xfId="1017"/>
    <cellStyle name="Style 32" xfId="1018"/>
    <cellStyle name="Style 33" xfId="1019"/>
    <cellStyle name="style001" xfId="1020"/>
    <cellStyle name="style001 2" xfId="1467"/>
    <cellStyle name="subhead" xfId="1021"/>
    <cellStyle name="SUBSECTION" xfId="1022"/>
    <cellStyle name="SUBSUBSECTION" xfId="1023"/>
    <cellStyle name="SUBSUBSUBSECTION" xfId="1024"/>
    <cellStyle name="Subtotal" xfId="1025"/>
    <cellStyle name="Table Head" xfId="1026"/>
    <cellStyle name="Table Head Aligned" xfId="1027"/>
    <cellStyle name="Table Head Blue" xfId="1028"/>
    <cellStyle name="Table Head Green" xfId="1029"/>
    <cellStyle name="Table Head_0717002c" xfId="1030"/>
    <cellStyle name="Table Heading" xfId="1031"/>
    <cellStyle name="Table Title" xfId="1032"/>
    <cellStyle name="Table Units" xfId="1033"/>
    <cellStyle name="Table_Number" xfId="1034"/>
    <cellStyle name="TEMP" xfId="1035"/>
    <cellStyle name="test a style" xfId="1036"/>
    <cellStyle name="Text Indent A" xfId="1037"/>
    <cellStyle name="Text Indent B" xfId="1038"/>
    <cellStyle name="Text Indent C" xfId="1039"/>
    <cellStyle name="Times 10" xfId="1040"/>
    <cellStyle name="Times 12" xfId="1041"/>
    <cellStyle name="title" xfId="1042"/>
    <cellStyle name="Title Line" xfId="1043"/>
    <cellStyle name="Title_業績推移表" xfId="1044"/>
    <cellStyle name="Titles" xfId="1045"/>
    <cellStyle name="Top Row" xfId="1046"/>
    <cellStyle name="Top Row 2" xfId="1047"/>
    <cellStyle name="Top Row 3" xfId="1601"/>
    <cellStyle name="Total" xfId="1048"/>
    <cellStyle name="Total Row" xfId="1049"/>
    <cellStyle name="Total_(H221115)施策検討戦略MAPドラフトVer7.1（和田副社長レビュー用）★最終版" xfId="1050"/>
    <cellStyle name="umeda" xfId="1051"/>
    <cellStyle name="UploadThisRowValue" xfId="1052"/>
    <cellStyle name="USCurrency(1)" xfId="1053"/>
    <cellStyle name="USCurrency(2)" xfId="1054"/>
    <cellStyle name="Value" xfId="1055"/>
    <cellStyle name="Value 2" xfId="1056"/>
    <cellStyle name="Value 3" xfId="1602"/>
    <cellStyle name="ValueBold" xfId="1057"/>
    <cellStyle name="ValueBold 2" xfId="1058"/>
    <cellStyle name="ValueBold 3" xfId="1603"/>
    <cellStyle name="Valuta [0]_laroux" xfId="1059"/>
    <cellStyle name="Valuta_laroux" xfId="1060"/>
    <cellStyle name="Ver1" xfId="1061"/>
    <cellStyle name="Währung [0]_Material Check" xfId="1062"/>
    <cellStyle name="Währung_Material Check" xfId="1063"/>
    <cellStyle name="Warning Text" xfId="1064"/>
    <cellStyle name="W臧rung_!!!GO" xfId="1065"/>
    <cellStyle name="Year" xfId="1066"/>
    <cellStyle name="Year, Actual" xfId="1067"/>
    <cellStyle name="Year, Expected" xfId="1068"/>
    <cellStyle name="Year_bristol1607" xfId="1069"/>
    <cellStyle name="YearFormat" xfId="1070"/>
    <cellStyle name="Yen" xfId="1071"/>
    <cellStyle name="あああ" xfId="1072"/>
    <cellStyle name="あああ 2" xfId="1073"/>
    <cellStyle name="あああ 3" xfId="1604"/>
    <cellStyle name="アクセント 1 2" xfId="1074"/>
    <cellStyle name="アクセント 1 3" xfId="1075"/>
    <cellStyle name="アクセント 2 2" xfId="1076"/>
    <cellStyle name="アクセント 2 3" xfId="1077"/>
    <cellStyle name="アクセント 3 2" xfId="1078"/>
    <cellStyle name="アクセント 3 3" xfId="1079"/>
    <cellStyle name="アクセント 4 2" xfId="1080"/>
    <cellStyle name="アクセント 4 3" xfId="1081"/>
    <cellStyle name="アクセント 5 2" xfId="1082"/>
    <cellStyle name="アクセント 5 3" xfId="1083"/>
    <cellStyle name="アクセント 6 2" xfId="1084"/>
    <cellStyle name="アクセント 6 3" xfId="1085"/>
    <cellStyle name="ｱﾍﾞﾝﾄﾞ一覧" xfId="1086"/>
    <cellStyle name="ｳ｣ｹ訐laroux" xfId="1087"/>
    <cellStyle name="ｳ｣ｹ訐PERSONAL" xfId="1088"/>
    <cellStyle name="ｳ｣ｹ訐ﾓｲｼ" xfId="1089"/>
    <cellStyle name="ｳ｣ｹ訐ﾗ､ﾂ昉・" xfId="1090"/>
    <cellStyle name="ｶﾃ（10ﾎﾟ）" xfId="1091"/>
    <cellStyle name="ｶﾃ（9ﾎﾟ）" xfId="1092"/>
    <cellStyle name="ｶﾃ（9ﾎﾟ） 2" xfId="1468"/>
    <cellStyle name="カテゴリー" xfId="1093"/>
    <cellStyle name="ｶﾃｺﾞﾘｰ 10ﾎﾟ" xfId="1094"/>
    <cellStyle name="ｶﾃｺﾞﾘｰ 9ﾎﾟ" xfId="1095"/>
    <cellStyle name="ｶﾃｺﾞﾘｰ 9ﾎﾟ 2" xfId="1469"/>
    <cellStyle name="カテゴリー9" xfId="1096"/>
    <cellStyle name="ｶﾗﾑ(0)　7ﾎﾟ" xfId="1097"/>
    <cellStyle name="ｶﾗﾑ(0)　8ﾎﾟ" xfId="1098"/>
    <cellStyle name="カラム(S)" xfId="1099"/>
    <cellStyle name="ｶﾗﾑ[0］　7ﾎﾟ" xfId="1100"/>
    <cellStyle name="ｶﾗﾑ[0］　8ﾎﾟ" xfId="1101"/>
    <cellStyle name="カラム[M]" xfId="1102"/>
    <cellStyle name="ｶﾗﾑ8M[0]" xfId="1103"/>
    <cellStyle name="ｶﾗﾑ8S(0)" xfId="1104"/>
    <cellStyle name="ｶﾗﾑ9M[0]" xfId="1105"/>
    <cellStyle name="ｶﾗﾑ9S(0)" xfId="1106"/>
    <cellStyle name="ｶﾗﾑM[0]" xfId="1107"/>
    <cellStyle name="ｶﾗﾑS(0)" xfId="1108"/>
    <cellStyle name="ｺﾞｼｯｸ10" xfId="1109"/>
    <cellStyle name="ｺﾞｼｯｸ8" xfId="1110"/>
    <cellStyle name="ｺﾞｼｯｸ9" xfId="1111"/>
    <cellStyle name="ゴシック9" xfId="1112"/>
    <cellStyle name="ｻﾒ[0]_laroux" xfId="1113"/>
    <cellStyle name="ｻﾒ_1000A UNIX" xfId="1114"/>
    <cellStyle name="スタイル 1" xfId="1115"/>
    <cellStyle name="スタイル 2" xfId="1116"/>
    <cellStyle name="スタイル 3" xfId="1117"/>
    <cellStyle name="センター" xfId="1118"/>
    <cellStyle name="タイトル 2" xfId="1119"/>
    <cellStyle name="タイトル 3" xfId="1120"/>
    <cellStyle name="チェック セル 2" xfId="1121"/>
    <cellStyle name="チェック セル 2 2" xfId="1122"/>
    <cellStyle name="チェック セル 3" xfId="1123"/>
    <cellStyle name="チェック セル 3 2" xfId="1124"/>
    <cellStyle name="テキストボックス" xfId="1125"/>
    <cellStyle name="テストケースボディ" xfId="1126"/>
    <cellStyle name="テストケースボディ 2" xfId="1975"/>
    <cellStyle name="どちらでもない 2" xfId="1127"/>
    <cellStyle name="どちらでもない 3" xfId="1128"/>
    <cellStyle name="なし" xfId="1129"/>
    <cellStyle name="なし 2" xfId="1470"/>
    <cellStyle name="ﾇｧﾎｻ[0]_laroux" xfId="1130"/>
    <cellStyle name="ﾇｧﾎｻ_laroux" xfId="1131"/>
    <cellStyle name="ﾇｧﾎｻｷﾖｸ0]_PERSONAL" xfId="1132"/>
    <cellStyle name="ﾇｧﾎｻｷﾖｸPERSONAL" xfId="1133"/>
    <cellStyle name="パーセント 2" xfId="1134"/>
    <cellStyle name="パーセント 2 2" xfId="1471"/>
    <cellStyle name="パーセント()" xfId="1135"/>
    <cellStyle name="パーセント(0.00)" xfId="1136"/>
    <cellStyle name="パーセント[0.00]" xfId="1137"/>
    <cellStyle name="ハイパーリンク" xfId="1417" builtinId="8"/>
    <cellStyle name="ハイパーリンク 2" xfId="1138"/>
    <cellStyle name="ハイパーリンク 2 7" xfId="1139"/>
    <cellStyle name="ハイパーリンク 3" xfId="1981"/>
    <cellStyle name="ページ" xfId="1140"/>
    <cellStyle name="メモ 2" xfId="1141"/>
    <cellStyle name="メモ 2 2" xfId="1142"/>
    <cellStyle name="メモ 2 2 2" xfId="1143"/>
    <cellStyle name="メモ 2 2 3" xfId="1472"/>
    <cellStyle name="メモ 2 3" xfId="1144"/>
    <cellStyle name="メモ 2 3 2" xfId="1473"/>
    <cellStyle name="メモ 2 4" xfId="1145"/>
    <cellStyle name="メモ 2 5" xfId="1146"/>
    <cellStyle name="メモ 2 6" xfId="1474"/>
    <cellStyle name="メモ 3" xfId="1147"/>
    <cellStyle name="メモ 3 2" xfId="1148"/>
    <cellStyle name="メモ 3 2 2" xfId="1475"/>
    <cellStyle name="メモ 3 3" xfId="1149"/>
    <cellStyle name="メモ 3 3 2" xfId="1476"/>
    <cellStyle name="メモ 3 4" xfId="1150"/>
    <cellStyle name="メモ 3 5" xfId="1477"/>
    <cellStyle name="リソース表" xfId="1151"/>
    <cellStyle name="リンク セル 2" xfId="1152"/>
    <cellStyle name="リンク セル 3" xfId="1153"/>
    <cellStyle name="ﾛｯｸ" xfId="1154"/>
    <cellStyle name="・'_x000c_・・・V_x0001_ｳ_x0018_ﾘ0_x0007__x0001__x0001_" xfId="1155"/>
    <cellStyle name="_x001d_・_x000c_ﾏ・_x000d_ﾂ・_x0001__x0016__x0011_F5_x0007__x0001__x0001_" xfId="1156"/>
    <cellStyle name="悪い 2" xfId="1157"/>
    <cellStyle name="悪い 3" xfId="1158"/>
    <cellStyle name="一般_Loan" xfId="1159"/>
    <cellStyle name="鵜" xfId="1160"/>
    <cellStyle name="下点線" xfId="1161"/>
    <cellStyle name="箇条書Key" xfId="1162"/>
    <cellStyle name="箇条書Value" xfId="1163"/>
    <cellStyle name="開発計画書スタイル" xfId="1164"/>
    <cellStyle name="丸ゴシック" xfId="1165"/>
    <cellStyle name="基準" xfId="1166"/>
    <cellStyle name="脚注資料" xfId="1167"/>
    <cellStyle name="型番" xfId="1168"/>
    <cellStyle name="計画" xfId="1169"/>
    <cellStyle name="計算 2" xfId="1170"/>
    <cellStyle name="計算 2 2" xfId="1171"/>
    <cellStyle name="計算 2 3" xfId="1172"/>
    <cellStyle name="計算 3" xfId="1173"/>
    <cellStyle name="計算 3 2" xfId="1174"/>
    <cellStyle name="計算 3 3" xfId="1175"/>
    <cellStyle name="警告文 2" xfId="1176"/>
    <cellStyle name="警告文 3" xfId="1177"/>
    <cellStyle name="桁蟻唇Ｆ [0.00]_20th" xfId="1178"/>
    <cellStyle name="桁蟻唇Ｆ_4Qtr (2)" xfId="1179"/>
    <cellStyle name="桁区Uり" xfId="1180"/>
    <cellStyle name="桁区切? [0.00]" xfId="1181"/>
    <cellStyle name="桁区切り 2" xfId="1182"/>
    <cellStyle name="桁区切り 2 2" xfId="1183"/>
    <cellStyle name="桁区切り 2 3" xfId="1184"/>
    <cellStyle name="桁区切り 2 4" xfId="1185"/>
    <cellStyle name="桁区切り 3" xfId="1186"/>
    <cellStyle name="桁区切り 3 2" xfId="1187"/>
    <cellStyle name="桁区切り 3 2 2" xfId="1188"/>
    <cellStyle name="桁区切り 3 2 2 2" xfId="1478"/>
    <cellStyle name="桁区切り 3 2 3" xfId="1479"/>
    <cellStyle name="桁区切り 3 2 4" xfId="1613"/>
    <cellStyle name="桁区切り 3 3" xfId="1189"/>
    <cellStyle name="桁区切り 3 3 2" xfId="1190"/>
    <cellStyle name="桁区切り 3 3 2 2" xfId="1480"/>
    <cellStyle name="桁区切り 3 3 3" xfId="1481"/>
    <cellStyle name="桁区切り 3 3 4" xfId="1616"/>
    <cellStyle name="桁区切り 3 4" xfId="1191"/>
    <cellStyle name="桁区切り 3 4 2" xfId="1482"/>
    <cellStyle name="桁区切り 3 5" xfId="1483"/>
    <cellStyle name="桁区切り 3 6" xfId="1610"/>
    <cellStyle name="桁区切り 4" xfId="1192"/>
    <cellStyle name="桁区切り 4 2" xfId="1484"/>
    <cellStyle name="桁区切り 5" xfId="1485"/>
    <cellStyle name="桁区切りﾌﾟﾗﾏｲ" xfId="1193"/>
    <cellStyle name="桁区切り括弧付き" xfId="1194"/>
    <cellStyle name="見出し 1 2" xfId="1195"/>
    <cellStyle name="見出し 1 3" xfId="1196"/>
    <cellStyle name="見出し 2 2" xfId="1197"/>
    <cellStyle name="見出し 2 3" xfId="1198"/>
    <cellStyle name="見出し 3 2" xfId="1199"/>
    <cellStyle name="見出し 3 3" xfId="1200"/>
    <cellStyle name="見出し 4 2" xfId="1201"/>
    <cellStyle name="見出し 4 3" xfId="1202"/>
    <cellStyle name="見出し（灰）" xfId="1203"/>
    <cellStyle name="見出し（青）" xfId="1204"/>
    <cellStyle name="見出し１" xfId="1205"/>
    <cellStyle name="見出し2" xfId="1206"/>
    <cellStyle name="見出し行" xfId="1207"/>
    <cellStyle name="項" xfId="1208"/>
    <cellStyle name="細明朝10" xfId="1209"/>
    <cellStyle name="細明朝12" xfId="1210"/>
    <cellStyle name="細明朝9" xfId="1211"/>
    <cellStyle name="仕撲form" xfId="1212"/>
    <cellStyle name="仕訳form" xfId="1213"/>
    <cellStyle name="集計 2" xfId="1214"/>
    <cellStyle name="集計 2 2" xfId="1215"/>
    <cellStyle name="集計 2 3" xfId="1216"/>
    <cellStyle name="集計 3" xfId="1217"/>
    <cellStyle name="集計 3 2" xfId="1218"/>
    <cellStyle name="集計 3 3" xfId="1219"/>
    <cellStyle name="出力 2" xfId="1220"/>
    <cellStyle name="出力 2 2" xfId="1221"/>
    <cellStyle name="出力 2 3" xfId="1222"/>
    <cellStyle name="出力 3" xfId="1223"/>
    <cellStyle name="出力 3 2" xfId="1224"/>
    <cellStyle name="出力 3 3" xfId="1225"/>
    <cellStyle name="少数１位" xfId="1226"/>
    <cellStyle name="少数２位" xfId="1227"/>
    <cellStyle name="章" xfId="1228"/>
    <cellStyle name="常规_TGI-D6611-PrjCode-nn SDP_ENO-R0703-Record of Customer Visiting and Interviewing(中英文对照模板)" xfId="1229"/>
    <cellStyle name="人月" xfId="1230"/>
    <cellStyle name="整数値" xfId="1231"/>
    <cellStyle name="折り返し" xfId="1232"/>
    <cellStyle name="節" xfId="1233"/>
    <cellStyle name="説明文 2" xfId="1234"/>
    <cellStyle name="説明文 3" xfId="1235"/>
    <cellStyle name="先週のﾃﾞｰﾀ" xfId="1236"/>
    <cellStyle name="線" xfId="1237"/>
    <cellStyle name="線_環境構築手順書(参照)_20120914104126" xfId="1238"/>
    <cellStyle name="選択行" xfId="1239"/>
    <cellStyle name="脱浦 [0.00]_~0007176" xfId="1240"/>
    <cellStyle name="脱浦_~0007176" xfId="1241"/>
    <cellStyle name="弾訊" xfId="1242"/>
    <cellStyle name="帳票" xfId="1243"/>
    <cellStyle name="通貨 2" xfId="1244"/>
    <cellStyle name="通貨 2 2" xfId="1486"/>
    <cellStyle name="通貨 2 3" xfId="1605"/>
    <cellStyle name="底線" xfId="1245"/>
    <cellStyle name="統合ＤＢ" xfId="1246"/>
    <cellStyle name="入力 2" xfId="1247"/>
    <cellStyle name="入力 2 2" xfId="1248"/>
    <cellStyle name="入力 2 3" xfId="1249"/>
    <cellStyle name="入力 3" xfId="1250"/>
    <cellStyle name="入力 3 2" xfId="1251"/>
    <cellStyle name="入力 3 3" xfId="1252"/>
    <cellStyle name="標?_outline1" xfId="1253"/>
    <cellStyle name="標準" xfId="0" builtinId="0"/>
    <cellStyle name="標準 10" xfId="1254"/>
    <cellStyle name="標準 10 2" xfId="1255"/>
    <cellStyle name="標準 10 3" xfId="1256"/>
    <cellStyle name="標準 10 5 2" xfId="1257"/>
    <cellStyle name="標準 10 5 2 2" xfId="1258"/>
    <cellStyle name="標準 10 5 2 2 2" xfId="1487"/>
    <cellStyle name="標準 10 5 2 3" xfId="1488"/>
    <cellStyle name="標準 10 5 2_アプリケーション環境設計書（開発環境）" xfId="1259"/>
    <cellStyle name="標準 11" xfId="1260"/>
    <cellStyle name="標準 11 2" xfId="1261"/>
    <cellStyle name="標準 11 3" xfId="1262"/>
    <cellStyle name="標準 12" xfId="1263"/>
    <cellStyle name="標準 12 2" xfId="1264"/>
    <cellStyle name="標準 13" xfId="1265"/>
    <cellStyle name="標準 13 2" xfId="1266"/>
    <cellStyle name="標準 14" xfId="1267"/>
    <cellStyle name="標準 14 2" xfId="1268"/>
    <cellStyle name="標準 15" xfId="1269"/>
    <cellStyle name="標準 15 2" xfId="1270"/>
    <cellStyle name="標準 16" xfId="1271"/>
    <cellStyle name="標準 16 2" xfId="1272"/>
    <cellStyle name="標準 16 2 2" xfId="1273"/>
    <cellStyle name="標準 16 2 3" xfId="1612"/>
    <cellStyle name="標準 16 3" xfId="1274"/>
    <cellStyle name="標準 16 3 2" xfId="1275"/>
    <cellStyle name="標準 16 3 3" xfId="1615"/>
    <cellStyle name="標準 16 4" xfId="1276"/>
    <cellStyle name="標準 16 5" xfId="1609"/>
    <cellStyle name="標準 17" xfId="2"/>
    <cellStyle name="標準 18" xfId="1277"/>
    <cellStyle name="標準 18 2" xfId="1278"/>
    <cellStyle name="標準 19" xfId="1279"/>
    <cellStyle name="標準 2" xfId="4"/>
    <cellStyle name="標準 2 10" xfId="1280"/>
    <cellStyle name="標準 2 10 10" xfId="1281"/>
    <cellStyle name="標準 2 10 2" xfId="1489"/>
    <cellStyle name="標準 2 11" xfId="1282"/>
    <cellStyle name="標準 2 12" xfId="1283"/>
    <cellStyle name="標準 2 13" xfId="1284"/>
    <cellStyle name="標準 2 14" xfId="1285"/>
    <cellStyle name="標準 2 15" xfId="1419"/>
    <cellStyle name="標準 2 2" xfId="5"/>
    <cellStyle name="標準 2 2 2" xfId="1"/>
    <cellStyle name="標準 2 2 2 2" xfId="1286"/>
    <cellStyle name="標準 2 2 2 3" xfId="1490"/>
    <cellStyle name="標準 2 2 3" xfId="1287"/>
    <cellStyle name="標準 2 2 3 2" xfId="1288"/>
    <cellStyle name="標準 2 2 3 3" xfId="1491"/>
    <cellStyle name="標準 2 2 4" xfId="1289"/>
    <cellStyle name="標準 2 2 4 2" xfId="1492"/>
    <cellStyle name="標準 2 2 5" xfId="1290"/>
    <cellStyle name="標準 2 2 5 2" xfId="1493"/>
    <cellStyle name="標準 2 2 6" xfId="1291"/>
    <cellStyle name="標準 2 2 7" xfId="1606"/>
    <cellStyle name="標準 2 2_00クレジットイシュアシステム_要件定義の概要_～請求業務編～(参照)_20110704085141" xfId="1292"/>
    <cellStyle name="標準 2 3" xfId="1293"/>
    <cellStyle name="標準 2 3 2" xfId="1294"/>
    <cellStyle name="標準 2 3 3" xfId="1295"/>
    <cellStyle name="標準 2 33" xfId="1296"/>
    <cellStyle name="標準 2 34" xfId="1297"/>
    <cellStyle name="標準 2 4" xfId="1298"/>
    <cellStyle name="標準 2 4 2" xfId="1299"/>
    <cellStyle name="標準 2 4 2 2" xfId="1300"/>
    <cellStyle name="標準 2 4 2 2 2" xfId="1301"/>
    <cellStyle name="標準 2 4 2 2 2 2" xfId="1494"/>
    <cellStyle name="標準 2 4 2 2 3" xfId="1302"/>
    <cellStyle name="標準 2 4 2 2 3 2" xfId="1495"/>
    <cellStyle name="標準 2 4 2 2 4" xfId="1303"/>
    <cellStyle name="標準 2 4 2 2 4 2" xfId="1304"/>
    <cellStyle name="標準 2 4 2 2 4 2 2" xfId="1305"/>
    <cellStyle name="標準 2 4 2 2 4 2 2 2" xfId="1306"/>
    <cellStyle name="標準 2 4 2 2 4 2 2 2 2" xfId="1496"/>
    <cellStyle name="標準 2 4 2 2 4 2 2 3" xfId="1497"/>
    <cellStyle name="標準 2 4 2 2 4 2 2_アプリケーション環境設計書（開発環境）" xfId="1307"/>
    <cellStyle name="標準 2 4 2 2 4 2 3" xfId="1498"/>
    <cellStyle name="標準 2 4 2 2 4 2_アプリケーション環境設計書（開発環境）" xfId="1308"/>
    <cellStyle name="標準 2 4 2 2 4 3" xfId="1309"/>
    <cellStyle name="標準 2 4 2 2 4 3 2" xfId="1310"/>
    <cellStyle name="標準 2 4 2 2 4 3 2 2" xfId="1499"/>
    <cellStyle name="標準 2 4 2 2 4 3 3" xfId="1500"/>
    <cellStyle name="標準 2 4 2 2 4 3_アプリケーション環境設計書（開発環境）" xfId="1311"/>
    <cellStyle name="標準 2 4 2 2 4 4" xfId="1501"/>
    <cellStyle name="標準 2 4 2 2 4_アプリケーション環境設計書（開発環境）" xfId="1312"/>
    <cellStyle name="標準 2 4 2 2_アプリケーション環境設計書（開発環境）" xfId="1313"/>
    <cellStyle name="標準 2 4 2 3" xfId="1314"/>
    <cellStyle name="標準 2 4 2 3 2" xfId="1502"/>
    <cellStyle name="標準 2 4 2 4" xfId="1315"/>
    <cellStyle name="標準 2 4 2 4 2" xfId="1503"/>
    <cellStyle name="標準 2 4 2 5" xfId="1611"/>
    <cellStyle name="標準 2 4 2 6" xfId="1979"/>
    <cellStyle name="標準 2 4 2_アプリケーション環境設計書（開発環境）" xfId="1316"/>
    <cellStyle name="標準 2 4 3" xfId="1317"/>
    <cellStyle name="標準 2 4 3 2" xfId="1318"/>
    <cellStyle name="標準 2 4 3 2 2 2" xfId="1319"/>
    <cellStyle name="標準 2 4 3 2 2 2 2" xfId="1504"/>
    <cellStyle name="標準 2 4 3 2 2 3" xfId="1320"/>
    <cellStyle name="標準 2 4 3 2 2 3 2" xfId="1505"/>
    <cellStyle name="標準 2 4 3 3" xfId="1614"/>
    <cellStyle name="標準 2 4 4" xfId="1321"/>
    <cellStyle name="標準 2 4 5" xfId="1608"/>
    <cellStyle name="標準 2 4 6" xfId="1978"/>
    <cellStyle name="標準 2 4 7 2" xfId="1322"/>
    <cellStyle name="標準 2 4 7 2 2" xfId="1506"/>
    <cellStyle name="標準 2 4_アプリケーション環境設計書（開発環境）" xfId="1323"/>
    <cellStyle name="標準 2 5" xfId="1324"/>
    <cellStyle name="標準 2 5 2" xfId="1507"/>
    <cellStyle name="標準 2 5 2 2" xfId="1325"/>
    <cellStyle name="標準 2 5 2 2 2" xfId="1508"/>
    <cellStyle name="標準 2 5_アプリケーション環境設計書（開発環境）" xfId="1326"/>
    <cellStyle name="標準 2 6" xfId="1327"/>
    <cellStyle name="標準 2 6 2" xfId="1509"/>
    <cellStyle name="標準 2 7" xfId="1328"/>
    <cellStyle name="標準 2 7 2" xfId="1329"/>
    <cellStyle name="標準 2 7 3" xfId="1510"/>
    <cellStyle name="標準 2 8" xfId="1330"/>
    <cellStyle name="標準 2 8 2" xfId="1511"/>
    <cellStyle name="標準 2 9" xfId="1331"/>
    <cellStyle name="標準 2 9 2" xfId="1512"/>
    <cellStyle name="標準 2_&quot;ad_jbic.csv&quot;フォーマット横並(代表・殊ユーザー)" xfId="1332"/>
    <cellStyle name="標準 20" xfId="1333"/>
    <cellStyle name="標準 21" xfId="1334"/>
    <cellStyle name="標準 22" xfId="1335"/>
    <cellStyle name="標準 23" xfId="1336"/>
    <cellStyle name="標準 24" xfId="1418"/>
    <cellStyle name="標準 25" xfId="1513"/>
    <cellStyle name="標準 26" xfId="1514"/>
    <cellStyle name="標準 27" xfId="1515"/>
    <cellStyle name="標準 28" xfId="1516"/>
    <cellStyle name="標準 29" xfId="1517"/>
    <cellStyle name="標準 3" xfId="3"/>
    <cellStyle name="標準 3 18" xfId="1337"/>
    <cellStyle name="標準 3 2" xfId="1338"/>
    <cellStyle name="標準 3 2 2" xfId="1339"/>
    <cellStyle name="標準 3 3" xfId="1340"/>
    <cellStyle name="標準 3 4" xfId="1341"/>
    <cellStyle name="標準 3 5" xfId="1342"/>
    <cellStyle name="標準 3 5 2" xfId="1518"/>
    <cellStyle name="標準 3 6" xfId="1343"/>
    <cellStyle name="標準 3_&quot;ad_jbic.csv&quot;フォーマット横並(代表・殊ユーザー)" xfId="1344"/>
    <cellStyle name="標準 30" xfId="1519"/>
    <cellStyle name="標準 31" xfId="1520"/>
    <cellStyle name="標準 32" xfId="1521"/>
    <cellStyle name="標準 33" xfId="1522"/>
    <cellStyle name="標準 34" xfId="1523"/>
    <cellStyle name="標準 35" xfId="1524"/>
    <cellStyle name="標準 36" xfId="1525"/>
    <cellStyle name="標準 37" xfId="1526"/>
    <cellStyle name="標準 38" xfId="1527"/>
    <cellStyle name="標準 39" xfId="1528"/>
    <cellStyle name="標準 4" xfId="1345"/>
    <cellStyle name="標準 4 2" xfId="1346"/>
    <cellStyle name="標準 4 2 2" xfId="1347"/>
    <cellStyle name="標準 4 2 2 2" xfId="1529"/>
    <cellStyle name="標準 4 2 3" xfId="1348"/>
    <cellStyle name="標準 4 2 3 2" xfId="1530"/>
    <cellStyle name="標準 4 2 4" xfId="1349"/>
    <cellStyle name="標準 4 2 4 2" xfId="1531"/>
    <cellStyle name="標準 4 2 5" xfId="1350"/>
    <cellStyle name="標準 4 2 5 2" xfId="1532"/>
    <cellStyle name="標準 4 2 6" xfId="1351"/>
    <cellStyle name="標準 4 2 6 2" xfId="1533"/>
    <cellStyle name="標準 4 2 7" xfId="1352"/>
    <cellStyle name="標準 4 2 7 2" xfId="1534"/>
    <cellStyle name="標準 4 2_AP-030" xfId="1353"/>
    <cellStyle name="標準 4 3" xfId="1354"/>
    <cellStyle name="標準 4 4" xfId="1355"/>
    <cellStyle name="標準 4 5" xfId="1356"/>
    <cellStyle name="標準 4 6" xfId="1357"/>
    <cellStyle name="標準 4 7" xfId="1358"/>
    <cellStyle name="標準 4 8" xfId="1359"/>
    <cellStyle name="標準 4_（参考）コンカレントプログラム（FND-008）" xfId="1360"/>
    <cellStyle name="標準 40" xfId="1535"/>
    <cellStyle name="標準 41" xfId="1536"/>
    <cellStyle name="標準 42" xfId="1537"/>
    <cellStyle name="標準 43" xfId="1538"/>
    <cellStyle name="標準 44" xfId="1539"/>
    <cellStyle name="標準 45" xfId="1540"/>
    <cellStyle name="標準 46" xfId="1541"/>
    <cellStyle name="標準 47" xfId="1561"/>
    <cellStyle name="標準 48" xfId="1976"/>
    <cellStyle name="標準 49" xfId="1980"/>
    <cellStyle name="標準 5" xfId="1361"/>
    <cellStyle name="標準 5 2" xfId="1362"/>
    <cellStyle name="標準 5 2 2" xfId="1542"/>
    <cellStyle name="標準 5 3" xfId="1363"/>
    <cellStyle name="標準 5 4" xfId="1364"/>
    <cellStyle name="標準 50" xfId="1982"/>
    <cellStyle name="標準 6" xfId="1365"/>
    <cellStyle name="標準 6 2 2" xfId="1366"/>
    <cellStyle name="標準 7" xfId="1367"/>
    <cellStyle name="標準 7 2" xfId="1368"/>
    <cellStyle name="標準 8" xfId="1369"/>
    <cellStyle name="標準 8 2" xfId="1370"/>
    <cellStyle name="標準 9" xfId="1371"/>
    <cellStyle name="標準 9 2" xfId="1372"/>
    <cellStyle name="標準 9 2 2" xfId="1543"/>
    <cellStyle name="標準 9 4 2 2 2" xfId="1373"/>
    <cellStyle name="標準 9 4 2 2 2 2" xfId="1544"/>
    <cellStyle name="標準 9 6 2" xfId="1374"/>
    <cellStyle name="標準 9 6 2 2" xfId="1545"/>
    <cellStyle name="標準（10ﾎﾟ）" xfId="1375"/>
    <cellStyle name="標準（9ﾎﾟ）" xfId="1376"/>
    <cellStyle name="標準（9ﾎﾟ） 2" xfId="1546"/>
    <cellStyle name="標準１" xfId="1377"/>
    <cellStyle name="標準10" xfId="1378"/>
    <cellStyle name="標準２" xfId="1379"/>
    <cellStyle name="標準A" xfId="1380"/>
    <cellStyle name="標準dp" xfId="1381"/>
    <cellStyle name="標準H" xfId="1382"/>
    <cellStyle name="標準oaf" xfId="1383"/>
    <cellStyle name="標準op" xfId="1384"/>
    <cellStyle name="標準TY" xfId="1385"/>
    <cellStyle name="標準TY 2" xfId="1386"/>
    <cellStyle name="標準TY 3" xfId="1607"/>
    <cellStyle name="標準細明朝10" xfId="1387"/>
    <cellStyle name="標準仕様書" xfId="1388"/>
    <cellStyle name="表旨巧・・ハイパーリンク" xfId="1389"/>
    <cellStyle name="表旨巧・・ハイパーリンク 2" xfId="1390"/>
    <cellStyle name="付表" xfId="1391"/>
    <cellStyle name="部門別" xfId="1392"/>
    <cellStyle name="部門別部別" xfId="1393"/>
    <cellStyle name="文字列" xfId="1394"/>
    <cellStyle name="補問0." xfId="1395"/>
    <cellStyle name="磨葬e義" xfId="1396"/>
    <cellStyle name="未定義" xfId="1397"/>
    <cellStyle name="未定義 2" xfId="1398"/>
    <cellStyle name="未定義 2 2" xfId="1399"/>
    <cellStyle name="未定義 3" xfId="1400"/>
    <cellStyle name="未定義_（サンプル）C_PJM_FND_MD120_アプリケーションセットアップ定義書_I1.0" xfId="1401"/>
    <cellStyle name="問0." xfId="1402"/>
    <cellStyle name="問0.(10ﾎﾟ）" xfId="1403"/>
    <cellStyle name="問0.(9ﾎﾟ）" xfId="1404"/>
    <cellStyle name="問0.（9ポ）" xfId="1405"/>
    <cellStyle name="問0.(9ﾎﾟ） 10" xfId="1547"/>
    <cellStyle name="問0.(9ﾎﾟ） 11" xfId="1548"/>
    <cellStyle name="問0.(9ﾎﾟ） 12" xfId="1549"/>
    <cellStyle name="問0.(9ﾎﾟ） 13" xfId="1550"/>
    <cellStyle name="問0.(9ﾎﾟ） 14" xfId="1551"/>
    <cellStyle name="問0.(9ﾎﾟ） 2" xfId="1552"/>
    <cellStyle name="問0.(9ﾎﾟ） 3" xfId="1553"/>
    <cellStyle name="問0.(9ﾎﾟ） 4" xfId="1554"/>
    <cellStyle name="問0.(9ﾎﾟ） 5" xfId="1555"/>
    <cellStyle name="問0.(9ﾎﾟ） 6" xfId="1556"/>
    <cellStyle name="問0.(9ﾎﾟ） 7" xfId="1557"/>
    <cellStyle name="問0.(9ﾎﾟ） 8" xfId="1558"/>
    <cellStyle name="問0.(9ﾎﾟ） 9" xfId="1559"/>
    <cellStyle name="問0.(9ﾎﾟ）_(H210723)【裏面】施策" xfId="1406"/>
    <cellStyle name="問0-0." xfId="1407"/>
    <cellStyle name="問0-0.(10ﾎﾟ）" xfId="1408"/>
    <cellStyle name="問0-0.(9ﾎﾟ）" xfId="1409"/>
    <cellStyle name="問0-0.(9ﾎﾟ） 2" xfId="1560"/>
    <cellStyle name="良い 2" xfId="1410"/>
    <cellStyle name="良い 3" xfId="1411"/>
    <cellStyle name="爲敲据⁹〨崩⡜⑜Ⱓ⌣⸰〰⥜ ‪ⴢ㼢弿㬠 彀㼠 弻䀠 †††††††††††††††††††††††††㠠᠇鰁묂堀뀽w" xfId="1412"/>
    <cellStyle name="爲敲据⁹〨崩⡜⑜Ⱓ⌣⸰〰⥜ ‪ⴢ㼢弿㬠 彀㼠 弻䀠 †††††††††††††††††††††††††㠠᠇鰁묂堀뀽w 2" xfId="1977"/>
    <cellStyle name="捬䌠牵敲据⁹〨崩⡜⑜Ⱓ⌣⸰〰⥜ ‪ⴢ㼢弿㬠 彀㼠 弻䀠 †††††††††††††††††††††††††㠠᠇鰁묂堀뀽w" xfId="1413"/>
    <cellStyle name="爱敲据⁹〨崩⡜⑜Ⱓ⌣⸰〰⥜ ‪ⴢ㼢弿㬠 彀㼠 弻䀠 †††††††††††††††††††††††††㠠᠇鰁묂堀뀽w" xfId="1414"/>
    <cellStyle name="㠱䤭瑮牥敮⡴⑜Ⱓ⌣⸰〰⥜ ‪ⴢ㼢弿㬠 彀㼠 弻䀠 †††††††††††††††††††††††††㠠᠇鰁묂堀뀽w" xfId="1415"/>
    <cellStyle name="䨙準_GET002" xfId="1416"/>
  </cellStyles>
  <dxfs count="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ont>
        <strike/>
      </font>
      <fill>
        <patternFill>
          <bgColor theme="0" tint="-0.34998626667073579"/>
        </patternFill>
      </fill>
    </dxf>
  </dxfs>
  <tableStyles count="0" defaultTableStyle="TableStyleMedium2" defaultPivotStyle="PivotStyleLight16"/>
  <colors>
    <mruColors>
      <color rgb="FFFF99FF"/>
      <color rgb="FFFF66CC"/>
      <color rgb="FFFFFF99"/>
      <color rgb="FFCC99FF"/>
      <color rgb="FFFF33CC"/>
      <color rgb="FF00FF00"/>
      <color rgb="FF00FFFF"/>
      <color rgb="FFFFFF00"/>
      <color rgb="FFCCFFCC"/>
      <color rgb="FFCC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List" dx="16" fmlaLink="$K$2" fmlaRange="$G$3:$G$30" noThreeD="1" sel="16"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drawings/_rels/drawing8.xml.rels><?xml version="1.0" encoding="UTF-8" standalone="yes"?>
<Relationships xmlns="http://schemas.openxmlformats.org/package/2006/relationships"><Relationship Id="rId2" Type="http://schemas.openxmlformats.org/officeDocument/2006/relationships/image" Target="../media/image11.webp"/><Relationship Id="rId1" Type="http://schemas.openxmlformats.org/officeDocument/2006/relationships/image" Target="../media/image10.webp"/></Relationships>
</file>

<file path=xl/drawings/_rels/drawing10.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18" Type="http://schemas.openxmlformats.org/officeDocument/2006/relationships/image" Target="../media/image29.png"/><Relationship Id="rId26" Type="http://schemas.openxmlformats.org/officeDocument/2006/relationships/image" Target="../media/image37.png"/><Relationship Id="rId3" Type="http://schemas.openxmlformats.org/officeDocument/2006/relationships/image" Target="../media/image14.png"/><Relationship Id="rId21" Type="http://schemas.openxmlformats.org/officeDocument/2006/relationships/image" Target="../media/image32.png"/><Relationship Id="rId34" Type="http://schemas.openxmlformats.org/officeDocument/2006/relationships/image" Target="../media/image45.png"/><Relationship Id="rId7" Type="http://schemas.openxmlformats.org/officeDocument/2006/relationships/image" Target="../media/image18.png"/><Relationship Id="rId12" Type="http://schemas.openxmlformats.org/officeDocument/2006/relationships/image" Target="../media/image23.png"/><Relationship Id="rId17" Type="http://schemas.openxmlformats.org/officeDocument/2006/relationships/image" Target="../media/image28.png"/><Relationship Id="rId25" Type="http://schemas.openxmlformats.org/officeDocument/2006/relationships/image" Target="../media/image36.png"/><Relationship Id="rId33" Type="http://schemas.openxmlformats.org/officeDocument/2006/relationships/image" Target="../media/image44.png"/><Relationship Id="rId2" Type="http://schemas.openxmlformats.org/officeDocument/2006/relationships/image" Target="../media/image13.png"/><Relationship Id="rId16" Type="http://schemas.openxmlformats.org/officeDocument/2006/relationships/image" Target="../media/image27.png"/><Relationship Id="rId20" Type="http://schemas.openxmlformats.org/officeDocument/2006/relationships/image" Target="../media/image31.png"/><Relationship Id="rId29" Type="http://schemas.openxmlformats.org/officeDocument/2006/relationships/image" Target="../media/image40.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24" Type="http://schemas.openxmlformats.org/officeDocument/2006/relationships/image" Target="../media/image35.png"/><Relationship Id="rId32" Type="http://schemas.openxmlformats.org/officeDocument/2006/relationships/image" Target="../media/image43.png"/><Relationship Id="rId5" Type="http://schemas.openxmlformats.org/officeDocument/2006/relationships/image" Target="../media/image16.png"/><Relationship Id="rId15" Type="http://schemas.openxmlformats.org/officeDocument/2006/relationships/image" Target="../media/image26.png"/><Relationship Id="rId23" Type="http://schemas.openxmlformats.org/officeDocument/2006/relationships/image" Target="../media/image34.png"/><Relationship Id="rId28" Type="http://schemas.openxmlformats.org/officeDocument/2006/relationships/image" Target="../media/image39.png"/><Relationship Id="rId10" Type="http://schemas.openxmlformats.org/officeDocument/2006/relationships/image" Target="../media/image21.png"/><Relationship Id="rId19" Type="http://schemas.openxmlformats.org/officeDocument/2006/relationships/image" Target="../media/image30.png"/><Relationship Id="rId31" Type="http://schemas.openxmlformats.org/officeDocument/2006/relationships/image" Target="../media/image42.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 Id="rId22" Type="http://schemas.openxmlformats.org/officeDocument/2006/relationships/image" Target="../media/image33.png"/><Relationship Id="rId27" Type="http://schemas.openxmlformats.org/officeDocument/2006/relationships/image" Target="../media/image38.png"/><Relationship Id="rId30" Type="http://schemas.openxmlformats.org/officeDocument/2006/relationships/image" Target="../media/image41.png"/><Relationship Id="rId35" Type="http://schemas.openxmlformats.org/officeDocument/2006/relationships/image" Target="../media/image4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9.png"/><Relationship Id="rId2" Type="http://schemas.openxmlformats.org/officeDocument/2006/relationships/image" Target="../media/image48.jpeg"/><Relationship Id="rId1" Type="http://schemas.openxmlformats.org/officeDocument/2006/relationships/image" Target="../media/image47.png"/><Relationship Id="rId6" Type="http://schemas.openxmlformats.org/officeDocument/2006/relationships/image" Target="../media/image52.jpeg"/><Relationship Id="rId5" Type="http://schemas.openxmlformats.org/officeDocument/2006/relationships/image" Target="../media/image51.jpeg"/><Relationship Id="rId4" Type="http://schemas.openxmlformats.org/officeDocument/2006/relationships/image" Target="../media/image50.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800100</xdr:colOff>
          <xdr:row>18</xdr:row>
          <xdr:rowOff>9525</xdr:rowOff>
        </xdr:from>
        <xdr:to>
          <xdr:col>5</xdr:col>
          <xdr:colOff>419100</xdr:colOff>
          <xdr:row>19</xdr:row>
          <xdr:rowOff>161925</xdr:rowOff>
        </xdr:to>
        <xdr:sp macro="" textlink="">
          <xdr:nvSpPr>
            <xdr:cNvPr id="82945" name="Search"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295275</xdr:colOff>
          <xdr:row>19</xdr:row>
          <xdr:rowOff>161925</xdr:rowOff>
        </xdr:to>
        <xdr:sp macro="" textlink="">
          <xdr:nvSpPr>
            <xdr:cNvPr id="82946" name="Clear" hidden="1">
              <a:extLst>
                <a:ext uri="{63B3BB69-23CF-44E3-9099-C40C66FF867C}">
                  <a14:compatExt spid="_x0000_s829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18</xdr:row>
          <xdr:rowOff>9525</xdr:rowOff>
        </xdr:from>
        <xdr:to>
          <xdr:col>7</xdr:col>
          <xdr:colOff>419100</xdr:colOff>
          <xdr:row>19</xdr:row>
          <xdr:rowOff>161925</xdr:rowOff>
        </xdr:to>
        <xdr:sp macro="" textlink="">
          <xdr:nvSpPr>
            <xdr:cNvPr id="82981" name="Run" hidden="1">
              <a:extLst>
                <a:ext uri="{63B3BB69-23CF-44E3-9099-C40C66FF867C}">
                  <a14:compatExt spid="_x0000_s829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14</xdr:row>
          <xdr:rowOff>142875</xdr:rowOff>
        </xdr:from>
        <xdr:to>
          <xdr:col>1</xdr:col>
          <xdr:colOff>428625</xdr:colOff>
          <xdr:row>16</xdr:row>
          <xdr:rowOff>114300</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417979</xdr:colOff>
      <xdr:row>0</xdr:row>
      <xdr:rowOff>128866</xdr:rowOff>
    </xdr:from>
    <xdr:to>
      <xdr:col>18</xdr:col>
      <xdr:colOff>11205</xdr:colOff>
      <xdr:row>38</xdr:row>
      <xdr:rowOff>44824</xdr:rowOff>
    </xdr:to>
    <xdr:sp macro="" textlink="">
      <xdr:nvSpPr>
        <xdr:cNvPr id="4" name="角丸四角形 3"/>
        <xdr:cNvSpPr/>
      </xdr:nvSpPr>
      <xdr:spPr>
        <a:xfrm>
          <a:off x="8900832" y="128866"/>
          <a:ext cx="4378138" cy="630331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kumimoji="1" lang="en-US" altLang="ja-JP" sz="1050"/>
            <a:t>【</a:t>
          </a:r>
          <a:r>
            <a:rPr kumimoji="1" lang="ja-JP" altLang="en-US" sz="1050"/>
            <a:t>使用手順</a:t>
          </a:r>
          <a:r>
            <a:rPr kumimoji="1" lang="en-US" altLang="ja-JP" sz="1050"/>
            <a:t>】</a:t>
          </a:r>
        </a:p>
        <a:p>
          <a:pPr algn="l"/>
          <a:r>
            <a:rPr kumimoji="1" lang="en-US" altLang="ja-JP" sz="1050"/>
            <a:t>1. Config</a:t>
          </a:r>
          <a:r>
            <a:rPr kumimoji="1" lang="ja-JP" altLang="en-US" sz="1050"/>
            <a:t>シートの右側リストボックスより、データ取得元</a:t>
          </a:r>
          <a:r>
            <a:rPr kumimoji="1" lang="en-US" altLang="ja-JP" sz="1050"/>
            <a:t>DB</a:t>
          </a:r>
          <a:r>
            <a:rPr kumimoji="1" lang="ja-JP" altLang="en-US" sz="1050"/>
            <a:t>を選択する。</a:t>
          </a:r>
          <a:endParaRPr kumimoji="1" lang="en-US" altLang="ja-JP" sz="1050"/>
        </a:p>
        <a:p>
          <a:pPr algn="l"/>
          <a:r>
            <a:rPr kumimoji="1" lang="ja-JP" altLang="en-US" sz="1050"/>
            <a:t>　→</a:t>
          </a:r>
          <a:r>
            <a:rPr kumimoji="1" lang="en-US" altLang="ja-JP" sz="1050"/>
            <a:t>B</a:t>
          </a:r>
          <a:r>
            <a:rPr kumimoji="1" lang="ja-JP" altLang="en-US" sz="1050"/>
            <a:t>列に</a:t>
          </a:r>
          <a:r>
            <a:rPr kumimoji="1" lang="en-US" altLang="ja-JP" sz="1050"/>
            <a:t>DB</a:t>
          </a:r>
          <a:r>
            <a:rPr kumimoji="1" lang="ja-JP" altLang="en-US" sz="1050"/>
            <a:t>名、ﾕｰｻﾞｰ、ﾊﾟｽﾜｰﾄﾞ、ｽｷｰﾏが自動セットされる。</a:t>
          </a:r>
          <a:endParaRPr kumimoji="1" lang="en-US" altLang="ja-JP" sz="1050"/>
        </a:p>
        <a:p>
          <a:pPr algn="l"/>
          <a:r>
            <a:rPr kumimoji="1" lang="en-US" altLang="ja-JP" sz="1050"/>
            <a:t>2. Sql</a:t>
          </a:r>
          <a:r>
            <a:rPr kumimoji="1" lang="ja-JP" altLang="en-US" sz="1050"/>
            <a:t>シートにデータ取得</a:t>
          </a:r>
          <a:r>
            <a:rPr kumimoji="1" lang="en-US" altLang="ja-JP" sz="1050"/>
            <a:t>SQL</a:t>
          </a:r>
          <a:r>
            <a:rPr kumimoji="1" lang="ja-JP" altLang="en-US" sz="1050"/>
            <a:t>を記入する。</a:t>
          </a:r>
          <a:endParaRPr kumimoji="1" lang="en-US" altLang="ja-JP" sz="1050"/>
        </a:p>
        <a:p>
          <a:pPr algn="l"/>
          <a:r>
            <a:rPr kumimoji="1" lang="en-US" altLang="ja-JP" sz="1050"/>
            <a:t>3. Config</a:t>
          </a:r>
          <a:r>
            <a:rPr kumimoji="1" lang="ja-JP" altLang="en-US" sz="1050"/>
            <a:t>シートの</a:t>
          </a:r>
          <a:r>
            <a:rPr kumimoji="1" lang="en-US" altLang="ja-JP" sz="1050"/>
            <a:t>SQL</a:t>
          </a:r>
          <a:r>
            <a:rPr kumimoji="1" lang="ja-JP" altLang="en-US" sz="1050"/>
            <a:t>実行ボタン押下する。</a:t>
          </a:r>
          <a:endParaRPr kumimoji="1" lang="en-US" altLang="ja-JP" sz="1050"/>
        </a:p>
        <a:p>
          <a:pPr algn="l"/>
          <a:r>
            <a:rPr kumimoji="1" lang="ja-JP" altLang="en-US" sz="1050"/>
            <a:t>　→</a:t>
          </a:r>
          <a:r>
            <a:rPr kumimoji="1" lang="en-US" altLang="ja-JP" sz="1050"/>
            <a:t>Sheet1</a:t>
          </a:r>
          <a:r>
            <a:rPr kumimoji="1" lang="ja-JP" altLang="en-US" sz="1050"/>
            <a:t>が自動作成され、</a:t>
          </a:r>
          <a:r>
            <a:rPr kumimoji="1" lang="en-US" altLang="ja-JP" sz="1050"/>
            <a:t>SQL</a:t>
          </a:r>
          <a:r>
            <a:rPr kumimoji="1" lang="ja-JP" altLang="en-US" sz="1050"/>
            <a:t>実行結果出力される。</a:t>
          </a:r>
          <a:endParaRPr kumimoji="1" lang="en-US" altLang="ja-JP" sz="1050"/>
        </a:p>
        <a:p>
          <a:pPr algn="l"/>
          <a:r>
            <a:rPr kumimoji="1" lang="ja-JP" altLang="en-US" sz="1050"/>
            <a:t>　　　</a:t>
          </a:r>
          <a:r>
            <a:rPr kumimoji="1" lang="en-US" altLang="ja-JP" sz="1050"/>
            <a:t>Config</a:t>
          </a:r>
          <a:r>
            <a:rPr kumimoji="1" lang="ja-JP" altLang="en-US" sz="1050"/>
            <a:t>シートにて</a:t>
          </a:r>
          <a:r>
            <a:rPr kumimoji="1" lang="en-US" altLang="ja-JP" sz="1050"/>
            <a:t>VALUES</a:t>
          </a:r>
          <a:r>
            <a:rPr kumimoji="1" lang="ja-JP" altLang="en-US" sz="1050"/>
            <a:t>出力を</a:t>
          </a:r>
          <a:r>
            <a:rPr kumimoji="1" lang="en-US" altLang="ja-JP" sz="1050"/>
            <a:t>Y</a:t>
          </a:r>
          <a:r>
            <a:rPr kumimoji="1" lang="ja-JP" altLang="en-US" sz="1050"/>
            <a:t>にしていれば、</a:t>
          </a:r>
          <a:endParaRPr kumimoji="1" lang="en-US" altLang="ja-JP" sz="1050"/>
        </a:p>
        <a:p>
          <a:pPr algn="l"/>
          <a:r>
            <a:rPr kumimoji="1" lang="ja-JP" altLang="en-US" sz="1050"/>
            <a:t>　　　</a:t>
          </a:r>
          <a:r>
            <a:rPr kumimoji="1" lang="en-US" altLang="ja-JP" sz="1050"/>
            <a:t>INSERT SQL</a:t>
          </a:r>
          <a:r>
            <a:rPr kumimoji="1" lang="ja-JP" altLang="en-US" sz="1050"/>
            <a:t>向けの</a:t>
          </a:r>
          <a:r>
            <a:rPr kumimoji="1" lang="en-US" altLang="ja-JP" sz="1050"/>
            <a:t>VALUES</a:t>
          </a:r>
          <a:r>
            <a:rPr kumimoji="1" lang="ja-JP" altLang="en-US" sz="1050"/>
            <a:t>句も出力される。</a:t>
          </a:r>
          <a:endParaRPr kumimoji="1" lang="en-US" altLang="ja-JP" sz="1050"/>
        </a:p>
        <a:p>
          <a:pPr algn="l"/>
          <a:endParaRPr kumimoji="1" lang="en-US" altLang="ja-JP" sz="1050"/>
        </a:p>
        <a:p>
          <a:pPr algn="l"/>
          <a:r>
            <a:rPr kumimoji="1" lang="en-US" altLang="ja-JP" sz="1050"/>
            <a:t>【</a:t>
          </a:r>
          <a:r>
            <a:rPr kumimoji="1" lang="ja-JP" altLang="en-US" sz="1050"/>
            <a:t>注意点</a:t>
          </a:r>
          <a:r>
            <a:rPr kumimoji="1" lang="en-US" altLang="ja-JP" sz="1050"/>
            <a:t>】</a:t>
          </a:r>
        </a:p>
        <a:p>
          <a:pPr algn="l"/>
          <a:r>
            <a:rPr kumimoji="1" lang="en-US" altLang="ja-JP" sz="1050"/>
            <a:t>1. </a:t>
          </a:r>
          <a:r>
            <a:rPr kumimoji="1" lang="ja-JP" altLang="en-US" sz="1050" strike="dblStrike" baseline="0"/>
            <a:t>日付</a:t>
          </a:r>
          <a:r>
            <a:rPr kumimoji="1" lang="en-US" altLang="ja-JP" sz="1050" strike="dblStrike" baseline="0"/>
            <a:t>"1900-01-01"</a:t>
          </a:r>
          <a:r>
            <a:rPr kumimoji="1" lang="ja-JP" altLang="en-US" sz="1050" strike="dblStrike" baseline="0"/>
            <a:t>を</a:t>
          </a:r>
          <a:r>
            <a:rPr kumimoji="1" lang="en-US" altLang="ja-JP" sz="1050" strike="dblStrike" baseline="0"/>
            <a:t>SELECT</a:t>
          </a:r>
          <a:r>
            <a:rPr kumimoji="1" lang="ja-JP" altLang="en-US" sz="1050" strike="dblStrike" baseline="0"/>
            <a:t>した際に、</a:t>
          </a:r>
          <a:r>
            <a:rPr kumimoji="1" lang="en-US" altLang="ja-JP" sz="1050" strike="dblStrike" baseline="0"/>
            <a:t>Sheet1</a:t>
          </a:r>
          <a:r>
            <a:rPr kumimoji="1" lang="ja-JP" altLang="en-US" sz="1050" strike="dblStrike" baseline="0"/>
            <a:t>への書き出し値が</a:t>
          </a:r>
          <a:endParaRPr kumimoji="1" lang="en-US" altLang="ja-JP" sz="1050" strike="dblStrike" baseline="0"/>
        </a:p>
        <a:p>
          <a:pPr algn="l"/>
          <a:r>
            <a:rPr kumimoji="1" lang="ja-JP" altLang="en-US" sz="1050" strike="dblStrike" baseline="0"/>
            <a:t>　　</a:t>
          </a:r>
          <a:r>
            <a:rPr kumimoji="1" lang="en-US" altLang="ja-JP" sz="1050" strike="dblStrike" baseline="0"/>
            <a:t>1900/01/02</a:t>
          </a:r>
          <a:r>
            <a:rPr kumimoji="1" lang="ja-JP" altLang="en-US" sz="1050" strike="dblStrike" baseline="0"/>
            <a:t>となる不具合があるので、必要であれば</a:t>
          </a:r>
          <a:endParaRPr kumimoji="1" lang="en-US" altLang="ja-JP" sz="1050" strike="dblStrike" baseline="0"/>
        </a:p>
        <a:p>
          <a:pPr algn="l"/>
          <a:r>
            <a:rPr kumimoji="1" lang="ja-JP" altLang="en-US" sz="1050" strike="dblStrike" baseline="0"/>
            <a:t>　　</a:t>
          </a:r>
          <a:r>
            <a:rPr kumimoji="1" lang="en-US" altLang="ja-JP" sz="1050" strike="dblStrike" baseline="0"/>
            <a:t>Sheet1</a:t>
          </a:r>
          <a:r>
            <a:rPr kumimoji="1" lang="ja-JP" altLang="en-US" sz="1050" strike="dblStrike" baseline="0"/>
            <a:t>の値を手動で</a:t>
          </a:r>
          <a:r>
            <a:rPr kumimoji="1" lang="en-US" altLang="ja-JP" sz="1050" strike="dblStrike" baseline="0"/>
            <a:t>1900/01/01</a:t>
          </a:r>
          <a:r>
            <a:rPr kumimoji="1" lang="ja-JP" altLang="en-US" sz="1050" strike="dblStrike" baseline="0"/>
            <a:t>に書き換えること。</a:t>
          </a:r>
          <a:endParaRPr kumimoji="1" lang="en-US" altLang="ja-JP" sz="1050" strike="dblStrike" baseline="0"/>
        </a:p>
        <a:p>
          <a:pPr algn="l"/>
          <a:r>
            <a:rPr kumimoji="1" lang="ja-JP" altLang="en-US" sz="1050"/>
            <a:t>　</a:t>
          </a:r>
          <a:r>
            <a:rPr kumimoji="1" lang="en-US" altLang="ja-JP" sz="1050"/>
            <a:t>2013/10/08</a:t>
          </a:r>
          <a:r>
            <a:rPr kumimoji="1" lang="ja-JP" altLang="en-US" sz="1050"/>
            <a:t>修正し、上記問題に対応した。</a:t>
          </a:r>
          <a:endParaRPr kumimoji="1" lang="en-US" altLang="ja-JP" sz="1050"/>
        </a:p>
        <a:p>
          <a:pPr algn="l"/>
          <a:endParaRPr kumimoji="1" lang="en-US" altLang="ja-JP" sz="1050"/>
        </a:p>
        <a:p>
          <a:pPr algn="l"/>
          <a:r>
            <a:rPr kumimoji="1" lang="ja-JP" altLang="en-US" sz="1050"/>
            <a:t>但し以下の場合は対応できない</a:t>
          </a:r>
          <a:endParaRPr kumimoji="1" lang="en-US" altLang="ja-JP" sz="1050"/>
        </a:p>
        <a:p>
          <a:pPr algn="l"/>
          <a:r>
            <a:rPr kumimoji="1" lang="en-US" altLang="ja-JP" sz="1050"/>
            <a:t>   ※</a:t>
          </a:r>
          <a:r>
            <a:rPr kumimoji="1" lang="ja-JP" altLang="en-US" sz="1050"/>
            <a:t>日付型だがフィールドから定義が取れない場合</a:t>
          </a:r>
          <a:endParaRPr kumimoji="1" lang="en-US" altLang="ja-JP" sz="1050"/>
        </a:p>
        <a:p>
          <a:pPr algn="l"/>
          <a:r>
            <a:rPr lang="en-US" altLang="ja-JP" sz="1100" b="0" i="0" u="none" strike="noStrike" baseline="0" smtClean="0">
              <a:solidFill>
                <a:schemeClr val="dk1"/>
              </a:solidFill>
              <a:latin typeface="+mn-lt"/>
              <a:ea typeface="+mn-ea"/>
              <a:cs typeface="+mn-cs"/>
            </a:rPr>
            <a:t>SELECT DATE('1900-01-01') FROM (VALUES 1) A</a:t>
          </a:r>
        </a:p>
        <a:p>
          <a:pPr algn="l"/>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以下の場合は対応可能</a:t>
          </a:r>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　存在する</a:t>
          </a:r>
          <a:r>
            <a:rPr kumimoji="1" lang="en-US" altLang="ja-JP" sz="1100" b="0" i="0" u="none" strike="noStrike" baseline="0" smtClean="0">
              <a:solidFill>
                <a:schemeClr val="dk1"/>
              </a:solidFill>
              <a:latin typeface="+mn-lt"/>
              <a:ea typeface="+mn-ea"/>
              <a:cs typeface="+mn-cs"/>
            </a:rPr>
            <a:t>Date</a:t>
          </a:r>
          <a:r>
            <a:rPr kumimoji="1" lang="ja-JP" altLang="en-US" sz="1100" b="0" i="0" u="none" strike="noStrike" baseline="0" smtClean="0">
              <a:solidFill>
                <a:schemeClr val="dk1"/>
              </a:solidFill>
              <a:latin typeface="+mn-lt"/>
              <a:ea typeface="+mn-ea"/>
              <a:cs typeface="+mn-cs"/>
            </a:rPr>
            <a:t>型フィールドを別名とした場合</a:t>
          </a:r>
          <a:endParaRPr kumimoji="1" lang="en-US" altLang="ja-JP" sz="1050"/>
        </a:p>
        <a:p>
          <a:pPr algn="l"/>
          <a:r>
            <a:rPr lang="en-US" altLang="ja-JP" sz="1100" b="0" i="0" u="none" strike="noStrike">
              <a:solidFill>
                <a:schemeClr val="dk1"/>
              </a:solidFill>
              <a:effectLst/>
              <a:latin typeface="+mn-lt"/>
              <a:ea typeface="+mn-ea"/>
              <a:cs typeface="+mn-cs"/>
            </a:rPr>
            <a:t>SELECT DATE('1900-01-01') K_PRCESS_DT FROM (VALUES 1) A</a:t>
          </a:r>
        </a:p>
        <a:p>
          <a:pPr algn="l"/>
          <a:endParaRPr kumimoji="1" lang="en-US" altLang="ja-JP" sz="1050"/>
        </a:p>
        <a:p>
          <a:r>
            <a:rPr kumimoji="1" lang="en-US" altLang="ja-JP" sz="1100">
              <a:solidFill>
                <a:schemeClr val="dk1"/>
              </a:solidFill>
              <a:effectLst/>
              <a:latin typeface="+mn-lt"/>
              <a:ea typeface="+mn-ea"/>
              <a:cs typeface="+mn-cs"/>
            </a:rPr>
            <a:t>2 </a:t>
          </a:r>
          <a:r>
            <a:rPr kumimoji="1" lang="ja-JP" altLang="en-US" sz="1100">
              <a:solidFill>
                <a:schemeClr val="dk1"/>
              </a:solidFill>
              <a:effectLst/>
              <a:latin typeface="+mn-lt"/>
              <a:ea typeface="+mn-ea"/>
              <a:cs typeface="+mn-cs"/>
            </a:rPr>
            <a:t>タイムスタンプ型のミリ秒以下は取得できない。</a:t>
          </a:r>
          <a:endParaRPr kumimoji="1" lang="en-US" altLang="ja-JP" sz="1100">
            <a:solidFill>
              <a:schemeClr val="dk1"/>
            </a:solidFill>
            <a:effectLst/>
            <a:latin typeface="+mn-lt"/>
            <a:ea typeface="+mn-ea"/>
            <a:cs typeface="+mn-cs"/>
          </a:endParaRPr>
        </a:p>
        <a:p>
          <a:endParaRPr kumimoji="1" lang="en-US" altLang="ja-JP" sz="1050"/>
        </a:p>
        <a:p>
          <a:pPr algn="l"/>
          <a:r>
            <a:rPr kumimoji="1" lang="en-US" altLang="ja-JP" sz="1050"/>
            <a:t>3 </a:t>
          </a:r>
          <a:r>
            <a:rPr kumimoji="1" lang="ja-JP" altLang="en-US" sz="1050"/>
            <a:t>当</a:t>
          </a:r>
          <a:r>
            <a:rPr kumimoji="1" lang="en-US" altLang="ja-JP" sz="1050"/>
            <a:t>Book</a:t>
          </a:r>
          <a:r>
            <a:rPr kumimoji="1" lang="ja-JP" altLang="en-US" sz="1050"/>
            <a:t>の「</a:t>
          </a:r>
          <a:r>
            <a:rPr kumimoji="1" lang="en-US" altLang="ja-JP" sz="1050"/>
            <a:t>Sql</a:t>
          </a:r>
          <a:r>
            <a:rPr kumimoji="1" lang="ja-JP" altLang="en-US" sz="1050"/>
            <a:t>」「</a:t>
          </a:r>
          <a:r>
            <a:rPr kumimoji="1" lang="en-US" altLang="ja-JP" sz="1050"/>
            <a:t>Config</a:t>
          </a:r>
          <a:r>
            <a:rPr kumimoji="1" lang="ja-JP" altLang="en-US" sz="1050"/>
            <a:t>」以外のシートは任意で追加・削除して</a:t>
          </a:r>
          <a:endParaRPr kumimoji="1" lang="en-US" altLang="ja-JP" sz="1050"/>
        </a:p>
        <a:p>
          <a:pPr algn="l"/>
          <a:r>
            <a:rPr kumimoji="1" lang="ja-JP" altLang="en-US" sz="1050"/>
            <a:t>　　問題ないが、</a:t>
          </a:r>
          <a:r>
            <a:rPr kumimoji="1" lang="en-US" altLang="ja-JP" sz="1050"/>
            <a:t>SELECT</a:t>
          </a:r>
          <a:r>
            <a:rPr kumimoji="1" lang="ja-JP" altLang="en-US" sz="1050"/>
            <a:t>結果は常に</a:t>
          </a:r>
          <a:r>
            <a:rPr kumimoji="1" lang="en-US" altLang="ja-JP" sz="1050"/>
            <a:t>Sheet1</a:t>
          </a:r>
          <a:r>
            <a:rPr kumimoji="1" lang="ja-JP" altLang="en-US" sz="1050"/>
            <a:t>に書き出しされる点</a:t>
          </a:r>
          <a:endParaRPr kumimoji="1" lang="en-US" altLang="ja-JP" sz="1050"/>
        </a:p>
        <a:p>
          <a:pPr algn="l"/>
          <a:r>
            <a:rPr kumimoji="1" lang="ja-JP" altLang="en-US" sz="1050"/>
            <a:t>　　注意すること。</a:t>
          </a:r>
          <a:endParaRPr kumimoji="1" lang="en-US" altLang="ja-JP" sz="1050"/>
        </a:p>
      </xdr:txBody>
    </xdr:sp>
    <xdr:clientData/>
  </xdr:twoCellAnchor>
  <mc:AlternateContent xmlns:mc="http://schemas.openxmlformats.org/markup-compatibility/2006">
    <mc:Choice xmlns:a14="http://schemas.microsoft.com/office/drawing/2010/main" Requires="a14">
      <xdr:twoCellAnchor editAs="oneCell">
        <xdr:from>
          <xdr:col>0</xdr:col>
          <xdr:colOff>314325</xdr:colOff>
          <xdr:row>17</xdr:row>
          <xdr:rowOff>133350</xdr:rowOff>
        </xdr:from>
        <xdr:to>
          <xdr:col>1</xdr:col>
          <xdr:colOff>428625</xdr:colOff>
          <xdr:row>19</xdr:row>
          <xdr:rowOff>104775</xdr:rowOff>
        </xdr:to>
        <xdr:sp macro="" textlink="">
          <xdr:nvSpPr>
            <xdr:cNvPr id="3564" name="cmbtnInsertRecord" hidden="1">
              <a:extLst>
                <a:ext uri="{63B3BB69-23CF-44E3-9099-C40C66FF867C}">
                  <a14:compatExt spid="_x0000_s35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20</xdr:row>
          <xdr:rowOff>123825</xdr:rowOff>
        </xdr:from>
        <xdr:to>
          <xdr:col>1</xdr:col>
          <xdr:colOff>428625</xdr:colOff>
          <xdr:row>22</xdr:row>
          <xdr:rowOff>104775</xdr:rowOff>
        </xdr:to>
        <xdr:sp macro="" textlink="">
          <xdr:nvSpPr>
            <xdr:cNvPr id="3565" name="cmdBtnSearch3" hidden="1">
              <a:extLst>
                <a:ext uri="{63B3BB69-23CF-44E3-9099-C40C66FF867C}">
                  <a14:compatExt spid="_x0000_s35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xdr:row>
          <xdr:rowOff>152400</xdr:rowOff>
        </xdr:from>
        <xdr:to>
          <xdr:col>10</xdr:col>
          <xdr:colOff>676275</xdr:colOff>
          <xdr:row>22</xdr:row>
          <xdr:rowOff>0</xdr:rowOff>
        </xdr:to>
        <xdr:sp macro="" textlink="">
          <xdr:nvSpPr>
            <xdr:cNvPr id="3566" name="fmLstBoxDB" hidden="1">
              <a:extLst>
                <a:ext uri="{63B3BB69-23CF-44E3-9099-C40C66FF867C}">
                  <a14:compatExt spid="_x0000_s3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4</xdr:row>
          <xdr:rowOff>161925</xdr:rowOff>
        </xdr:from>
        <xdr:to>
          <xdr:col>12</xdr:col>
          <xdr:colOff>28575</xdr:colOff>
          <xdr:row>6</xdr:row>
          <xdr:rowOff>19050</xdr:rowOff>
        </xdr:to>
        <xdr:sp macro="" textlink="">
          <xdr:nvSpPr>
            <xdr:cNvPr id="20481" name="cbGetValues"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161925</xdr:rowOff>
        </xdr:from>
        <xdr:to>
          <xdr:col>12</xdr:col>
          <xdr:colOff>28575</xdr:colOff>
          <xdr:row>9</xdr:row>
          <xdr:rowOff>38100</xdr:rowOff>
        </xdr:to>
        <xdr:sp macro="" textlink="">
          <xdr:nvSpPr>
            <xdr:cNvPr id="20482" name="cbSetValue"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9525</xdr:rowOff>
        </xdr:from>
        <xdr:to>
          <xdr:col>12</xdr:col>
          <xdr:colOff>28575</xdr:colOff>
          <xdr:row>3</xdr:row>
          <xdr:rowOff>47625</xdr:rowOff>
        </xdr:to>
        <xdr:sp macro="" textlink="">
          <xdr:nvSpPr>
            <xdr:cNvPr id="20487" name="cbClear" hidden="1">
              <a:extLst>
                <a:ext uri="{63B3BB69-23CF-44E3-9099-C40C66FF867C}">
                  <a14:compatExt spid="_x0000_s20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2</xdr:row>
          <xdr:rowOff>9525</xdr:rowOff>
        </xdr:from>
        <xdr:to>
          <xdr:col>12</xdr:col>
          <xdr:colOff>28575</xdr:colOff>
          <xdr:row>4</xdr:row>
          <xdr:rowOff>47625</xdr:rowOff>
        </xdr:to>
        <xdr:sp macro="" textlink="">
          <xdr:nvSpPr>
            <xdr:cNvPr id="24579" name="cbClear"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9525</xdr:rowOff>
        </xdr:from>
        <xdr:to>
          <xdr:col>12</xdr:col>
          <xdr:colOff>28575</xdr:colOff>
          <xdr:row>6</xdr:row>
          <xdr:rowOff>219075</xdr:rowOff>
        </xdr:to>
        <xdr:sp macro="" textlink="">
          <xdr:nvSpPr>
            <xdr:cNvPr id="24580" name="cbAnalSysSht" hidden="1">
              <a:extLst>
                <a:ext uri="{63B3BB69-23CF-44E3-9099-C40C66FF867C}">
                  <a14:compatExt spid="_x0000_s24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390525</xdr:colOff>
          <xdr:row>20</xdr:row>
          <xdr:rowOff>0</xdr:rowOff>
        </xdr:to>
        <xdr:sp macro="" textlink="">
          <xdr:nvSpPr>
            <xdr:cNvPr id="49156" name="fbCollectSQL" hidden="1">
              <a:extLst>
                <a:ext uri="{63B3BB69-23CF-44E3-9099-C40C66FF867C}">
                  <a14:compatExt spid="_x0000_s49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SQL文纏め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7</xdr:row>
          <xdr:rowOff>9525</xdr:rowOff>
        </xdr:from>
        <xdr:to>
          <xdr:col>15</xdr:col>
          <xdr:colOff>666750</xdr:colOff>
          <xdr:row>9</xdr:row>
          <xdr:rowOff>0</xdr:rowOff>
        </xdr:to>
        <xdr:sp macro="" textlink="">
          <xdr:nvSpPr>
            <xdr:cNvPr id="49157" name="fbTest" hidden="1">
              <a:extLst>
                <a:ext uri="{63B3BB69-23CF-44E3-9099-C40C66FF867C}">
                  <a14:compatExt spid="_x0000_s491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Testボタン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10</xdr:row>
          <xdr:rowOff>9525</xdr:rowOff>
        </xdr:from>
        <xdr:to>
          <xdr:col>15</xdr:col>
          <xdr:colOff>666750</xdr:colOff>
          <xdr:row>12</xdr:row>
          <xdr:rowOff>9525</xdr:rowOff>
        </xdr:to>
        <xdr:sp macro="" textlink="">
          <xdr:nvSpPr>
            <xdr:cNvPr id="49158" name="fbExpCmdBtn" hidden="1">
              <a:extLst>
                <a:ext uri="{63B3BB69-23CF-44E3-9099-C40C66FF867C}">
                  <a14:compatExt spid="_x0000_s491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9525</xdr:rowOff>
        </xdr:from>
        <xdr:to>
          <xdr:col>15</xdr:col>
          <xdr:colOff>666750</xdr:colOff>
          <xdr:row>14</xdr:row>
          <xdr:rowOff>161925</xdr:rowOff>
        </xdr:to>
        <xdr:sp macro="" textlink="">
          <xdr:nvSpPr>
            <xdr:cNvPr id="49159" name="fbImpCmdBtn" hidden="1">
              <a:extLst>
                <a:ext uri="{63B3BB69-23CF-44E3-9099-C40C66FF867C}">
                  <a14:compatExt spid="_x0000_s491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xdr:row>
          <xdr:rowOff>9525</xdr:rowOff>
        </xdr:from>
        <xdr:to>
          <xdr:col>15</xdr:col>
          <xdr:colOff>666750</xdr:colOff>
          <xdr:row>17</xdr:row>
          <xdr:rowOff>161925</xdr:rowOff>
        </xdr:to>
        <xdr:sp macro="" textlink="">
          <xdr:nvSpPr>
            <xdr:cNvPr id="49160" name="fbResultClear" hidden="1">
              <a:extLst>
                <a:ext uri="{63B3BB69-23CF-44E3-9099-C40C66FF867C}">
                  <a14:compatExt spid="_x0000_s491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出力結果クリア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9525</xdr:rowOff>
        </xdr:from>
        <xdr:to>
          <xdr:col>5</xdr:col>
          <xdr:colOff>390525</xdr:colOff>
          <xdr:row>20</xdr:row>
          <xdr:rowOff>0</xdr:rowOff>
        </xdr:to>
        <xdr:sp macro="" textlink="">
          <xdr:nvSpPr>
            <xdr:cNvPr id="49162" name="fbVarTools" hidden="1">
              <a:extLst>
                <a:ext uri="{63B3BB69-23CF-44E3-9099-C40C66FF867C}">
                  <a14:compatExt spid="_x0000_s491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9525</xdr:rowOff>
        </xdr:from>
        <xdr:to>
          <xdr:col>7</xdr:col>
          <xdr:colOff>390525</xdr:colOff>
          <xdr:row>20</xdr:row>
          <xdr:rowOff>0</xdr:rowOff>
        </xdr:to>
        <xdr:sp macro="" textlink="">
          <xdr:nvSpPr>
            <xdr:cNvPr id="49178" name="fbVarTools2" hidden="1">
              <a:extLst>
                <a:ext uri="{63B3BB69-23CF-44E3-9099-C40C66FF867C}">
                  <a14:compatExt spid="_x0000_s491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18</xdr:row>
          <xdr:rowOff>9525</xdr:rowOff>
        </xdr:from>
        <xdr:to>
          <xdr:col>9</xdr:col>
          <xdr:colOff>390525</xdr:colOff>
          <xdr:row>20</xdr:row>
          <xdr:rowOff>0</xdr:rowOff>
        </xdr:to>
        <xdr:sp macro="" textlink="">
          <xdr:nvSpPr>
            <xdr:cNvPr id="49207" name="fbEvent-X" hidden="1">
              <a:extLst>
                <a:ext uri="{63B3BB69-23CF-44E3-9099-C40C66FF867C}">
                  <a14:compatExt spid="_x0000_s492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Event_X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800100</xdr:colOff>
          <xdr:row>18</xdr:row>
          <xdr:rowOff>9525</xdr:rowOff>
        </xdr:from>
        <xdr:to>
          <xdr:col>5</xdr:col>
          <xdr:colOff>419100</xdr:colOff>
          <xdr:row>19</xdr:row>
          <xdr:rowOff>161925</xdr:rowOff>
        </xdr:to>
        <xdr:sp macro="" textlink="">
          <xdr:nvSpPr>
            <xdr:cNvPr id="96257" name="Search"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295275</xdr:colOff>
          <xdr:row>19</xdr:row>
          <xdr:rowOff>161925</xdr:rowOff>
        </xdr:to>
        <xdr:sp macro="" textlink="">
          <xdr:nvSpPr>
            <xdr:cNvPr id="96258" name="Clear"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18</xdr:row>
          <xdr:rowOff>9525</xdr:rowOff>
        </xdr:from>
        <xdr:to>
          <xdr:col>7</xdr:col>
          <xdr:colOff>419100</xdr:colOff>
          <xdr:row>19</xdr:row>
          <xdr:rowOff>161925</xdr:rowOff>
        </xdr:to>
        <xdr:sp macro="" textlink="">
          <xdr:nvSpPr>
            <xdr:cNvPr id="96259" name="Run" hidden="1">
              <a:extLst>
                <a:ext uri="{63B3BB69-23CF-44E3-9099-C40C66FF867C}">
                  <a14:compatExt spid="_x0000_s962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Run</a:t>
              </a:r>
            </a:p>
          </xdr:txBody>
        </xdr:sp>
        <xdr:clientData fPrintsWithSheet="0"/>
      </xdr:twoCellAnchor>
    </mc:Choice>
    <mc:Fallback/>
  </mc:AlternateContent>
  <xdr:twoCellAnchor>
    <xdr:from>
      <xdr:col>2</xdr:col>
      <xdr:colOff>571500</xdr:colOff>
      <xdr:row>4</xdr:row>
      <xdr:rowOff>156882</xdr:rowOff>
    </xdr:from>
    <xdr:to>
      <xdr:col>11</xdr:col>
      <xdr:colOff>616324</xdr:colOff>
      <xdr:row>28</xdr:row>
      <xdr:rowOff>112060</xdr:rowOff>
    </xdr:to>
    <xdr:sp macro="" textlink="">
      <xdr:nvSpPr>
        <xdr:cNvPr id="5" name="正方形/長方形 4"/>
        <xdr:cNvSpPr/>
      </xdr:nvSpPr>
      <xdr:spPr>
        <a:xfrm>
          <a:off x="1533525" y="871257"/>
          <a:ext cx="7483849" cy="4146178"/>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2800"/>
            <a:t>Template</a:t>
          </a:r>
          <a:r>
            <a:rPr kumimoji="1" lang="ja-JP" altLang="en-US" sz="2800"/>
            <a:t>、参照用</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9525</xdr:rowOff>
        </xdr:from>
        <xdr:to>
          <xdr:col>11</xdr:col>
          <xdr:colOff>19050</xdr:colOff>
          <xdr:row>3</xdr:row>
          <xdr:rowOff>19050</xdr:rowOff>
        </xdr:to>
        <xdr:sp macro="" textlink="">
          <xdr:nvSpPr>
            <xdr:cNvPr id="10241" name="SplitCmdBt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0</xdr:colOff>
      <xdr:row>79</xdr:row>
      <xdr:rowOff>0</xdr:rowOff>
    </xdr:from>
    <xdr:to>
      <xdr:col>1</xdr:col>
      <xdr:colOff>304800</xdr:colOff>
      <xdr:row>80</xdr:row>
      <xdr:rowOff>133351</xdr:rowOff>
    </xdr:to>
    <xdr:sp macro="" textlink="">
      <xdr:nvSpPr>
        <xdr:cNvPr id="105475" name="AutoShape 3" descr="https://upload-images.jianshu.io/upload_images/3789468-59790169efd75497.jpg?imageMogr2/auto-orient/strip|imageView2/2/format/webp"/>
        <xdr:cNvSpPr>
          <a:spLocks noChangeAspect="1" noChangeArrowheads="1"/>
        </xdr:cNvSpPr>
      </xdr:nvSpPr>
      <xdr:spPr bwMode="auto">
        <a:xfrm>
          <a:off x="361950" y="9772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0</xdr:colOff>
      <xdr:row>77</xdr:row>
      <xdr:rowOff>0</xdr:rowOff>
    </xdr:from>
    <xdr:to>
      <xdr:col>9</xdr:col>
      <xdr:colOff>298076</xdr:colOff>
      <xdr:row>155</xdr:row>
      <xdr:rowOff>19188</xdr:rowOff>
    </xdr:to>
    <xdr:grpSp>
      <xdr:nvGrpSpPr>
        <xdr:cNvPr id="5" name="グループ化 4"/>
        <xdr:cNvGrpSpPr/>
      </xdr:nvGrpSpPr>
      <xdr:grpSpPr>
        <a:xfrm>
          <a:off x="358588" y="13122088"/>
          <a:ext cx="10058400" cy="13130071"/>
          <a:chOff x="358588" y="9256059"/>
          <a:chExt cx="10058400" cy="13130070"/>
        </a:xfrm>
      </xdr:grpSpPr>
      <xdr:pic>
        <xdr:nvPicPr>
          <xdr:cNvPr id="11" name="図 1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8588" y="15071912"/>
            <a:ext cx="10058400" cy="7314217"/>
          </a:xfrm>
          <a:prstGeom prst="rect">
            <a:avLst/>
          </a:prstGeom>
        </xdr:spPr>
      </xdr:pic>
      <xdr:pic>
        <xdr:nvPicPr>
          <xdr:cNvPr id="10" name="図 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58588" y="9256059"/>
            <a:ext cx="10058400" cy="694354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33618</xdr:colOff>
      <xdr:row>140</xdr:row>
      <xdr:rowOff>89647</xdr:rowOff>
    </xdr:from>
    <xdr:to>
      <xdr:col>6</xdr:col>
      <xdr:colOff>22412</xdr:colOff>
      <xdr:row>141</xdr:row>
      <xdr:rowOff>78441</xdr:rowOff>
    </xdr:to>
    <xdr:cxnSp macro="">
      <xdr:nvCxnSpPr>
        <xdr:cNvPr id="4" name="直線矢印コネクタ 3"/>
        <xdr:cNvCxnSpPr/>
      </xdr:nvCxnSpPr>
      <xdr:spPr>
        <a:xfrm>
          <a:off x="2196353" y="4852147"/>
          <a:ext cx="649941" cy="15688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141</xdr:row>
      <xdr:rowOff>123265</xdr:rowOff>
    </xdr:from>
    <xdr:to>
      <xdr:col>8</xdr:col>
      <xdr:colOff>649942</xdr:colOff>
      <xdr:row>145</xdr:row>
      <xdr:rowOff>123264</xdr:rowOff>
    </xdr:to>
    <xdr:cxnSp macro="">
      <xdr:nvCxnSpPr>
        <xdr:cNvPr id="6" name="直線矢印コネクタ 5"/>
        <xdr:cNvCxnSpPr/>
      </xdr:nvCxnSpPr>
      <xdr:spPr>
        <a:xfrm flipV="1">
          <a:off x="4146176" y="4997824"/>
          <a:ext cx="649942" cy="6723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11206</xdr:colOff>
      <xdr:row>143</xdr:row>
      <xdr:rowOff>78441</xdr:rowOff>
    </xdr:from>
    <xdr:to>
      <xdr:col>12</xdr:col>
      <xdr:colOff>0</xdr:colOff>
      <xdr:row>145</xdr:row>
      <xdr:rowOff>123264</xdr:rowOff>
    </xdr:to>
    <xdr:cxnSp macro="">
      <xdr:nvCxnSpPr>
        <xdr:cNvPr id="8" name="直線矢印コネクタ 7"/>
        <xdr:cNvCxnSpPr/>
      </xdr:nvCxnSpPr>
      <xdr:spPr>
        <a:xfrm flipV="1">
          <a:off x="6140824" y="5289176"/>
          <a:ext cx="649941" cy="3810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11206</xdr:colOff>
      <xdr:row>139</xdr:row>
      <xdr:rowOff>78442</xdr:rowOff>
    </xdr:from>
    <xdr:to>
      <xdr:col>16</xdr:col>
      <xdr:colOff>33618</xdr:colOff>
      <xdr:row>139</xdr:row>
      <xdr:rowOff>100853</xdr:rowOff>
    </xdr:to>
    <xdr:cxnSp macro="">
      <xdr:nvCxnSpPr>
        <xdr:cNvPr id="10" name="直線矢印コネクタ 9"/>
        <xdr:cNvCxnSpPr/>
      </xdr:nvCxnSpPr>
      <xdr:spPr>
        <a:xfrm>
          <a:off x="8124265" y="4616824"/>
          <a:ext cx="1344706" cy="224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139</xdr:row>
      <xdr:rowOff>67236</xdr:rowOff>
    </xdr:from>
    <xdr:to>
      <xdr:col>16</xdr:col>
      <xdr:colOff>11206</xdr:colOff>
      <xdr:row>145</xdr:row>
      <xdr:rowOff>134470</xdr:rowOff>
    </xdr:to>
    <xdr:cxnSp macro="">
      <xdr:nvCxnSpPr>
        <xdr:cNvPr id="12" name="直線矢印コネクタ 11"/>
        <xdr:cNvCxnSpPr/>
      </xdr:nvCxnSpPr>
      <xdr:spPr>
        <a:xfrm>
          <a:off x="8113059" y="4605618"/>
          <a:ext cx="1333500" cy="107576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153</xdr:row>
      <xdr:rowOff>100853</xdr:rowOff>
    </xdr:from>
    <xdr:to>
      <xdr:col>16</xdr:col>
      <xdr:colOff>33618</xdr:colOff>
      <xdr:row>157</xdr:row>
      <xdr:rowOff>123265</xdr:rowOff>
    </xdr:to>
    <xdr:cxnSp macro="">
      <xdr:nvCxnSpPr>
        <xdr:cNvPr id="15" name="直線矢印コネクタ 14"/>
        <xdr:cNvCxnSpPr/>
      </xdr:nvCxnSpPr>
      <xdr:spPr>
        <a:xfrm flipV="1">
          <a:off x="4146176" y="7104529"/>
          <a:ext cx="5322795" cy="69476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616324</xdr:colOff>
      <xdr:row>157</xdr:row>
      <xdr:rowOff>112059</xdr:rowOff>
    </xdr:from>
    <xdr:to>
      <xdr:col>16</xdr:col>
      <xdr:colOff>56029</xdr:colOff>
      <xdr:row>159</xdr:row>
      <xdr:rowOff>78441</xdr:rowOff>
    </xdr:to>
    <xdr:cxnSp macro="">
      <xdr:nvCxnSpPr>
        <xdr:cNvPr id="17" name="直線矢印コネクタ 16"/>
        <xdr:cNvCxnSpPr/>
      </xdr:nvCxnSpPr>
      <xdr:spPr>
        <a:xfrm>
          <a:off x="4101353" y="7788088"/>
          <a:ext cx="5390029" cy="30255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11206</xdr:colOff>
      <xdr:row>169</xdr:row>
      <xdr:rowOff>78442</xdr:rowOff>
    </xdr:from>
    <xdr:to>
      <xdr:col>20</xdr:col>
      <xdr:colOff>33618</xdr:colOff>
      <xdr:row>169</xdr:row>
      <xdr:rowOff>100853</xdr:rowOff>
    </xdr:to>
    <xdr:cxnSp macro="">
      <xdr:nvCxnSpPr>
        <xdr:cNvPr id="18" name="直線矢印コネクタ 17"/>
        <xdr:cNvCxnSpPr/>
      </xdr:nvCxnSpPr>
      <xdr:spPr>
        <a:xfrm>
          <a:off x="8124265" y="4672854"/>
          <a:ext cx="1344706" cy="224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169</xdr:row>
      <xdr:rowOff>67236</xdr:rowOff>
    </xdr:from>
    <xdr:to>
      <xdr:col>20</xdr:col>
      <xdr:colOff>11206</xdr:colOff>
      <xdr:row>175</xdr:row>
      <xdr:rowOff>134470</xdr:rowOff>
    </xdr:to>
    <xdr:cxnSp macro="">
      <xdr:nvCxnSpPr>
        <xdr:cNvPr id="19" name="直線矢印コネクタ 18"/>
        <xdr:cNvCxnSpPr/>
      </xdr:nvCxnSpPr>
      <xdr:spPr>
        <a:xfrm>
          <a:off x="8113059" y="4661648"/>
          <a:ext cx="1333500" cy="10757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11206</xdr:colOff>
      <xdr:row>171</xdr:row>
      <xdr:rowOff>123265</xdr:rowOff>
    </xdr:from>
    <xdr:to>
      <xdr:col>6</xdr:col>
      <xdr:colOff>649942</xdr:colOff>
      <xdr:row>171</xdr:row>
      <xdr:rowOff>123265</xdr:rowOff>
    </xdr:to>
    <xdr:cxnSp macro="">
      <xdr:nvCxnSpPr>
        <xdr:cNvPr id="21" name="直線矢印コネクタ 20"/>
        <xdr:cNvCxnSpPr/>
      </xdr:nvCxnSpPr>
      <xdr:spPr>
        <a:xfrm>
          <a:off x="2173941" y="11317941"/>
          <a:ext cx="1299883" cy="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649942</xdr:colOff>
      <xdr:row>171</xdr:row>
      <xdr:rowOff>78441</xdr:rowOff>
    </xdr:from>
    <xdr:to>
      <xdr:col>10</xdr:col>
      <xdr:colOff>44823</xdr:colOff>
      <xdr:row>172</xdr:row>
      <xdr:rowOff>78443</xdr:rowOff>
    </xdr:to>
    <xdr:cxnSp macro="">
      <xdr:nvCxnSpPr>
        <xdr:cNvPr id="23" name="直線矢印コネクタ 22"/>
        <xdr:cNvCxnSpPr/>
      </xdr:nvCxnSpPr>
      <xdr:spPr>
        <a:xfrm flipV="1">
          <a:off x="4796118" y="11329147"/>
          <a:ext cx="717176" cy="16809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649941</xdr:colOff>
      <xdr:row>171</xdr:row>
      <xdr:rowOff>89647</xdr:rowOff>
    </xdr:from>
    <xdr:to>
      <xdr:col>12</xdr:col>
      <xdr:colOff>638735</xdr:colOff>
      <xdr:row>174</xdr:row>
      <xdr:rowOff>112058</xdr:rowOff>
    </xdr:to>
    <xdr:cxnSp macro="">
      <xdr:nvCxnSpPr>
        <xdr:cNvPr id="27" name="直線矢印コネクタ 26"/>
        <xdr:cNvCxnSpPr/>
      </xdr:nvCxnSpPr>
      <xdr:spPr>
        <a:xfrm flipV="1">
          <a:off x="6779559" y="11340353"/>
          <a:ext cx="649941" cy="5266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649941</xdr:colOff>
      <xdr:row>173</xdr:row>
      <xdr:rowOff>100853</xdr:rowOff>
    </xdr:from>
    <xdr:to>
      <xdr:col>16</xdr:col>
      <xdr:colOff>0</xdr:colOff>
      <xdr:row>175</xdr:row>
      <xdr:rowOff>100853</xdr:rowOff>
    </xdr:to>
    <xdr:cxnSp macro="">
      <xdr:nvCxnSpPr>
        <xdr:cNvPr id="29" name="直線矢印コネクタ 28"/>
        <xdr:cNvCxnSpPr/>
      </xdr:nvCxnSpPr>
      <xdr:spPr>
        <a:xfrm flipV="1">
          <a:off x="8763000" y="11687735"/>
          <a:ext cx="672353" cy="33617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649941</xdr:colOff>
      <xdr:row>191</xdr:row>
      <xdr:rowOff>67235</xdr:rowOff>
    </xdr:from>
    <xdr:to>
      <xdr:col>7</xdr:col>
      <xdr:colOff>33618</xdr:colOff>
      <xdr:row>192</xdr:row>
      <xdr:rowOff>78442</xdr:rowOff>
    </xdr:to>
    <xdr:cxnSp macro="">
      <xdr:nvCxnSpPr>
        <xdr:cNvPr id="31" name="直線矢印コネクタ 30"/>
        <xdr:cNvCxnSpPr/>
      </xdr:nvCxnSpPr>
      <xdr:spPr>
        <a:xfrm>
          <a:off x="2151529" y="14545235"/>
          <a:ext cx="1367118" cy="16808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192</xdr:row>
      <xdr:rowOff>67236</xdr:rowOff>
    </xdr:from>
    <xdr:to>
      <xdr:col>10</xdr:col>
      <xdr:colOff>33617</xdr:colOff>
      <xdr:row>196</xdr:row>
      <xdr:rowOff>112059</xdr:rowOff>
    </xdr:to>
    <xdr:cxnSp macro="">
      <xdr:nvCxnSpPr>
        <xdr:cNvPr id="33" name="直線矢印コネクタ 32"/>
        <xdr:cNvCxnSpPr/>
      </xdr:nvCxnSpPr>
      <xdr:spPr>
        <a:xfrm flipV="1">
          <a:off x="4807324" y="14702118"/>
          <a:ext cx="694764" cy="6723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649941</xdr:colOff>
      <xdr:row>153</xdr:row>
      <xdr:rowOff>78442</xdr:rowOff>
    </xdr:from>
    <xdr:to>
      <xdr:col>9</xdr:col>
      <xdr:colOff>11205</xdr:colOff>
      <xdr:row>157</xdr:row>
      <xdr:rowOff>89647</xdr:rowOff>
    </xdr:to>
    <xdr:cxnSp macro="">
      <xdr:nvCxnSpPr>
        <xdr:cNvPr id="35" name="直線矢印コネクタ 34"/>
        <xdr:cNvCxnSpPr/>
      </xdr:nvCxnSpPr>
      <xdr:spPr>
        <a:xfrm flipV="1">
          <a:off x="2151529" y="7082118"/>
          <a:ext cx="2667000" cy="6835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649941</xdr:colOff>
      <xdr:row>331</xdr:row>
      <xdr:rowOff>89647</xdr:rowOff>
    </xdr:from>
    <xdr:to>
      <xdr:col>11</xdr:col>
      <xdr:colOff>67236</xdr:colOff>
      <xdr:row>338</xdr:row>
      <xdr:rowOff>56030</xdr:rowOff>
    </xdr:to>
    <xdr:sp macro="" textlink="">
      <xdr:nvSpPr>
        <xdr:cNvPr id="2" name="正方形/長方形 1"/>
        <xdr:cNvSpPr/>
      </xdr:nvSpPr>
      <xdr:spPr>
        <a:xfrm>
          <a:off x="2812676" y="30793765"/>
          <a:ext cx="3384178" cy="114300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100"/>
            <a:t>注目：</a:t>
          </a:r>
          <a:endParaRPr kumimoji="1" lang="en-US" altLang="ja-JP" sz="1100"/>
        </a:p>
        <a:p>
          <a:pPr algn="l"/>
          <a:r>
            <a:rPr kumimoji="1" lang="ja-JP" altLang="en-US" sz="1100"/>
            <a:t>更新条件の</a:t>
          </a:r>
          <a:r>
            <a:rPr kumimoji="1" lang="en-US" altLang="ja-JP" sz="1100"/>
            <a:t>【</a:t>
          </a:r>
          <a:r>
            <a:rPr kumimoji="1" lang="ja-JP" altLang="en-US" sz="1100"/>
            <a:t>明細</a:t>
          </a:r>
          <a:r>
            <a:rPr kumimoji="1" lang="en-US" altLang="ja-JP" sz="1100"/>
            <a:t>ID】</a:t>
          </a:r>
          <a:r>
            <a:rPr kumimoji="1" lang="ja-JP" altLang="en-US" sz="1100"/>
            <a:t>では、</a:t>
          </a:r>
          <a:endParaRPr kumimoji="1" lang="en-US" altLang="ja-JP" sz="1100"/>
        </a:p>
        <a:p>
          <a:pPr algn="l"/>
          <a:r>
            <a:rPr kumimoji="1" lang="ja-JP" altLang="en-US" sz="1100"/>
            <a:t>複数の明細詳細を一気に同じ値で更新されるではなく、</a:t>
          </a:r>
          <a:endParaRPr kumimoji="1" lang="en-US" altLang="ja-JP" sz="1100"/>
        </a:p>
        <a:p>
          <a:pPr algn="l"/>
          <a:r>
            <a:rPr kumimoji="1" lang="ja-JP" altLang="en-US" sz="1100"/>
            <a:t>既にセット済みの各数量により、残数の再計算する。</a:t>
          </a:r>
          <a:endParaRPr kumimoji="1" lang="en-US" altLang="ja-JP" sz="1100"/>
        </a:p>
        <a:p>
          <a:pPr algn="l"/>
          <a:r>
            <a:rPr kumimoji="1" lang="en-US" altLang="ja-JP" sz="1100"/>
            <a:t>※</a:t>
          </a:r>
          <a:r>
            <a:rPr kumimoji="1" lang="ja-JP" altLang="en-US" sz="1100"/>
            <a:t>赤文字のところ</a:t>
          </a:r>
          <a:endParaRPr kumimoji="1" lang="en-US" altLang="ja-JP" sz="1100"/>
        </a:p>
        <a:p>
          <a:pPr algn="l"/>
          <a:endParaRPr kumimoji="1" lang="en-US" altLang="ja-JP" sz="1100"/>
        </a:p>
      </xdr:txBody>
    </xdr:sp>
    <xdr:clientData/>
  </xdr:twoCellAnchor>
  <xdr:twoCellAnchor>
    <xdr:from>
      <xdr:col>11</xdr:col>
      <xdr:colOff>67236</xdr:colOff>
      <xdr:row>334</xdr:row>
      <xdr:rowOff>156883</xdr:rowOff>
    </xdr:from>
    <xdr:to>
      <xdr:col>14</xdr:col>
      <xdr:colOff>605119</xdr:colOff>
      <xdr:row>336</xdr:row>
      <xdr:rowOff>89650</xdr:rowOff>
    </xdr:to>
    <xdr:cxnSp macro="">
      <xdr:nvCxnSpPr>
        <xdr:cNvPr id="5" name="直線矢印コネクタ 4"/>
        <xdr:cNvCxnSpPr>
          <a:endCxn id="2" idx="3"/>
        </xdr:cNvCxnSpPr>
      </xdr:nvCxnSpPr>
      <xdr:spPr>
        <a:xfrm flipH="1" flipV="1">
          <a:off x="6196854" y="31365265"/>
          <a:ext cx="2521324" cy="26894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340</xdr:row>
      <xdr:rowOff>0</xdr:rowOff>
    </xdr:from>
    <xdr:to>
      <xdr:col>11</xdr:col>
      <xdr:colOff>78442</xdr:colOff>
      <xdr:row>343</xdr:row>
      <xdr:rowOff>134470</xdr:rowOff>
    </xdr:to>
    <xdr:sp macro="" textlink="">
      <xdr:nvSpPr>
        <xdr:cNvPr id="24" name="正方形/長方形 23"/>
        <xdr:cNvSpPr/>
      </xdr:nvSpPr>
      <xdr:spPr>
        <a:xfrm>
          <a:off x="2823882" y="28687059"/>
          <a:ext cx="3384178" cy="63873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100"/>
            <a:t>明細詳細の更新がある</a:t>
          </a:r>
          <a:endParaRPr kumimoji="1" lang="en-US" altLang="ja-JP" sz="1100"/>
        </a:p>
      </xdr:txBody>
    </xdr:sp>
    <xdr:clientData/>
  </xdr:twoCellAnchor>
  <xdr:twoCellAnchor>
    <xdr:from>
      <xdr:col>11</xdr:col>
      <xdr:colOff>78442</xdr:colOff>
      <xdr:row>340</xdr:row>
      <xdr:rowOff>145676</xdr:rowOff>
    </xdr:from>
    <xdr:to>
      <xdr:col>16</xdr:col>
      <xdr:colOff>33619</xdr:colOff>
      <xdr:row>341</xdr:row>
      <xdr:rowOff>151280</xdr:rowOff>
    </xdr:to>
    <xdr:cxnSp macro="">
      <xdr:nvCxnSpPr>
        <xdr:cNvPr id="25" name="直線矢印コネクタ 24"/>
        <xdr:cNvCxnSpPr>
          <a:endCxn id="24" idx="3"/>
        </xdr:cNvCxnSpPr>
      </xdr:nvCxnSpPr>
      <xdr:spPr>
        <a:xfrm flipH="1">
          <a:off x="6208060" y="28832735"/>
          <a:ext cx="3260912" cy="17369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33618</xdr:colOff>
      <xdr:row>323</xdr:row>
      <xdr:rowOff>100853</xdr:rowOff>
    </xdr:from>
    <xdr:to>
      <xdr:col>28</xdr:col>
      <xdr:colOff>649941</xdr:colOff>
      <xdr:row>323</xdr:row>
      <xdr:rowOff>112058</xdr:rowOff>
    </xdr:to>
    <xdr:cxnSp macro="">
      <xdr:nvCxnSpPr>
        <xdr:cNvPr id="22" name="直線矢印コネクタ 21"/>
        <xdr:cNvCxnSpPr/>
      </xdr:nvCxnSpPr>
      <xdr:spPr>
        <a:xfrm flipV="1">
          <a:off x="12113559" y="56331971"/>
          <a:ext cx="5905500" cy="1120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470647</xdr:colOff>
      <xdr:row>392</xdr:row>
      <xdr:rowOff>112059</xdr:rowOff>
    </xdr:from>
    <xdr:to>
      <xdr:col>10</xdr:col>
      <xdr:colOff>549089</xdr:colOff>
      <xdr:row>396</xdr:row>
      <xdr:rowOff>78440</xdr:rowOff>
    </xdr:to>
    <xdr:sp macro="" textlink="">
      <xdr:nvSpPr>
        <xdr:cNvPr id="26" name="正方形/長方形 25"/>
        <xdr:cNvSpPr/>
      </xdr:nvSpPr>
      <xdr:spPr>
        <a:xfrm>
          <a:off x="2633382" y="40901471"/>
          <a:ext cx="3384178" cy="63873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1100"/>
            <a:t>wip_descrete_jobs</a:t>
          </a:r>
        </a:p>
        <a:p>
          <a:pPr algn="l"/>
          <a:r>
            <a:rPr kumimoji="1" lang="en-US" altLang="ja-JP" sz="1100"/>
            <a:t>mtl_material_transactions</a:t>
          </a:r>
        </a:p>
        <a:p>
          <a:pPr algn="l"/>
          <a:r>
            <a:rPr kumimoji="1" lang="ja-JP" altLang="en-US" sz="1100"/>
            <a:t>と結合しているので、１：１の関</a:t>
          </a:r>
          <a:endParaRPr kumimoji="1" lang="en-US" altLang="ja-JP" sz="1100"/>
        </a:p>
        <a:p>
          <a:pPr algn="l"/>
          <a:r>
            <a:rPr kumimoji="1" lang="en-US" altLang="ja-JP" sz="1100"/>
            <a:t>wdj.wip_entity_id        = mmt.transaction_source_id</a:t>
          </a:r>
          <a:r>
            <a:rPr kumimoji="1" lang="ja-JP" altLang="en-US" sz="1100"/>
            <a:t>係？</a:t>
          </a:r>
          <a:endParaRPr kumimoji="1" lang="en-US" altLang="ja-JP" sz="1100"/>
        </a:p>
      </xdr:txBody>
    </xdr:sp>
    <xdr:clientData/>
  </xdr:twoCellAnchor>
  <xdr:twoCellAnchor>
    <xdr:from>
      <xdr:col>10</xdr:col>
      <xdr:colOff>549089</xdr:colOff>
      <xdr:row>393</xdr:row>
      <xdr:rowOff>89647</xdr:rowOff>
    </xdr:from>
    <xdr:to>
      <xdr:col>11</xdr:col>
      <xdr:colOff>112058</xdr:colOff>
      <xdr:row>394</xdr:row>
      <xdr:rowOff>95250</xdr:rowOff>
    </xdr:to>
    <xdr:cxnSp macro="">
      <xdr:nvCxnSpPr>
        <xdr:cNvPr id="7" name="直線矢印コネクタ 6"/>
        <xdr:cNvCxnSpPr>
          <a:endCxn id="26" idx="3"/>
        </xdr:cNvCxnSpPr>
      </xdr:nvCxnSpPr>
      <xdr:spPr>
        <a:xfrm flipH="1">
          <a:off x="6017560" y="41047147"/>
          <a:ext cx="224116" cy="17369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526677</xdr:colOff>
      <xdr:row>63</xdr:row>
      <xdr:rowOff>56029</xdr:rowOff>
    </xdr:from>
    <xdr:to>
      <xdr:col>15</xdr:col>
      <xdr:colOff>225240</xdr:colOff>
      <xdr:row>67</xdr:row>
      <xdr:rowOff>69476</xdr:rowOff>
    </xdr:to>
    <xdr:sp macro="" textlink="">
      <xdr:nvSpPr>
        <xdr:cNvPr id="28" name="線吹き出し 2 (枠付き) 27"/>
        <xdr:cNvSpPr/>
      </xdr:nvSpPr>
      <xdr:spPr>
        <a:xfrm>
          <a:off x="6656295" y="3585882"/>
          <a:ext cx="2343151" cy="685800"/>
        </a:xfrm>
        <a:prstGeom prst="borderCallout2">
          <a:avLst>
            <a:gd name="adj1" fmla="val 34675"/>
            <a:gd name="adj2" fmla="val -4601"/>
            <a:gd name="adj3" fmla="val 76567"/>
            <a:gd name="adj4" fmla="val -13783"/>
            <a:gd name="adj5" fmla="val 115372"/>
            <a:gd name="adj6" fmla="val -28967"/>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000">
              <a:latin typeface="+mj-ea"/>
              <a:ea typeface="+mj-ea"/>
              <a:cs typeface="Meiryo UI" panose="020B0604030504040204" pitchFamily="50" charset="-128"/>
            </a:rPr>
            <a:t>不要項目と思う</a:t>
          </a:r>
          <a:endParaRPr kumimoji="1" lang="en-US" altLang="ja-JP" sz="1000">
            <a:latin typeface="+mj-ea"/>
            <a:ea typeface="+mj-ea"/>
            <a:cs typeface="Meiryo UI" panose="020B0604030504040204" pitchFamily="50" charset="-128"/>
          </a:endParaRPr>
        </a:p>
      </xdr:txBody>
    </xdr:sp>
    <xdr:clientData/>
  </xdr:twoCellAnchor>
  <xdr:twoCellAnchor>
    <xdr:from>
      <xdr:col>4</xdr:col>
      <xdr:colOff>627530</xdr:colOff>
      <xdr:row>17</xdr:row>
      <xdr:rowOff>100853</xdr:rowOff>
    </xdr:from>
    <xdr:to>
      <xdr:col>6</xdr:col>
      <xdr:colOff>627530</xdr:colOff>
      <xdr:row>19</xdr:row>
      <xdr:rowOff>67235</xdr:rowOff>
    </xdr:to>
    <xdr:cxnSp macro="">
      <xdr:nvCxnSpPr>
        <xdr:cNvPr id="9" name="直線矢印コネクタ 8"/>
        <xdr:cNvCxnSpPr/>
      </xdr:nvCxnSpPr>
      <xdr:spPr>
        <a:xfrm>
          <a:off x="2129118" y="1613647"/>
          <a:ext cx="1322294" cy="30255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367393</xdr:colOff>
      <xdr:row>232</xdr:row>
      <xdr:rowOff>13607</xdr:rowOff>
    </xdr:from>
    <xdr:to>
      <xdr:col>33</xdr:col>
      <xdr:colOff>602717</xdr:colOff>
      <xdr:row>254</xdr:row>
      <xdr:rowOff>90449</xdr:rowOff>
    </xdr:to>
    <xdr:sp macro="" textlink="">
      <xdr:nvSpPr>
        <xdr:cNvPr id="30" name="正方形/長方形 29"/>
        <xdr:cNvSpPr/>
      </xdr:nvSpPr>
      <xdr:spPr>
        <a:xfrm>
          <a:off x="16206107" y="42467893"/>
          <a:ext cx="4807324" cy="4022913"/>
        </a:xfrm>
        <a:prstGeom prst="rect">
          <a:avLst/>
        </a:prstGeom>
        <a:gradFill>
          <a:gsLst>
            <a:gs pos="0">
              <a:schemeClr val="accent5">
                <a:tint val="50000"/>
                <a:satMod val="300000"/>
                <a:alpha val="0"/>
              </a:schemeClr>
            </a:gs>
            <a:gs pos="35000">
              <a:schemeClr val="accent5">
                <a:tint val="37000"/>
                <a:satMod val="300000"/>
              </a:schemeClr>
            </a:gs>
            <a:gs pos="100000">
              <a:schemeClr val="accent5">
                <a:tint val="15000"/>
                <a:satMod val="350000"/>
              </a:schemeClr>
            </a:gs>
          </a:gsLst>
        </a:gra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900">
              <a:latin typeface="ＭＳ ゴシック" panose="020B0609070205080204" pitchFamily="49" charset="-128"/>
              <a:ea typeface="ＭＳ ゴシック" panose="020B0609070205080204" pitchFamily="49" charset="-128"/>
            </a:rPr>
            <a:t>------</a:t>
          </a:r>
          <a:r>
            <a:rPr kumimoji="1" lang="ja-JP" altLang="en-US" sz="900">
              <a:latin typeface="ＭＳ ゴシック" panose="020B0609070205080204" pitchFamily="49" charset="-128"/>
              <a:ea typeface="ＭＳ ゴシック" panose="020B0609070205080204" pitchFamily="49" charset="-128"/>
            </a:rPr>
            <a:t>テストデータ作成用</a:t>
          </a:r>
        </a:p>
        <a:p>
          <a:pPr algn="l"/>
          <a:r>
            <a:rPr kumimoji="1" lang="en-US" altLang="ja-JP" sz="900">
              <a:latin typeface="ＭＳ ゴシック" panose="020B0609070205080204" pitchFamily="49" charset="-128"/>
              <a:ea typeface="ＭＳ ゴシック" panose="020B0609070205080204" pitchFamily="49" charset="-128"/>
            </a:rPr>
            <a:t>with tbl_param as (SELECT 'M_EIGYO_TANTOSHA' AS table_name,'FACTPJ003DEV_WEB_YO_AI' AS owner FROM DUAL)</a:t>
          </a:r>
        </a:p>
        <a:p>
          <a:pPr algn="l"/>
          <a:r>
            <a:rPr kumimoji="1" lang="en-US" altLang="ja-JP" sz="900">
              <a:latin typeface="ＭＳ ゴシック" panose="020B0609070205080204" pitchFamily="49" charset="-128"/>
              <a:ea typeface="ＭＳ ゴシック" panose="020B0609070205080204" pitchFamily="49" charset="-128"/>
            </a:rPr>
            <a:t>SELECT</a:t>
          </a:r>
        </a:p>
        <a:p>
          <a:pPr algn="l"/>
          <a:r>
            <a:rPr kumimoji="1" lang="en-US" altLang="ja-JP" sz="900">
              <a:latin typeface="ＭＳ ゴシック" panose="020B0609070205080204" pitchFamily="49" charset="-128"/>
              <a:ea typeface="ＭＳ ゴシック" panose="020B0609070205080204" pitchFamily="49" charset="-128"/>
            </a:rPr>
            <a:t>    cc.comments,</a:t>
          </a:r>
        </a:p>
        <a:p>
          <a:pPr algn="l"/>
          <a:r>
            <a:rPr kumimoji="1" lang="en-US" altLang="ja-JP" sz="900">
              <a:latin typeface="ＭＳ ゴシック" panose="020B0609070205080204" pitchFamily="49" charset="-128"/>
              <a:ea typeface="ＭＳ ゴシック" panose="020B0609070205080204" pitchFamily="49" charset="-128"/>
            </a:rPr>
            <a:t>    c.column_name,</a:t>
          </a:r>
        </a:p>
        <a:p>
          <a:pPr algn="l"/>
          <a:r>
            <a:rPr kumimoji="1" lang="en-US" altLang="ja-JP" sz="900">
              <a:latin typeface="ＭＳ ゴシック" panose="020B0609070205080204" pitchFamily="49" charset="-128"/>
              <a:ea typeface="ＭＳ ゴシック" panose="020B0609070205080204" pitchFamily="49" charset="-128"/>
            </a:rPr>
            <a:t>    c.data_type,</a:t>
          </a:r>
        </a:p>
        <a:p>
          <a:pPr algn="l"/>
          <a:r>
            <a:rPr kumimoji="1" lang="en-US" altLang="ja-JP" sz="900">
              <a:latin typeface="ＭＳ ゴシック" panose="020B0609070205080204" pitchFamily="49" charset="-128"/>
              <a:ea typeface="ＭＳ ゴシック" panose="020B0609070205080204" pitchFamily="49" charset="-128"/>
            </a:rPr>
            <a:t>      case c.data_type</a:t>
          </a:r>
        </a:p>
        <a:p>
          <a:pPr algn="l"/>
          <a:r>
            <a:rPr kumimoji="1" lang="en-US" altLang="ja-JP" sz="900">
              <a:latin typeface="ＭＳ ゴシック" panose="020B0609070205080204" pitchFamily="49" charset="-128"/>
              <a:ea typeface="ＭＳ ゴシック" panose="020B0609070205080204" pitchFamily="49" charset="-128"/>
            </a:rPr>
            <a:t>        WHEN 'VARCHAR2'   THEN TO_CHAR(c.char_length)</a:t>
          </a:r>
        </a:p>
        <a:p>
          <a:pPr algn="l"/>
          <a:r>
            <a:rPr kumimoji="1" lang="en-US" altLang="ja-JP" sz="900">
              <a:latin typeface="ＭＳ ゴシック" panose="020B0609070205080204" pitchFamily="49" charset="-128"/>
              <a:ea typeface="ＭＳ ゴシック" panose="020B0609070205080204" pitchFamily="49" charset="-128"/>
            </a:rPr>
            <a:t>        WHEN 'NUMBER'     THEN TO_CHAR(c.data_precision)</a:t>
          </a:r>
        </a:p>
        <a:p>
          <a:pPr algn="l"/>
          <a:r>
            <a:rPr kumimoji="1" lang="en-US" altLang="ja-JP" sz="900">
              <a:latin typeface="ＭＳ ゴシック" panose="020B0609070205080204" pitchFamily="49" charset="-128"/>
              <a:ea typeface="ＭＳ ゴシック" panose="020B0609070205080204" pitchFamily="49" charset="-128"/>
            </a:rPr>
            <a:t>        ELSE '0'</a:t>
          </a:r>
        </a:p>
        <a:p>
          <a:pPr algn="l"/>
          <a:r>
            <a:rPr kumimoji="1" lang="en-US" altLang="ja-JP" sz="900">
              <a:latin typeface="ＭＳ ゴシック" panose="020B0609070205080204" pitchFamily="49" charset="-128"/>
              <a:ea typeface="ＭＳ ゴシック" panose="020B0609070205080204" pitchFamily="49" charset="-128"/>
            </a:rPr>
            <a:t>      END AS column_length,</a:t>
          </a:r>
        </a:p>
        <a:p>
          <a:pPr algn="l"/>
          <a:r>
            <a:rPr kumimoji="1" lang="en-US" altLang="ja-JP" sz="900">
              <a:latin typeface="ＭＳ ゴシック" panose="020B0609070205080204" pitchFamily="49" charset="-128"/>
              <a:ea typeface="ＭＳ ゴシック" panose="020B0609070205080204" pitchFamily="49" charset="-128"/>
            </a:rPr>
            <a:t>     c.data_scale,</a:t>
          </a:r>
        </a:p>
        <a:p>
          <a:pPr algn="l"/>
          <a:r>
            <a:rPr kumimoji="1" lang="en-US" altLang="ja-JP" sz="900">
              <a:latin typeface="ＭＳ ゴシック" panose="020B0609070205080204" pitchFamily="49" charset="-128"/>
              <a:ea typeface="ＭＳ ゴシック" panose="020B0609070205080204" pitchFamily="49" charset="-128"/>
            </a:rPr>
            <a:t>    c.NULLABLE</a:t>
          </a:r>
        </a:p>
        <a:p>
          <a:pPr algn="l"/>
          <a:r>
            <a:rPr kumimoji="1" lang="en-US" altLang="ja-JP" sz="900">
              <a:latin typeface="ＭＳ ゴシック" panose="020B0609070205080204" pitchFamily="49" charset="-128"/>
              <a:ea typeface="ＭＳ ゴシック" panose="020B0609070205080204" pitchFamily="49" charset="-128"/>
            </a:rPr>
            <a:t>FROM</a:t>
          </a:r>
        </a:p>
        <a:p>
          <a:pPr algn="l"/>
          <a:r>
            <a:rPr kumimoji="1" lang="en-US" altLang="ja-JP" sz="900">
              <a:latin typeface="ＭＳ ゴシック" panose="020B0609070205080204" pitchFamily="49" charset="-128"/>
              <a:ea typeface="ＭＳ ゴシック" panose="020B0609070205080204" pitchFamily="49" charset="-128"/>
            </a:rPr>
            <a:t>    all_tables t</a:t>
          </a:r>
        </a:p>
        <a:p>
          <a:pPr algn="l"/>
          <a:r>
            <a:rPr kumimoji="1" lang="en-US" altLang="ja-JP" sz="900">
              <a:latin typeface="ＭＳ ゴシック" panose="020B0609070205080204" pitchFamily="49" charset="-128"/>
              <a:ea typeface="ＭＳ ゴシック" panose="020B0609070205080204" pitchFamily="49" charset="-128"/>
            </a:rPr>
            <a:t>    INNER JOIN all_tab_comments tc ON ( t.table_name = tc.table_name and t.owner = tc.owner )</a:t>
          </a:r>
        </a:p>
        <a:p>
          <a:pPr algn="l"/>
          <a:r>
            <a:rPr kumimoji="1" lang="en-US" altLang="ja-JP" sz="900">
              <a:latin typeface="ＭＳ ゴシック" panose="020B0609070205080204" pitchFamily="49" charset="-128"/>
              <a:ea typeface="ＭＳ ゴシック" panose="020B0609070205080204" pitchFamily="49" charset="-128"/>
            </a:rPr>
            <a:t>    INNER JOIN all_tab_columns c ON ( t.table_name = c.table_name and t.owner = c.owner )</a:t>
          </a:r>
        </a:p>
        <a:p>
          <a:pPr algn="l"/>
          <a:r>
            <a:rPr kumimoji="1" lang="en-US" altLang="ja-JP" sz="900">
              <a:latin typeface="ＭＳ ゴシック" panose="020B0609070205080204" pitchFamily="49" charset="-128"/>
              <a:ea typeface="ＭＳ ゴシック" panose="020B0609070205080204" pitchFamily="49" charset="-128"/>
            </a:rPr>
            <a:t>    INNER JOIN all_col_comments cc ON ( t.table_name = cc.table_name and t.owner = cc.owner and c.column_name = cc.column_name )</a:t>
          </a:r>
        </a:p>
        <a:p>
          <a:pPr algn="l"/>
          <a:r>
            <a:rPr kumimoji="1" lang="en-US" altLang="ja-JP" sz="900">
              <a:latin typeface="ＭＳ ゴシック" panose="020B0609070205080204" pitchFamily="49" charset="-128"/>
              <a:ea typeface="ＭＳ ゴシック" panose="020B0609070205080204" pitchFamily="49" charset="-128"/>
            </a:rPr>
            <a:t>    INNER JOIN tbl_param tp ON ( t.table_name = tp.table_name and t.owner = tp.owner )</a:t>
          </a:r>
        </a:p>
        <a:p>
          <a:pPr algn="l"/>
          <a:r>
            <a:rPr kumimoji="1" lang="en-US" altLang="ja-JP" sz="900">
              <a:latin typeface="ＭＳ ゴシック" panose="020B0609070205080204" pitchFamily="49" charset="-128"/>
              <a:ea typeface="ＭＳ ゴシック" panose="020B0609070205080204" pitchFamily="49" charset="-128"/>
            </a:rPr>
            <a:t>ORDER BY </a:t>
          </a:r>
        </a:p>
        <a:p>
          <a:pPr algn="l"/>
          <a:r>
            <a:rPr kumimoji="1" lang="en-US" altLang="ja-JP" sz="900">
              <a:latin typeface="ＭＳ ゴシック" panose="020B0609070205080204" pitchFamily="49" charset="-128"/>
              <a:ea typeface="ＭＳ ゴシック" panose="020B0609070205080204" pitchFamily="49" charset="-128"/>
            </a:rPr>
            <a:t>    c.column_id</a:t>
          </a:r>
          <a:endParaRPr kumimoji="1" lang="ja-JP" altLang="en-US" sz="900">
            <a:latin typeface="ＭＳ ゴシック" panose="020B0609070205080204" pitchFamily="49" charset="-128"/>
            <a:ea typeface="ＭＳ ゴシック" panose="020B0609070205080204" pitchFamily="49" charset="-128"/>
          </a:endParaRPr>
        </a:p>
      </xdr:txBody>
    </xdr:sp>
    <xdr:clientData/>
  </xdr:twoCellAnchor>
  <xdr:twoCellAnchor>
    <xdr:from>
      <xdr:col>24</xdr:col>
      <xdr:colOff>201706</xdr:colOff>
      <xdr:row>291</xdr:row>
      <xdr:rowOff>134472</xdr:rowOff>
    </xdr:from>
    <xdr:to>
      <xdr:col>32</xdr:col>
      <xdr:colOff>145676</xdr:colOff>
      <xdr:row>305</xdr:row>
      <xdr:rowOff>22413</xdr:rowOff>
    </xdr:to>
    <xdr:sp macro="" textlink="">
      <xdr:nvSpPr>
        <xdr:cNvPr id="3" name="正方形/長方形 2"/>
        <xdr:cNvSpPr/>
      </xdr:nvSpPr>
      <xdr:spPr>
        <a:xfrm>
          <a:off x="14926235" y="50986766"/>
          <a:ext cx="5233147" cy="207308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kumimoji="1" lang="ja-JP" altLang="en-US" sz="1100">
              <a:latin typeface="ＭＳ ゴシック 本文"/>
              <a:ea typeface="+mn-ea"/>
            </a:rPr>
            <a:t>この部分のロジックに対して</a:t>
          </a:r>
          <a:endParaRPr kumimoji="1" lang="en-US" altLang="ja-JP" sz="1100">
            <a:latin typeface="ＭＳ ゴシック 本文"/>
            <a:ea typeface="+mn-ea"/>
          </a:endParaRPr>
        </a:p>
        <a:p>
          <a:pPr algn="l"/>
          <a:r>
            <a:rPr kumimoji="1" lang="ja-JP" altLang="en-US" sz="1100">
              <a:latin typeface="ＭＳ ゴシック 本文"/>
              <a:ea typeface="+mn-ea"/>
            </a:rPr>
            <a:t>製造実績数量取得カーソル単位でループで</a:t>
          </a:r>
          <a:endParaRPr kumimoji="1" lang="en-US" altLang="ja-JP" sz="1100">
            <a:latin typeface="ＭＳ ゴシック 本文"/>
            <a:ea typeface="+mn-ea"/>
          </a:endParaRPr>
        </a:p>
        <a:p>
          <a:pPr algn="l"/>
          <a:r>
            <a:rPr kumimoji="1" lang="ja-JP" altLang="en-US" sz="1100">
              <a:latin typeface="ＭＳ ゴシック 本文"/>
              <a:ea typeface="+mn-ea"/>
            </a:rPr>
            <a:t>①該当工場の明細詳細があれば更新</a:t>
          </a:r>
          <a:endParaRPr kumimoji="1" lang="en-US" altLang="ja-JP" sz="1100">
            <a:latin typeface="ＭＳ ゴシック 本文"/>
            <a:ea typeface="+mn-ea"/>
          </a:endParaRPr>
        </a:p>
        <a:p>
          <a:pPr algn="l"/>
          <a:r>
            <a:rPr kumimoji="1" lang="ja-JP" altLang="en-US" sz="1100">
              <a:latin typeface="ＭＳ ゴシック 本文"/>
              <a:ea typeface="+mn-ea"/>
            </a:rPr>
            <a:t>②明細に製造実績数量の合計を更新</a:t>
          </a:r>
          <a:endParaRPr kumimoji="1" lang="en-US" altLang="ja-JP" sz="1100">
            <a:latin typeface="ＭＳ ゴシック 本文"/>
            <a:ea typeface="+mn-ea"/>
          </a:endParaRPr>
        </a:p>
        <a:p>
          <a:pPr algn="l"/>
          <a:endParaRPr kumimoji="1" lang="en-US" altLang="ja-JP" sz="1100">
            <a:latin typeface="ＭＳ ゴシック 本文"/>
            <a:ea typeface="+mn-ea"/>
          </a:endParaRPr>
        </a:p>
        <a:p>
          <a:pPr algn="l"/>
          <a:r>
            <a:rPr kumimoji="1" lang="ja-JP" altLang="en-US" sz="1100">
              <a:latin typeface="ＭＳ ゴシック 本文"/>
              <a:ea typeface="+mn-ea"/>
            </a:rPr>
            <a:t>製造実績数量で明細詳細にない工場のデータを取れるなら、</a:t>
          </a:r>
          <a:endParaRPr kumimoji="1" lang="en-US" altLang="ja-JP" sz="1100">
            <a:latin typeface="ＭＳ ゴシック 本文"/>
            <a:ea typeface="+mn-ea"/>
          </a:endParaRPr>
        </a:p>
        <a:p>
          <a:pPr algn="l"/>
          <a:r>
            <a:rPr kumimoji="1" lang="ja-JP" altLang="en-US" sz="1100">
              <a:latin typeface="ＭＳ ゴシック 本文"/>
              <a:ea typeface="+mn-ea"/>
            </a:rPr>
            <a:t>明細の製造実績数量と明細詳細の製造実績数量が不一致になると思います。</a:t>
          </a:r>
          <a:endParaRPr kumimoji="1" lang="en-US" altLang="ja-JP" sz="1100">
            <a:latin typeface="ＭＳ ゴシック 本文"/>
            <a:ea typeface="+mn-ea"/>
          </a:endParaRPr>
        </a:p>
        <a:p>
          <a:pPr algn="l"/>
          <a:endParaRPr kumimoji="1" lang="en-US" altLang="ja-JP" sz="1100">
            <a:latin typeface="ＭＳ ゴシック 本文"/>
            <a:ea typeface="+mn-ea"/>
          </a:endParaRPr>
        </a:p>
        <a:p>
          <a:pPr algn="l"/>
          <a:r>
            <a:rPr kumimoji="1" lang="ja-JP" altLang="en-US" sz="1100">
              <a:latin typeface="ＭＳ ゴシック 本文"/>
              <a:ea typeface="+mn-ea"/>
            </a:rPr>
            <a:t>例：製造実績数量取得カーソル：</a:t>
          </a:r>
          <a:r>
            <a:rPr kumimoji="1" lang="en-US" altLang="ja-JP" sz="1100">
              <a:latin typeface="ＭＳ ゴシック 本文"/>
              <a:ea typeface="+mn-ea"/>
            </a:rPr>
            <a:t>(A:100</a:t>
          </a:r>
          <a:r>
            <a:rPr kumimoji="1" lang="ja-JP" altLang="en-US" sz="1100">
              <a:latin typeface="ＭＳ ゴシック 本文"/>
              <a:ea typeface="+mn-ea"/>
            </a:rPr>
            <a:t>、</a:t>
          </a:r>
          <a:r>
            <a:rPr kumimoji="1" lang="en-US" altLang="ja-JP" sz="1100">
              <a:latin typeface="ＭＳ ゴシック 本文"/>
              <a:ea typeface="+mn-ea"/>
            </a:rPr>
            <a:t>B:200)</a:t>
          </a:r>
        </a:p>
        <a:p>
          <a:pPr algn="l"/>
          <a:r>
            <a:rPr kumimoji="1" lang="en-US" altLang="ja-JP" sz="1100">
              <a:latin typeface="ＭＳ ゴシック 本文"/>
              <a:ea typeface="+mn-ea"/>
            </a:rPr>
            <a:t>     </a:t>
          </a:r>
          <a:r>
            <a:rPr kumimoji="1" lang="ja-JP" altLang="en-US" sz="1100">
              <a:latin typeface="ＭＳ ゴシック 本文"/>
              <a:ea typeface="+mn-ea"/>
            </a:rPr>
            <a:t>明細詳細が </a:t>
          </a:r>
          <a:r>
            <a:rPr kumimoji="1" lang="en-US" altLang="ja-JP" sz="1100">
              <a:latin typeface="ＭＳ ゴシック 本文"/>
              <a:ea typeface="+mn-ea"/>
            </a:rPr>
            <a:t>A</a:t>
          </a:r>
          <a:r>
            <a:rPr kumimoji="1" lang="ja-JP" altLang="en-US" sz="1100">
              <a:latin typeface="ＭＳ ゴシック 本文"/>
              <a:ea typeface="+mn-ea"/>
            </a:rPr>
            <a:t>工場しかない場合、</a:t>
          </a:r>
          <a:r>
            <a:rPr kumimoji="1" lang="en-US" altLang="ja-JP" sz="1100">
              <a:latin typeface="ＭＳ ゴシック 本文"/>
              <a:ea typeface="+mn-ea"/>
            </a:rPr>
            <a:t>(A</a:t>
          </a:r>
          <a:r>
            <a:rPr kumimoji="1" lang="en-US" altLang="ja-JP" sz="1100" baseline="0">
              <a:latin typeface="ＭＳ ゴシック 本文"/>
              <a:ea typeface="+mn-ea"/>
            </a:rPr>
            <a:t>:100)</a:t>
          </a:r>
        </a:p>
        <a:p>
          <a:pPr algn="l"/>
          <a:r>
            <a:rPr kumimoji="1" lang="en-US" altLang="ja-JP" sz="1100" baseline="0">
              <a:latin typeface="ＭＳ ゴシック 本文"/>
              <a:ea typeface="+mn-ea"/>
            </a:rPr>
            <a:t>     </a:t>
          </a:r>
          <a:r>
            <a:rPr kumimoji="1" lang="ja-JP" altLang="en-US" sz="1100" b="1" baseline="0">
              <a:solidFill>
                <a:sysClr val="windowText" lastClr="000000"/>
              </a:solidFill>
              <a:latin typeface="ＭＳ ゴシック 本文"/>
              <a:ea typeface="+mn-ea"/>
            </a:rPr>
            <a:t>明細の</a:t>
          </a:r>
          <a:r>
            <a:rPr kumimoji="1" lang="en-US" altLang="ja-JP" sz="1100" b="1" baseline="0">
              <a:solidFill>
                <a:sysClr val="windowText" lastClr="000000"/>
              </a:solidFill>
              <a:latin typeface="ＭＳ ゴシック 本文"/>
              <a:ea typeface="+mn-ea"/>
            </a:rPr>
            <a:t>mft_actual_qty</a:t>
          </a:r>
          <a:r>
            <a:rPr kumimoji="1" lang="ja-JP" altLang="en-US" sz="1100" b="1" baseline="0">
              <a:solidFill>
                <a:sysClr val="windowText" lastClr="000000"/>
              </a:solidFill>
              <a:latin typeface="ＭＳ ゴシック 本文"/>
              <a:ea typeface="+mn-ea"/>
            </a:rPr>
            <a:t>　＝　</a:t>
          </a:r>
          <a:r>
            <a:rPr kumimoji="1" lang="en-US" altLang="ja-JP" sz="1100" b="1" baseline="0">
              <a:solidFill>
                <a:sysClr val="windowText" lastClr="000000"/>
              </a:solidFill>
              <a:latin typeface="ＭＳ ゴシック 本文"/>
              <a:ea typeface="+mn-ea"/>
            </a:rPr>
            <a:t>300</a:t>
          </a:r>
          <a:endParaRPr kumimoji="1" lang="en-US" altLang="ja-JP" sz="1100" b="1">
            <a:solidFill>
              <a:sysClr val="windowText" lastClr="000000"/>
            </a:solidFill>
            <a:latin typeface="ＭＳ ゴシック 本文"/>
            <a:ea typeface="+mn-ea"/>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33617</xdr:colOff>
      <xdr:row>59</xdr:row>
      <xdr:rowOff>33618</xdr:rowOff>
    </xdr:from>
    <xdr:to>
      <xdr:col>31</xdr:col>
      <xdr:colOff>138392</xdr:colOff>
      <xdr:row>60</xdr:row>
      <xdr:rowOff>81243</xdr:rowOff>
    </xdr:to>
    <xdr:pic>
      <xdr:nvPicPr>
        <xdr:cNvPr id="2" name="図 1" descr="Git Add Command - Git Commands - Edureka"/>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5323" y="5995147"/>
          <a:ext cx="6155951" cy="215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xdr:row>
      <xdr:rowOff>0</xdr:rowOff>
    </xdr:from>
    <xdr:to>
      <xdr:col>31</xdr:col>
      <xdr:colOff>104775</xdr:colOff>
      <xdr:row>36</xdr:row>
      <xdr:rowOff>152401</xdr:rowOff>
    </xdr:to>
    <xdr:pic>
      <xdr:nvPicPr>
        <xdr:cNvPr id="3" name="図 2" descr="Git Config Command - Git Commands - Edureka"/>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3838575"/>
          <a:ext cx="610552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42</xdr:row>
      <xdr:rowOff>0</xdr:rowOff>
    </xdr:from>
    <xdr:to>
      <xdr:col>31</xdr:col>
      <xdr:colOff>104775</xdr:colOff>
      <xdr:row>43</xdr:row>
      <xdr:rowOff>123825</xdr:rowOff>
    </xdr:to>
    <xdr:pic>
      <xdr:nvPicPr>
        <xdr:cNvPr id="4" name="図 3" descr="GitInit Command - Git Commands - Edureka"/>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0025" y="5210175"/>
          <a:ext cx="61055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49</xdr:row>
      <xdr:rowOff>0</xdr:rowOff>
    </xdr:from>
    <xdr:to>
      <xdr:col>31</xdr:col>
      <xdr:colOff>104775</xdr:colOff>
      <xdr:row>54</xdr:row>
      <xdr:rowOff>28575</xdr:rowOff>
    </xdr:to>
    <xdr:pic>
      <xdr:nvPicPr>
        <xdr:cNvPr id="5" name="図 4" descr="Git Clone Command - Git Commands - Edureka"/>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025" y="7439025"/>
          <a:ext cx="6105525" cy="885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63</xdr:row>
      <xdr:rowOff>0</xdr:rowOff>
    </xdr:from>
    <xdr:to>
      <xdr:col>21</xdr:col>
      <xdr:colOff>142875</xdr:colOff>
      <xdr:row>64</xdr:row>
      <xdr:rowOff>9525</xdr:rowOff>
    </xdr:to>
    <xdr:pic>
      <xdr:nvPicPr>
        <xdr:cNvPr id="6" name="図 5" descr="Git Add Command - Git Commands - Edureka"/>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00025" y="10525125"/>
          <a:ext cx="41433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69</xdr:row>
      <xdr:rowOff>0</xdr:rowOff>
    </xdr:from>
    <xdr:to>
      <xdr:col>31</xdr:col>
      <xdr:colOff>104775</xdr:colOff>
      <xdr:row>79</xdr:row>
      <xdr:rowOff>85725</xdr:rowOff>
    </xdr:to>
    <xdr:pic>
      <xdr:nvPicPr>
        <xdr:cNvPr id="7" name="図 6" descr="Git Commit Command - Git Commands - Edureka"/>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00025" y="9153525"/>
          <a:ext cx="6105525" cy="1800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82</xdr:row>
      <xdr:rowOff>0</xdr:rowOff>
    </xdr:from>
    <xdr:to>
      <xdr:col>31</xdr:col>
      <xdr:colOff>104775</xdr:colOff>
      <xdr:row>84</xdr:row>
      <xdr:rowOff>161925</xdr:rowOff>
    </xdr:to>
    <xdr:pic>
      <xdr:nvPicPr>
        <xdr:cNvPr id="8" name="図 7" descr="Git Commit Command - Git Commands - Edureka"/>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0025" y="11553825"/>
          <a:ext cx="61055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90</xdr:row>
      <xdr:rowOff>0</xdr:rowOff>
    </xdr:from>
    <xdr:to>
      <xdr:col>31</xdr:col>
      <xdr:colOff>104775</xdr:colOff>
      <xdr:row>101</xdr:row>
      <xdr:rowOff>161924</xdr:rowOff>
    </xdr:to>
    <xdr:pic>
      <xdr:nvPicPr>
        <xdr:cNvPr id="10" name="図 9" descr="Git Diff Command - Git Commands - Edureka"/>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01706" y="12516971"/>
          <a:ext cx="6155951" cy="2010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105</xdr:row>
      <xdr:rowOff>0</xdr:rowOff>
    </xdr:from>
    <xdr:to>
      <xdr:col>31</xdr:col>
      <xdr:colOff>104775</xdr:colOff>
      <xdr:row>114</xdr:row>
      <xdr:rowOff>152400</xdr:rowOff>
    </xdr:to>
    <xdr:pic>
      <xdr:nvPicPr>
        <xdr:cNvPr id="11" name="図 10" descr="Git Diff Command - Git Commands - Edureka"/>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0025" y="15325725"/>
          <a:ext cx="6105525" cy="1695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118</xdr:row>
      <xdr:rowOff>0</xdr:rowOff>
    </xdr:from>
    <xdr:to>
      <xdr:col>31</xdr:col>
      <xdr:colOff>104775</xdr:colOff>
      <xdr:row>127</xdr:row>
      <xdr:rowOff>133350</xdr:rowOff>
    </xdr:to>
    <xdr:pic>
      <xdr:nvPicPr>
        <xdr:cNvPr id="12" name="図 11" descr="Git Diff Command - Git Commands - Edureka"/>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00025" y="17554575"/>
          <a:ext cx="6105525" cy="167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132</xdr:row>
      <xdr:rowOff>0</xdr:rowOff>
    </xdr:from>
    <xdr:to>
      <xdr:col>31</xdr:col>
      <xdr:colOff>104775</xdr:colOff>
      <xdr:row>136</xdr:row>
      <xdr:rowOff>161925</xdr:rowOff>
    </xdr:to>
    <xdr:pic>
      <xdr:nvPicPr>
        <xdr:cNvPr id="13" name="図 12" descr="Git Reset Command - Git Commands - Edureka"/>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00025" y="20126325"/>
          <a:ext cx="610552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140</xdr:row>
      <xdr:rowOff>0</xdr:rowOff>
    </xdr:from>
    <xdr:to>
      <xdr:col>31</xdr:col>
      <xdr:colOff>104775</xdr:colOff>
      <xdr:row>143</xdr:row>
      <xdr:rowOff>66674</xdr:rowOff>
    </xdr:to>
    <xdr:pic>
      <xdr:nvPicPr>
        <xdr:cNvPr id="14" name="図 13" descr="Git Reset Command - Git Commands - Edureka"/>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00025" y="22355175"/>
          <a:ext cx="6105525"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146</xdr:row>
      <xdr:rowOff>0</xdr:rowOff>
    </xdr:from>
    <xdr:to>
      <xdr:col>31</xdr:col>
      <xdr:colOff>104775</xdr:colOff>
      <xdr:row>147</xdr:row>
      <xdr:rowOff>152400</xdr:rowOff>
    </xdr:to>
    <xdr:pic>
      <xdr:nvPicPr>
        <xdr:cNvPr id="15" name="図 14" descr="Git Reset Command - Git Commands - Edureka"/>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0025" y="23898225"/>
          <a:ext cx="610552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152</xdr:row>
      <xdr:rowOff>0</xdr:rowOff>
    </xdr:from>
    <xdr:to>
      <xdr:col>31</xdr:col>
      <xdr:colOff>104775</xdr:colOff>
      <xdr:row>160</xdr:row>
      <xdr:rowOff>57150</xdr:rowOff>
    </xdr:to>
    <xdr:pic>
      <xdr:nvPicPr>
        <xdr:cNvPr id="17" name="図 16" descr="Git Status Command - Git Commands - Edureka"/>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01706" y="25123588"/>
          <a:ext cx="6155951" cy="14018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165</xdr:row>
      <xdr:rowOff>0</xdr:rowOff>
    </xdr:from>
    <xdr:to>
      <xdr:col>31</xdr:col>
      <xdr:colOff>104775</xdr:colOff>
      <xdr:row>167</xdr:row>
      <xdr:rowOff>76200</xdr:rowOff>
    </xdr:to>
    <xdr:pic>
      <xdr:nvPicPr>
        <xdr:cNvPr id="18" name="図 17" descr="Git Rm Command - Git Commands - Edureka"/>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00025" y="28527375"/>
          <a:ext cx="61055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173</xdr:row>
      <xdr:rowOff>0</xdr:rowOff>
    </xdr:from>
    <xdr:to>
      <xdr:col>36</xdr:col>
      <xdr:colOff>114300</xdr:colOff>
      <xdr:row>188</xdr:row>
      <xdr:rowOff>139304</xdr:rowOff>
    </xdr:to>
    <xdr:pic>
      <xdr:nvPicPr>
        <xdr:cNvPr id="20" name="図 19" descr="Git Log Command - Git Commands - Edureka"/>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01706" y="29325794"/>
          <a:ext cx="7174006" cy="2660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192</xdr:row>
      <xdr:rowOff>0</xdr:rowOff>
    </xdr:from>
    <xdr:to>
      <xdr:col>37</xdr:col>
      <xdr:colOff>78581</xdr:colOff>
      <xdr:row>213</xdr:row>
      <xdr:rowOff>14288</xdr:rowOff>
    </xdr:to>
    <xdr:pic>
      <xdr:nvPicPr>
        <xdr:cNvPr id="23" name="図 22" descr="Git Log Command - Git Commands - Edureka"/>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01706" y="32687559"/>
          <a:ext cx="7339993" cy="35441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xdr:colOff>
      <xdr:row>217</xdr:row>
      <xdr:rowOff>0</xdr:rowOff>
    </xdr:from>
    <xdr:to>
      <xdr:col>40</xdr:col>
      <xdr:colOff>57151</xdr:colOff>
      <xdr:row>238</xdr:row>
      <xdr:rowOff>14288</xdr:rowOff>
    </xdr:to>
    <xdr:pic>
      <xdr:nvPicPr>
        <xdr:cNvPr id="24" name="図 23" descr="Git Show Command - Git Commands - Edureka"/>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00026" y="37785675"/>
          <a:ext cx="7858125" cy="36147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243</xdr:row>
      <xdr:rowOff>0</xdr:rowOff>
    </xdr:from>
    <xdr:to>
      <xdr:col>31</xdr:col>
      <xdr:colOff>104775</xdr:colOff>
      <xdr:row>246</xdr:row>
      <xdr:rowOff>114300</xdr:rowOff>
    </xdr:to>
    <xdr:pic>
      <xdr:nvPicPr>
        <xdr:cNvPr id="25" name="図 24" descr="Git Tag Command - Git Commands - Edureka"/>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00025" y="42414825"/>
          <a:ext cx="610552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251</xdr:row>
      <xdr:rowOff>0</xdr:rowOff>
    </xdr:from>
    <xdr:to>
      <xdr:col>22</xdr:col>
      <xdr:colOff>104775</xdr:colOff>
      <xdr:row>253</xdr:row>
      <xdr:rowOff>104775</xdr:rowOff>
    </xdr:to>
    <xdr:pic>
      <xdr:nvPicPr>
        <xdr:cNvPr id="26" name="図 25" descr="Git Branch Command - Git Commands - Edureka"/>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00025" y="43957875"/>
          <a:ext cx="4305300"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257</xdr:row>
      <xdr:rowOff>0</xdr:rowOff>
    </xdr:from>
    <xdr:to>
      <xdr:col>31</xdr:col>
      <xdr:colOff>104775</xdr:colOff>
      <xdr:row>258</xdr:row>
      <xdr:rowOff>104775</xdr:rowOff>
    </xdr:to>
    <xdr:pic>
      <xdr:nvPicPr>
        <xdr:cNvPr id="27" name="図 26" descr="Git Branch Command - Git Commands - Edureka"/>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200025" y="45158025"/>
          <a:ext cx="6105525"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262</xdr:row>
      <xdr:rowOff>0</xdr:rowOff>
    </xdr:from>
    <xdr:to>
      <xdr:col>31</xdr:col>
      <xdr:colOff>104775</xdr:colOff>
      <xdr:row>264</xdr:row>
      <xdr:rowOff>114301</xdr:rowOff>
    </xdr:to>
    <xdr:pic>
      <xdr:nvPicPr>
        <xdr:cNvPr id="28" name="図 27" descr="Git Branch Command - Git Commands - Edureka"/>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00025" y="46186725"/>
          <a:ext cx="610552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269</xdr:row>
      <xdr:rowOff>0</xdr:rowOff>
    </xdr:from>
    <xdr:to>
      <xdr:col>31</xdr:col>
      <xdr:colOff>104775</xdr:colOff>
      <xdr:row>271</xdr:row>
      <xdr:rowOff>19051</xdr:rowOff>
    </xdr:to>
    <xdr:pic>
      <xdr:nvPicPr>
        <xdr:cNvPr id="29" name="図 28" descr="Git Checkout Command - Git Commands - Edureka"/>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00025" y="47558325"/>
          <a:ext cx="6105525"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274</xdr:row>
      <xdr:rowOff>0</xdr:rowOff>
    </xdr:from>
    <xdr:to>
      <xdr:col>31</xdr:col>
      <xdr:colOff>104775</xdr:colOff>
      <xdr:row>276</xdr:row>
      <xdr:rowOff>47625</xdr:rowOff>
    </xdr:to>
    <xdr:pic>
      <xdr:nvPicPr>
        <xdr:cNvPr id="30" name="図 29" descr="Git Checkout Command - Git Commands - Edureka"/>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200025" y="48587025"/>
          <a:ext cx="61055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281</xdr:row>
      <xdr:rowOff>0</xdr:rowOff>
    </xdr:from>
    <xdr:to>
      <xdr:col>19</xdr:col>
      <xdr:colOff>28575</xdr:colOff>
      <xdr:row>284</xdr:row>
      <xdr:rowOff>9524</xdr:rowOff>
    </xdr:to>
    <xdr:pic>
      <xdr:nvPicPr>
        <xdr:cNvPr id="31" name="図 30" descr="Git Merge Command - Git Commands - Edureka"/>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200025" y="49958625"/>
          <a:ext cx="36290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288</xdr:row>
      <xdr:rowOff>0</xdr:rowOff>
    </xdr:from>
    <xdr:to>
      <xdr:col>31</xdr:col>
      <xdr:colOff>104775</xdr:colOff>
      <xdr:row>288</xdr:row>
      <xdr:rowOff>152400</xdr:rowOff>
    </xdr:to>
    <xdr:pic>
      <xdr:nvPicPr>
        <xdr:cNvPr id="32" name="図 31" descr="Git Remote Command - Git Commands - Edureka"/>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00025" y="51330225"/>
          <a:ext cx="6105525"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293</xdr:row>
      <xdr:rowOff>0</xdr:rowOff>
    </xdr:from>
    <xdr:to>
      <xdr:col>31</xdr:col>
      <xdr:colOff>104775</xdr:colOff>
      <xdr:row>301</xdr:row>
      <xdr:rowOff>0</xdr:rowOff>
    </xdr:to>
    <xdr:pic>
      <xdr:nvPicPr>
        <xdr:cNvPr id="33" name="図 32" descr="Git Push Command - Git Commands - Edureka"/>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200025" y="52358925"/>
          <a:ext cx="610552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304</xdr:row>
      <xdr:rowOff>0</xdr:rowOff>
    </xdr:from>
    <xdr:to>
      <xdr:col>31</xdr:col>
      <xdr:colOff>104775</xdr:colOff>
      <xdr:row>310</xdr:row>
      <xdr:rowOff>142875</xdr:rowOff>
    </xdr:to>
    <xdr:pic>
      <xdr:nvPicPr>
        <xdr:cNvPr id="34" name="図 33" descr="Git Push Command - Git Commands - Edureka"/>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200025" y="55102125"/>
          <a:ext cx="6105525"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314</xdr:row>
      <xdr:rowOff>0</xdr:rowOff>
    </xdr:from>
    <xdr:to>
      <xdr:col>31</xdr:col>
      <xdr:colOff>104775</xdr:colOff>
      <xdr:row>322</xdr:row>
      <xdr:rowOff>152400</xdr:rowOff>
    </xdr:to>
    <xdr:pic>
      <xdr:nvPicPr>
        <xdr:cNvPr id="35" name="図 34" descr="Git Push Command - Git Commands - Edureka"/>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00025" y="56988075"/>
          <a:ext cx="6105525"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327</xdr:row>
      <xdr:rowOff>0</xdr:rowOff>
    </xdr:from>
    <xdr:to>
      <xdr:col>31</xdr:col>
      <xdr:colOff>104775</xdr:colOff>
      <xdr:row>330</xdr:row>
      <xdr:rowOff>104774</xdr:rowOff>
    </xdr:to>
    <xdr:pic>
      <xdr:nvPicPr>
        <xdr:cNvPr id="36" name="図 35" descr="Git Push Command - Git Commands - Edureka"/>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200025" y="59388375"/>
          <a:ext cx="6105525"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335</xdr:row>
      <xdr:rowOff>0</xdr:rowOff>
    </xdr:from>
    <xdr:to>
      <xdr:col>31</xdr:col>
      <xdr:colOff>104775</xdr:colOff>
      <xdr:row>340</xdr:row>
      <xdr:rowOff>76200</xdr:rowOff>
    </xdr:to>
    <xdr:pic>
      <xdr:nvPicPr>
        <xdr:cNvPr id="37" name="図 36" descr="Git Pull Command - Git Commands - Edureka"/>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200025" y="60931425"/>
          <a:ext cx="6105525"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345</xdr:row>
      <xdr:rowOff>0</xdr:rowOff>
    </xdr:from>
    <xdr:to>
      <xdr:col>31</xdr:col>
      <xdr:colOff>104775</xdr:colOff>
      <xdr:row>346</xdr:row>
      <xdr:rowOff>95250</xdr:rowOff>
    </xdr:to>
    <xdr:pic>
      <xdr:nvPicPr>
        <xdr:cNvPr id="38" name="図 37" descr="Git Stash Command - Git Commands - Edureka"/>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200025" y="62817375"/>
          <a:ext cx="6105525"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350</xdr:row>
      <xdr:rowOff>0</xdr:rowOff>
    </xdr:from>
    <xdr:to>
      <xdr:col>31</xdr:col>
      <xdr:colOff>104775</xdr:colOff>
      <xdr:row>357</xdr:row>
      <xdr:rowOff>66675</xdr:rowOff>
    </xdr:to>
    <xdr:pic>
      <xdr:nvPicPr>
        <xdr:cNvPr id="39" name="図 38" descr="Git Stash Command - Git Commands - Edureka"/>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00025" y="63846075"/>
          <a:ext cx="6105525" cy="1266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361</xdr:row>
      <xdr:rowOff>0</xdr:rowOff>
    </xdr:from>
    <xdr:to>
      <xdr:col>31</xdr:col>
      <xdr:colOff>104775</xdr:colOff>
      <xdr:row>362</xdr:row>
      <xdr:rowOff>114300</xdr:rowOff>
    </xdr:to>
    <xdr:pic>
      <xdr:nvPicPr>
        <xdr:cNvPr id="40" name="図 39" descr="Git Stash Command - Git Commands - Edureka"/>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200025" y="65903475"/>
          <a:ext cx="61055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366</xdr:row>
      <xdr:rowOff>0</xdr:rowOff>
    </xdr:from>
    <xdr:to>
      <xdr:col>31</xdr:col>
      <xdr:colOff>104775</xdr:colOff>
      <xdr:row>368</xdr:row>
      <xdr:rowOff>19050</xdr:rowOff>
    </xdr:to>
    <xdr:pic>
      <xdr:nvPicPr>
        <xdr:cNvPr id="41" name="図 40" descr="Git Stash Command - Git Commands - Edureka"/>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200025" y="67275075"/>
          <a:ext cx="6105525"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1628775</xdr:colOff>
      <xdr:row>111</xdr:row>
      <xdr:rowOff>28575</xdr:rowOff>
    </xdr:from>
    <xdr:to>
      <xdr:col>4</xdr:col>
      <xdr:colOff>19050</xdr:colOff>
      <xdr:row>127</xdr:row>
      <xdr:rowOff>32910</xdr:rowOff>
    </xdr:to>
    <xdr:pic>
      <xdr:nvPicPr>
        <xdr:cNvPr id="2" name="図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66950" y="22040850"/>
          <a:ext cx="5991225" cy="297613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390525</xdr:colOff>
      <xdr:row>11</xdr:row>
      <xdr:rowOff>114300</xdr:rowOff>
    </xdr:from>
    <xdr:to>
      <xdr:col>4</xdr:col>
      <xdr:colOff>114300</xdr:colOff>
      <xdr:row>31</xdr:row>
      <xdr:rowOff>133350</xdr:rowOff>
    </xdr:to>
    <xdr:pic>
      <xdr:nvPicPr>
        <xdr:cNvPr id="3" name="図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 y="2743200"/>
          <a:ext cx="7324725" cy="36385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6305550</xdr:colOff>
      <xdr:row>30</xdr:row>
      <xdr:rowOff>104775</xdr:rowOff>
    </xdr:from>
    <xdr:to>
      <xdr:col>4</xdr:col>
      <xdr:colOff>847725</xdr:colOff>
      <xdr:row>31</xdr:row>
      <xdr:rowOff>219075</xdr:rowOff>
    </xdr:to>
    <xdr:sp macro="" textlink="">
      <xdr:nvSpPr>
        <xdr:cNvPr id="4" name="AutoShape 3"/>
        <xdr:cNvSpPr>
          <a:spLocks noChangeArrowheads="1"/>
        </xdr:cNvSpPr>
      </xdr:nvSpPr>
      <xdr:spPr bwMode="auto">
        <a:xfrm>
          <a:off x="6943725" y="6172200"/>
          <a:ext cx="2143125" cy="25717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「実行結果」の一例</a:t>
          </a:r>
        </a:p>
      </xdr:txBody>
    </xdr:sp>
    <xdr:clientData/>
  </xdr:twoCellAnchor>
  <xdr:twoCellAnchor>
    <xdr:from>
      <xdr:col>2</xdr:col>
      <xdr:colOff>0</xdr:colOff>
      <xdr:row>66</xdr:row>
      <xdr:rowOff>0</xdr:rowOff>
    </xdr:from>
    <xdr:to>
      <xdr:col>2</xdr:col>
      <xdr:colOff>4019550</xdr:colOff>
      <xdr:row>74</xdr:row>
      <xdr:rowOff>171450</xdr:rowOff>
    </xdr:to>
    <xdr:pic>
      <xdr:nvPicPr>
        <xdr:cNvPr id="5" name="図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175" y="13401675"/>
          <a:ext cx="4019550" cy="16192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73</xdr:row>
      <xdr:rowOff>0</xdr:rowOff>
    </xdr:from>
    <xdr:to>
      <xdr:col>2</xdr:col>
      <xdr:colOff>5562600</xdr:colOff>
      <xdr:row>74</xdr:row>
      <xdr:rowOff>133350</xdr:rowOff>
    </xdr:to>
    <xdr:sp macro="" textlink="">
      <xdr:nvSpPr>
        <xdr:cNvPr id="6" name="AutoShape 5"/>
        <xdr:cNvSpPr>
          <a:spLocks noChangeArrowheads="1"/>
        </xdr:cNvSpPr>
      </xdr:nvSpPr>
      <xdr:spPr bwMode="auto">
        <a:xfrm>
          <a:off x="4057650" y="14668500"/>
          <a:ext cx="2143125" cy="31432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「検索語入力」シート</a:t>
          </a:r>
        </a:p>
      </xdr:txBody>
    </xdr:sp>
    <xdr:clientData/>
  </xdr:twoCellAnchor>
  <xdr:twoCellAnchor>
    <xdr:from>
      <xdr:col>2</xdr:col>
      <xdr:colOff>0</xdr:colOff>
      <xdr:row>78</xdr:row>
      <xdr:rowOff>0</xdr:rowOff>
    </xdr:from>
    <xdr:to>
      <xdr:col>2</xdr:col>
      <xdr:colOff>4362450</xdr:colOff>
      <xdr:row>90</xdr:row>
      <xdr:rowOff>76200</xdr:rowOff>
    </xdr:to>
    <xdr:pic>
      <xdr:nvPicPr>
        <xdr:cNvPr id="7" name="図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 y="15630525"/>
          <a:ext cx="4362450" cy="2247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88</xdr:row>
      <xdr:rowOff>76200</xdr:rowOff>
    </xdr:from>
    <xdr:to>
      <xdr:col>2</xdr:col>
      <xdr:colOff>5562600</xdr:colOff>
      <xdr:row>90</xdr:row>
      <xdr:rowOff>0</xdr:rowOff>
    </xdr:to>
    <xdr:sp macro="" textlink="">
      <xdr:nvSpPr>
        <xdr:cNvPr id="8" name="AutoShape 8"/>
        <xdr:cNvSpPr>
          <a:spLocks noChangeArrowheads="1"/>
        </xdr:cNvSpPr>
      </xdr:nvSpPr>
      <xdr:spPr bwMode="auto">
        <a:xfrm>
          <a:off x="4057650" y="1751647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「設定および実行」シート</a:t>
          </a:r>
        </a:p>
      </xdr:txBody>
    </xdr:sp>
    <xdr:clientData/>
  </xdr:twoCellAnchor>
  <xdr:twoCellAnchor>
    <xdr:from>
      <xdr:col>2</xdr:col>
      <xdr:colOff>0</xdr:colOff>
      <xdr:row>98</xdr:row>
      <xdr:rowOff>76200</xdr:rowOff>
    </xdr:from>
    <xdr:to>
      <xdr:col>2</xdr:col>
      <xdr:colOff>2705100</xdr:colOff>
      <xdr:row>105</xdr:row>
      <xdr:rowOff>47625</xdr:rowOff>
    </xdr:to>
    <xdr:pic>
      <xdr:nvPicPr>
        <xdr:cNvPr id="9" name="図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8175" y="19650075"/>
          <a:ext cx="270510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3429000</xdr:colOff>
      <xdr:row>98</xdr:row>
      <xdr:rowOff>47625</xdr:rowOff>
    </xdr:from>
    <xdr:to>
      <xdr:col>2</xdr:col>
      <xdr:colOff>4791075</xdr:colOff>
      <xdr:row>105</xdr:row>
      <xdr:rowOff>66675</xdr:rowOff>
    </xdr:to>
    <xdr:pic>
      <xdr:nvPicPr>
        <xdr:cNvPr id="10" name="図 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067175" y="19621500"/>
          <a:ext cx="1362075"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714375</xdr:colOff>
      <xdr:row>103</xdr:row>
      <xdr:rowOff>19050</xdr:rowOff>
    </xdr:from>
    <xdr:to>
      <xdr:col>2</xdr:col>
      <xdr:colOff>1962150</xdr:colOff>
      <xdr:row>104</xdr:row>
      <xdr:rowOff>180975</xdr:rowOff>
    </xdr:to>
    <xdr:sp macro="" textlink="">
      <xdr:nvSpPr>
        <xdr:cNvPr id="11" name="Oval 11"/>
        <xdr:cNvSpPr>
          <a:spLocks noChangeArrowheads="1"/>
        </xdr:cNvSpPr>
      </xdr:nvSpPr>
      <xdr:spPr bwMode="auto">
        <a:xfrm>
          <a:off x="1352550" y="20497800"/>
          <a:ext cx="1247775" cy="342900"/>
        </a:xfrm>
        <a:prstGeom prst="ellipse">
          <a:avLst/>
        </a:prstGeom>
        <a:noFill/>
        <a:ln w="28575">
          <a:solidFill>
            <a:srgbClr xmlns:mc="http://schemas.openxmlformats.org/markup-compatibility/2006" xmlns:a14="http://schemas.microsoft.com/office/drawing/2010/main" val="FF9900" mc:Ignorable="a14" a14:legacySpreadsheetColorIndex="5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1952625</xdr:colOff>
      <xdr:row>103</xdr:row>
      <xdr:rowOff>200025</xdr:rowOff>
    </xdr:from>
    <xdr:to>
      <xdr:col>2</xdr:col>
      <xdr:colOff>3276600</xdr:colOff>
      <xdr:row>103</xdr:row>
      <xdr:rowOff>200025</xdr:rowOff>
    </xdr:to>
    <xdr:sp macro="" textlink="">
      <xdr:nvSpPr>
        <xdr:cNvPr id="12" name="Line 12"/>
        <xdr:cNvSpPr>
          <a:spLocks noChangeShapeType="1"/>
        </xdr:cNvSpPr>
      </xdr:nvSpPr>
      <xdr:spPr bwMode="auto">
        <a:xfrm>
          <a:off x="2590800" y="20659725"/>
          <a:ext cx="1323975" cy="0"/>
        </a:xfrm>
        <a:prstGeom prst="line">
          <a:avLst/>
        </a:prstGeom>
        <a:noFill/>
        <a:ln w="28575">
          <a:solidFill>
            <a:srgbClr xmlns:mc="http://schemas.openxmlformats.org/markup-compatibility/2006" xmlns:a14="http://schemas.microsoft.com/office/drawing/2010/main" val="FF9900" mc:Ignorable="a14" a14:legacySpreadsheetColorIndex="5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111</xdr:row>
      <xdr:rowOff>9525</xdr:rowOff>
    </xdr:from>
    <xdr:to>
      <xdr:col>2</xdr:col>
      <xdr:colOff>1314450</xdr:colOff>
      <xdr:row>117</xdr:row>
      <xdr:rowOff>0</xdr:rowOff>
    </xdr:to>
    <xdr:pic>
      <xdr:nvPicPr>
        <xdr:cNvPr id="13" name="図 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8175" y="22021800"/>
          <a:ext cx="131445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5695950</xdr:colOff>
      <xdr:row>112</xdr:row>
      <xdr:rowOff>76200</xdr:rowOff>
    </xdr:from>
    <xdr:to>
      <xdr:col>5</xdr:col>
      <xdr:colOff>438978</xdr:colOff>
      <xdr:row>125</xdr:row>
      <xdr:rowOff>19050</xdr:rowOff>
    </xdr:to>
    <xdr:sp macro="" textlink="">
      <xdr:nvSpPr>
        <xdr:cNvPr id="14" name="AutoShape 15"/>
        <xdr:cNvSpPr>
          <a:spLocks noChangeArrowheads="1"/>
        </xdr:cNvSpPr>
      </xdr:nvSpPr>
      <xdr:spPr bwMode="auto">
        <a:xfrm>
          <a:off x="6334125" y="22269450"/>
          <a:ext cx="3401253" cy="2371725"/>
        </a:xfrm>
        <a:prstGeom prst="wedgeRoundRectCallout">
          <a:avLst>
            <a:gd name="adj1" fmla="val -60620"/>
            <a:gd name="adj2" fmla="val 9111"/>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ctr" upright="1"/>
        <a:lstStyle/>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下記の内容を表示します</a:t>
          </a:r>
        </a:p>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・検索行番号(検索語入力シートに記載した検索語の行番号)</a:t>
          </a:r>
        </a:p>
        <a:p>
          <a:pPr algn="l" rtl="0">
            <a:lnSpc>
              <a:spcPts val="1200"/>
            </a:lnSpc>
            <a:defRPr sz="1000"/>
          </a:pPr>
          <a:r>
            <a:rPr lang="ja-JP" altLang="en-US" sz="900" b="0" i="0" u="none" strike="noStrike" baseline="0">
              <a:solidFill>
                <a:srgbClr val="000000"/>
              </a:solidFill>
              <a:latin typeface="Meiryo UI"/>
              <a:ea typeface="Meiryo UI"/>
            </a:rPr>
            <a:t>・検索語</a:t>
          </a:r>
        </a:p>
        <a:p>
          <a:pPr algn="l" rtl="0">
            <a:lnSpc>
              <a:spcPts val="1200"/>
            </a:lnSpc>
            <a:defRPr sz="1000"/>
          </a:pPr>
          <a:r>
            <a:rPr lang="ja-JP" altLang="en-US" sz="900" b="0" i="0" u="none" strike="noStrike" baseline="0">
              <a:solidFill>
                <a:srgbClr val="000000"/>
              </a:solidFill>
              <a:latin typeface="Meiryo UI"/>
              <a:ea typeface="Meiryo UI"/>
            </a:rPr>
            <a:t>・パス名（ファイルの場所）</a:t>
          </a:r>
        </a:p>
        <a:p>
          <a:pPr algn="l" rtl="0">
            <a:lnSpc>
              <a:spcPts val="1200"/>
            </a:lnSpc>
            <a:defRPr sz="1000"/>
          </a:pPr>
          <a:r>
            <a:rPr lang="ja-JP" altLang="en-US" sz="900" b="0" i="0" u="none" strike="noStrike" baseline="0">
              <a:solidFill>
                <a:srgbClr val="000000"/>
              </a:solidFill>
              <a:latin typeface="Meiryo UI"/>
              <a:ea typeface="Meiryo UI"/>
            </a:rPr>
            <a:t>・ファイル名</a:t>
          </a:r>
        </a:p>
        <a:p>
          <a:pPr algn="l" rtl="0">
            <a:lnSpc>
              <a:spcPts val="1200"/>
            </a:lnSpc>
            <a:defRPr sz="1000"/>
          </a:pPr>
          <a:r>
            <a:rPr lang="ja-JP" altLang="en-US" sz="900" b="0" i="0" u="none" strike="noStrike" baseline="0">
              <a:solidFill>
                <a:srgbClr val="000000"/>
              </a:solidFill>
              <a:latin typeface="Meiryo UI"/>
              <a:ea typeface="Meiryo UI"/>
            </a:rPr>
            <a:t>・章/シート/シェイプ名</a:t>
          </a:r>
        </a:p>
        <a:p>
          <a:pPr algn="l" rtl="0">
            <a:lnSpc>
              <a:spcPts val="1200"/>
            </a:lnSpc>
            <a:defRPr sz="1000"/>
          </a:pPr>
          <a:r>
            <a:rPr lang="ja-JP" altLang="en-US" sz="900" b="0" i="0" u="none" strike="noStrike" baseline="0">
              <a:solidFill>
                <a:srgbClr val="000000"/>
              </a:solidFill>
              <a:latin typeface="Meiryo UI"/>
              <a:ea typeface="Meiryo UI"/>
            </a:rPr>
            <a:t>・ページ</a:t>
          </a:r>
        </a:p>
        <a:p>
          <a:pPr algn="l" rtl="0">
            <a:lnSpc>
              <a:spcPts val="1200"/>
            </a:lnSpc>
            <a:defRPr sz="1000"/>
          </a:pPr>
          <a:r>
            <a:rPr lang="ja-JP" altLang="en-US" sz="900" b="0" i="0" u="none" strike="noStrike" baseline="0">
              <a:solidFill>
                <a:srgbClr val="000000"/>
              </a:solidFill>
              <a:latin typeface="Meiryo UI"/>
              <a:ea typeface="Meiryo UI"/>
            </a:rPr>
            <a:t>・行/セル番号</a:t>
          </a:r>
        </a:p>
        <a:p>
          <a:pPr algn="l" rtl="0">
            <a:lnSpc>
              <a:spcPts val="1200"/>
            </a:lnSpc>
            <a:defRPr sz="1000"/>
          </a:pPr>
          <a:r>
            <a:rPr lang="ja-JP" altLang="en-US" sz="900" b="0" i="0" u="none" strike="noStrike" baseline="0">
              <a:solidFill>
                <a:srgbClr val="000000"/>
              </a:solidFill>
              <a:latin typeface="Meiryo UI"/>
              <a:ea typeface="Meiryo UI"/>
            </a:rPr>
            <a:t>・値(検索語のある行/セルの内容)</a:t>
          </a:r>
          <a:endParaRPr lang="ja-JP" altLang="en-US" sz="1100" b="0" i="0" u="none" strike="noStrike" baseline="0">
            <a:solidFill>
              <a:srgbClr val="000000"/>
            </a:solidFill>
            <a:latin typeface="ＭＳ Ｐゴシック"/>
            <a:ea typeface="ＭＳ Ｐゴシック"/>
          </a:endParaRPr>
        </a:p>
        <a:p>
          <a:pPr algn="l" rtl="0">
            <a:lnSpc>
              <a:spcPts val="1100"/>
            </a:lnSpc>
            <a:defRPr sz="1000"/>
          </a:pP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2</xdr:col>
      <xdr:colOff>6724650</xdr:colOff>
      <xdr:row>125</xdr:row>
      <xdr:rowOff>152400</xdr:rowOff>
    </xdr:from>
    <xdr:to>
      <xdr:col>5</xdr:col>
      <xdr:colOff>209550</xdr:colOff>
      <xdr:row>127</xdr:row>
      <xdr:rowOff>76200</xdr:rowOff>
    </xdr:to>
    <xdr:sp macro="" textlink="">
      <xdr:nvSpPr>
        <xdr:cNvPr id="15" name="AutoShape 16"/>
        <xdr:cNvSpPr>
          <a:spLocks noChangeArrowheads="1"/>
        </xdr:cNvSpPr>
      </xdr:nvSpPr>
      <xdr:spPr bwMode="auto">
        <a:xfrm>
          <a:off x="7362825" y="2477452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「実行結果」シート</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495299</xdr:colOff>
      <xdr:row>12</xdr:row>
      <xdr:rowOff>161925</xdr:rowOff>
    </xdr:from>
    <xdr:to>
      <xdr:col>7</xdr:col>
      <xdr:colOff>676274</xdr:colOff>
      <xdr:row>17</xdr:row>
      <xdr:rowOff>76200</xdr:rowOff>
    </xdr:to>
    <xdr:sp macro="" textlink="">
      <xdr:nvSpPr>
        <xdr:cNvPr id="2" name="四角形吹き出し 1"/>
        <xdr:cNvSpPr/>
      </xdr:nvSpPr>
      <xdr:spPr>
        <a:xfrm>
          <a:off x="2867024" y="2219325"/>
          <a:ext cx="2238375" cy="771525"/>
        </a:xfrm>
        <a:prstGeom prst="wedgeRectCallout">
          <a:avLst>
            <a:gd name="adj1" fmla="val 42804"/>
            <a:gd name="adj2" fmla="val -91797"/>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ja-JP" altLang="en-US" sz="1100"/>
            <a:t>検索対象フォルダを指定した後、検索実行を押すと検索を開始します。</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9</xdr:col>
          <xdr:colOff>247650</xdr:colOff>
          <xdr:row>1</xdr:row>
          <xdr:rowOff>104775</xdr:rowOff>
        </xdr:from>
        <xdr:to>
          <xdr:col>10</xdr:col>
          <xdr:colOff>28575</xdr:colOff>
          <xdr:row>3</xdr:row>
          <xdr:rowOff>57150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657225</xdr:colOff>
          <xdr:row>7</xdr:row>
          <xdr:rowOff>0</xdr:rowOff>
        </xdr:from>
        <xdr:to>
          <xdr:col>10</xdr:col>
          <xdr:colOff>0</xdr:colOff>
          <xdr:row>11</xdr:row>
          <xdr:rowOff>0</xdr:rowOff>
        </xdr:to>
        <xdr:sp macro="" textlink="">
          <xdr:nvSpPr>
            <xdr:cNvPr id="55298" name="Button 2" hidden="1">
              <a:extLst>
                <a:ext uri="{63B3BB69-23CF-44E3-9099-C40C66FF867C}">
                  <a14:compatExt spid="_x0000_s552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7</xdr:row>
          <xdr:rowOff>19050</xdr:rowOff>
        </xdr:from>
        <xdr:to>
          <xdr:col>4</xdr:col>
          <xdr:colOff>257175</xdr:colOff>
          <xdr:row>8</xdr:row>
          <xdr:rowOff>57150</xdr:rowOff>
        </xdr:to>
        <xdr:sp macro="" textlink="">
          <xdr:nvSpPr>
            <xdr:cNvPr id="55299" name="checkbox_text_opt1" hidden="1">
              <a:extLst>
                <a:ext uri="{63B3BB69-23CF-44E3-9099-C40C66FF867C}">
                  <a14:compatExt spid="_x0000_s55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大文字・小文字、半角・全角を区別する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8</xdr:row>
          <xdr:rowOff>38100</xdr:rowOff>
        </xdr:from>
        <xdr:to>
          <xdr:col>7</xdr:col>
          <xdr:colOff>561975</xdr:colOff>
          <xdr:row>9</xdr:row>
          <xdr:rowOff>114300</xdr:rowOff>
        </xdr:to>
        <xdr:sp macro="" textlink="">
          <xdr:nvSpPr>
            <xdr:cNvPr id="55300" name="checkbox_text_opt2" hidden="1">
              <a:extLst>
                <a:ext uri="{63B3BB69-23CF-44E3-9099-C40C66FF867C}">
                  <a14:compatExt spid="_x0000_s55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検索語が数字の場合、検索語の数字に隣接する文字が数字なら結果から除外する</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479424</xdr:colOff>
      <xdr:row>3</xdr:row>
      <xdr:rowOff>31750</xdr:rowOff>
    </xdr:from>
    <xdr:to>
      <xdr:col>4</xdr:col>
      <xdr:colOff>497415</xdr:colOff>
      <xdr:row>14</xdr:row>
      <xdr:rowOff>10583</xdr:rowOff>
    </xdr:to>
    <xdr:sp macro="" textlink="">
      <xdr:nvSpPr>
        <xdr:cNvPr id="2" name="四角形吹き出し 1"/>
        <xdr:cNvSpPr/>
      </xdr:nvSpPr>
      <xdr:spPr>
        <a:xfrm>
          <a:off x="2727324" y="546100"/>
          <a:ext cx="2075391" cy="1864783"/>
        </a:xfrm>
        <a:prstGeom prst="wedgeRectCallout">
          <a:avLst>
            <a:gd name="adj1" fmla="val -66297"/>
            <a:gd name="adj2" fmla="val -32133"/>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1100"/>
            <a:t>A1</a:t>
          </a:r>
          <a:r>
            <a:rPr kumimoji="1" lang="ja-JP" altLang="en-US" sz="1100"/>
            <a:t>から下へ検索語を入力してください。</a:t>
          </a:r>
          <a:endParaRPr kumimoji="1" lang="en-US" altLang="ja-JP" sz="1100"/>
        </a:p>
        <a:p>
          <a:pPr algn="l"/>
          <a:endParaRPr kumimoji="1" lang="en-US" altLang="ja-JP" sz="1100" b="0"/>
        </a:p>
        <a:p>
          <a:pPr algn="l"/>
          <a:r>
            <a:rPr kumimoji="1" lang="ja-JP" altLang="en-US" sz="1100" b="0"/>
            <a:t>なお、検索語に</a:t>
          </a:r>
          <a:r>
            <a:rPr kumimoji="1" lang="en-US" altLang="ja-JP" sz="1100" b="0"/>
            <a:t>*(</a:t>
          </a:r>
          <a:r>
            <a:rPr lang="ja-JP" altLang="en-US" sz="1100" b="0" i="0">
              <a:solidFill>
                <a:schemeClr val="dk1"/>
              </a:solidFill>
              <a:effectLst/>
              <a:latin typeface="+mn-lt"/>
              <a:ea typeface="+mn-ea"/>
              <a:cs typeface="+mn-cs"/>
            </a:rPr>
            <a:t>アスタリスク</a:t>
          </a:r>
          <a:r>
            <a:rPr kumimoji="1" lang="en-US" altLang="ja-JP" sz="1100" b="0"/>
            <a:t>)</a:t>
          </a:r>
          <a:r>
            <a:rPr kumimoji="1" lang="ja-JP" altLang="en-US" sz="1100" b="0"/>
            <a:t>を使用して検索できます。</a:t>
          </a:r>
          <a:endParaRPr kumimoji="1" lang="en-US" altLang="ja-JP" sz="1100" b="0"/>
        </a:p>
        <a:p>
          <a:pPr algn="l"/>
          <a:r>
            <a:rPr lang="ja-JP" altLang="en-US" sz="1100" b="0" i="0">
              <a:solidFill>
                <a:schemeClr val="dk1"/>
              </a:solidFill>
              <a:effectLst/>
              <a:latin typeface="+mn-lt"/>
              <a:ea typeface="+mn-ea"/>
              <a:cs typeface="+mn-cs"/>
            </a:rPr>
            <a:t>アスタリスク</a:t>
          </a:r>
          <a:r>
            <a:rPr kumimoji="1" lang="ja-JP" altLang="en-US" sz="1100" b="0"/>
            <a:t>を使用すると「</a:t>
          </a:r>
          <a:r>
            <a:rPr lang="ja-JP" altLang="en-US" sz="1100" b="0" i="0">
              <a:solidFill>
                <a:schemeClr val="dk1"/>
              </a:solidFill>
              <a:effectLst/>
              <a:latin typeface="+mn-lt"/>
              <a:ea typeface="+mn-ea"/>
              <a:cs typeface="+mn-cs"/>
            </a:rPr>
            <a:t>任意の</a:t>
          </a:r>
          <a:r>
            <a:rPr lang="en-US" altLang="ja-JP" sz="1100" b="0" i="0">
              <a:solidFill>
                <a:schemeClr val="dk1"/>
              </a:solidFill>
              <a:effectLst/>
              <a:latin typeface="+mn-lt"/>
              <a:ea typeface="+mn-ea"/>
              <a:cs typeface="+mn-cs"/>
            </a:rPr>
            <a:t>0</a:t>
          </a:r>
          <a:r>
            <a:rPr lang="ja-JP" altLang="en-US" sz="1100" b="0" i="0">
              <a:solidFill>
                <a:schemeClr val="dk1"/>
              </a:solidFill>
              <a:effectLst/>
              <a:latin typeface="+mn-lt"/>
              <a:ea typeface="+mn-ea"/>
              <a:cs typeface="+mn-cs"/>
            </a:rPr>
            <a:t>文字以上の文字列を指定</a:t>
          </a:r>
          <a:r>
            <a:rPr kumimoji="1" lang="ja-JP" altLang="en-US" sz="1100" b="0"/>
            <a:t>」して検索することができます。</a:t>
          </a:r>
          <a:endParaRPr kumimoji="1" lang="en-US" altLang="ja-JP" sz="1100" b="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a:solidFill>
            <a:srgbClr val="FF0000"/>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5.vml"/><Relationship Id="rId7" Type="http://schemas.openxmlformats.org/officeDocument/2006/relationships/ctrlProp" Target="../ctrlProps/ctrlProp8.xml"/><Relationship Id="rId12"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emf"/><Relationship Id="rId4" Type="http://schemas.openxmlformats.org/officeDocument/2006/relationships/control" Target="../activeX/activeX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ouko99.blog87.fc2.com/blog-entry-5.html"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openxmlformats.org/officeDocument/2006/relationships/hyperlink" Target="https://www.oracle.com/technetwork/jp/articles/otnj-sql-image8-1869298-ja.html" TargetMode="External"/><Relationship Id="rId5" Type="http://schemas.openxmlformats.org/officeDocument/2006/relationships/comments" Target="../comments4.xml"/><Relationship Id="rId4"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fslabo.co.jp/izumiforecesyoukai/in-factoryv2%E3%81%AE%E6%A9%9F%E8%83%BD%E7%B4%B9%E4%BB%8B/%E3%83%90%E3%83%83%E3%82%AF%E3%83%95%E3%83%A9%E3%83%83%E3%82%B7%E3%83%A5%E6%A9%9F%E8%83%BD/" TargetMode="External"/><Relationship Id="rId1" Type="http://schemas.openxmlformats.org/officeDocument/2006/relationships/hyperlink" Target="https://tap-biz.jp/business/business-terms/1033526"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26.131.131.1/gitbucket/developers/dev-portal/blob/master/doc/implementationGuide.md"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19.xml"/><Relationship Id="rId2" Type="http://schemas.openxmlformats.org/officeDocument/2006/relationships/drawing" Target="../drawings/drawing12.xml"/><Relationship Id="rId1" Type="http://schemas.openxmlformats.org/officeDocument/2006/relationships/printerSettings" Target="../printerSettings/printerSettings2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VT_STK"/>
  <dimension ref="A1:AD28"/>
  <sheetViews>
    <sheetView showGridLines="0" zoomScale="85" zoomScaleNormal="85" workbookViewId="0">
      <selection activeCell="F6" sqref="F6"/>
    </sheetView>
  </sheetViews>
  <sheetFormatPr defaultRowHeight="13.5"/>
  <cols>
    <col min="1" max="1" width="3.625" style="118" customWidth="1"/>
    <col min="2" max="2" width="9" style="118"/>
    <col min="3" max="3" width="12.625" style="118" customWidth="1"/>
    <col min="4" max="13" width="10.625" style="118" customWidth="1"/>
    <col min="14" max="18" width="9" style="118"/>
    <col min="19" max="20" width="3.625" style="118" customWidth="1"/>
    <col min="21" max="21" width="4.875" style="118" customWidth="1"/>
    <col min="22" max="22" width="7.625" style="118" customWidth="1"/>
    <col min="23" max="23" width="9.125" style="118" customWidth="1"/>
    <col min="24" max="25" width="9" style="118"/>
    <col min="26" max="26" width="9" style="118" customWidth="1"/>
    <col min="27" max="16384" width="9" style="118"/>
  </cols>
  <sheetData>
    <row r="1" spans="1:29">
      <c r="A1" s="118" t="s">
        <v>2966</v>
      </c>
      <c r="B1" s="30"/>
      <c r="C1" s="30"/>
      <c r="E1" s="30"/>
      <c r="F1" s="30"/>
      <c r="G1" s="30"/>
      <c r="H1" s="30"/>
      <c r="I1" s="30"/>
      <c r="J1" s="30"/>
      <c r="K1" s="30"/>
      <c r="L1" s="30"/>
      <c r="M1" s="30"/>
    </row>
    <row r="2" spans="1:29" ht="14.25" thickBot="1">
      <c r="B2" s="30"/>
      <c r="C2" s="30"/>
      <c r="E2" s="30"/>
      <c r="F2" s="30"/>
      <c r="G2" s="30"/>
      <c r="H2" s="30"/>
      <c r="I2" s="30"/>
      <c r="J2" s="30"/>
      <c r="K2" s="30"/>
      <c r="L2" s="30"/>
      <c r="M2" s="30"/>
      <c r="U2" s="81" t="s">
        <v>721</v>
      </c>
      <c r="V2" s="81"/>
      <c r="X2" s="92" t="s">
        <v>740</v>
      </c>
      <c r="Y2" s="92"/>
      <c r="Z2" s="190" t="s">
        <v>745</v>
      </c>
      <c r="AA2" s="92" t="s">
        <v>741</v>
      </c>
      <c r="AB2" s="188"/>
    </row>
    <row r="3" spans="1:29" ht="14.25" thickBot="1">
      <c r="B3" s="30"/>
      <c r="C3" s="29" t="s">
        <v>264</v>
      </c>
      <c r="D3" s="89" t="s">
        <v>3843</v>
      </c>
      <c r="E3" s="89" t="s">
        <v>3844</v>
      </c>
      <c r="F3" s="89" t="s">
        <v>3845</v>
      </c>
      <c r="G3" s="89" t="s">
        <v>3846</v>
      </c>
      <c r="H3" s="89" t="s">
        <v>3847</v>
      </c>
      <c r="I3" s="89"/>
      <c r="J3" s="89"/>
      <c r="K3" s="89"/>
      <c r="L3" s="89"/>
      <c r="M3" s="89"/>
      <c r="U3" s="170" t="s">
        <v>64</v>
      </c>
      <c r="V3" s="170" t="s">
        <v>739</v>
      </c>
      <c r="W3" s="515" t="s">
        <v>632</v>
      </c>
      <c r="X3" s="171" t="s">
        <v>726</v>
      </c>
      <c r="Y3" s="171" t="s">
        <v>727</v>
      </c>
      <c r="Z3" s="172" t="s">
        <v>264</v>
      </c>
      <c r="AA3" s="173" t="s">
        <v>417</v>
      </c>
      <c r="AB3" s="173" t="s">
        <v>65</v>
      </c>
      <c r="AC3" s="174" t="s">
        <v>66</v>
      </c>
    </row>
    <row r="4" spans="1:29" ht="14.25" thickTop="1">
      <c r="C4" s="29" t="s">
        <v>417</v>
      </c>
      <c r="D4" s="90" t="s">
        <v>3848</v>
      </c>
      <c r="E4" s="90"/>
      <c r="F4" s="90"/>
      <c r="G4" s="90"/>
      <c r="H4" s="90"/>
      <c r="I4" s="90"/>
      <c r="J4" s="90"/>
      <c r="K4" s="90"/>
      <c r="L4" s="90"/>
      <c r="M4" s="90"/>
      <c r="N4" s="92" t="s">
        <v>418</v>
      </c>
      <c r="U4" s="175" t="s">
        <v>37</v>
      </c>
      <c r="V4" s="185" t="s">
        <v>0</v>
      </c>
      <c r="W4" s="514" t="s">
        <v>2953</v>
      </c>
      <c r="X4" s="189" t="s">
        <v>2984</v>
      </c>
      <c r="Y4" s="168"/>
      <c r="Z4" s="189" t="s">
        <v>2960</v>
      </c>
      <c r="AA4" s="575" t="s">
        <v>2971</v>
      </c>
      <c r="AB4" s="168"/>
      <c r="AC4" s="176"/>
    </row>
    <row r="5" spans="1:29">
      <c r="A5" s="33" t="s">
        <v>86</v>
      </c>
      <c r="C5" s="29" t="s">
        <v>65</v>
      </c>
      <c r="D5" s="90"/>
      <c r="E5" s="90"/>
      <c r="F5" s="90"/>
      <c r="G5" s="90"/>
      <c r="H5" s="90"/>
      <c r="I5" s="90"/>
      <c r="J5" s="90"/>
      <c r="K5" s="90"/>
      <c r="L5" s="90"/>
      <c r="M5" s="90"/>
      <c r="N5" s="92" t="s">
        <v>420</v>
      </c>
      <c r="U5" s="199" t="s">
        <v>214</v>
      </c>
      <c r="V5" s="199" t="s">
        <v>0</v>
      </c>
      <c r="W5" s="577" t="s">
        <v>3839</v>
      </c>
      <c r="X5" s="191" t="s">
        <v>3841</v>
      </c>
      <c r="Y5" s="191" t="s">
        <v>3842</v>
      </c>
      <c r="Z5" s="191" t="s">
        <v>2961</v>
      </c>
      <c r="AA5" s="576" t="s">
        <v>2971</v>
      </c>
      <c r="AB5" s="163"/>
      <c r="AC5" s="178"/>
    </row>
    <row r="6" spans="1:29">
      <c r="A6" s="33" t="s">
        <v>88</v>
      </c>
      <c r="C6" s="29" t="s">
        <v>66</v>
      </c>
      <c r="D6" s="90"/>
      <c r="E6" s="90"/>
      <c r="F6" s="90"/>
      <c r="G6" s="90"/>
      <c r="H6" s="90"/>
      <c r="I6" s="90"/>
      <c r="J6" s="90"/>
      <c r="K6" s="90"/>
      <c r="L6" s="90"/>
      <c r="M6" s="90"/>
      <c r="N6" s="92" t="s">
        <v>419</v>
      </c>
      <c r="U6" s="177" t="s">
        <v>295</v>
      </c>
      <c r="V6" s="177" t="s">
        <v>0</v>
      </c>
      <c r="W6" s="510"/>
      <c r="X6" s="163"/>
      <c r="Y6" s="163"/>
      <c r="Z6" s="163"/>
      <c r="AA6" s="163"/>
      <c r="AB6" s="163"/>
      <c r="AC6" s="178"/>
    </row>
    <row r="7" spans="1:29">
      <c r="B7" s="28"/>
      <c r="C7" s="31"/>
      <c r="D7" s="32"/>
      <c r="E7" s="32"/>
      <c r="F7" s="32"/>
      <c r="G7" s="32"/>
      <c r="H7" s="32"/>
      <c r="I7" s="32"/>
      <c r="U7" s="177" t="s">
        <v>145</v>
      </c>
      <c r="V7" s="177" t="s">
        <v>0</v>
      </c>
      <c r="W7" s="510"/>
      <c r="X7" s="163"/>
      <c r="Y7" s="163"/>
      <c r="Z7" s="163"/>
      <c r="AA7" s="163"/>
      <c r="AB7" s="163"/>
      <c r="AC7" s="178"/>
    </row>
    <row r="8" spans="1:29">
      <c r="A8" s="106" t="s">
        <v>3838</v>
      </c>
      <c r="C8" s="583" t="s">
        <v>2965</v>
      </c>
      <c r="D8" s="91" t="s">
        <v>3853</v>
      </c>
      <c r="E8" s="91" t="s">
        <v>3849</v>
      </c>
      <c r="F8" s="91" t="s">
        <v>3854</v>
      </c>
      <c r="G8" s="91" t="s">
        <v>2935</v>
      </c>
      <c r="H8" s="91" t="s">
        <v>2935</v>
      </c>
      <c r="I8" s="91" t="s">
        <v>2935</v>
      </c>
      <c r="J8" s="91" t="s">
        <v>2935</v>
      </c>
      <c r="K8" s="91" t="s">
        <v>2935</v>
      </c>
      <c r="L8" s="91" t="s">
        <v>2935</v>
      </c>
      <c r="M8" s="91" t="s">
        <v>2935</v>
      </c>
      <c r="U8" s="177" t="s">
        <v>215</v>
      </c>
      <c r="V8" s="177" t="s">
        <v>0</v>
      </c>
      <c r="W8" s="510"/>
      <c r="X8" s="163"/>
      <c r="Y8" s="163"/>
      <c r="Z8" s="163"/>
      <c r="AA8" s="163"/>
      <c r="AB8" s="163"/>
      <c r="AC8" s="178"/>
    </row>
    <row r="9" spans="1:29">
      <c r="A9" s="153" t="s">
        <v>3840</v>
      </c>
      <c r="C9" s="583"/>
      <c r="D9" s="508" t="s">
        <v>3850</v>
      </c>
      <c r="E9" s="90" t="s">
        <v>3968</v>
      </c>
      <c r="F9" s="90" t="s">
        <v>3969</v>
      </c>
      <c r="G9" s="90" t="s">
        <v>2935</v>
      </c>
      <c r="H9" s="90" t="s">
        <v>2935</v>
      </c>
      <c r="I9" s="90" t="s">
        <v>2935</v>
      </c>
      <c r="J9" s="90" t="s">
        <v>2935</v>
      </c>
      <c r="K9" s="90" t="s">
        <v>2935</v>
      </c>
      <c r="L9" s="90" t="s">
        <v>2935</v>
      </c>
      <c r="M9" s="90" t="s">
        <v>2935</v>
      </c>
      <c r="U9" s="177" t="s">
        <v>734</v>
      </c>
      <c r="V9" s="177" t="s">
        <v>0</v>
      </c>
      <c r="W9" s="510"/>
      <c r="X9" s="163"/>
      <c r="Y9" s="163"/>
      <c r="Z9" s="163"/>
      <c r="AA9" s="163"/>
      <c r="AB9" s="163"/>
      <c r="AC9" s="178"/>
    </row>
    <row r="10" spans="1:29">
      <c r="A10" s="152" t="s">
        <v>2967</v>
      </c>
      <c r="C10" s="583" t="s">
        <v>2963</v>
      </c>
      <c r="D10" s="91" t="s">
        <v>632</v>
      </c>
      <c r="E10" s="91" t="s">
        <v>2935</v>
      </c>
      <c r="F10" s="91" t="s">
        <v>2935</v>
      </c>
      <c r="G10" s="91" t="s">
        <v>2935</v>
      </c>
      <c r="H10" s="91" t="s">
        <v>2935</v>
      </c>
      <c r="I10" s="91" t="s">
        <v>2935</v>
      </c>
      <c r="J10" s="91" t="s">
        <v>2935</v>
      </c>
      <c r="K10" s="91" t="s">
        <v>2935</v>
      </c>
      <c r="L10" s="91" t="s">
        <v>2935</v>
      </c>
      <c r="M10" s="91" t="s">
        <v>2935</v>
      </c>
      <c r="U10" s="177" t="s">
        <v>216</v>
      </c>
      <c r="V10" s="177" t="s">
        <v>0</v>
      </c>
      <c r="W10" s="510"/>
      <c r="X10" s="163"/>
      <c r="Y10" s="163"/>
      <c r="Z10" s="163"/>
      <c r="AA10" s="163"/>
      <c r="AB10" s="163"/>
      <c r="AC10" s="178"/>
    </row>
    <row r="11" spans="1:29">
      <c r="A11" s="154" t="s">
        <v>3852</v>
      </c>
      <c r="C11" s="583"/>
      <c r="D11" s="151" t="s">
        <v>3851</v>
      </c>
      <c r="E11" s="90" t="s">
        <v>2935</v>
      </c>
      <c r="F11" s="90" t="s">
        <v>2935</v>
      </c>
      <c r="G11" s="90" t="s">
        <v>2935</v>
      </c>
      <c r="H11" s="90" t="s">
        <v>2935</v>
      </c>
      <c r="I11" s="90" t="s">
        <v>2935</v>
      </c>
      <c r="J11" s="90" t="s">
        <v>2935</v>
      </c>
      <c r="K11" s="90" t="s">
        <v>2935</v>
      </c>
      <c r="L11" s="90" t="s">
        <v>2935</v>
      </c>
      <c r="M11" s="90" t="s">
        <v>2935</v>
      </c>
      <c r="U11" s="177" t="s">
        <v>330</v>
      </c>
      <c r="V11" s="177" t="s">
        <v>0</v>
      </c>
      <c r="W11" s="510"/>
      <c r="X11" s="163"/>
      <c r="Y11" s="163"/>
      <c r="Z11" s="163"/>
      <c r="AA11" s="163"/>
      <c r="AB11" s="163"/>
      <c r="AC11" s="178"/>
    </row>
    <row r="12" spans="1:29">
      <c r="A12" s="521"/>
      <c r="C12" s="583" t="s">
        <v>2970</v>
      </c>
      <c r="D12" s="91" t="s">
        <v>2968</v>
      </c>
      <c r="E12" s="91" t="s">
        <v>2935</v>
      </c>
      <c r="F12" s="91" t="s">
        <v>2935</v>
      </c>
      <c r="G12" s="91" t="s">
        <v>2935</v>
      </c>
      <c r="H12" s="91" t="s">
        <v>2935</v>
      </c>
      <c r="I12" s="91" t="s">
        <v>2935</v>
      </c>
      <c r="J12" s="91" t="s">
        <v>2935</v>
      </c>
      <c r="K12" s="91" t="s">
        <v>2935</v>
      </c>
      <c r="L12" s="91" t="s">
        <v>2935</v>
      </c>
      <c r="M12" s="91" t="s">
        <v>2935</v>
      </c>
      <c r="U12" s="177" t="s">
        <v>331</v>
      </c>
      <c r="V12" s="177" t="s">
        <v>0</v>
      </c>
      <c r="W12" s="510"/>
      <c r="X12" s="163"/>
      <c r="Y12" s="163"/>
      <c r="Z12" s="163"/>
      <c r="AA12" s="163"/>
      <c r="AB12" s="163"/>
      <c r="AC12" s="178"/>
    </row>
    <row r="13" spans="1:29" ht="14.25" thickBot="1">
      <c r="A13" s="154" t="s">
        <v>2935</v>
      </c>
      <c r="C13" s="583"/>
      <c r="D13" s="520" t="s">
        <v>2935</v>
      </c>
      <c r="E13" s="90" t="s">
        <v>2935</v>
      </c>
      <c r="F13" s="90" t="s">
        <v>2935</v>
      </c>
      <c r="G13" s="90" t="s">
        <v>2935</v>
      </c>
      <c r="H13" s="90" t="s">
        <v>2935</v>
      </c>
      <c r="I13" s="90" t="s">
        <v>2935</v>
      </c>
      <c r="J13" s="90" t="s">
        <v>2935</v>
      </c>
      <c r="K13" s="90" t="s">
        <v>2935</v>
      </c>
      <c r="L13" s="90" t="s">
        <v>2935</v>
      </c>
      <c r="M13" s="90" t="s">
        <v>2935</v>
      </c>
      <c r="U13" s="179" t="s">
        <v>270</v>
      </c>
      <c r="V13" s="186" t="s">
        <v>0</v>
      </c>
      <c r="W13" s="511"/>
      <c r="X13" s="166"/>
      <c r="Y13" s="166"/>
      <c r="Z13" s="166"/>
      <c r="AA13" s="166"/>
      <c r="AB13" s="166"/>
      <c r="AC13" s="180"/>
    </row>
    <row r="14" spans="1:29" ht="14.25" thickTop="1">
      <c r="A14" s="516"/>
      <c r="C14" s="583" t="s">
        <v>2969</v>
      </c>
      <c r="D14" s="91" t="s">
        <v>89</v>
      </c>
      <c r="E14" s="91" t="s">
        <v>421</v>
      </c>
      <c r="F14" s="91" t="s">
        <v>422</v>
      </c>
      <c r="G14" s="91" t="s">
        <v>90</v>
      </c>
      <c r="H14" s="91" t="s">
        <v>91</v>
      </c>
      <c r="I14" s="91" t="s">
        <v>92</v>
      </c>
      <c r="J14" s="91" t="s">
        <v>93</v>
      </c>
      <c r="K14" s="91" t="s">
        <v>94</v>
      </c>
      <c r="L14" s="91" t="s">
        <v>95</v>
      </c>
      <c r="M14" s="91" t="s">
        <v>423</v>
      </c>
      <c r="U14" s="175" t="s">
        <v>37</v>
      </c>
      <c r="V14" s="185" t="s">
        <v>0</v>
      </c>
      <c r="W14" s="509"/>
      <c r="X14" s="168"/>
      <c r="Y14" s="168"/>
      <c r="Z14" s="168"/>
      <c r="AA14" s="168"/>
      <c r="AB14" s="168"/>
      <c r="AC14" s="176"/>
    </row>
    <row r="15" spans="1:29">
      <c r="A15" s="154" t="s">
        <v>2935</v>
      </c>
      <c r="C15" s="583"/>
      <c r="D15" s="519"/>
      <c r="E15" s="90"/>
      <c r="F15" s="90"/>
      <c r="G15" s="90"/>
      <c r="H15" s="90"/>
      <c r="I15" s="90"/>
      <c r="J15" s="90"/>
      <c r="K15" s="90"/>
      <c r="L15" s="90"/>
      <c r="M15" s="90"/>
      <c r="U15" s="177" t="s">
        <v>214</v>
      </c>
      <c r="V15" s="177" t="s">
        <v>0</v>
      </c>
      <c r="W15" s="510"/>
      <c r="X15" s="163"/>
      <c r="Y15" s="163"/>
      <c r="Z15" s="163"/>
      <c r="AA15" s="163"/>
      <c r="AB15" s="163"/>
      <c r="AC15" s="178"/>
    </row>
    <row r="16" spans="1:29">
      <c r="A16" s="517"/>
      <c r="C16" s="583" t="s">
        <v>743</v>
      </c>
      <c r="D16" s="91" t="s">
        <v>89</v>
      </c>
      <c r="E16" s="91" t="s">
        <v>421</v>
      </c>
      <c r="F16" s="91" t="s">
        <v>422</v>
      </c>
      <c r="G16" s="91" t="s">
        <v>90</v>
      </c>
      <c r="H16" s="91" t="s">
        <v>91</v>
      </c>
      <c r="I16" s="91" t="s">
        <v>92</v>
      </c>
      <c r="J16" s="91" t="s">
        <v>93</v>
      </c>
      <c r="K16" s="91" t="s">
        <v>94</v>
      </c>
      <c r="L16" s="91" t="s">
        <v>95</v>
      </c>
      <c r="M16" s="91" t="s">
        <v>423</v>
      </c>
      <c r="U16" s="177" t="s">
        <v>295</v>
      </c>
      <c r="V16" s="177" t="s">
        <v>0</v>
      </c>
      <c r="W16" s="510"/>
      <c r="X16" s="163"/>
      <c r="Y16" s="163"/>
      <c r="Z16" s="163"/>
      <c r="AA16" s="163"/>
      <c r="AB16" s="163"/>
      <c r="AC16" s="178"/>
    </row>
    <row r="17" spans="1:30">
      <c r="A17" s="154" t="s">
        <v>2935</v>
      </c>
      <c r="C17" s="583"/>
      <c r="D17" s="518"/>
      <c r="E17" s="90"/>
      <c r="F17" s="90"/>
      <c r="G17" s="90"/>
      <c r="H17" s="90"/>
      <c r="I17" s="90"/>
      <c r="J17" s="90"/>
      <c r="K17" s="90"/>
      <c r="L17" s="90"/>
      <c r="M17" s="90"/>
      <c r="U17" s="177" t="s">
        <v>145</v>
      </c>
      <c r="V17" s="177" t="s">
        <v>0</v>
      </c>
      <c r="W17" s="510"/>
      <c r="X17" s="163"/>
      <c r="Y17" s="163"/>
      <c r="Z17" s="163"/>
      <c r="AA17" s="163"/>
      <c r="AB17" s="163"/>
      <c r="AC17" s="178"/>
    </row>
    <row r="18" spans="1:30">
      <c r="C18" s="69"/>
      <c r="D18" s="69"/>
      <c r="E18" s="69"/>
      <c r="F18" s="69"/>
      <c r="G18" s="69"/>
      <c r="H18" s="69"/>
      <c r="I18" s="69"/>
      <c r="J18" s="69"/>
      <c r="K18" s="69"/>
      <c r="L18" s="69"/>
      <c r="M18" s="69"/>
      <c r="U18" s="177" t="s">
        <v>215</v>
      </c>
      <c r="V18" s="177" t="s">
        <v>0</v>
      </c>
      <c r="W18" s="510"/>
      <c r="X18" s="163"/>
      <c r="Y18" s="163"/>
      <c r="Z18" s="163"/>
      <c r="AA18" s="163"/>
      <c r="AB18" s="163"/>
      <c r="AC18" s="178"/>
    </row>
    <row r="19" spans="1:30">
      <c r="C19" s="69"/>
      <c r="D19" s="69"/>
      <c r="E19" s="69"/>
      <c r="F19" s="69"/>
      <c r="G19" s="69"/>
      <c r="H19" s="69"/>
      <c r="I19" s="69"/>
      <c r="J19" s="69"/>
      <c r="K19" s="69"/>
      <c r="L19" s="69"/>
      <c r="M19" s="69"/>
      <c r="U19" s="177" t="s">
        <v>734</v>
      </c>
      <c r="V19" s="177" t="s">
        <v>0</v>
      </c>
      <c r="W19" s="510"/>
      <c r="X19" s="163"/>
      <c r="Y19" s="163"/>
      <c r="Z19" s="163"/>
      <c r="AA19" s="163"/>
      <c r="AB19" s="163"/>
      <c r="AC19" s="178"/>
    </row>
    <row r="20" spans="1:30">
      <c r="C20" s="69"/>
      <c r="D20" s="69"/>
      <c r="E20" s="69"/>
      <c r="F20" s="69"/>
      <c r="G20" s="69"/>
      <c r="H20" s="69"/>
      <c r="I20" s="69"/>
      <c r="J20" s="69"/>
      <c r="K20" s="69"/>
      <c r="L20" s="69"/>
      <c r="M20" s="69"/>
      <c r="U20" s="177" t="s">
        <v>216</v>
      </c>
      <c r="V20" s="177" t="s">
        <v>0</v>
      </c>
      <c r="W20" s="510"/>
      <c r="X20" s="163"/>
      <c r="Y20" s="163"/>
      <c r="Z20" s="163"/>
      <c r="AA20" s="163"/>
      <c r="AB20" s="163"/>
      <c r="AC20" s="178"/>
    </row>
    <row r="21" spans="1:30">
      <c r="C21" s="69"/>
      <c r="D21" s="69"/>
      <c r="E21" s="69"/>
      <c r="F21" s="69"/>
      <c r="G21" s="69"/>
      <c r="H21" s="69"/>
      <c r="I21" s="69"/>
      <c r="J21" s="69"/>
      <c r="K21" s="69"/>
      <c r="L21" s="69"/>
      <c r="M21" s="69"/>
      <c r="U21" s="177" t="s">
        <v>330</v>
      </c>
      <c r="V21" s="177" t="s">
        <v>0</v>
      </c>
      <c r="W21" s="510"/>
      <c r="X21" s="163"/>
      <c r="Y21" s="163"/>
      <c r="Z21" s="163"/>
      <c r="AA21" s="163"/>
      <c r="AB21" s="163"/>
      <c r="AC21" s="178"/>
    </row>
    <row r="22" spans="1:30">
      <c r="C22" s="69"/>
      <c r="D22" s="69"/>
      <c r="E22" s="69"/>
      <c r="F22" s="69"/>
      <c r="G22" s="69"/>
      <c r="H22" s="69"/>
      <c r="I22" s="69"/>
      <c r="J22" s="69"/>
      <c r="K22" s="69"/>
      <c r="L22" s="69"/>
      <c r="M22" s="69"/>
      <c r="U22" s="177" t="s">
        <v>331</v>
      </c>
      <c r="V22" s="177" t="s">
        <v>0</v>
      </c>
      <c r="W22" s="510"/>
      <c r="X22" s="163"/>
      <c r="Y22" s="163"/>
      <c r="Z22" s="163"/>
      <c r="AA22" s="163"/>
      <c r="AB22" s="163"/>
      <c r="AC22" s="178"/>
    </row>
    <row r="23" spans="1:30" ht="14.25" thickBot="1">
      <c r="C23" s="69"/>
      <c r="D23" s="69"/>
      <c r="E23" s="69"/>
      <c r="F23" s="69"/>
      <c r="G23" s="69"/>
      <c r="H23" s="69"/>
      <c r="I23" s="69"/>
      <c r="J23" s="69"/>
      <c r="K23" s="69"/>
      <c r="L23" s="69"/>
      <c r="M23" s="69"/>
      <c r="U23" s="181" t="s">
        <v>270</v>
      </c>
      <c r="V23" s="187" t="s">
        <v>0</v>
      </c>
      <c r="W23" s="512"/>
      <c r="X23" s="183"/>
      <c r="Y23" s="183"/>
      <c r="Z23" s="183"/>
      <c r="AA23" s="183"/>
      <c r="AB23" s="183"/>
      <c r="AC23" s="184"/>
    </row>
    <row r="24" spans="1:30">
      <c r="C24" s="69"/>
      <c r="D24" s="69"/>
      <c r="E24" s="69"/>
      <c r="F24" s="69"/>
      <c r="G24" s="69"/>
      <c r="H24" s="69"/>
      <c r="I24" s="69"/>
      <c r="J24" s="69"/>
      <c r="K24" s="69"/>
      <c r="L24" s="69"/>
      <c r="M24" s="69"/>
    </row>
    <row r="25" spans="1:30" ht="14.25" thickBot="1"/>
    <row r="26" spans="1:30" s="61" customFormat="1" ht="15.75" thickTop="1" thickBot="1">
      <c r="B26" s="62" t="s">
        <v>152</v>
      </c>
      <c r="C26" s="60"/>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row>
    <row r="27" spans="1:30" s="59" customFormat="1" ht="14.25" thickTop="1">
      <c r="A27" s="19"/>
      <c r="B27" s="19"/>
      <c r="C27" s="19"/>
      <c r="D27" s="19"/>
      <c r="E27" s="19"/>
      <c r="F27" s="19"/>
      <c r="G27" s="19"/>
      <c r="H27" s="19"/>
      <c r="I27" s="19"/>
      <c r="J27" s="19"/>
      <c r="K27" s="19"/>
      <c r="L27" s="19"/>
      <c r="M27" s="19"/>
      <c r="N27" s="19"/>
      <c r="O27" s="19"/>
      <c r="P27" s="19"/>
      <c r="Q27" s="19"/>
      <c r="R27" s="19"/>
      <c r="S27" s="118"/>
      <c r="T27" s="118"/>
      <c r="U27" s="118"/>
      <c r="V27" s="118"/>
      <c r="W27" s="118"/>
      <c r="X27" s="118"/>
      <c r="Y27" s="118"/>
      <c r="Z27" s="118"/>
      <c r="AA27" s="118"/>
      <c r="AB27" s="118"/>
      <c r="AC27" s="118"/>
      <c r="AD27" s="19"/>
    </row>
    <row r="28" spans="1:30">
      <c r="A28" s="19"/>
      <c r="B28" s="19"/>
      <c r="C28" s="19"/>
      <c r="D28" s="19"/>
      <c r="E28" s="19"/>
      <c r="F28" s="19"/>
      <c r="G28" s="19"/>
      <c r="H28" s="19"/>
      <c r="I28" s="19"/>
      <c r="J28" s="19"/>
      <c r="K28" s="19"/>
      <c r="L28" s="19"/>
      <c r="M28" s="19"/>
      <c r="N28" s="19"/>
      <c r="O28" s="19"/>
      <c r="P28" s="19"/>
      <c r="Q28" s="19"/>
      <c r="R28" s="19"/>
    </row>
  </sheetData>
  <dataConsolidate/>
  <mergeCells count="5">
    <mergeCell ref="C8:C9"/>
    <mergeCell ref="C10:C11"/>
    <mergeCell ref="C12:C13"/>
    <mergeCell ref="C14:C15"/>
    <mergeCell ref="C16:C17"/>
  </mergeCells>
  <phoneticPr fontId="11"/>
  <dataValidations count="3">
    <dataValidation type="list" allowBlank="1" showInputMessage="1" showErrorMessage="1" sqref="V4:V23">
      <formula1>"Y,N"</formula1>
    </dataValidation>
    <dataValidation type="list" allowBlank="1" showInputMessage="1" showErrorMessage="1" sqref="D11">
      <formula1>"1"</formula1>
    </dataValidation>
    <dataValidation type="list" allowBlank="1" showInputMessage="1" showErrorMessage="1" sqref="D9">
      <formula1>"findStrForExcel,delPLSQLAnotation,3"</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Search">
              <controlPr defaultSize="0" print="0" autoFill="0" autoPict="0" macro="[0]!fbSearch_Click">
                <anchor moveWithCells="1" sizeWithCells="1">
                  <from>
                    <xdr:col>3</xdr:col>
                    <xdr:colOff>800100</xdr:colOff>
                    <xdr:row>18</xdr:row>
                    <xdr:rowOff>9525</xdr:rowOff>
                  </from>
                  <to>
                    <xdr:col>5</xdr:col>
                    <xdr:colOff>419100</xdr:colOff>
                    <xdr:row>19</xdr:row>
                    <xdr:rowOff>161925</xdr:rowOff>
                  </to>
                </anchor>
              </controlPr>
            </control>
          </mc:Choice>
        </mc:AlternateContent>
        <mc:AlternateContent xmlns:mc="http://schemas.openxmlformats.org/markup-compatibility/2006">
          <mc:Choice Requires="x14">
            <control shapeId="82946" r:id="rId5" name="Clear">
              <controlPr defaultSize="0" print="0" autoFill="0" autoPict="0" macro="[0]!fbClear_Click">
                <anchor moveWithCells="1" sizeWithCells="1">
                  <from>
                    <xdr:col>2</xdr:col>
                    <xdr:colOff>9525</xdr:colOff>
                    <xdr:row>18</xdr:row>
                    <xdr:rowOff>9525</xdr:rowOff>
                  </from>
                  <to>
                    <xdr:col>3</xdr:col>
                    <xdr:colOff>295275</xdr:colOff>
                    <xdr:row>19</xdr:row>
                    <xdr:rowOff>161925</xdr:rowOff>
                  </to>
                </anchor>
              </controlPr>
            </control>
          </mc:Choice>
        </mc:AlternateContent>
        <mc:AlternateContent xmlns:mc="http://schemas.openxmlformats.org/markup-compatibility/2006">
          <mc:Choice Requires="x14">
            <control shapeId="82981" r:id="rId6" name="Run">
              <controlPr defaultSize="0" print="0" autoFill="0" autoPict="0" macro="[0]!fbRun_Click">
                <anchor moveWithCells="1" sizeWithCells="1">
                  <from>
                    <xdr:col>5</xdr:col>
                    <xdr:colOff>800100</xdr:colOff>
                    <xdr:row>18</xdr:row>
                    <xdr:rowOff>9525</xdr:rowOff>
                  </from>
                  <to>
                    <xdr:col>7</xdr:col>
                    <xdr:colOff>419100</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Sql"/>
  <dimension ref="A1:F52"/>
  <sheetViews>
    <sheetView zoomScale="85" zoomScaleNormal="85" workbookViewId="0"/>
  </sheetViews>
  <sheetFormatPr defaultRowHeight="13.5"/>
  <cols>
    <col min="1" max="1" width="10.25" customWidth="1"/>
    <col min="2" max="2" width="11.125" customWidth="1"/>
    <col min="3" max="3" width="110.625" customWidth="1"/>
  </cols>
  <sheetData>
    <row r="1" spans="1:4">
      <c r="A1" t="s">
        <v>1</v>
      </c>
      <c r="B1" s="4" t="s">
        <v>3</v>
      </c>
      <c r="C1" s="3" t="s">
        <v>2</v>
      </c>
    </row>
    <row r="3" spans="1:4">
      <c r="B3" t="s">
        <v>27</v>
      </c>
      <c r="C3" t="s">
        <v>52</v>
      </c>
    </row>
    <row r="4" spans="1:4">
      <c r="A4" t="s">
        <v>63</v>
      </c>
      <c r="B4" t="s">
        <v>27</v>
      </c>
      <c r="C4" t="s">
        <v>62</v>
      </c>
    </row>
    <row r="5" spans="1:4">
      <c r="A5" t="s">
        <v>61</v>
      </c>
      <c r="B5" t="s">
        <v>27</v>
      </c>
      <c r="C5" t="s">
        <v>68</v>
      </c>
      <c r="D5" t="s">
        <v>67</v>
      </c>
    </row>
    <row r="6" spans="1:4">
      <c r="A6" t="s">
        <v>60</v>
      </c>
      <c r="B6" t="s">
        <v>27</v>
      </c>
      <c r="C6" t="s">
        <v>59</v>
      </c>
    </row>
    <row r="7" spans="1:4">
      <c r="C7" s="79"/>
    </row>
    <row r="8" spans="1:4">
      <c r="C8" s="107"/>
    </row>
    <row r="9" spans="1:4">
      <c r="C9" s="9"/>
    </row>
    <row r="10" spans="1:4">
      <c r="C10" s="9"/>
    </row>
    <row r="11" spans="1:4">
      <c r="C11" s="9"/>
    </row>
    <row r="12" spans="1:4">
      <c r="C12" s="9"/>
    </row>
    <row r="13" spans="1:4">
      <c r="C13" s="9"/>
    </row>
    <row r="14" spans="1:4">
      <c r="C14" s="9"/>
    </row>
    <row r="15" spans="1:4">
      <c r="C15" s="9"/>
    </row>
    <row r="16" spans="1:4">
      <c r="C16" s="9"/>
    </row>
    <row r="18" spans="3:3">
      <c r="C18" s="9"/>
    </row>
    <row r="19" spans="3:3">
      <c r="C19" s="9"/>
    </row>
    <row r="20" spans="3:3">
      <c r="C20" s="9"/>
    </row>
    <row r="21" spans="3:3">
      <c r="C21" s="9"/>
    </row>
    <row r="22" spans="3:3">
      <c r="C22" s="9"/>
    </row>
    <row r="23" spans="3:3">
      <c r="C23" s="9"/>
    </row>
    <row r="24" spans="3:3">
      <c r="C24" s="9"/>
    </row>
    <row r="25" spans="3:3">
      <c r="C25" s="9"/>
    </row>
    <row r="27" spans="3:3">
      <c r="C27" s="11"/>
    </row>
    <row r="51" spans="1:6" ht="14.25" thickBot="1">
      <c r="A51" s="5"/>
      <c r="B51" s="5" t="s">
        <v>4</v>
      </c>
      <c r="C51" s="5"/>
      <c r="D51" s="5"/>
      <c r="E51" s="5"/>
      <c r="F51" s="5"/>
    </row>
    <row r="52" spans="1:6">
      <c r="A52" t="s">
        <v>18</v>
      </c>
    </row>
  </sheetData>
  <autoFilter ref="A1:A58"/>
  <phoneticPr fontId="11"/>
  <pageMargins left="0.75" right="0.75" top="1" bottom="1" header="0.51200000000000001" footer="0.51200000000000001"/>
  <pageSetup paperSize="9" orientation="portrait" verticalDpi="1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Config"/>
  <dimension ref="A2:K37"/>
  <sheetViews>
    <sheetView zoomScale="85" zoomScaleNormal="85" workbookViewId="0"/>
  </sheetViews>
  <sheetFormatPr defaultRowHeight="13.5"/>
  <cols>
    <col min="1" max="1" width="15.25" customWidth="1"/>
    <col min="2" max="2" width="11.5" customWidth="1"/>
    <col min="5" max="5" width="13.875" customWidth="1"/>
    <col min="7" max="7" width="10.625" customWidth="1"/>
    <col min="8" max="8" width="4.75" bestFit="1" customWidth="1"/>
    <col min="10" max="10" width="10.625" customWidth="1"/>
  </cols>
  <sheetData>
    <row r="2" spans="1:11">
      <c r="A2" s="2" t="s">
        <v>10</v>
      </c>
      <c r="B2" s="1" t="s">
        <v>2932</v>
      </c>
      <c r="D2" t="s">
        <v>6</v>
      </c>
      <c r="G2" s="8" t="s">
        <v>17</v>
      </c>
      <c r="H2" s="8" t="s">
        <v>22</v>
      </c>
      <c r="J2" s="100" t="str">
        <f ca="1">CLEAN(INDIRECT(("G"&amp;$K$2+2)))</f>
        <v>smm02</v>
      </c>
      <c r="K2" s="96">
        <v>16</v>
      </c>
    </row>
    <row r="3" spans="1:11">
      <c r="A3" s="2" t="s">
        <v>8</v>
      </c>
      <c r="B3" s="8" t="s">
        <v>2934</v>
      </c>
      <c r="D3" s="7" t="s">
        <v>7</v>
      </c>
      <c r="F3" s="3" t="s">
        <v>82</v>
      </c>
      <c r="G3" s="97" t="s">
        <v>29</v>
      </c>
      <c r="H3" s="1" t="s">
        <v>20</v>
      </c>
    </row>
    <row r="4" spans="1:11">
      <c r="A4" s="2" t="s">
        <v>9</v>
      </c>
      <c r="B4" s="8" t="s">
        <v>2934</v>
      </c>
      <c r="D4" t="s">
        <v>79</v>
      </c>
      <c r="G4" s="97" t="s">
        <v>38</v>
      </c>
      <c r="H4" s="1" t="s">
        <v>21</v>
      </c>
    </row>
    <row r="5" spans="1:11">
      <c r="A5" s="2" t="s">
        <v>433</v>
      </c>
      <c r="B5" s="8" t="s">
        <v>2932</v>
      </c>
      <c r="D5" t="s">
        <v>80</v>
      </c>
      <c r="G5" s="97" t="s">
        <v>39</v>
      </c>
    </row>
    <row r="6" spans="1:11">
      <c r="A6" s="18"/>
      <c r="B6" s="1"/>
      <c r="D6" s="6"/>
      <c r="G6" s="98" t="s">
        <v>40</v>
      </c>
    </row>
    <row r="7" spans="1:11">
      <c r="A7" s="2"/>
      <c r="B7" s="1"/>
      <c r="D7" s="6"/>
      <c r="G7" s="99" t="s">
        <v>41</v>
      </c>
    </row>
    <row r="8" spans="1:11">
      <c r="A8" s="2" t="s">
        <v>5</v>
      </c>
      <c r="B8" s="8" t="s">
        <v>80</v>
      </c>
      <c r="D8" s="6"/>
      <c r="G8" s="97" t="s">
        <v>28</v>
      </c>
    </row>
    <row r="9" spans="1:11">
      <c r="A9" s="2" t="s">
        <v>11</v>
      </c>
      <c r="B9" s="1" t="s">
        <v>0</v>
      </c>
      <c r="D9" s="6"/>
      <c r="G9" s="97" t="s">
        <v>57</v>
      </c>
    </row>
    <row r="10" spans="1:11">
      <c r="A10" s="2" t="s">
        <v>12</v>
      </c>
      <c r="B10" s="1" t="s">
        <v>0</v>
      </c>
      <c r="D10" s="6"/>
      <c r="G10" s="97" t="s">
        <v>58</v>
      </c>
    </row>
    <row r="11" spans="1:11">
      <c r="A11" s="2" t="s">
        <v>19</v>
      </c>
      <c r="B11" s="1" t="s">
        <v>0</v>
      </c>
      <c r="D11" s="6"/>
      <c r="G11" s="99"/>
    </row>
    <row r="12" spans="1:11">
      <c r="A12" s="2" t="s">
        <v>23</v>
      </c>
      <c r="B12" s="1" t="s">
        <v>0</v>
      </c>
      <c r="D12" s="6"/>
      <c r="G12" s="97" t="s">
        <v>53</v>
      </c>
    </row>
    <row r="13" spans="1:11">
      <c r="A13" s="2" t="s">
        <v>24</v>
      </c>
      <c r="B13" s="1" t="s">
        <v>0</v>
      </c>
      <c r="C13" t="s">
        <v>25</v>
      </c>
      <c r="E13" t="s">
        <v>16</v>
      </c>
      <c r="G13" s="97" t="s">
        <v>54</v>
      </c>
    </row>
    <row r="14" spans="1:11">
      <c r="G14" s="97" t="s">
        <v>55</v>
      </c>
    </row>
    <row r="15" spans="1:11">
      <c r="E15" s="15" t="s">
        <v>13</v>
      </c>
      <c r="G15" s="99" t="s">
        <v>56</v>
      </c>
    </row>
    <row r="16" spans="1:11">
      <c r="E16" s="13" t="s">
        <v>14</v>
      </c>
      <c r="F16" s="3" t="s">
        <v>81</v>
      </c>
      <c r="G16" s="97" t="s">
        <v>1702</v>
      </c>
    </row>
    <row r="17" spans="1:10">
      <c r="E17" s="14" t="s">
        <v>26</v>
      </c>
      <c r="G17" s="97" t="s">
        <v>1703</v>
      </c>
    </row>
    <row r="18" spans="1:10">
      <c r="E18" s="10" t="s">
        <v>15</v>
      </c>
      <c r="G18" s="97" t="s">
        <v>2933</v>
      </c>
    </row>
    <row r="19" spans="1:10">
      <c r="G19" s="97"/>
    </row>
    <row r="20" spans="1:10">
      <c r="G20" s="97"/>
    </row>
    <row r="21" spans="1:10">
      <c r="G21" s="97"/>
    </row>
    <row r="22" spans="1:10">
      <c r="G22" s="97"/>
    </row>
    <row r="23" spans="1:10">
      <c r="G23" s="97"/>
    </row>
    <row r="24" spans="1:10">
      <c r="G24" s="98"/>
    </row>
    <row r="25" spans="1:10">
      <c r="G25" s="97"/>
      <c r="J25" s="12"/>
    </row>
    <row r="26" spans="1:10">
      <c r="G26" s="97"/>
    </row>
    <row r="27" spans="1:10">
      <c r="G27" s="97"/>
    </row>
    <row r="28" spans="1:10">
      <c r="G28" s="97"/>
    </row>
    <row r="29" spans="1:10">
      <c r="A29" s="3" t="s">
        <v>42</v>
      </c>
      <c r="G29" s="97"/>
    </row>
    <row r="30" spans="1:10">
      <c r="A30" s="2" t="s">
        <v>49</v>
      </c>
      <c r="B30" s="1" t="s">
        <v>32</v>
      </c>
      <c r="C30" t="s">
        <v>43</v>
      </c>
      <c r="G30" s="97"/>
    </row>
    <row r="31" spans="1:10">
      <c r="A31" s="2" t="s">
        <v>47</v>
      </c>
      <c r="B31" s="1" t="s">
        <v>30</v>
      </c>
      <c r="C31" t="s">
        <v>48</v>
      </c>
    </row>
    <row r="32" spans="1:10">
      <c r="A32" s="2" t="s">
        <v>50</v>
      </c>
      <c r="B32" s="1" t="s">
        <v>30</v>
      </c>
      <c r="C32" t="s">
        <v>48</v>
      </c>
    </row>
    <row r="33" spans="1:3">
      <c r="A33" s="2" t="s">
        <v>45</v>
      </c>
      <c r="B33" s="1">
        <v>1</v>
      </c>
      <c r="C33" t="s">
        <v>44</v>
      </c>
    </row>
    <row r="34" spans="1:3">
      <c r="A34" s="2" t="s">
        <v>46</v>
      </c>
      <c r="B34" s="1"/>
      <c r="C34" t="s">
        <v>44</v>
      </c>
    </row>
    <row r="35" spans="1:3">
      <c r="A35" s="2" t="s">
        <v>265</v>
      </c>
      <c r="B35" s="1" t="s">
        <v>0</v>
      </c>
      <c r="C35" t="s">
        <v>267</v>
      </c>
    </row>
    <row r="36" spans="1:3">
      <c r="A36" s="2" t="s">
        <v>266</v>
      </c>
      <c r="B36" s="1" t="s">
        <v>30</v>
      </c>
    </row>
    <row r="37" spans="1:3">
      <c r="A37" s="2" t="s">
        <v>2988</v>
      </c>
      <c r="B37" s="1"/>
      <c r="C37" t="s">
        <v>2989</v>
      </c>
    </row>
  </sheetData>
  <dataConsolidate/>
  <phoneticPr fontId="11"/>
  <dataValidations count="4">
    <dataValidation type="list" allowBlank="1" showInputMessage="1" showErrorMessage="1" sqref="B9:B13">
      <formula1>$H$3:$H$4</formula1>
    </dataValidation>
    <dataValidation type="list" allowBlank="1" showInputMessage="1" showErrorMessage="1" sqref="B30">
      <formula1>"S,I"</formula1>
    </dataValidation>
    <dataValidation type="list" allowBlank="1" showInputMessage="1" showErrorMessage="1" sqref="B31:B32 B35:B36">
      <formula1>"Y,N"</formula1>
    </dataValidation>
    <dataValidation type="list" allowBlank="1" showInputMessage="1" showErrorMessage="1" sqref="B8">
      <formula1>"IBM,Oracle"</formula1>
    </dataValidation>
  </dataValidations>
  <pageMargins left="0.75" right="0.75" top="1" bottom="1" header="0.51200000000000001" footer="0.51200000000000001"/>
  <pageSetup paperSize="9" orientation="portrait" r:id="rId1"/>
  <headerFooter alignWithMargins="0"/>
  <cellWatches>
    <cellWatch r="D23"/>
  </cellWatches>
  <drawing r:id="rId2"/>
  <legacyDrawing r:id="rId3"/>
  <controls>
    <mc:AlternateContent xmlns:mc="http://schemas.openxmlformats.org/markup-compatibility/2006">
      <mc:Choice Requires="x14">
        <control shapeId="3564" r:id="rId4" name="cmbtnInsertRecord">
          <controlPr defaultSize="0" autoLine="0" r:id="rId5">
            <anchor moveWithCells="1">
              <from>
                <xdr:col>0</xdr:col>
                <xdr:colOff>314325</xdr:colOff>
                <xdr:row>17</xdr:row>
                <xdr:rowOff>133350</xdr:rowOff>
              </from>
              <to>
                <xdr:col>1</xdr:col>
                <xdr:colOff>428625</xdr:colOff>
                <xdr:row>19</xdr:row>
                <xdr:rowOff>104775</xdr:rowOff>
              </to>
            </anchor>
          </controlPr>
        </control>
      </mc:Choice>
      <mc:Fallback>
        <control shapeId="3564" r:id="rId4" name="cmbtnInsertRecord"/>
      </mc:Fallback>
    </mc:AlternateContent>
    <mc:AlternateContent xmlns:mc="http://schemas.openxmlformats.org/markup-compatibility/2006">
      <mc:Choice Requires="x14">
        <control shapeId="3073" r:id="rId6" name="CommandButton1">
          <controlPr autoLine="0" r:id="rId7">
            <anchor moveWithCells="1">
              <from>
                <xdr:col>0</xdr:col>
                <xdr:colOff>314325</xdr:colOff>
                <xdr:row>14</xdr:row>
                <xdr:rowOff>142875</xdr:rowOff>
              </from>
              <to>
                <xdr:col>1</xdr:col>
                <xdr:colOff>428625</xdr:colOff>
                <xdr:row>16</xdr:row>
                <xdr:rowOff>114300</xdr:rowOff>
              </to>
            </anchor>
          </controlPr>
        </control>
      </mc:Choice>
      <mc:Fallback>
        <control shapeId="3073" r:id="rId6" name="CommandButton1"/>
      </mc:Fallback>
    </mc:AlternateContent>
    <mc:AlternateContent xmlns:mc="http://schemas.openxmlformats.org/markup-compatibility/2006">
      <mc:Choice Requires="x14">
        <control shapeId="3565" r:id="rId8" name="cmdBtnSearch3">
          <controlPr defaultSize="0" autoLine="0" r:id="rId9">
            <anchor moveWithCells="1">
              <from>
                <xdr:col>0</xdr:col>
                <xdr:colOff>314325</xdr:colOff>
                <xdr:row>20</xdr:row>
                <xdr:rowOff>123825</xdr:rowOff>
              </from>
              <to>
                <xdr:col>1</xdr:col>
                <xdr:colOff>428625</xdr:colOff>
                <xdr:row>22</xdr:row>
                <xdr:rowOff>104775</xdr:rowOff>
              </to>
            </anchor>
          </controlPr>
        </control>
      </mc:Choice>
      <mc:Fallback>
        <control shapeId="3565" r:id="rId8" name="cmdBtnSearch3"/>
      </mc:Fallback>
    </mc:AlternateContent>
    <mc:AlternateContent xmlns:mc="http://schemas.openxmlformats.org/markup-compatibility/2006">
      <mc:Choice Requires="x14">
        <control shapeId="3566" r:id="rId10" name="fmLstBoxDB">
          <controlPr defaultSize="0" autoLine="0" autoPict="0" macro="[0]!fmLstBoxDB_Click">
            <anchor moveWithCells="1">
              <from>
                <xdr:col>8</xdr:col>
                <xdr:colOff>685800</xdr:colOff>
                <xdr:row>1</xdr:row>
                <xdr:rowOff>152400</xdr:rowOff>
              </from>
              <to>
                <xdr:col>10</xdr:col>
                <xdr:colOff>676275</xdr:colOff>
                <xdr:row>22</xdr:row>
                <xdr:rowOff>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ExcelOperation"/>
  <dimension ref="A1:XFD56"/>
  <sheetViews>
    <sheetView zoomScale="80" zoomScaleNormal="80" workbookViewId="0"/>
  </sheetViews>
  <sheetFormatPr defaultRowHeight="13.5"/>
  <cols>
    <col min="1" max="1" width="9" style="12"/>
    <col min="2" max="9" width="10.625" style="12" customWidth="1"/>
    <col min="10" max="18" width="9" style="12"/>
    <col min="19" max="21" width="9.125" style="12" customWidth="1"/>
    <col min="22" max="16384" width="9" style="12"/>
  </cols>
  <sheetData>
    <row r="1" spans="1:61">
      <c r="A1" s="30" t="s">
        <v>85</v>
      </c>
    </row>
    <row r="2" spans="1:61">
      <c r="B2" s="29" t="s">
        <v>87</v>
      </c>
      <c r="C2" s="25" t="s">
        <v>637</v>
      </c>
      <c r="D2" s="26"/>
      <c r="E2" s="26"/>
      <c r="F2" s="26"/>
      <c r="G2" s="26"/>
      <c r="H2" s="26"/>
      <c r="I2" s="27"/>
      <c r="AJ2" s="12" t="s">
        <v>98</v>
      </c>
    </row>
    <row r="3" spans="1:61">
      <c r="A3" s="33" t="s">
        <v>86</v>
      </c>
      <c r="B3" s="29" t="s">
        <v>65</v>
      </c>
      <c r="C3" s="25" t="s">
        <v>86</v>
      </c>
      <c r="D3" s="26"/>
      <c r="E3" s="26"/>
      <c r="F3" s="26"/>
      <c r="G3" s="26"/>
      <c r="H3" s="26"/>
      <c r="I3" s="27"/>
      <c r="AJ3" s="19" t="s">
        <v>96</v>
      </c>
      <c r="AK3" s="19" t="s">
        <v>136</v>
      </c>
    </row>
    <row r="4" spans="1:61">
      <c r="A4" s="33" t="s">
        <v>139</v>
      </c>
      <c r="B4" s="29" t="s">
        <v>66</v>
      </c>
      <c r="C4" s="25" t="s">
        <v>88</v>
      </c>
      <c r="D4" s="26"/>
      <c r="E4" s="26"/>
      <c r="F4" s="26"/>
      <c r="G4" s="26"/>
      <c r="H4" s="26"/>
      <c r="I4" s="27"/>
      <c r="AJ4" s="19" t="s">
        <v>86</v>
      </c>
      <c r="AK4" s="19"/>
      <c r="AO4" s="12" t="s">
        <v>146</v>
      </c>
      <c r="AT4" s="12" t="s">
        <v>139</v>
      </c>
      <c r="BD4" s="12" t="s">
        <v>138</v>
      </c>
    </row>
    <row r="5" spans="1:61">
      <c r="A5" s="28"/>
      <c r="B5" s="31"/>
      <c r="C5" s="32"/>
      <c r="D5" s="32"/>
      <c r="E5" s="32"/>
      <c r="F5" s="32"/>
      <c r="G5" s="32"/>
      <c r="H5" s="32"/>
      <c r="I5" s="32"/>
      <c r="AJ5" s="19" t="s">
        <v>97</v>
      </c>
      <c r="AK5" s="19"/>
      <c r="AO5" s="17" t="s">
        <v>140</v>
      </c>
      <c r="AP5" s="17" t="s">
        <v>137</v>
      </c>
      <c r="AQ5" s="17" t="s">
        <v>143</v>
      </c>
      <c r="AT5" s="52" t="s">
        <v>109</v>
      </c>
      <c r="AU5" s="52" t="s">
        <v>110</v>
      </c>
      <c r="AV5" s="52" t="s">
        <v>107</v>
      </c>
      <c r="AW5" s="17" t="s">
        <v>111</v>
      </c>
      <c r="AX5" s="17" t="s">
        <v>112</v>
      </c>
      <c r="AY5" s="17" t="s">
        <v>113</v>
      </c>
      <c r="AZ5" s="17" t="s">
        <v>114</v>
      </c>
      <c r="BA5" s="17" t="s">
        <v>115</v>
      </c>
      <c r="BB5" s="17" t="s">
        <v>116</v>
      </c>
      <c r="BC5" s="17" t="s">
        <v>117</v>
      </c>
      <c r="BD5" s="17" t="s">
        <v>118</v>
      </c>
      <c r="BE5" s="17" t="s">
        <v>118</v>
      </c>
      <c r="BF5" s="24" t="s">
        <v>119</v>
      </c>
      <c r="BG5" s="20"/>
      <c r="BH5" s="20"/>
      <c r="BI5" s="20"/>
    </row>
    <row r="6" spans="1:61" ht="27.75" thickBot="1">
      <c r="A6" s="33" t="s">
        <v>272</v>
      </c>
      <c r="B6" s="83" t="s">
        <v>271</v>
      </c>
      <c r="C6" s="53" t="s">
        <v>84</v>
      </c>
      <c r="D6" s="54" t="s">
        <v>83</v>
      </c>
      <c r="E6" s="54" t="s">
        <v>192</v>
      </c>
      <c r="F6" s="56" t="s">
        <v>147</v>
      </c>
      <c r="G6" s="53" t="s">
        <v>84</v>
      </c>
      <c r="H6" s="54" t="s">
        <v>83</v>
      </c>
      <c r="I6" s="54" t="s">
        <v>192</v>
      </c>
      <c r="N6" s="12" t="s">
        <v>195</v>
      </c>
      <c r="O6" s="12" t="s">
        <v>196</v>
      </c>
      <c r="S6" s="12" t="s">
        <v>194</v>
      </c>
      <c r="AJ6" s="51" t="s">
        <v>107</v>
      </c>
      <c r="AK6" s="51" t="s">
        <v>107</v>
      </c>
      <c r="AL6" s="51" t="s">
        <v>108</v>
      </c>
      <c r="AN6" s="17" t="s">
        <v>126</v>
      </c>
      <c r="AO6" s="17" t="s">
        <v>123</v>
      </c>
      <c r="AP6" s="17" t="s">
        <v>124</v>
      </c>
      <c r="AQ6" s="17" t="s">
        <v>144</v>
      </c>
      <c r="AS6" s="17" t="s">
        <v>126</v>
      </c>
      <c r="AT6" s="16" t="s">
        <v>123</v>
      </c>
      <c r="AU6" s="16" t="s">
        <v>124</v>
      </c>
      <c r="AV6" s="16" t="s">
        <v>125</v>
      </c>
      <c r="AW6" s="16" t="s">
        <v>127</v>
      </c>
      <c r="AX6" s="16" t="s">
        <v>128</v>
      </c>
      <c r="AY6" s="16" t="s">
        <v>129</v>
      </c>
      <c r="AZ6" s="16" t="s">
        <v>130</v>
      </c>
      <c r="BA6" s="16" t="s">
        <v>131</v>
      </c>
      <c r="BB6" s="16" t="s">
        <v>132</v>
      </c>
      <c r="BC6" s="16" t="s">
        <v>133</v>
      </c>
      <c r="BD6" s="16" t="s">
        <v>134</v>
      </c>
      <c r="BE6" s="16" t="s">
        <v>135</v>
      </c>
      <c r="BF6" s="16" t="s">
        <v>153</v>
      </c>
      <c r="BG6" s="16" t="s">
        <v>154</v>
      </c>
      <c r="BH6" s="16" t="s">
        <v>155</v>
      </c>
      <c r="BI6" s="16" t="s">
        <v>156</v>
      </c>
    </row>
    <row r="7" spans="1:61">
      <c r="B7" s="34" t="s">
        <v>252</v>
      </c>
      <c r="C7" s="35" t="s">
        <v>635</v>
      </c>
      <c r="D7" s="35"/>
      <c r="E7" s="35"/>
      <c r="F7" s="57"/>
      <c r="G7" s="35"/>
      <c r="H7" s="35"/>
      <c r="I7" s="36"/>
      <c r="N7" s="63" t="s">
        <v>198</v>
      </c>
      <c r="O7" s="64" t="s">
        <v>199</v>
      </c>
      <c r="P7" s="64" t="s">
        <v>160</v>
      </c>
      <c r="Q7" s="64" t="s">
        <v>182</v>
      </c>
      <c r="R7" s="12" t="s">
        <v>193</v>
      </c>
      <c r="S7" s="34" t="s">
        <v>212</v>
      </c>
      <c r="T7" s="35" t="s">
        <v>179</v>
      </c>
      <c r="U7" s="75"/>
      <c r="V7" s="35" t="s">
        <v>212</v>
      </c>
      <c r="W7" s="57" t="s">
        <v>212</v>
      </c>
      <c r="X7" s="35" t="s">
        <v>180</v>
      </c>
      <c r="Y7" s="75"/>
      <c r="Z7" s="36" t="s">
        <v>212</v>
      </c>
      <c r="AA7" s="12" t="s">
        <v>193</v>
      </c>
      <c r="AB7" s="34" t="s">
        <v>252</v>
      </c>
      <c r="AC7" s="35" t="s">
        <v>253</v>
      </c>
      <c r="AD7" s="35" t="s">
        <v>254</v>
      </c>
      <c r="AE7" s="35" t="s">
        <v>255</v>
      </c>
      <c r="AI7" s="17" t="s">
        <v>141</v>
      </c>
      <c r="AJ7" s="17" t="s">
        <v>142</v>
      </c>
      <c r="AK7" s="17" t="s">
        <v>135</v>
      </c>
      <c r="AM7" s="17" t="s">
        <v>145</v>
      </c>
      <c r="AN7" s="17" t="str">
        <f>AO$6&amp;$AM7</f>
        <v>B4</v>
      </c>
      <c r="AO7" s="17" t="str">
        <f>AP$6&amp;$AM7</f>
        <v>D4</v>
      </c>
      <c r="AP7" s="17" t="str">
        <f>AQ$6&amp;$AM7</f>
        <v>E4</v>
      </c>
      <c r="AR7" s="17" t="s">
        <v>120</v>
      </c>
      <c r="AS7" s="17" t="str">
        <f t="shared" ref="AS7:BH7" si="0">AT$6&amp;$AR7</f>
        <v>B53</v>
      </c>
      <c r="AT7" s="17" t="str">
        <f t="shared" si="0"/>
        <v>D53</v>
      </c>
      <c r="AU7" s="17" t="str">
        <f t="shared" si="0"/>
        <v>H53</v>
      </c>
      <c r="AV7" s="17" t="str">
        <f t="shared" si="0"/>
        <v>BK53</v>
      </c>
      <c r="AW7" s="17" t="str">
        <f t="shared" si="0"/>
        <v>BO53</v>
      </c>
      <c r="AX7" s="17" t="str">
        <f t="shared" si="0"/>
        <v>BS53</v>
      </c>
      <c r="AY7" s="17" t="str">
        <f t="shared" si="0"/>
        <v>BW53</v>
      </c>
      <c r="AZ7" s="17" t="str">
        <f t="shared" si="0"/>
        <v>CE53</v>
      </c>
      <c r="BA7" s="17" t="str">
        <f t="shared" si="0"/>
        <v>CU53</v>
      </c>
      <c r="BB7" s="17" t="str">
        <f t="shared" si="0"/>
        <v>DW53</v>
      </c>
      <c r="BC7" s="17" t="str">
        <f t="shared" si="0"/>
        <v>EY53</v>
      </c>
      <c r="BD7" s="17" t="str">
        <f t="shared" si="0"/>
        <v>EZ53</v>
      </c>
      <c r="BE7" s="17" t="str">
        <f t="shared" si="0"/>
        <v>FI53</v>
      </c>
      <c r="BF7" s="17" t="str">
        <f t="shared" si="0"/>
        <v>FJ53</v>
      </c>
      <c r="BG7" s="17" t="str">
        <f t="shared" si="0"/>
        <v>FK53</v>
      </c>
      <c r="BH7" s="17" t="str">
        <f t="shared" si="0"/>
        <v>FL53</v>
      </c>
    </row>
    <row r="8" spans="1:61">
      <c r="B8" s="37" t="s">
        <v>256</v>
      </c>
      <c r="C8" s="38" t="s">
        <v>636</v>
      </c>
      <c r="D8" s="80"/>
      <c r="E8" s="38"/>
      <c r="F8" s="55"/>
      <c r="G8" s="38"/>
      <c r="H8" s="38"/>
      <c r="I8" s="39"/>
      <c r="N8" s="65" t="s">
        <v>161</v>
      </c>
      <c r="O8" s="66" t="s">
        <v>162</v>
      </c>
      <c r="P8" s="66" t="s">
        <v>161</v>
      </c>
      <c r="Q8" s="66" t="s">
        <v>183</v>
      </c>
      <c r="R8" s="12" t="s">
        <v>193</v>
      </c>
      <c r="S8" s="37" t="s">
        <v>200</v>
      </c>
      <c r="T8" s="38" t="s">
        <v>179</v>
      </c>
      <c r="U8" s="76"/>
      <c r="V8" s="38" t="s">
        <v>161</v>
      </c>
      <c r="W8" s="55" t="s">
        <v>200</v>
      </c>
      <c r="X8" s="38" t="s">
        <v>180</v>
      </c>
      <c r="Y8" s="76"/>
      <c r="Z8" s="39" t="s">
        <v>161</v>
      </c>
      <c r="AA8" s="12" t="s">
        <v>193</v>
      </c>
      <c r="AB8" s="37" t="s">
        <v>256</v>
      </c>
      <c r="AC8" s="38" t="s">
        <v>257</v>
      </c>
      <c r="AD8" s="38" t="s">
        <v>259</v>
      </c>
      <c r="AE8" s="38" t="s">
        <v>258</v>
      </c>
      <c r="AI8" s="17" t="s">
        <v>99</v>
      </c>
      <c r="AJ8" s="17" t="s">
        <v>101</v>
      </c>
      <c r="AK8" s="17" t="s">
        <v>103</v>
      </c>
      <c r="AR8" s="17" t="s">
        <v>121</v>
      </c>
      <c r="AS8" s="17" t="str">
        <f t="shared" ref="AS8:BH8" si="1">AT$6&amp;$AR8</f>
        <v>B54</v>
      </c>
      <c r="AT8" s="17" t="str">
        <f t="shared" si="1"/>
        <v>D54</v>
      </c>
      <c r="AU8" s="17" t="str">
        <f t="shared" si="1"/>
        <v>H54</v>
      </c>
      <c r="AV8" s="17" t="str">
        <f t="shared" si="1"/>
        <v>BK54</v>
      </c>
      <c r="AW8" s="17" t="str">
        <f t="shared" si="1"/>
        <v>BO54</v>
      </c>
      <c r="AX8" s="17" t="str">
        <f t="shared" si="1"/>
        <v>BS54</v>
      </c>
      <c r="AY8" s="17" t="str">
        <f t="shared" si="1"/>
        <v>BW54</v>
      </c>
      <c r="AZ8" s="17" t="str">
        <f t="shared" si="1"/>
        <v>CE54</v>
      </c>
      <c r="BA8" s="17" t="str">
        <f t="shared" si="1"/>
        <v>CU54</v>
      </c>
      <c r="BB8" s="17" t="str">
        <f t="shared" si="1"/>
        <v>DW54</v>
      </c>
      <c r="BC8" s="17" t="str">
        <f t="shared" si="1"/>
        <v>EY54</v>
      </c>
      <c r="BD8" s="17" t="str">
        <f t="shared" si="1"/>
        <v>EZ54</v>
      </c>
      <c r="BE8" s="17" t="str">
        <f t="shared" si="1"/>
        <v>FI54</v>
      </c>
      <c r="BF8" s="17" t="str">
        <f t="shared" si="1"/>
        <v>FJ54</v>
      </c>
      <c r="BG8" s="17" t="str">
        <f t="shared" si="1"/>
        <v>FK54</v>
      </c>
      <c r="BH8" s="17" t="str">
        <f t="shared" si="1"/>
        <v>FL54</v>
      </c>
    </row>
    <row r="9" spans="1:61">
      <c r="B9" s="37"/>
      <c r="C9" s="38"/>
      <c r="D9" s="38"/>
      <c r="E9" s="38"/>
      <c r="F9" s="55"/>
      <c r="G9" s="38"/>
      <c r="H9" s="38"/>
      <c r="I9" s="39"/>
      <c r="N9" s="65" t="s">
        <v>163</v>
      </c>
      <c r="O9" s="66" t="s">
        <v>164</v>
      </c>
      <c r="P9" s="66" t="s">
        <v>163</v>
      </c>
      <c r="Q9" s="66" t="s">
        <v>184</v>
      </c>
      <c r="R9" s="12" t="s">
        <v>193</v>
      </c>
      <c r="S9" s="37" t="s">
        <v>201</v>
      </c>
      <c r="T9" s="38" t="s">
        <v>179</v>
      </c>
      <c r="U9" s="76"/>
      <c r="V9" s="38" t="s">
        <v>163</v>
      </c>
      <c r="W9" s="55" t="s">
        <v>201</v>
      </c>
      <c r="X9" s="38" t="s">
        <v>180</v>
      </c>
      <c r="Y9" s="76"/>
      <c r="Z9" s="39" t="s">
        <v>163</v>
      </c>
      <c r="AA9" s="12" t="s">
        <v>193</v>
      </c>
      <c r="AI9" s="17" t="s">
        <v>100</v>
      </c>
      <c r="AJ9" s="17" t="s">
        <v>102</v>
      </c>
      <c r="AK9" s="17" t="s">
        <v>104</v>
      </c>
      <c r="AR9" s="17" t="s">
        <v>77</v>
      </c>
      <c r="AS9" s="17" t="str">
        <f t="shared" ref="AS9:BH9" si="2">AT$6&amp;$AR9</f>
        <v>B55</v>
      </c>
      <c r="AT9" s="17" t="str">
        <f t="shared" si="2"/>
        <v>D55</v>
      </c>
      <c r="AU9" s="17" t="str">
        <f t="shared" si="2"/>
        <v>H55</v>
      </c>
      <c r="AV9" s="17" t="str">
        <f t="shared" si="2"/>
        <v>BK55</v>
      </c>
      <c r="AW9" s="17" t="str">
        <f t="shared" si="2"/>
        <v>BO55</v>
      </c>
      <c r="AX9" s="17" t="str">
        <f t="shared" si="2"/>
        <v>BS55</v>
      </c>
      <c r="AY9" s="17" t="str">
        <f t="shared" si="2"/>
        <v>BW55</v>
      </c>
      <c r="AZ9" s="17" t="str">
        <f t="shared" si="2"/>
        <v>CE55</v>
      </c>
      <c r="BA9" s="17" t="str">
        <f t="shared" si="2"/>
        <v>CU55</v>
      </c>
      <c r="BB9" s="17" t="str">
        <f t="shared" si="2"/>
        <v>DW55</v>
      </c>
      <c r="BC9" s="17" t="str">
        <f t="shared" si="2"/>
        <v>EY55</v>
      </c>
      <c r="BD9" s="17" t="str">
        <f t="shared" si="2"/>
        <v>EZ55</v>
      </c>
      <c r="BE9" s="17" t="str">
        <f t="shared" si="2"/>
        <v>FI55</v>
      </c>
      <c r="BF9" s="17" t="str">
        <f t="shared" si="2"/>
        <v>FJ55</v>
      </c>
      <c r="BG9" s="17" t="str">
        <f t="shared" si="2"/>
        <v>FK55</v>
      </c>
      <c r="BH9" s="17" t="str">
        <f t="shared" si="2"/>
        <v>FL55</v>
      </c>
    </row>
    <row r="10" spans="1:61">
      <c r="B10" s="37"/>
      <c r="C10" s="38"/>
      <c r="D10" s="38"/>
      <c r="E10" s="38"/>
      <c r="F10" s="55"/>
      <c r="G10" s="38"/>
      <c r="H10" s="38"/>
      <c r="I10" s="39"/>
      <c r="N10" s="65" t="s">
        <v>165</v>
      </c>
      <c r="O10" s="66" t="s">
        <v>166</v>
      </c>
      <c r="P10" s="66" t="s">
        <v>165</v>
      </c>
      <c r="Q10" s="66" t="s">
        <v>185</v>
      </c>
      <c r="R10" s="12" t="s">
        <v>193</v>
      </c>
      <c r="S10" s="37" t="s">
        <v>202</v>
      </c>
      <c r="T10" s="38" t="s">
        <v>179</v>
      </c>
      <c r="U10" s="76"/>
      <c r="V10" s="38" t="s">
        <v>209</v>
      </c>
      <c r="W10" s="55" t="s">
        <v>202</v>
      </c>
      <c r="X10" s="38" t="s">
        <v>180</v>
      </c>
      <c r="Y10" s="76"/>
      <c r="Z10" s="39" t="s">
        <v>209</v>
      </c>
      <c r="AA10" s="19" t="s">
        <v>193</v>
      </c>
      <c r="AI10" s="17"/>
      <c r="AJ10" s="17"/>
      <c r="AK10" s="17" t="s">
        <v>105</v>
      </c>
      <c r="AL10" s="19"/>
      <c r="AM10" s="19"/>
      <c r="AR10" s="17" t="s">
        <v>122</v>
      </c>
      <c r="AS10" s="17" t="str">
        <f t="shared" ref="AS10:BH10" si="3">AT$6&amp;$AR10</f>
        <v>B56</v>
      </c>
      <c r="AT10" s="17" t="str">
        <f t="shared" si="3"/>
        <v>D56</v>
      </c>
      <c r="AU10" s="17" t="str">
        <f t="shared" si="3"/>
        <v>H56</v>
      </c>
      <c r="AV10" s="17" t="str">
        <f t="shared" si="3"/>
        <v>BK56</v>
      </c>
      <c r="AW10" s="17" t="str">
        <f t="shared" si="3"/>
        <v>BO56</v>
      </c>
      <c r="AX10" s="17" t="str">
        <f t="shared" si="3"/>
        <v>BS56</v>
      </c>
      <c r="AY10" s="17" t="str">
        <f t="shared" si="3"/>
        <v>BW56</v>
      </c>
      <c r="AZ10" s="17" t="str">
        <f t="shared" si="3"/>
        <v>CE56</v>
      </c>
      <c r="BA10" s="17" t="str">
        <f t="shared" si="3"/>
        <v>CU56</v>
      </c>
      <c r="BB10" s="17" t="str">
        <f t="shared" si="3"/>
        <v>DW56</v>
      </c>
      <c r="BC10" s="17" t="str">
        <f t="shared" si="3"/>
        <v>EY56</v>
      </c>
      <c r="BD10" s="17" t="str">
        <f t="shared" si="3"/>
        <v>EZ56</v>
      </c>
      <c r="BE10" s="17" t="str">
        <f t="shared" si="3"/>
        <v>FI56</v>
      </c>
      <c r="BF10" s="17" t="str">
        <f t="shared" si="3"/>
        <v>FJ56</v>
      </c>
      <c r="BG10" s="17" t="str">
        <f t="shared" si="3"/>
        <v>FK56</v>
      </c>
      <c r="BH10" s="17" t="str">
        <f t="shared" si="3"/>
        <v>FL56</v>
      </c>
    </row>
    <row r="11" spans="1:61">
      <c r="B11" s="37"/>
      <c r="C11" s="38"/>
      <c r="D11" s="38"/>
      <c r="E11" s="38"/>
      <c r="F11" s="55"/>
      <c r="G11" s="38"/>
      <c r="H11" s="38"/>
      <c r="I11" s="39"/>
      <c r="N11" s="65" t="s">
        <v>167</v>
      </c>
      <c r="O11" s="66" t="s">
        <v>168</v>
      </c>
      <c r="P11" s="66" t="s">
        <v>167</v>
      </c>
      <c r="Q11" s="66" t="s">
        <v>186</v>
      </c>
      <c r="R11" s="12" t="s">
        <v>193</v>
      </c>
      <c r="S11" s="37" t="s">
        <v>203</v>
      </c>
      <c r="T11" s="38" t="s">
        <v>179</v>
      </c>
      <c r="U11" s="76"/>
      <c r="V11" s="38" t="s">
        <v>210</v>
      </c>
      <c r="W11" s="55" t="s">
        <v>203</v>
      </c>
      <c r="X11" s="38" t="s">
        <v>180</v>
      </c>
      <c r="Y11" s="76"/>
      <c r="Z11" s="39" t="s">
        <v>210</v>
      </c>
      <c r="AA11" s="19" t="s">
        <v>193</v>
      </c>
      <c r="AI11" s="17"/>
      <c r="AJ11" s="17"/>
      <c r="AK11" s="17" t="s">
        <v>106</v>
      </c>
      <c r="AL11" s="19"/>
      <c r="AM11" s="19"/>
      <c r="AR11" s="17" t="s">
        <v>157</v>
      </c>
      <c r="AS11" s="17" t="str">
        <f t="shared" ref="AS11:BH11" si="4">AT$6&amp;$AR11</f>
        <v>B57</v>
      </c>
      <c r="AT11" s="17" t="str">
        <f t="shared" si="4"/>
        <v>D57</v>
      </c>
      <c r="AU11" s="17" t="str">
        <f t="shared" si="4"/>
        <v>H57</v>
      </c>
      <c r="AV11" s="17" t="str">
        <f t="shared" si="4"/>
        <v>BK57</v>
      </c>
      <c r="AW11" s="17" t="str">
        <f t="shared" si="4"/>
        <v>BO57</v>
      </c>
      <c r="AX11" s="17" t="str">
        <f t="shared" si="4"/>
        <v>BS57</v>
      </c>
      <c r="AY11" s="17" t="str">
        <f t="shared" si="4"/>
        <v>BW57</v>
      </c>
      <c r="AZ11" s="17" t="str">
        <f t="shared" si="4"/>
        <v>CE57</v>
      </c>
      <c r="BA11" s="17" t="str">
        <f t="shared" si="4"/>
        <v>CU57</v>
      </c>
      <c r="BB11" s="17" t="str">
        <f t="shared" si="4"/>
        <v>DW57</v>
      </c>
      <c r="BC11" s="17" t="str">
        <f t="shared" si="4"/>
        <v>EY57</v>
      </c>
      <c r="BD11" s="17" t="str">
        <f t="shared" si="4"/>
        <v>EZ57</v>
      </c>
      <c r="BE11" s="17" t="str">
        <f t="shared" si="4"/>
        <v>FI57</v>
      </c>
      <c r="BF11" s="17" t="str">
        <f t="shared" si="4"/>
        <v>FJ57</v>
      </c>
      <c r="BG11" s="17" t="str">
        <f t="shared" si="4"/>
        <v>FK57</v>
      </c>
      <c r="BH11" s="17" t="str">
        <f t="shared" si="4"/>
        <v>FL57</v>
      </c>
    </row>
    <row r="12" spans="1:61">
      <c r="B12" s="37"/>
      <c r="C12" s="38"/>
      <c r="D12" s="38"/>
      <c r="E12" s="38"/>
      <c r="F12" s="55"/>
      <c r="G12" s="38"/>
      <c r="H12" s="38"/>
      <c r="I12" s="39"/>
      <c r="N12" s="65" t="s">
        <v>169</v>
      </c>
      <c r="O12" s="66" t="s">
        <v>170</v>
      </c>
      <c r="P12" s="66" t="s">
        <v>169</v>
      </c>
      <c r="Q12" s="66" t="s">
        <v>187</v>
      </c>
      <c r="R12" s="12" t="s">
        <v>193</v>
      </c>
      <c r="S12" s="37" t="s">
        <v>204</v>
      </c>
      <c r="T12" s="38" t="s">
        <v>179</v>
      </c>
      <c r="U12" s="76"/>
      <c r="V12" s="38" t="s">
        <v>169</v>
      </c>
      <c r="W12" s="55" t="s">
        <v>204</v>
      </c>
      <c r="X12" s="38" t="s">
        <v>180</v>
      </c>
      <c r="Y12" s="76"/>
      <c r="Z12" s="39" t="s">
        <v>169</v>
      </c>
      <c r="AA12" s="19" t="s">
        <v>193</v>
      </c>
      <c r="AK12" s="19"/>
      <c r="AL12" s="19"/>
      <c r="AM12" s="19"/>
      <c r="AR12" s="17" t="s">
        <v>158</v>
      </c>
      <c r="AS12" s="17" t="str">
        <f t="shared" ref="AS12:BH12" si="5">AT$6&amp;$AR12</f>
        <v>B58</v>
      </c>
      <c r="AT12" s="17" t="str">
        <f t="shared" si="5"/>
        <v>D58</v>
      </c>
      <c r="AU12" s="17" t="str">
        <f t="shared" si="5"/>
        <v>H58</v>
      </c>
      <c r="AV12" s="17" t="str">
        <f t="shared" si="5"/>
        <v>BK58</v>
      </c>
      <c r="AW12" s="17" t="str">
        <f t="shared" si="5"/>
        <v>BO58</v>
      </c>
      <c r="AX12" s="17" t="str">
        <f t="shared" si="5"/>
        <v>BS58</v>
      </c>
      <c r="AY12" s="17" t="str">
        <f t="shared" si="5"/>
        <v>BW58</v>
      </c>
      <c r="AZ12" s="17" t="str">
        <f t="shared" si="5"/>
        <v>CE58</v>
      </c>
      <c r="BA12" s="17" t="str">
        <f t="shared" si="5"/>
        <v>CU58</v>
      </c>
      <c r="BB12" s="17" t="str">
        <f t="shared" si="5"/>
        <v>DW58</v>
      </c>
      <c r="BC12" s="17" t="str">
        <f t="shared" si="5"/>
        <v>EY58</v>
      </c>
      <c r="BD12" s="17" t="str">
        <f t="shared" si="5"/>
        <v>EZ58</v>
      </c>
      <c r="BE12" s="17" t="str">
        <f t="shared" si="5"/>
        <v>FI58</v>
      </c>
      <c r="BF12" s="17" t="str">
        <f t="shared" si="5"/>
        <v>FJ58</v>
      </c>
      <c r="BG12" s="17" t="str">
        <f t="shared" si="5"/>
        <v>FK58</v>
      </c>
      <c r="BH12" s="17" t="str">
        <f t="shared" si="5"/>
        <v>FL58</v>
      </c>
    </row>
    <row r="13" spans="1:61">
      <c r="B13" s="37"/>
      <c r="C13" s="38"/>
      <c r="D13" s="38"/>
      <c r="E13" s="38"/>
      <c r="F13" s="55"/>
      <c r="G13" s="38"/>
      <c r="H13" s="38"/>
      <c r="I13" s="39"/>
      <c r="N13" s="65" t="s">
        <v>171</v>
      </c>
      <c r="O13" s="66" t="s">
        <v>172</v>
      </c>
      <c r="P13" s="66" t="s">
        <v>171</v>
      </c>
      <c r="Q13" s="66" t="s">
        <v>188</v>
      </c>
      <c r="R13" s="12" t="s">
        <v>193</v>
      </c>
      <c r="S13" s="37" t="s">
        <v>205</v>
      </c>
      <c r="T13" s="38" t="s">
        <v>179</v>
      </c>
      <c r="U13" s="76"/>
      <c r="V13" s="38" t="s">
        <v>211</v>
      </c>
      <c r="W13" s="55" t="s">
        <v>205</v>
      </c>
      <c r="X13" s="38" t="s">
        <v>180</v>
      </c>
      <c r="Y13" s="76"/>
      <c r="Z13" s="39" t="s">
        <v>211</v>
      </c>
      <c r="AA13" s="19" t="s">
        <v>193</v>
      </c>
      <c r="AI13" s="12" t="s">
        <v>148</v>
      </c>
      <c r="AJ13" s="12" t="s">
        <v>149</v>
      </c>
      <c r="AK13" s="19"/>
      <c r="AL13" s="19"/>
      <c r="AM13" s="19"/>
      <c r="AR13" s="17" t="s">
        <v>78</v>
      </c>
      <c r="AS13" s="17" t="str">
        <f t="shared" ref="AS13:BH13" si="6">AT$6&amp;$AR13</f>
        <v>B59</v>
      </c>
      <c r="AT13" s="17" t="str">
        <f t="shared" si="6"/>
        <v>D59</v>
      </c>
      <c r="AU13" s="17" t="str">
        <f t="shared" si="6"/>
        <v>H59</v>
      </c>
      <c r="AV13" s="17" t="str">
        <f t="shared" si="6"/>
        <v>BK59</v>
      </c>
      <c r="AW13" s="17" t="str">
        <f t="shared" si="6"/>
        <v>BO59</v>
      </c>
      <c r="AX13" s="17" t="str">
        <f t="shared" si="6"/>
        <v>BS59</v>
      </c>
      <c r="AY13" s="17" t="str">
        <f t="shared" si="6"/>
        <v>BW59</v>
      </c>
      <c r="AZ13" s="17" t="str">
        <f t="shared" si="6"/>
        <v>CE59</v>
      </c>
      <c r="BA13" s="17" t="str">
        <f t="shared" si="6"/>
        <v>CU59</v>
      </c>
      <c r="BB13" s="17" t="str">
        <f t="shared" si="6"/>
        <v>DW59</v>
      </c>
      <c r="BC13" s="17" t="str">
        <f t="shared" si="6"/>
        <v>EY59</v>
      </c>
      <c r="BD13" s="17" t="str">
        <f t="shared" si="6"/>
        <v>EZ59</v>
      </c>
      <c r="BE13" s="17" t="str">
        <f t="shared" si="6"/>
        <v>FI59</v>
      </c>
      <c r="BF13" s="17" t="str">
        <f t="shared" si="6"/>
        <v>FJ59</v>
      </c>
      <c r="BG13" s="17" t="str">
        <f t="shared" si="6"/>
        <v>FK59</v>
      </c>
      <c r="BH13" s="17" t="str">
        <f t="shared" si="6"/>
        <v>FL59</v>
      </c>
    </row>
    <row r="14" spans="1:61">
      <c r="B14" s="37"/>
      <c r="C14" s="38"/>
      <c r="D14" s="38"/>
      <c r="E14" s="38"/>
      <c r="F14" s="55"/>
      <c r="G14" s="38"/>
      <c r="H14" s="38"/>
      <c r="I14" s="39"/>
      <c r="N14" s="65" t="s">
        <v>173</v>
      </c>
      <c r="O14" s="66" t="s">
        <v>174</v>
      </c>
      <c r="P14" s="66" t="s">
        <v>173</v>
      </c>
      <c r="Q14" s="66" t="s">
        <v>189</v>
      </c>
      <c r="R14" s="12" t="s">
        <v>193</v>
      </c>
      <c r="S14" s="37" t="s">
        <v>206</v>
      </c>
      <c r="T14" s="38" t="s">
        <v>179</v>
      </c>
      <c r="U14" s="76"/>
      <c r="V14" s="38" t="s">
        <v>173</v>
      </c>
      <c r="W14" s="55" t="s">
        <v>206</v>
      </c>
      <c r="X14" s="38" t="s">
        <v>180</v>
      </c>
      <c r="Y14" s="76"/>
      <c r="Z14" s="39" t="s">
        <v>173</v>
      </c>
      <c r="AA14" s="12" t="s">
        <v>193</v>
      </c>
      <c r="AI14" s="17" t="s">
        <v>150</v>
      </c>
      <c r="AJ14" s="17" t="s">
        <v>151</v>
      </c>
      <c r="AK14" s="19"/>
      <c r="AR14" s="17" t="s">
        <v>159</v>
      </c>
      <c r="AS14" s="17" t="str">
        <f t="shared" ref="AS14:BH14" si="7">AT$6&amp;$AR14</f>
        <v>B60</v>
      </c>
      <c r="AT14" s="17" t="str">
        <f t="shared" si="7"/>
        <v>D60</v>
      </c>
      <c r="AU14" s="17" t="str">
        <f t="shared" si="7"/>
        <v>H60</v>
      </c>
      <c r="AV14" s="17" t="str">
        <f t="shared" si="7"/>
        <v>BK60</v>
      </c>
      <c r="AW14" s="17" t="str">
        <f t="shared" si="7"/>
        <v>BO60</v>
      </c>
      <c r="AX14" s="17" t="str">
        <f t="shared" si="7"/>
        <v>BS60</v>
      </c>
      <c r="AY14" s="17" t="str">
        <f t="shared" si="7"/>
        <v>BW60</v>
      </c>
      <c r="AZ14" s="17" t="str">
        <f t="shared" si="7"/>
        <v>CE60</v>
      </c>
      <c r="BA14" s="17" t="str">
        <f t="shared" si="7"/>
        <v>CU60</v>
      </c>
      <c r="BB14" s="17" t="str">
        <f t="shared" si="7"/>
        <v>DW60</v>
      </c>
      <c r="BC14" s="17" t="str">
        <f t="shared" si="7"/>
        <v>EY60</v>
      </c>
      <c r="BD14" s="17" t="str">
        <f t="shared" si="7"/>
        <v>EZ60</v>
      </c>
      <c r="BE14" s="17" t="str">
        <f t="shared" si="7"/>
        <v>FI60</v>
      </c>
      <c r="BF14" s="17" t="str">
        <f t="shared" si="7"/>
        <v>FJ60</v>
      </c>
      <c r="BG14" s="17" t="str">
        <f t="shared" si="7"/>
        <v>FK60</v>
      </c>
      <c r="BH14" s="17" t="str">
        <f t="shared" si="7"/>
        <v>FL60</v>
      </c>
    </row>
    <row r="15" spans="1:61">
      <c r="B15" s="37"/>
      <c r="C15" s="38"/>
      <c r="D15" s="38"/>
      <c r="E15" s="38"/>
      <c r="F15" s="55"/>
      <c r="G15" s="38"/>
      <c r="H15" s="38"/>
      <c r="I15" s="39"/>
      <c r="N15" s="65" t="s">
        <v>175</v>
      </c>
      <c r="O15" s="66" t="s">
        <v>176</v>
      </c>
      <c r="P15" s="66" t="s">
        <v>175</v>
      </c>
      <c r="Q15" s="66" t="s">
        <v>190</v>
      </c>
      <c r="R15" s="12" t="s">
        <v>197</v>
      </c>
      <c r="S15" s="37" t="s">
        <v>207</v>
      </c>
      <c r="T15" s="38" t="s">
        <v>179</v>
      </c>
      <c r="U15" s="76"/>
      <c r="V15" s="38" t="s">
        <v>175</v>
      </c>
      <c r="W15" s="55" t="s">
        <v>207</v>
      </c>
      <c r="X15" s="38" t="s">
        <v>180</v>
      </c>
      <c r="Y15" s="76"/>
      <c r="Z15" s="39" t="s">
        <v>175</v>
      </c>
      <c r="AA15" s="12" t="s">
        <v>193</v>
      </c>
    </row>
    <row r="16" spans="1:61" ht="14.25" thickBot="1">
      <c r="B16" s="40"/>
      <c r="C16" s="38"/>
      <c r="D16" s="41"/>
      <c r="E16" s="41"/>
      <c r="F16" s="58"/>
      <c r="G16" s="41"/>
      <c r="H16" s="41"/>
      <c r="I16" s="42"/>
      <c r="N16" s="67" t="s">
        <v>177</v>
      </c>
      <c r="O16" s="66" t="s">
        <v>178</v>
      </c>
      <c r="P16" s="68" t="s">
        <v>177</v>
      </c>
      <c r="Q16" s="68" t="s">
        <v>191</v>
      </c>
      <c r="R16" s="12" t="s">
        <v>193</v>
      </c>
      <c r="S16" s="40" t="s">
        <v>208</v>
      </c>
      <c r="T16" s="38" t="s">
        <v>179</v>
      </c>
      <c r="U16" s="77"/>
      <c r="V16" s="41" t="s">
        <v>177</v>
      </c>
      <c r="W16" s="58" t="s">
        <v>208</v>
      </c>
      <c r="X16" s="41" t="s">
        <v>180</v>
      </c>
      <c r="Y16" s="77"/>
      <c r="Z16" s="42" t="s">
        <v>177</v>
      </c>
      <c r="AA16" s="12" t="s">
        <v>193</v>
      </c>
    </row>
    <row r="17" spans="1:16384">
      <c r="B17" s="74" t="s">
        <v>181</v>
      </c>
      <c r="C17" s="71"/>
      <c r="D17" s="71"/>
      <c r="E17" s="71"/>
      <c r="F17" s="72"/>
      <c r="G17" s="69"/>
      <c r="H17" s="69"/>
      <c r="I17" s="69"/>
      <c r="N17" s="73"/>
      <c r="O17" s="70"/>
      <c r="P17" s="70"/>
      <c r="Q17" s="70"/>
    </row>
    <row r="18" spans="1:16384" s="59" customFormat="1" ht="14.25" thickBot="1">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19"/>
      <c r="FD18" s="19"/>
      <c r="FE18" s="19"/>
      <c r="FF18" s="19"/>
      <c r="FG18" s="19"/>
      <c r="FH18" s="19"/>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19"/>
      <c r="GN18" s="19"/>
      <c r="GO18" s="19"/>
      <c r="GP18" s="19"/>
      <c r="GQ18" s="19"/>
      <c r="GR18" s="19"/>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19"/>
      <c r="HX18" s="19"/>
      <c r="HY18" s="19"/>
      <c r="HZ18" s="19"/>
      <c r="IA18" s="19"/>
      <c r="IB18" s="19"/>
      <c r="IC18" s="19"/>
      <c r="ID18" s="19"/>
      <c r="IE18" s="19"/>
      <c r="IF18" s="19"/>
      <c r="IG18" s="19"/>
      <c r="IH18" s="19"/>
      <c r="II18" s="19"/>
      <c r="IJ18" s="19"/>
      <c r="IK18" s="19"/>
      <c r="IL18" s="19"/>
      <c r="IM18" s="19"/>
      <c r="IN18" s="19"/>
      <c r="IO18" s="19"/>
      <c r="IP18" s="19"/>
      <c r="IQ18" s="19"/>
      <c r="IR18" s="19"/>
      <c r="IS18" s="19"/>
      <c r="IT18" s="19"/>
      <c r="IU18" s="19"/>
      <c r="IV18" s="19"/>
      <c r="IW18" s="19"/>
      <c r="IX18" s="19"/>
      <c r="IY18" s="19"/>
      <c r="IZ18" s="19"/>
      <c r="JA18" s="19"/>
      <c r="JB18" s="19"/>
      <c r="JC18" s="19"/>
      <c r="JD18" s="19"/>
      <c r="JE18" s="19"/>
      <c r="JF18" s="19"/>
      <c r="JG18" s="19"/>
      <c r="JH18" s="19"/>
      <c r="JI18" s="19"/>
      <c r="JJ18" s="19"/>
      <c r="JK18" s="19"/>
      <c r="JL18" s="19"/>
      <c r="JM18" s="19"/>
      <c r="JN18" s="19"/>
      <c r="JO18" s="19"/>
      <c r="JP18" s="19"/>
      <c r="JQ18" s="19"/>
      <c r="JR18" s="19"/>
      <c r="JS18" s="19"/>
      <c r="JT18" s="19"/>
      <c r="JU18" s="19"/>
      <c r="JV18" s="19"/>
      <c r="JW18" s="19"/>
      <c r="JX18" s="19"/>
      <c r="JY18" s="19"/>
      <c r="JZ18" s="19"/>
      <c r="KA18" s="19"/>
      <c r="KB18" s="19"/>
      <c r="KC18" s="19"/>
      <c r="KD18" s="19"/>
      <c r="KE18" s="19"/>
      <c r="KF18" s="19"/>
      <c r="KG18" s="19"/>
      <c r="KH18" s="19"/>
      <c r="KI18" s="19"/>
      <c r="KJ18" s="19"/>
      <c r="KK18" s="19"/>
      <c r="KL18" s="19"/>
      <c r="KM18" s="19"/>
      <c r="KN18" s="19"/>
      <c r="KO18" s="19"/>
      <c r="KP18" s="19"/>
      <c r="KQ18" s="19"/>
      <c r="KR18" s="19"/>
      <c r="KS18" s="19"/>
      <c r="KT18" s="19"/>
      <c r="KU18" s="19"/>
      <c r="KV18" s="19"/>
      <c r="KW18" s="19"/>
      <c r="KX18" s="19"/>
      <c r="KY18" s="19"/>
      <c r="KZ18" s="19"/>
      <c r="LA18" s="19"/>
      <c r="LB18" s="19"/>
      <c r="LC18" s="19"/>
      <c r="LD18" s="19"/>
      <c r="LE18" s="19"/>
      <c r="LF18" s="19"/>
      <c r="LG18" s="19"/>
      <c r="LH18" s="19"/>
      <c r="LI18" s="19"/>
      <c r="LJ18" s="19"/>
      <c r="LK18" s="19"/>
      <c r="LL18" s="19"/>
      <c r="LM18" s="19"/>
      <c r="LN18" s="19"/>
      <c r="LO18" s="19"/>
      <c r="LP18" s="19"/>
      <c r="LQ18" s="19"/>
      <c r="LR18" s="19"/>
      <c r="LS18" s="19"/>
      <c r="LT18" s="19"/>
      <c r="LU18" s="19"/>
      <c r="LV18" s="19"/>
      <c r="LW18" s="19"/>
      <c r="LX18" s="19"/>
      <c r="LY18" s="19"/>
      <c r="LZ18" s="19"/>
      <c r="MA18" s="19"/>
      <c r="MB18" s="19"/>
      <c r="MC18" s="19"/>
      <c r="MD18" s="19"/>
      <c r="ME18" s="19"/>
      <c r="MF18" s="19"/>
      <c r="MG18" s="19"/>
      <c r="MH18" s="19"/>
      <c r="MI18" s="19"/>
      <c r="MJ18" s="19"/>
      <c r="MK18" s="19"/>
      <c r="ML18" s="19"/>
      <c r="MM18" s="19"/>
      <c r="MN18" s="19"/>
      <c r="MO18" s="19"/>
      <c r="MP18" s="19"/>
      <c r="MQ18" s="19"/>
      <c r="MR18" s="19"/>
      <c r="MS18" s="19"/>
      <c r="MT18" s="19"/>
      <c r="MU18" s="19"/>
      <c r="MV18" s="19"/>
      <c r="MW18" s="19"/>
      <c r="MX18" s="19"/>
      <c r="MY18" s="19"/>
      <c r="MZ18" s="19"/>
      <c r="NA18" s="19"/>
      <c r="NB18" s="19"/>
      <c r="NC18" s="19"/>
      <c r="ND18" s="19"/>
      <c r="NE18" s="19"/>
      <c r="NF18" s="19"/>
      <c r="NG18" s="19"/>
      <c r="NH18" s="19"/>
      <c r="NI18" s="19"/>
      <c r="NJ18" s="19"/>
      <c r="NK18" s="19"/>
      <c r="NL18" s="19"/>
      <c r="NM18" s="19"/>
      <c r="NN18" s="19"/>
      <c r="NO18" s="19"/>
      <c r="NP18" s="19"/>
      <c r="NQ18" s="19"/>
      <c r="NR18" s="19"/>
      <c r="NS18" s="19"/>
      <c r="NT18" s="19"/>
      <c r="NU18" s="19"/>
      <c r="NV18" s="19"/>
      <c r="NW18" s="19"/>
      <c r="NX18" s="19"/>
      <c r="NY18" s="19"/>
      <c r="NZ18" s="19"/>
      <c r="OA18" s="19"/>
      <c r="OB18" s="19"/>
      <c r="OC18" s="19"/>
      <c r="OD18" s="19"/>
      <c r="OE18" s="19"/>
      <c r="OF18" s="19"/>
      <c r="OG18" s="19"/>
      <c r="OH18" s="19"/>
      <c r="OI18" s="19"/>
      <c r="OJ18" s="19"/>
      <c r="OK18" s="19"/>
      <c r="OL18" s="19"/>
      <c r="OM18" s="19"/>
      <c r="ON18" s="19"/>
      <c r="OO18" s="19"/>
      <c r="OP18" s="19"/>
      <c r="OQ18" s="19"/>
      <c r="OR18" s="19"/>
      <c r="OS18" s="19"/>
      <c r="OT18" s="19"/>
      <c r="OU18" s="19"/>
      <c r="OV18" s="19"/>
      <c r="OW18" s="19"/>
      <c r="OX18" s="19"/>
      <c r="OY18" s="19"/>
      <c r="OZ18" s="19"/>
      <c r="PA18" s="19"/>
      <c r="PB18" s="19"/>
      <c r="PC18" s="19"/>
      <c r="PD18" s="19"/>
      <c r="PE18" s="19"/>
      <c r="PF18" s="19"/>
      <c r="PG18" s="19"/>
      <c r="PH18" s="19"/>
      <c r="PI18" s="19"/>
      <c r="PJ18" s="19"/>
      <c r="PK18" s="19"/>
      <c r="PL18" s="19"/>
      <c r="PM18" s="19"/>
      <c r="PN18" s="19"/>
      <c r="PO18" s="19"/>
      <c r="PP18" s="19"/>
      <c r="PQ18" s="19"/>
      <c r="PR18" s="19"/>
      <c r="PS18" s="19"/>
      <c r="PT18" s="19"/>
      <c r="PU18" s="19"/>
      <c r="PV18" s="19"/>
      <c r="PW18" s="19"/>
      <c r="PX18" s="19"/>
      <c r="PY18" s="19"/>
      <c r="PZ18" s="19"/>
      <c r="QA18" s="19"/>
      <c r="QB18" s="19"/>
      <c r="QC18" s="19"/>
      <c r="QD18" s="19"/>
      <c r="QE18" s="19"/>
      <c r="QF18" s="19"/>
      <c r="QG18" s="19"/>
      <c r="QH18" s="19"/>
      <c r="QI18" s="19"/>
      <c r="QJ18" s="19"/>
      <c r="QK18" s="19"/>
      <c r="QL18" s="19"/>
      <c r="QM18" s="19"/>
      <c r="QN18" s="19"/>
      <c r="QO18" s="19"/>
      <c r="QP18" s="19"/>
      <c r="QQ18" s="19"/>
      <c r="QR18" s="19"/>
      <c r="QS18" s="19"/>
      <c r="QT18" s="19"/>
      <c r="QU18" s="19"/>
      <c r="QV18" s="19"/>
      <c r="QW18" s="19"/>
      <c r="QX18" s="19"/>
      <c r="QY18" s="19"/>
      <c r="QZ18" s="19"/>
      <c r="RA18" s="19"/>
      <c r="RB18" s="19"/>
      <c r="RC18" s="19"/>
      <c r="RD18" s="19"/>
      <c r="RE18" s="19"/>
      <c r="RF18" s="19"/>
      <c r="RG18" s="19"/>
      <c r="RH18" s="19"/>
      <c r="RI18" s="19"/>
      <c r="RJ18" s="19"/>
      <c r="RK18" s="19"/>
      <c r="RL18" s="19"/>
      <c r="RM18" s="19"/>
      <c r="RN18" s="19"/>
      <c r="RO18" s="19"/>
      <c r="RP18" s="19"/>
      <c r="RQ18" s="19"/>
      <c r="RR18" s="19"/>
      <c r="RS18" s="19"/>
      <c r="RT18" s="19"/>
      <c r="RU18" s="19"/>
      <c r="RV18" s="19"/>
      <c r="RW18" s="19"/>
      <c r="RX18" s="19"/>
      <c r="RY18" s="19"/>
      <c r="RZ18" s="19"/>
      <c r="SA18" s="19"/>
      <c r="SB18" s="19"/>
      <c r="SC18" s="19"/>
      <c r="SD18" s="19"/>
      <c r="SE18" s="19"/>
      <c r="SF18" s="19"/>
      <c r="SG18" s="19"/>
      <c r="SH18" s="19"/>
      <c r="SI18" s="19"/>
      <c r="SJ18" s="19"/>
      <c r="SK18" s="19"/>
      <c r="SL18" s="19"/>
      <c r="SM18" s="19"/>
      <c r="SN18" s="19"/>
      <c r="SO18" s="19"/>
      <c r="SP18" s="19"/>
      <c r="SQ18" s="19"/>
      <c r="SR18" s="19"/>
      <c r="SS18" s="19"/>
      <c r="ST18" s="19"/>
      <c r="SU18" s="19"/>
      <c r="SV18" s="19"/>
      <c r="SW18" s="19"/>
      <c r="SX18" s="19"/>
      <c r="SY18" s="19"/>
      <c r="SZ18" s="19"/>
      <c r="TA18" s="19"/>
      <c r="TB18" s="19"/>
      <c r="TC18" s="19"/>
      <c r="TD18" s="19"/>
      <c r="TE18" s="19"/>
      <c r="TF18" s="19"/>
      <c r="TG18" s="19"/>
      <c r="TH18" s="19"/>
      <c r="TI18" s="19"/>
      <c r="TJ18" s="19"/>
      <c r="TK18" s="19"/>
      <c r="TL18" s="19"/>
      <c r="TM18" s="19"/>
      <c r="TN18" s="19"/>
      <c r="TO18" s="19"/>
      <c r="TP18" s="19"/>
      <c r="TQ18" s="19"/>
      <c r="TR18" s="19"/>
      <c r="TS18" s="19"/>
      <c r="TT18" s="19"/>
      <c r="TU18" s="19"/>
      <c r="TV18" s="19"/>
      <c r="TW18" s="19"/>
      <c r="TX18" s="19"/>
      <c r="TY18" s="19"/>
      <c r="TZ18" s="19"/>
      <c r="UA18" s="19"/>
      <c r="UB18" s="19"/>
      <c r="UC18" s="19"/>
      <c r="UD18" s="19"/>
      <c r="UE18" s="19"/>
      <c r="UF18" s="19"/>
      <c r="UG18" s="19"/>
      <c r="UH18" s="19"/>
      <c r="UI18" s="19"/>
      <c r="UJ18" s="19"/>
      <c r="UK18" s="19"/>
      <c r="UL18" s="19"/>
      <c r="UM18" s="19"/>
      <c r="UN18" s="19"/>
      <c r="UO18" s="19"/>
      <c r="UP18" s="19"/>
      <c r="UQ18" s="19"/>
      <c r="UR18" s="19"/>
      <c r="US18" s="19"/>
      <c r="UT18" s="19"/>
      <c r="UU18" s="19"/>
      <c r="UV18" s="19"/>
      <c r="UW18" s="19"/>
      <c r="UX18" s="19"/>
      <c r="UY18" s="19"/>
      <c r="UZ18" s="19"/>
      <c r="VA18" s="19"/>
      <c r="VB18" s="19"/>
      <c r="VC18" s="19"/>
      <c r="VD18" s="19"/>
      <c r="VE18" s="19"/>
      <c r="VF18" s="19"/>
      <c r="VG18" s="19"/>
      <c r="VH18" s="19"/>
      <c r="VI18" s="19"/>
      <c r="VJ18" s="19"/>
      <c r="VK18" s="19"/>
      <c r="VL18" s="19"/>
      <c r="VM18" s="19"/>
      <c r="VN18" s="19"/>
      <c r="VO18" s="19"/>
      <c r="VP18" s="19"/>
      <c r="VQ18" s="19"/>
      <c r="VR18" s="19"/>
      <c r="VS18" s="19"/>
      <c r="VT18" s="19"/>
      <c r="VU18" s="19"/>
      <c r="VV18" s="19"/>
      <c r="VW18" s="19"/>
      <c r="VX18" s="19"/>
      <c r="VY18" s="19"/>
      <c r="VZ18" s="19"/>
      <c r="WA18" s="19"/>
      <c r="WB18" s="19"/>
      <c r="WC18" s="19"/>
      <c r="WD18" s="19"/>
      <c r="WE18" s="19"/>
      <c r="WF18" s="19"/>
      <c r="WG18" s="19"/>
      <c r="WH18" s="19"/>
      <c r="WI18" s="19"/>
      <c r="WJ18" s="19"/>
      <c r="WK18" s="19"/>
      <c r="WL18" s="19"/>
      <c r="WM18" s="19"/>
      <c r="WN18" s="19"/>
      <c r="WO18" s="19"/>
      <c r="WP18" s="19"/>
      <c r="WQ18" s="19"/>
      <c r="WR18" s="19"/>
      <c r="WS18" s="19"/>
      <c r="WT18" s="19"/>
      <c r="WU18" s="19"/>
      <c r="WV18" s="19"/>
      <c r="WW18" s="19"/>
      <c r="WX18" s="19"/>
      <c r="WY18" s="19"/>
      <c r="WZ18" s="19"/>
      <c r="XA18" s="19"/>
      <c r="XB18" s="19"/>
      <c r="XC18" s="19"/>
      <c r="XD18" s="19"/>
      <c r="XE18" s="19"/>
      <c r="XF18" s="19"/>
      <c r="XG18" s="19"/>
      <c r="XH18" s="19"/>
      <c r="XI18" s="19"/>
      <c r="XJ18" s="19"/>
      <c r="XK18" s="19"/>
      <c r="XL18" s="19"/>
      <c r="XM18" s="19"/>
      <c r="XN18" s="19"/>
      <c r="XO18" s="19"/>
      <c r="XP18" s="19"/>
      <c r="XQ18" s="19"/>
      <c r="XR18" s="19"/>
      <c r="XS18" s="19"/>
      <c r="XT18" s="19"/>
      <c r="XU18" s="19"/>
      <c r="XV18" s="19"/>
      <c r="XW18" s="19"/>
      <c r="XX18" s="19"/>
      <c r="XY18" s="19"/>
      <c r="XZ18" s="19"/>
      <c r="YA18" s="19"/>
      <c r="YB18" s="19"/>
      <c r="YC18" s="19"/>
      <c r="YD18" s="19"/>
      <c r="YE18" s="19"/>
      <c r="YF18" s="19"/>
      <c r="YG18" s="19"/>
      <c r="YH18" s="19"/>
      <c r="YI18" s="19"/>
      <c r="YJ18" s="19"/>
      <c r="YK18" s="19"/>
      <c r="YL18" s="19"/>
      <c r="YM18" s="19"/>
      <c r="YN18" s="19"/>
      <c r="YO18" s="19"/>
      <c r="YP18" s="19"/>
      <c r="YQ18" s="19"/>
      <c r="YR18" s="19"/>
      <c r="YS18" s="19"/>
      <c r="YT18" s="19"/>
      <c r="YU18" s="19"/>
      <c r="YV18" s="19"/>
      <c r="YW18" s="19"/>
      <c r="YX18" s="19"/>
      <c r="YY18" s="19"/>
      <c r="YZ18" s="19"/>
      <c r="ZA18" s="19"/>
      <c r="ZB18" s="19"/>
      <c r="ZC18" s="19"/>
      <c r="ZD18" s="19"/>
      <c r="ZE18" s="19"/>
      <c r="ZF18" s="19"/>
      <c r="ZG18" s="19"/>
      <c r="ZH18" s="19"/>
      <c r="ZI18" s="19"/>
      <c r="ZJ18" s="19"/>
      <c r="ZK18" s="19"/>
      <c r="ZL18" s="19"/>
      <c r="ZM18" s="19"/>
      <c r="ZN18" s="19"/>
      <c r="ZO18" s="19"/>
      <c r="ZP18" s="19"/>
      <c r="ZQ18" s="19"/>
      <c r="ZR18" s="19"/>
      <c r="ZS18" s="19"/>
      <c r="ZT18" s="19"/>
      <c r="ZU18" s="19"/>
      <c r="ZV18" s="19"/>
      <c r="ZW18" s="19"/>
      <c r="ZX18" s="19"/>
      <c r="ZY18" s="19"/>
      <c r="ZZ18" s="19"/>
      <c r="AAA18" s="19"/>
      <c r="AAB18" s="19"/>
      <c r="AAC18" s="19"/>
      <c r="AAD18" s="19"/>
      <c r="AAE18" s="19"/>
      <c r="AAF18" s="19"/>
      <c r="AAG18" s="19"/>
      <c r="AAH18" s="19"/>
      <c r="AAI18" s="19"/>
      <c r="AAJ18" s="19"/>
      <c r="AAK18" s="19"/>
      <c r="AAL18" s="19"/>
      <c r="AAM18" s="19"/>
      <c r="AAN18" s="19"/>
      <c r="AAO18" s="19"/>
      <c r="AAP18" s="19"/>
      <c r="AAQ18" s="19"/>
      <c r="AAR18" s="19"/>
      <c r="AAS18" s="19"/>
      <c r="AAT18" s="19"/>
      <c r="AAU18" s="19"/>
      <c r="AAV18" s="19"/>
      <c r="AAW18" s="19"/>
      <c r="AAX18" s="19"/>
      <c r="AAY18" s="19"/>
      <c r="AAZ18" s="19"/>
      <c r="ABA18" s="19"/>
      <c r="ABB18" s="19"/>
      <c r="ABC18" s="19"/>
      <c r="ABD18" s="19"/>
      <c r="ABE18" s="19"/>
      <c r="ABF18" s="19"/>
      <c r="ABG18" s="19"/>
      <c r="ABH18" s="19"/>
      <c r="ABI18" s="19"/>
      <c r="ABJ18" s="19"/>
      <c r="ABK18" s="19"/>
      <c r="ABL18" s="19"/>
      <c r="ABM18" s="19"/>
      <c r="ABN18" s="19"/>
      <c r="ABO18" s="19"/>
      <c r="ABP18" s="19"/>
      <c r="ABQ18" s="19"/>
      <c r="ABR18" s="19"/>
      <c r="ABS18" s="19"/>
      <c r="ABT18" s="19"/>
      <c r="ABU18" s="19"/>
      <c r="ABV18" s="19"/>
      <c r="ABW18" s="19"/>
      <c r="ABX18" s="19"/>
      <c r="ABY18" s="19"/>
      <c r="ABZ18" s="19"/>
      <c r="ACA18" s="19"/>
      <c r="ACB18" s="19"/>
      <c r="ACC18" s="19"/>
      <c r="ACD18" s="19"/>
      <c r="ACE18" s="19"/>
      <c r="ACF18" s="19"/>
      <c r="ACG18" s="19"/>
      <c r="ACH18" s="19"/>
      <c r="ACI18" s="19"/>
      <c r="ACJ18" s="19"/>
      <c r="ACK18" s="19"/>
      <c r="ACL18" s="19"/>
      <c r="ACM18" s="19"/>
      <c r="ACN18" s="19"/>
      <c r="ACO18" s="19"/>
      <c r="ACP18" s="19"/>
      <c r="ACQ18" s="19"/>
      <c r="ACR18" s="19"/>
      <c r="ACS18" s="19"/>
      <c r="ACT18" s="19"/>
      <c r="ACU18" s="19"/>
      <c r="ACV18" s="19"/>
      <c r="ACW18" s="19"/>
      <c r="ACX18" s="19"/>
      <c r="ACY18" s="19"/>
      <c r="ACZ18" s="19"/>
      <c r="ADA18" s="19"/>
      <c r="ADB18" s="19"/>
      <c r="ADC18" s="19"/>
      <c r="ADD18" s="19"/>
      <c r="ADE18" s="19"/>
      <c r="ADF18" s="19"/>
      <c r="ADG18" s="19"/>
      <c r="ADH18" s="19"/>
      <c r="ADI18" s="19"/>
      <c r="ADJ18" s="19"/>
      <c r="ADK18" s="19"/>
      <c r="ADL18" s="19"/>
      <c r="ADM18" s="19"/>
      <c r="ADN18" s="19"/>
      <c r="ADO18" s="19"/>
      <c r="ADP18" s="19"/>
      <c r="ADQ18" s="19"/>
      <c r="ADR18" s="19"/>
      <c r="ADS18" s="19"/>
      <c r="ADT18" s="19"/>
      <c r="ADU18" s="19"/>
      <c r="ADV18" s="19"/>
      <c r="ADW18" s="19"/>
      <c r="ADX18" s="19"/>
      <c r="ADY18" s="19"/>
      <c r="ADZ18" s="19"/>
      <c r="AEA18" s="19"/>
      <c r="AEB18" s="19"/>
      <c r="AEC18" s="19"/>
      <c r="AED18" s="19"/>
      <c r="AEE18" s="19"/>
      <c r="AEF18" s="19"/>
      <c r="AEG18" s="19"/>
      <c r="AEH18" s="19"/>
      <c r="AEI18" s="19"/>
      <c r="AEJ18" s="19"/>
      <c r="AEK18" s="19"/>
      <c r="AEL18" s="19"/>
      <c r="AEM18" s="19"/>
      <c r="AEN18" s="19"/>
      <c r="AEO18" s="19"/>
      <c r="AEP18" s="19"/>
      <c r="AEQ18" s="19"/>
      <c r="AER18" s="19"/>
      <c r="AES18" s="19"/>
      <c r="AET18" s="19"/>
      <c r="AEU18" s="19"/>
      <c r="AEV18" s="19"/>
      <c r="AEW18" s="19"/>
      <c r="AEX18" s="19"/>
      <c r="AEY18" s="19"/>
      <c r="AEZ18" s="19"/>
      <c r="AFA18" s="19"/>
      <c r="AFB18" s="19"/>
      <c r="AFC18" s="19"/>
      <c r="AFD18" s="19"/>
      <c r="AFE18" s="19"/>
      <c r="AFF18" s="19"/>
      <c r="AFG18" s="19"/>
      <c r="AFH18" s="19"/>
      <c r="AFI18" s="19"/>
      <c r="AFJ18" s="19"/>
      <c r="AFK18" s="19"/>
      <c r="AFL18" s="19"/>
      <c r="AFM18" s="19"/>
      <c r="AFN18" s="19"/>
      <c r="AFO18" s="19"/>
      <c r="AFP18" s="19"/>
      <c r="AFQ18" s="19"/>
      <c r="AFR18" s="19"/>
      <c r="AFS18" s="19"/>
      <c r="AFT18" s="19"/>
      <c r="AFU18" s="19"/>
      <c r="AFV18" s="19"/>
      <c r="AFW18" s="19"/>
      <c r="AFX18" s="19"/>
      <c r="AFY18" s="19"/>
      <c r="AFZ18" s="19"/>
      <c r="AGA18" s="19"/>
      <c r="AGB18" s="19"/>
      <c r="AGC18" s="19"/>
      <c r="AGD18" s="19"/>
      <c r="AGE18" s="19"/>
      <c r="AGF18" s="19"/>
      <c r="AGG18" s="19"/>
      <c r="AGH18" s="19"/>
      <c r="AGI18" s="19"/>
      <c r="AGJ18" s="19"/>
      <c r="AGK18" s="19"/>
      <c r="AGL18" s="19"/>
      <c r="AGM18" s="19"/>
      <c r="AGN18" s="19"/>
      <c r="AGO18" s="19"/>
      <c r="AGP18" s="19"/>
      <c r="AGQ18" s="19"/>
      <c r="AGR18" s="19"/>
      <c r="AGS18" s="19"/>
      <c r="AGT18" s="19"/>
      <c r="AGU18" s="19"/>
      <c r="AGV18" s="19"/>
      <c r="AGW18" s="19"/>
      <c r="AGX18" s="19"/>
      <c r="AGY18" s="19"/>
      <c r="AGZ18" s="19"/>
      <c r="AHA18" s="19"/>
      <c r="AHB18" s="19"/>
      <c r="AHC18" s="19"/>
      <c r="AHD18" s="19"/>
      <c r="AHE18" s="19"/>
      <c r="AHF18" s="19"/>
      <c r="AHG18" s="19"/>
      <c r="AHH18" s="19"/>
      <c r="AHI18" s="19"/>
      <c r="AHJ18" s="19"/>
      <c r="AHK18" s="19"/>
      <c r="AHL18" s="19"/>
      <c r="AHM18" s="19"/>
      <c r="AHN18" s="19"/>
      <c r="AHO18" s="19"/>
      <c r="AHP18" s="19"/>
      <c r="AHQ18" s="19"/>
      <c r="AHR18" s="19"/>
      <c r="AHS18" s="19"/>
      <c r="AHT18" s="19"/>
      <c r="AHU18" s="19"/>
      <c r="AHV18" s="19"/>
      <c r="AHW18" s="19"/>
      <c r="AHX18" s="19"/>
      <c r="AHY18" s="19"/>
      <c r="AHZ18" s="19"/>
      <c r="AIA18" s="19"/>
      <c r="AIB18" s="19"/>
      <c r="AIC18" s="19"/>
      <c r="AID18" s="19"/>
      <c r="AIE18" s="19"/>
      <c r="AIF18" s="19"/>
      <c r="AIG18" s="19"/>
      <c r="AIH18" s="19"/>
      <c r="AII18" s="19"/>
      <c r="AIJ18" s="19"/>
      <c r="AIK18" s="19"/>
      <c r="AIL18" s="19"/>
      <c r="AIM18" s="19"/>
      <c r="AIN18" s="19"/>
      <c r="AIO18" s="19"/>
      <c r="AIP18" s="19"/>
      <c r="AIQ18" s="19"/>
      <c r="AIR18" s="19"/>
      <c r="AIS18" s="19"/>
      <c r="AIT18" s="19"/>
      <c r="AIU18" s="19"/>
      <c r="AIV18" s="19"/>
      <c r="AIW18" s="19"/>
      <c r="AIX18" s="19"/>
      <c r="AIY18" s="19"/>
      <c r="AIZ18" s="19"/>
      <c r="AJA18" s="19"/>
      <c r="AJB18" s="19"/>
      <c r="AJC18" s="19"/>
      <c r="AJD18" s="19"/>
      <c r="AJE18" s="19"/>
      <c r="AJF18" s="19"/>
      <c r="AJG18" s="19"/>
      <c r="AJH18" s="19"/>
      <c r="AJI18" s="19"/>
      <c r="AJJ18" s="19"/>
      <c r="AJK18" s="19"/>
      <c r="AJL18" s="19"/>
      <c r="AJM18" s="19"/>
      <c r="AJN18" s="19"/>
      <c r="AJO18" s="19"/>
      <c r="AJP18" s="19"/>
      <c r="AJQ18" s="19"/>
      <c r="AJR18" s="19"/>
      <c r="AJS18" s="19"/>
      <c r="AJT18" s="19"/>
      <c r="AJU18" s="19"/>
      <c r="AJV18" s="19"/>
      <c r="AJW18" s="19"/>
      <c r="AJX18" s="19"/>
      <c r="AJY18" s="19"/>
      <c r="AJZ18" s="19"/>
      <c r="AKA18" s="19"/>
      <c r="AKB18" s="19"/>
      <c r="AKC18" s="19"/>
      <c r="AKD18" s="19"/>
      <c r="AKE18" s="19"/>
      <c r="AKF18" s="19"/>
      <c r="AKG18" s="19"/>
      <c r="AKH18" s="19"/>
      <c r="AKI18" s="19"/>
      <c r="AKJ18" s="19"/>
      <c r="AKK18" s="19"/>
      <c r="AKL18" s="19"/>
      <c r="AKM18" s="19"/>
      <c r="AKN18" s="19"/>
      <c r="AKO18" s="19"/>
      <c r="AKP18" s="19"/>
      <c r="AKQ18" s="19"/>
      <c r="AKR18" s="19"/>
      <c r="AKS18" s="19"/>
      <c r="AKT18" s="19"/>
      <c r="AKU18" s="19"/>
      <c r="AKV18" s="19"/>
      <c r="AKW18" s="19"/>
      <c r="AKX18" s="19"/>
      <c r="AKY18" s="19"/>
      <c r="AKZ18" s="19"/>
      <c r="ALA18" s="19"/>
      <c r="ALB18" s="19"/>
      <c r="ALC18" s="19"/>
      <c r="ALD18" s="19"/>
      <c r="ALE18" s="19"/>
      <c r="ALF18" s="19"/>
      <c r="ALG18" s="19"/>
      <c r="ALH18" s="19"/>
      <c r="ALI18" s="19"/>
      <c r="ALJ18" s="19"/>
      <c r="ALK18" s="19"/>
      <c r="ALL18" s="19"/>
      <c r="ALM18" s="19"/>
      <c r="ALN18" s="19"/>
      <c r="ALO18" s="19"/>
      <c r="ALP18" s="19"/>
      <c r="ALQ18" s="19"/>
      <c r="ALR18" s="19"/>
      <c r="ALS18" s="19"/>
      <c r="ALT18" s="19"/>
      <c r="ALU18" s="19"/>
      <c r="ALV18" s="19"/>
      <c r="ALW18" s="19"/>
      <c r="ALX18" s="19"/>
      <c r="ALY18" s="19"/>
      <c r="ALZ18" s="19"/>
      <c r="AMA18" s="19"/>
      <c r="AMB18" s="19"/>
      <c r="AMC18" s="19"/>
      <c r="AMD18" s="19"/>
      <c r="AME18" s="19"/>
      <c r="AMF18" s="19"/>
      <c r="AMG18" s="19"/>
      <c r="AMH18" s="19"/>
      <c r="AMI18" s="19"/>
      <c r="AMJ18" s="19"/>
      <c r="AMK18" s="19"/>
      <c r="AML18" s="19"/>
      <c r="AMM18" s="19"/>
      <c r="AMN18" s="19"/>
      <c r="AMO18" s="19"/>
      <c r="AMP18" s="19"/>
      <c r="AMQ18" s="19"/>
      <c r="AMR18" s="19"/>
      <c r="AMS18" s="19"/>
      <c r="AMT18" s="19"/>
      <c r="AMU18" s="19"/>
      <c r="AMV18" s="19"/>
      <c r="AMW18" s="19"/>
      <c r="AMX18" s="19"/>
      <c r="AMY18" s="19"/>
      <c r="AMZ18" s="19"/>
      <c r="ANA18" s="19"/>
      <c r="ANB18" s="19"/>
      <c r="ANC18" s="19"/>
      <c r="AND18" s="19"/>
      <c r="ANE18" s="19"/>
      <c r="ANF18" s="19"/>
      <c r="ANG18" s="19"/>
      <c r="ANH18" s="19"/>
      <c r="ANI18" s="19"/>
      <c r="ANJ18" s="19"/>
      <c r="ANK18" s="19"/>
      <c r="ANL18" s="19"/>
      <c r="ANM18" s="19"/>
      <c r="ANN18" s="19"/>
      <c r="ANO18" s="19"/>
      <c r="ANP18" s="19"/>
      <c r="ANQ18" s="19"/>
      <c r="ANR18" s="19"/>
      <c r="ANS18" s="19"/>
      <c r="ANT18" s="19"/>
      <c r="ANU18" s="19"/>
      <c r="ANV18" s="19"/>
      <c r="ANW18" s="19"/>
      <c r="ANX18" s="19"/>
      <c r="ANY18" s="19"/>
      <c r="ANZ18" s="19"/>
      <c r="AOA18" s="19"/>
      <c r="AOB18" s="19"/>
      <c r="AOC18" s="19"/>
      <c r="AOD18" s="19"/>
      <c r="AOE18" s="19"/>
      <c r="AOF18" s="19"/>
      <c r="AOG18" s="19"/>
      <c r="AOH18" s="19"/>
      <c r="AOI18" s="19"/>
      <c r="AOJ18" s="19"/>
      <c r="AOK18" s="19"/>
      <c r="AOL18" s="19"/>
      <c r="AOM18" s="19"/>
      <c r="AON18" s="19"/>
      <c r="AOO18" s="19"/>
      <c r="AOP18" s="19"/>
      <c r="AOQ18" s="19"/>
      <c r="AOR18" s="19"/>
      <c r="AOS18" s="19"/>
      <c r="AOT18" s="19"/>
      <c r="AOU18" s="19"/>
      <c r="AOV18" s="19"/>
      <c r="AOW18" s="19"/>
      <c r="AOX18" s="19"/>
      <c r="AOY18" s="19"/>
      <c r="AOZ18" s="19"/>
      <c r="APA18" s="19"/>
      <c r="APB18" s="19"/>
      <c r="APC18" s="19"/>
      <c r="APD18" s="19"/>
      <c r="APE18" s="19"/>
      <c r="APF18" s="19"/>
      <c r="APG18" s="19"/>
      <c r="APH18" s="19"/>
      <c r="API18" s="19"/>
      <c r="APJ18" s="19"/>
      <c r="APK18" s="19"/>
      <c r="APL18" s="19"/>
      <c r="APM18" s="19"/>
      <c r="APN18" s="19"/>
      <c r="APO18" s="19"/>
      <c r="APP18" s="19"/>
      <c r="APQ18" s="19"/>
      <c r="APR18" s="19"/>
      <c r="APS18" s="19"/>
      <c r="APT18" s="19"/>
      <c r="APU18" s="19"/>
      <c r="APV18" s="19"/>
      <c r="APW18" s="19"/>
      <c r="APX18" s="19"/>
      <c r="APY18" s="19"/>
      <c r="APZ18" s="19"/>
      <c r="AQA18" s="19"/>
      <c r="AQB18" s="19"/>
      <c r="AQC18" s="19"/>
      <c r="AQD18" s="19"/>
      <c r="AQE18" s="19"/>
      <c r="AQF18" s="19"/>
      <c r="AQG18" s="19"/>
      <c r="AQH18" s="19"/>
      <c r="AQI18" s="19"/>
      <c r="AQJ18" s="19"/>
      <c r="AQK18" s="19"/>
      <c r="AQL18" s="19"/>
      <c r="AQM18" s="19"/>
      <c r="AQN18" s="19"/>
      <c r="AQO18" s="19"/>
      <c r="AQP18" s="19"/>
      <c r="AQQ18" s="19"/>
      <c r="AQR18" s="19"/>
      <c r="AQS18" s="19"/>
      <c r="AQT18" s="19"/>
      <c r="AQU18" s="19"/>
      <c r="AQV18" s="19"/>
      <c r="AQW18" s="19"/>
      <c r="AQX18" s="19"/>
      <c r="AQY18" s="19"/>
      <c r="AQZ18" s="19"/>
      <c r="ARA18" s="19"/>
      <c r="ARB18" s="19"/>
      <c r="ARC18" s="19"/>
      <c r="ARD18" s="19"/>
      <c r="ARE18" s="19"/>
      <c r="ARF18" s="19"/>
      <c r="ARG18" s="19"/>
      <c r="ARH18" s="19"/>
      <c r="ARI18" s="19"/>
      <c r="ARJ18" s="19"/>
      <c r="ARK18" s="19"/>
      <c r="ARL18" s="19"/>
      <c r="ARM18" s="19"/>
      <c r="ARN18" s="19"/>
      <c r="ARO18" s="19"/>
      <c r="ARP18" s="19"/>
      <c r="ARQ18" s="19"/>
      <c r="ARR18" s="19"/>
      <c r="ARS18" s="19"/>
      <c r="ART18" s="19"/>
      <c r="ARU18" s="19"/>
      <c r="ARV18" s="19"/>
      <c r="ARW18" s="19"/>
      <c r="ARX18" s="19"/>
      <c r="ARY18" s="19"/>
      <c r="ARZ18" s="19"/>
      <c r="ASA18" s="19"/>
      <c r="ASB18" s="19"/>
      <c r="ASC18" s="19"/>
      <c r="ASD18" s="19"/>
      <c r="ASE18" s="19"/>
      <c r="ASF18" s="19"/>
      <c r="ASG18" s="19"/>
      <c r="ASH18" s="19"/>
      <c r="ASI18" s="19"/>
      <c r="ASJ18" s="19"/>
      <c r="ASK18" s="19"/>
      <c r="ASL18" s="19"/>
      <c r="ASM18" s="19"/>
      <c r="ASN18" s="19"/>
      <c r="ASO18" s="19"/>
      <c r="ASP18" s="19"/>
      <c r="ASQ18" s="19"/>
      <c r="ASR18" s="19"/>
      <c r="ASS18" s="19"/>
      <c r="AST18" s="19"/>
      <c r="ASU18" s="19"/>
      <c r="ASV18" s="19"/>
      <c r="ASW18" s="19"/>
      <c r="ASX18" s="19"/>
      <c r="ASY18" s="19"/>
      <c r="ASZ18" s="19"/>
      <c r="ATA18" s="19"/>
      <c r="ATB18" s="19"/>
      <c r="ATC18" s="19"/>
      <c r="ATD18" s="19"/>
      <c r="ATE18" s="19"/>
      <c r="ATF18" s="19"/>
      <c r="ATG18" s="19"/>
      <c r="ATH18" s="19"/>
      <c r="ATI18" s="19"/>
      <c r="ATJ18" s="19"/>
      <c r="ATK18" s="19"/>
      <c r="ATL18" s="19"/>
      <c r="ATM18" s="19"/>
      <c r="ATN18" s="19"/>
      <c r="ATO18" s="19"/>
      <c r="ATP18" s="19"/>
      <c r="ATQ18" s="19"/>
      <c r="ATR18" s="19"/>
      <c r="ATS18" s="19"/>
      <c r="ATT18" s="19"/>
      <c r="ATU18" s="19"/>
      <c r="ATV18" s="19"/>
      <c r="ATW18" s="19"/>
      <c r="ATX18" s="19"/>
      <c r="ATY18" s="19"/>
      <c r="ATZ18" s="19"/>
      <c r="AUA18" s="19"/>
      <c r="AUB18" s="19"/>
      <c r="AUC18" s="19"/>
      <c r="AUD18" s="19"/>
      <c r="AUE18" s="19"/>
      <c r="AUF18" s="19"/>
      <c r="AUG18" s="19"/>
      <c r="AUH18" s="19"/>
      <c r="AUI18" s="19"/>
      <c r="AUJ18" s="19"/>
      <c r="AUK18" s="19"/>
      <c r="AUL18" s="19"/>
      <c r="AUM18" s="19"/>
      <c r="AUN18" s="19"/>
      <c r="AUO18" s="19"/>
      <c r="AUP18" s="19"/>
      <c r="AUQ18" s="19"/>
      <c r="AUR18" s="19"/>
      <c r="AUS18" s="19"/>
      <c r="AUT18" s="19"/>
      <c r="AUU18" s="19"/>
      <c r="AUV18" s="19"/>
      <c r="AUW18" s="19"/>
      <c r="AUX18" s="19"/>
      <c r="AUY18" s="19"/>
      <c r="AUZ18" s="19"/>
      <c r="AVA18" s="19"/>
      <c r="AVB18" s="19"/>
      <c r="AVC18" s="19"/>
      <c r="AVD18" s="19"/>
      <c r="AVE18" s="19"/>
      <c r="AVF18" s="19"/>
      <c r="AVG18" s="19"/>
      <c r="AVH18" s="19"/>
      <c r="AVI18" s="19"/>
      <c r="AVJ18" s="19"/>
      <c r="AVK18" s="19"/>
      <c r="AVL18" s="19"/>
      <c r="AVM18" s="19"/>
      <c r="AVN18" s="19"/>
      <c r="AVO18" s="19"/>
      <c r="AVP18" s="19"/>
      <c r="AVQ18" s="19"/>
      <c r="AVR18" s="19"/>
      <c r="AVS18" s="19"/>
      <c r="AVT18" s="19"/>
      <c r="AVU18" s="19"/>
      <c r="AVV18" s="19"/>
      <c r="AVW18" s="19"/>
      <c r="AVX18" s="19"/>
      <c r="AVY18" s="19"/>
      <c r="AVZ18" s="19"/>
      <c r="AWA18" s="19"/>
      <c r="AWB18" s="19"/>
      <c r="AWC18" s="19"/>
      <c r="AWD18" s="19"/>
      <c r="AWE18" s="19"/>
      <c r="AWF18" s="19"/>
      <c r="AWG18" s="19"/>
      <c r="AWH18" s="19"/>
      <c r="AWI18" s="19"/>
      <c r="AWJ18" s="19"/>
      <c r="AWK18" s="19"/>
      <c r="AWL18" s="19"/>
      <c r="AWM18" s="19"/>
      <c r="AWN18" s="19"/>
      <c r="AWO18" s="19"/>
      <c r="AWP18" s="19"/>
      <c r="AWQ18" s="19"/>
      <c r="AWR18" s="19"/>
      <c r="AWS18" s="19"/>
      <c r="AWT18" s="19"/>
      <c r="AWU18" s="19"/>
      <c r="AWV18" s="19"/>
      <c r="AWW18" s="19"/>
      <c r="AWX18" s="19"/>
      <c r="AWY18" s="19"/>
      <c r="AWZ18" s="19"/>
      <c r="AXA18" s="19"/>
      <c r="AXB18" s="19"/>
      <c r="AXC18" s="19"/>
      <c r="AXD18" s="19"/>
      <c r="AXE18" s="19"/>
      <c r="AXF18" s="19"/>
      <c r="AXG18" s="19"/>
      <c r="AXH18" s="19"/>
      <c r="AXI18" s="19"/>
      <c r="AXJ18" s="19"/>
      <c r="AXK18" s="19"/>
      <c r="AXL18" s="19"/>
      <c r="AXM18" s="19"/>
      <c r="AXN18" s="19"/>
      <c r="AXO18" s="19"/>
      <c r="AXP18" s="19"/>
      <c r="AXQ18" s="19"/>
      <c r="AXR18" s="19"/>
      <c r="AXS18" s="19"/>
      <c r="AXT18" s="19"/>
      <c r="AXU18" s="19"/>
      <c r="AXV18" s="19"/>
      <c r="AXW18" s="19"/>
      <c r="AXX18" s="19"/>
      <c r="AXY18" s="19"/>
      <c r="AXZ18" s="19"/>
      <c r="AYA18" s="19"/>
      <c r="AYB18" s="19"/>
      <c r="AYC18" s="19"/>
      <c r="AYD18" s="19"/>
      <c r="AYE18" s="19"/>
      <c r="AYF18" s="19"/>
      <c r="AYG18" s="19"/>
      <c r="AYH18" s="19"/>
      <c r="AYI18" s="19"/>
      <c r="AYJ18" s="19"/>
      <c r="AYK18" s="19"/>
      <c r="AYL18" s="19"/>
      <c r="AYM18" s="19"/>
      <c r="AYN18" s="19"/>
      <c r="AYO18" s="19"/>
      <c r="AYP18" s="19"/>
      <c r="AYQ18" s="19"/>
      <c r="AYR18" s="19"/>
      <c r="AYS18" s="19"/>
      <c r="AYT18" s="19"/>
      <c r="AYU18" s="19"/>
      <c r="AYV18" s="19"/>
      <c r="AYW18" s="19"/>
      <c r="AYX18" s="19"/>
      <c r="AYY18" s="19"/>
      <c r="AYZ18" s="19"/>
      <c r="AZA18" s="19"/>
      <c r="AZB18" s="19"/>
      <c r="AZC18" s="19"/>
      <c r="AZD18" s="19"/>
      <c r="AZE18" s="19"/>
      <c r="AZF18" s="19"/>
      <c r="AZG18" s="19"/>
      <c r="AZH18" s="19"/>
      <c r="AZI18" s="19"/>
      <c r="AZJ18" s="19"/>
      <c r="AZK18" s="19"/>
      <c r="AZL18" s="19"/>
      <c r="AZM18" s="19"/>
      <c r="AZN18" s="19"/>
      <c r="AZO18" s="19"/>
      <c r="AZP18" s="19"/>
      <c r="AZQ18" s="19"/>
      <c r="AZR18" s="19"/>
      <c r="AZS18" s="19"/>
      <c r="AZT18" s="19"/>
      <c r="AZU18" s="19"/>
      <c r="AZV18" s="19"/>
      <c r="AZW18" s="19"/>
      <c r="AZX18" s="19"/>
      <c r="AZY18" s="19"/>
      <c r="AZZ18" s="19"/>
      <c r="BAA18" s="19"/>
      <c r="BAB18" s="19"/>
      <c r="BAC18" s="19"/>
      <c r="BAD18" s="19"/>
      <c r="BAE18" s="19"/>
      <c r="BAF18" s="19"/>
      <c r="BAG18" s="19"/>
      <c r="BAH18" s="19"/>
      <c r="BAI18" s="19"/>
      <c r="BAJ18" s="19"/>
      <c r="BAK18" s="19"/>
      <c r="BAL18" s="19"/>
      <c r="BAM18" s="19"/>
      <c r="BAN18" s="19"/>
      <c r="BAO18" s="19"/>
      <c r="BAP18" s="19"/>
      <c r="BAQ18" s="19"/>
      <c r="BAR18" s="19"/>
      <c r="BAS18" s="19"/>
      <c r="BAT18" s="19"/>
      <c r="BAU18" s="19"/>
      <c r="BAV18" s="19"/>
      <c r="BAW18" s="19"/>
      <c r="BAX18" s="19"/>
      <c r="BAY18" s="19"/>
      <c r="BAZ18" s="19"/>
      <c r="BBA18" s="19"/>
      <c r="BBB18" s="19"/>
      <c r="BBC18" s="19"/>
      <c r="BBD18" s="19"/>
      <c r="BBE18" s="19"/>
      <c r="BBF18" s="19"/>
      <c r="BBG18" s="19"/>
      <c r="BBH18" s="19"/>
      <c r="BBI18" s="19"/>
      <c r="BBJ18" s="19"/>
      <c r="BBK18" s="19"/>
      <c r="BBL18" s="19"/>
      <c r="BBM18" s="19"/>
      <c r="BBN18" s="19"/>
      <c r="BBO18" s="19"/>
      <c r="BBP18" s="19"/>
      <c r="BBQ18" s="19"/>
      <c r="BBR18" s="19"/>
      <c r="BBS18" s="19"/>
      <c r="BBT18" s="19"/>
      <c r="BBU18" s="19"/>
      <c r="BBV18" s="19"/>
      <c r="BBW18" s="19"/>
      <c r="BBX18" s="19"/>
      <c r="BBY18" s="19"/>
      <c r="BBZ18" s="19"/>
      <c r="BCA18" s="19"/>
      <c r="BCB18" s="19"/>
      <c r="BCC18" s="19"/>
      <c r="BCD18" s="19"/>
      <c r="BCE18" s="19"/>
      <c r="BCF18" s="19"/>
      <c r="BCG18" s="19"/>
      <c r="BCH18" s="19"/>
      <c r="BCI18" s="19"/>
      <c r="BCJ18" s="19"/>
      <c r="BCK18" s="19"/>
      <c r="BCL18" s="19"/>
      <c r="BCM18" s="19"/>
      <c r="BCN18" s="19"/>
      <c r="BCO18" s="19"/>
      <c r="BCP18" s="19"/>
      <c r="BCQ18" s="19"/>
      <c r="BCR18" s="19"/>
      <c r="BCS18" s="19"/>
      <c r="BCT18" s="19"/>
      <c r="BCU18" s="19"/>
      <c r="BCV18" s="19"/>
      <c r="BCW18" s="19"/>
      <c r="BCX18" s="19"/>
      <c r="BCY18" s="19"/>
      <c r="BCZ18" s="19"/>
      <c r="BDA18" s="19"/>
      <c r="BDB18" s="19"/>
      <c r="BDC18" s="19"/>
      <c r="BDD18" s="19"/>
      <c r="BDE18" s="19"/>
      <c r="BDF18" s="19"/>
      <c r="BDG18" s="19"/>
      <c r="BDH18" s="19"/>
      <c r="BDI18" s="19"/>
      <c r="BDJ18" s="19"/>
      <c r="BDK18" s="19"/>
      <c r="BDL18" s="19"/>
      <c r="BDM18" s="19"/>
      <c r="BDN18" s="19"/>
      <c r="BDO18" s="19"/>
      <c r="BDP18" s="19"/>
      <c r="BDQ18" s="19"/>
      <c r="BDR18" s="19"/>
      <c r="BDS18" s="19"/>
      <c r="BDT18" s="19"/>
      <c r="BDU18" s="19"/>
      <c r="BDV18" s="19"/>
      <c r="BDW18" s="19"/>
      <c r="BDX18" s="19"/>
      <c r="BDY18" s="19"/>
      <c r="BDZ18" s="19"/>
      <c r="BEA18" s="19"/>
      <c r="BEB18" s="19"/>
      <c r="BEC18" s="19"/>
      <c r="BED18" s="19"/>
      <c r="BEE18" s="19"/>
      <c r="BEF18" s="19"/>
      <c r="BEG18" s="19"/>
      <c r="BEH18" s="19"/>
      <c r="BEI18" s="19"/>
      <c r="BEJ18" s="19"/>
      <c r="BEK18" s="19"/>
      <c r="BEL18" s="19"/>
      <c r="BEM18" s="19"/>
      <c r="BEN18" s="19"/>
      <c r="BEO18" s="19"/>
      <c r="BEP18" s="19"/>
      <c r="BEQ18" s="19"/>
      <c r="BER18" s="19"/>
      <c r="BES18" s="19"/>
      <c r="BET18" s="19"/>
      <c r="BEU18" s="19"/>
      <c r="BEV18" s="19"/>
      <c r="BEW18" s="19"/>
      <c r="BEX18" s="19"/>
      <c r="BEY18" s="19"/>
      <c r="BEZ18" s="19"/>
      <c r="BFA18" s="19"/>
      <c r="BFB18" s="19"/>
      <c r="BFC18" s="19"/>
      <c r="BFD18" s="19"/>
      <c r="BFE18" s="19"/>
      <c r="BFF18" s="19"/>
      <c r="BFG18" s="19"/>
      <c r="BFH18" s="19"/>
      <c r="BFI18" s="19"/>
      <c r="BFJ18" s="19"/>
      <c r="BFK18" s="19"/>
      <c r="BFL18" s="19"/>
      <c r="BFM18" s="19"/>
      <c r="BFN18" s="19"/>
      <c r="BFO18" s="19"/>
      <c r="BFP18" s="19"/>
      <c r="BFQ18" s="19"/>
      <c r="BFR18" s="19"/>
      <c r="BFS18" s="19"/>
      <c r="BFT18" s="19"/>
      <c r="BFU18" s="19"/>
      <c r="BFV18" s="19"/>
      <c r="BFW18" s="19"/>
      <c r="BFX18" s="19"/>
      <c r="BFY18" s="19"/>
      <c r="BFZ18" s="19"/>
      <c r="BGA18" s="19"/>
      <c r="BGB18" s="19"/>
      <c r="BGC18" s="19"/>
      <c r="BGD18" s="19"/>
      <c r="BGE18" s="19"/>
      <c r="BGF18" s="19"/>
      <c r="BGG18" s="19"/>
      <c r="BGH18" s="19"/>
      <c r="BGI18" s="19"/>
      <c r="BGJ18" s="19"/>
      <c r="BGK18" s="19"/>
      <c r="BGL18" s="19"/>
      <c r="BGM18" s="19"/>
      <c r="BGN18" s="19"/>
      <c r="BGO18" s="19"/>
      <c r="BGP18" s="19"/>
      <c r="BGQ18" s="19"/>
      <c r="BGR18" s="19"/>
      <c r="BGS18" s="19"/>
      <c r="BGT18" s="19"/>
      <c r="BGU18" s="19"/>
      <c r="BGV18" s="19"/>
      <c r="BGW18" s="19"/>
      <c r="BGX18" s="19"/>
      <c r="BGY18" s="19"/>
      <c r="BGZ18" s="19"/>
      <c r="BHA18" s="19"/>
      <c r="BHB18" s="19"/>
      <c r="BHC18" s="19"/>
      <c r="BHD18" s="19"/>
      <c r="BHE18" s="19"/>
      <c r="BHF18" s="19"/>
      <c r="BHG18" s="19"/>
      <c r="BHH18" s="19"/>
      <c r="BHI18" s="19"/>
      <c r="BHJ18" s="19"/>
      <c r="BHK18" s="19"/>
      <c r="BHL18" s="19"/>
      <c r="BHM18" s="19"/>
      <c r="BHN18" s="19"/>
      <c r="BHO18" s="19"/>
      <c r="BHP18" s="19"/>
      <c r="BHQ18" s="19"/>
      <c r="BHR18" s="19"/>
      <c r="BHS18" s="19"/>
      <c r="BHT18" s="19"/>
      <c r="BHU18" s="19"/>
      <c r="BHV18" s="19"/>
      <c r="BHW18" s="19"/>
      <c r="BHX18" s="19"/>
      <c r="BHY18" s="19"/>
      <c r="BHZ18" s="19"/>
      <c r="BIA18" s="19"/>
      <c r="BIB18" s="19"/>
      <c r="BIC18" s="19"/>
      <c r="BID18" s="19"/>
      <c r="BIE18" s="19"/>
      <c r="BIF18" s="19"/>
      <c r="BIG18" s="19"/>
      <c r="BIH18" s="19"/>
      <c r="BII18" s="19"/>
      <c r="BIJ18" s="19"/>
      <c r="BIK18" s="19"/>
      <c r="BIL18" s="19"/>
      <c r="BIM18" s="19"/>
      <c r="BIN18" s="19"/>
      <c r="BIO18" s="19"/>
      <c r="BIP18" s="19"/>
      <c r="BIQ18" s="19"/>
      <c r="BIR18" s="19"/>
      <c r="BIS18" s="19"/>
      <c r="BIT18" s="19"/>
      <c r="BIU18" s="19"/>
      <c r="BIV18" s="19"/>
      <c r="BIW18" s="19"/>
      <c r="BIX18" s="19"/>
      <c r="BIY18" s="19"/>
      <c r="BIZ18" s="19"/>
      <c r="BJA18" s="19"/>
      <c r="BJB18" s="19"/>
      <c r="BJC18" s="19"/>
      <c r="BJD18" s="19"/>
      <c r="BJE18" s="19"/>
      <c r="BJF18" s="19"/>
      <c r="BJG18" s="19"/>
      <c r="BJH18" s="19"/>
      <c r="BJI18" s="19"/>
      <c r="BJJ18" s="19"/>
      <c r="BJK18" s="19"/>
      <c r="BJL18" s="19"/>
      <c r="BJM18" s="19"/>
      <c r="BJN18" s="19"/>
      <c r="BJO18" s="19"/>
      <c r="BJP18" s="19"/>
      <c r="BJQ18" s="19"/>
      <c r="BJR18" s="19"/>
      <c r="BJS18" s="19"/>
      <c r="BJT18" s="19"/>
      <c r="BJU18" s="19"/>
      <c r="BJV18" s="19"/>
      <c r="BJW18" s="19"/>
      <c r="BJX18" s="19"/>
      <c r="BJY18" s="19"/>
      <c r="BJZ18" s="19"/>
      <c r="BKA18" s="19"/>
      <c r="BKB18" s="19"/>
      <c r="BKC18" s="19"/>
      <c r="BKD18" s="19"/>
      <c r="BKE18" s="19"/>
      <c r="BKF18" s="19"/>
      <c r="BKG18" s="19"/>
      <c r="BKH18" s="19"/>
      <c r="BKI18" s="19"/>
      <c r="BKJ18" s="19"/>
      <c r="BKK18" s="19"/>
      <c r="BKL18" s="19"/>
      <c r="BKM18" s="19"/>
      <c r="BKN18" s="19"/>
      <c r="BKO18" s="19"/>
      <c r="BKP18" s="19"/>
      <c r="BKQ18" s="19"/>
      <c r="BKR18" s="19"/>
      <c r="BKS18" s="19"/>
      <c r="BKT18" s="19"/>
      <c r="BKU18" s="19"/>
      <c r="BKV18" s="19"/>
      <c r="BKW18" s="19"/>
      <c r="BKX18" s="19"/>
      <c r="BKY18" s="19"/>
      <c r="BKZ18" s="19"/>
      <c r="BLA18" s="19"/>
      <c r="BLB18" s="19"/>
      <c r="BLC18" s="19"/>
      <c r="BLD18" s="19"/>
      <c r="BLE18" s="19"/>
      <c r="BLF18" s="19"/>
      <c r="BLG18" s="19"/>
      <c r="BLH18" s="19"/>
      <c r="BLI18" s="19"/>
      <c r="BLJ18" s="19"/>
      <c r="BLK18" s="19"/>
      <c r="BLL18" s="19"/>
      <c r="BLM18" s="19"/>
      <c r="BLN18" s="19"/>
      <c r="BLO18" s="19"/>
      <c r="BLP18" s="19"/>
      <c r="BLQ18" s="19"/>
      <c r="BLR18" s="19"/>
      <c r="BLS18" s="19"/>
      <c r="BLT18" s="19"/>
      <c r="BLU18" s="19"/>
      <c r="BLV18" s="19"/>
      <c r="BLW18" s="19"/>
      <c r="BLX18" s="19"/>
      <c r="BLY18" s="19"/>
      <c r="BLZ18" s="19"/>
      <c r="BMA18" s="19"/>
      <c r="BMB18" s="19"/>
      <c r="BMC18" s="19"/>
      <c r="BMD18" s="19"/>
      <c r="BME18" s="19"/>
      <c r="BMF18" s="19"/>
      <c r="BMG18" s="19"/>
      <c r="BMH18" s="19"/>
      <c r="BMI18" s="19"/>
      <c r="BMJ18" s="19"/>
      <c r="BMK18" s="19"/>
      <c r="BML18" s="19"/>
      <c r="BMM18" s="19"/>
      <c r="BMN18" s="19"/>
      <c r="BMO18" s="19"/>
      <c r="BMP18" s="19"/>
      <c r="BMQ18" s="19"/>
      <c r="BMR18" s="19"/>
      <c r="BMS18" s="19"/>
      <c r="BMT18" s="19"/>
      <c r="BMU18" s="19"/>
      <c r="BMV18" s="19"/>
      <c r="BMW18" s="19"/>
      <c r="BMX18" s="19"/>
      <c r="BMY18" s="19"/>
      <c r="BMZ18" s="19"/>
      <c r="BNA18" s="19"/>
      <c r="BNB18" s="19"/>
      <c r="BNC18" s="19"/>
      <c r="BND18" s="19"/>
      <c r="BNE18" s="19"/>
      <c r="BNF18" s="19"/>
      <c r="BNG18" s="19"/>
      <c r="BNH18" s="19"/>
      <c r="BNI18" s="19"/>
      <c r="BNJ18" s="19"/>
      <c r="BNK18" s="19"/>
      <c r="BNL18" s="19"/>
      <c r="BNM18" s="19"/>
      <c r="BNN18" s="19"/>
      <c r="BNO18" s="19"/>
      <c r="BNP18" s="19"/>
      <c r="BNQ18" s="19"/>
      <c r="BNR18" s="19"/>
      <c r="BNS18" s="19"/>
      <c r="BNT18" s="19"/>
      <c r="BNU18" s="19"/>
      <c r="BNV18" s="19"/>
      <c r="BNW18" s="19"/>
      <c r="BNX18" s="19"/>
      <c r="BNY18" s="19"/>
      <c r="BNZ18" s="19"/>
      <c r="BOA18" s="19"/>
      <c r="BOB18" s="19"/>
      <c r="BOC18" s="19"/>
      <c r="BOD18" s="19"/>
      <c r="BOE18" s="19"/>
      <c r="BOF18" s="19"/>
      <c r="BOG18" s="19"/>
      <c r="BOH18" s="19"/>
      <c r="BOI18" s="19"/>
      <c r="BOJ18" s="19"/>
      <c r="BOK18" s="19"/>
      <c r="BOL18" s="19"/>
      <c r="BOM18" s="19"/>
      <c r="BON18" s="19"/>
      <c r="BOO18" s="19"/>
      <c r="BOP18" s="19"/>
      <c r="BOQ18" s="19"/>
      <c r="BOR18" s="19"/>
      <c r="BOS18" s="19"/>
      <c r="BOT18" s="19"/>
      <c r="BOU18" s="19"/>
      <c r="BOV18" s="19"/>
      <c r="BOW18" s="19"/>
      <c r="BOX18" s="19"/>
      <c r="BOY18" s="19"/>
      <c r="BOZ18" s="19"/>
      <c r="BPA18" s="19"/>
      <c r="BPB18" s="19"/>
      <c r="BPC18" s="19"/>
      <c r="BPD18" s="19"/>
      <c r="BPE18" s="19"/>
      <c r="BPF18" s="19"/>
      <c r="BPG18" s="19"/>
      <c r="BPH18" s="19"/>
      <c r="BPI18" s="19"/>
      <c r="BPJ18" s="19"/>
      <c r="BPK18" s="19"/>
      <c r="BPL18" s="19"/>
      <c r="BPM18" s="19"/>
      <c r="BPN18" s="19"/>
      <c r="BPO18" s="19"/>
      <c r="BPP18" s="19"/>
      <c r="BPQ18" s="19"/>
      <c r="BPR18" s="19"/>
      <c r="BPS18" s="19"/>
      <c r="BPT18" s="19"/>
      <c r="BPU18" s="19"/>
      <c r="BPV18" s="19"/>
      <c r="BPW18" s="19"/>
      <c r="BPX18" s="19"/>
      <c r="BPY18" s="19"/>
      <c r="BPZ18" s="19"/>
      <c r="BQA18" s="19"/>
      <c r="BQB18" s="19"/>
      <c r="BQC18" s="19"/>
      <c r="BQD18" s="19"/>
      <c r="BQE18" s="19"/>
      <c r="BQF18" s="19"/>
      <c r="BQG18" s="19"/>
      <c r="BQH18" s="19"/>
      <c r="BQI18" s="19"/>
      <c r="BQJ18" s="19"/>
      <c r="BQK18" s="19"/>
      <c r="BQL18" s="19"/>
      <c r="BQM18" s="19"/>
      <c r="BQN18" s="19"/>
      <c r="BQO18" s="19"/>
      <c r="BQP18" s="19"/>
      <c r="BQQ18" s="19"/>
      <c r="BQR18" s="19"/>
      <c r="BQS18" s="19"/>
      <c r="BQT18" s="19"/>
      <c r="BQU18" s="19"/>
      <c r="BQV18" s="19"/>
      <c r="BQW18" s="19"/>
      <c r="BQX18" s="19"/>
      <c r="BQY18" s="19"/>
      <c r="BQZ18" s="19"/>
      <c r="BRA18" s="19"/>
      <c r="BRB18" s="19"/>
      <c r="BRC18" s="19"/>
      <c r="BRD18" s="19"/>
      <c r="BRE18" s="19"/>
      <c r="BRF18" s="19"/>
      <c r="BRG18" s="19"/>
      <c r="BRH18" s="19"/>
      <c r="BRI18" s="19"/>
      <c r="BRJ18" s="19"/>
      <c r="BRK18" s="19"/>
      <c r="BRL18" s="19"/>
      <c r="BRM18" s="19"/>
      <c r="BRN18" s="19"/>
      <c r="BRO18" s="19"/>
      <c r="BRP18" s="19"/>
      <c r="BRQ18" s="19"/>
      <c r="BRR18" s="19"/>
      <c r="BRS18" s="19"/>
      <c r="BRT18" s="19"/>
      <c r="BRU18" s="19"/>
      <c r="BRV18" s="19"/>
      <c r="BRW18" s="19"/>
      <c r="BRX18" s="19"/>
      <c r="BRY18" s="19"/>
      <c r="BRZ18" s="19"/>
      <c r="BSA18" s="19"/>
      <c r="BSB18" s="19"/>
      <c r="BSC18" s="19"/>
      <c r="BSD18" s="19"/>
      <c r="BSE18" s="19"/>
      <c r="BSF18" s="19"/>
      <c r="BSG18" s="19"/>
      <c r="BSH18" s="19"/>
      <c r="BSI18" s="19"/>
      <c r="BSJ18" s="19"/>
      <c r="BSK18" s="19"/>
      <c r="BSL18" s="19"/>
      <c r="BSM18" s="19"/>
      <c r="BSN18" s="19"/>
      <c r="BSO18" s="19"/>
      <c r="BSP18" s="19"/>
      <c r="BSQ18" s="19"/>
      <c r="BSR18" s="19"/>
      <c r="BSS18" s="19"/>
      <c r="BST18" s="19"/>
      <c r="BSU18" s="19"/>
      <c r="BSV18" s="19"/>
      <c r="BSW18" s="19"/>
      <c r="BSX18" s="19"/>
      <c r="BSY18" s="19"/>
      <c r="BSZ18" s="19"/>
      <c r="BTA18" s="19"/>
      <c r="BTB18" s="19"/>
      <c r="BTC18" s="19"/>
      <c r="BTD18" s="19"/>
      <c r="BTE18" s="19"/>
      <c r="BTF18" s="19"/>
      <c r="BTG18" s="19"/>
      <c r="BTH18" s="19"/>
      <c r="BTI18" s="19"/>
      <c r="BTJ18" s="19"/>
      <c r="BTK18" s="19"/>
      <c r="BTL18" s="19"/>
      <c r="BTM18" s="19"/>
      <c r="BTN18" s="19"/>
      <c r="BTO18" s="19"/>
      <c r="BTP18" s="19"/>
      <c r="BTQ18" s="19"/>
      <c r="BTR18" s="19"/>
      <c r="BTS18" s="19"/>
      <c r="BTT18" s="19"/>
      <c r="BTU18" s="19"/>
      <c r="BTV18" s="19"/>
      <c r="BTW18" s="19"/>
      <c r="BTX18" s="19"/>
      <c r="BTY18" s="19"/>
      <c r="BTZ18" s="19"/>
      <c r="BUA18" s="19"/>
      <c r="BUB18" s="19"/>
      <c r="BUC18" s="19"/>
      <c r="BUD18" s="19"/>
      <c r="BUE18" s="19"/>
      <c r="BUF18" s="19"/>
      <c r="BUG18" s="19"/>
      <c r="BUH18" s="19"/>
      <c r="BUI18" s="19"/>
      <c r="BUJ18" s="19"/>
      <c r="BUK18" s="19"/>
      <c r="BUL18" s="19"/>
      <c r="BUM18" s="19"/>
      <c r="BUN18" s="19"/>
      <c r="BUO18" s="19"/>
      <c r="BUP18" s="19"/>
      <c r="BUQ18" s="19"/>
      <c r="BUR18" s="19"/>
      <c r="BUS18" s="19"/>
      <c r="BUT18" s="19"/>
      <c r="BUU18" s="19"/>
      <c r="BUV18" s="19"/>
      <c r="BUW18" s="19"/>
      <c r="BUX18" s="19"/>
      <c r="BUY18" s="19"/>
      <c r="BUZ18" s="19"/>
      <c r="BVA18" s="19"/>
      <c r="BVB18" s="19"/>
      <c r="BVC18" s="19"/>
      <c r="BVD18" s="19"/>
      <c r="BVE18" s="19"/>
      <c r="BVF18" s="19"/>
      <c r="BVG18" s="19"/>
      <c r="BVH18" s="19"/>
      <c r="BVI18" s="19"/>
      <c r="BVJ18" s="19"/>
      <c r="BVK18" s="19"/>
      <c r="BVL18" s="19"/>
      <c r="BVM18" s="19"/>
      <c r="BVN18" s="19"/>
      <c r="BVO18" s="19"/>
      <c r="BVP18" s="19"/>
      <c r="BVQ18" s="19"/>
      <c r="BVR18" s="19"/>
      <c r="BVS18" s="19"/>
      <c r="BVT18" s="19"/>
      <c r="BVU18" s="19"/>
      <c r="BVV18" s="19"/>
      <c r="BVW18" s="19"/>
      <c r="BVX18" s="19"/>
      <c r="BVY18" s="19"/>
      <c r="BVZ18" s="19"/>
      <c r="BWA18" s="19"/>
      <c r="BWB18" s="19"/>
      <c r="BWC18" s="19"/>
      <c r="BWD18" s="19"/>
      <c r="BWE18" s="19"/>
      <c r="BWF18" s="19"/>
      <c r="BWG18" s="19"/>
      <c r="BWH18" s="19"/>
      <c r="BWI18" s="19"/>
      <c r="BWJ18" s="19"/>
      <c r="BWK18" s="19"/>
      <c r="BWL18" s="19"/>
      <c r="BWM18" s="19"/>
      <c r="BWN18" s="19"/>
      <c r="BWO18" s="19"/>
      <c r="BWP18" s="19"/>
      <c r="BWQ18" s="19"/>
      <c r="BWR18" s="19"/>
      <c r="BWS18" s="19"/>
      <c r="BWT18" s="19"/>
      <c r="BWU18" s="19"/>
      <c r="BWV18" s="19"/>
      <c r="BWW18" s="19"/>
      <c r="BWX18" s="19"/>
      <c r="BWY18" s="19"/>
      <c r="BWZ18" s="19"/>
      <c r="BXA18" s="19"/>
      <c r="BXB18" s="19"/>
      <c r="BXC18" s="19"/>
      <c r="BXD18" s="19"/>
      <c r="BXE18" s="19"/>
      <c r="BXF18" s="19"/>
      <c r="BXG18" s="19"/>
      <c r="BXH18" s="19"/>
      <c r="BXI18" s="19"/>
      <c r="BXJ18" s="19"/>
      <c r="BXK18" s="19"/>
      <c r="BXL18" s="19"/>
      <c r="BXM18" s="19"/>
      <c r="BXN18" s="19"/>
      <c r="BXO18" s="19"/>
      <c r="BXP18" s="19"/>
      <c r="BXQ18" s="19"/>
      <c r="BXR18" s="19"/>
      <c r="BXS18" s="19"/>
      <c r="BXT18" s="19"/>
      <c r="BXU18" s="19"/>
      <c r="BXV18" s="19"/>
      <c r="BXW18" s="19"/>
      <c r="BXX18" s="19"/>
      <c r="BXY18" s="19"/>
      <c r="BXZ18" s="19"/>
      <c r="BYA18" s="19"/>
      <c r="BYB18" s="19"/>
      <c r="BYC18" s="19"/>
      <c r="BYD18" s="19"/>
      <c r="BYE18" s="19"/>
      <c r="BYF18" s="19"/>
      <c r="BYG18" s="19"/>
      <c r="BYH18" s="19"/>
      <c r="BYI18" s="19"/>
      <c r="BYJ18" s="19"/>
      <c r="BYK18" s="19"/>
      <c r="BYL18" s="19"/>
      <c r="BYM18" s="19"/>
      <c r="BYN18" s="19"/>
      <c r="BYO18" s="19"/>
      <c r="BYP18" s="19"/>
      <c r="BYQ18" s="19"/>
      <c r="BYR18" s="19"/>
      <c r="BYS18" s="19"/>
      <c r="BYT18" s="19"/>
      <c r="BYU18" s="19"/>
      <c r="BYV18" s="19"/>
      <c r="BYW18" s="19"/>
      <c r="BYX18" s="19"/>
      <c r="BYY18" s="19"/>
      <c r="BYZ18" s="19"/>
      <c r="BZA18" s="19"/>
      <c r="BZB18" s="19"/>
      <c r="BZC18" s="19"/>
      <c r="BZD18" s="19"/>
      <c r="BZE18" s="19"/>
      <c r="BZF18" s="19"/>
      <c r="BZG18" s="19"/>
      <c r="BZH18" s="19"/>
      <c r="BZI18" s="19"/>
      <c r="BZJ18" s="19"/>
      <c r="BZK18" s="19"/>
      <c r="BZL18" s="19"/>
      <c r="BZM18" s="19"/>
      <c r="BZN18" s="19"/>
      <c r="BZO18" s="19"/>
      <c r="BZP18" s="19"/>
      <c r="BZQ18" s="19"/>
      <c r="BZR18" s="19"/>
      <c r="BZS18" s="19"/>
      <c r="BZT18" s="19"/>
      <c r="BZU18" s="19"/>
      <c r="BZV18" s="19"/>
      <c r="BZW18" s="19"/>
      <c r="BZX18" s="19"/>
      <c r="BZY18" s="19"/>
      <c r="BZZ18" s="19"/>
      <c r="CAA18" s="19"/>
      <c r="CAB18" s="19"/>
      <c r="CAC18" s="19"/>
      <c r="CAD18" s="19"/>
      <c r="CAE18" s="19"/>
      <c r="CAF18" s="19"/>
      <c r="CAG18" s="19"/>
      <c r="CAH18" s="19"/>
      <c r="CAI18" s="19"/>
      <c r="CAJ18" s="19"/>
      <c r="CAK18" s="19"/>
      <c r="CAL18" s="19"/>
      <c r="CAM18" s="19"/>
      <c r="CAN18" s="19"/>
      <c r="CAO18" s="19"/>
      <c r="CAP18" s="19"/>
      <c r="CAQ18" s="19"/>
      <c r="CAR18" s="19"/>
      <c r="CAS18" s="19"/>
      <c r="CAT18" s="19"/>
      <c r="CAU18" s="19"/>
      <c r="CAV18" s="19"/>
      <c r="CAW18" s="19"/>
      <c r="CAX18" s="19"/>
      <c r="CAY18" s="19"/>
      <c r="CAZ18" s="19"/>
      <c r="CBA18" s="19"/>
      <c r="CBB18" s="19"/>
      <c r="CBC18" s="19"/>
      <c r="CBD18" s="19"/>
      <c r="CBE18" s="19"/>
      <c r="CBF18" s="19"/>
      <c r="CBG18" s="19"/>
      <c r="CBH18" s="19"/>
      <c r="CBI18" s="19"/>
      <c r="CBJ18" s="19"/>
      <c r="CBK18" s="19"/>
      <c r="CBL18" s="19"/>
      <c r="CBM18" s="19"/>
      <c r="CBN18" s="19"/>
      <c r="CBO18" s="19"/>
      <c r="CBP18" s="19"/>
      <c r="CBQ18" s="19"/>
      <c r="CBR18" s="19"/>
      <c r="CBS18" s="19"/>
      <c r="CBT18" s="19"/>
      <c r="CBU18" s="19"/>
      <c r="CBV18" s="19"/>
      <c r="CBW18" s="19"/>
      <c r="CBX18" s="19"/>
      <c r="CBY18" s="19"/>
      <c r="CBZ18" s="19"/>
      <c r="CCA18" s="19"/>
      <c r="CCB18" s="19"/>
      <c r="CCC18" s="19"/>
      <c r="CCD18" s="19"/>
      <c r="CCE18" s="19"/>
      <c r="CCF18" s="19"/>
      <c r="CCG18" s="19"/>
      <c r="CCH18" s="19"/>
      <c r="CCI18" s="19"/>
      <c r="CCJ18" s="19"/>
      <c r="CCK18" s="19"/>
      <c r="CCL18" s="19"/>
      <c r="CCM18" s="19"/>
      <c r="CCN18" s="19"/>
      <c r="CCO18" s="19"/>
      <c r="CCP18" s="19"/>
      <c r="CCQ18" s="19"/>
      <c r="CCR18" s="19"/>
      <c r="CCS18" s="19"/>
      <c r="CCT18" s="19"/>
      <c r="CCU18" s="19"/>
      <c r="CCV18" s="19"/>
      <c r="CCW18" s="19"/>
      <c r="CCX18" s="19"/>
      <c r="CCY18" s="19"/>
      <c r="CCZ18" s="19"/>
      <c r="CDA18" s="19"/>
      <c r="CDB18" s="19"/>
      <c r="CDC18" s="19"/>
      <c r="CDD18" s="19"/>
      <c r="CDE18" s="19"/>
      <c r="CDF18" s="19"/>
      <c r="CDG18" s="19"/>
      <c r="CDH18" s="19"/>
      <c r="CDI18" s="19"/>
      <c r="CDJ18" s="19"/>
      <c r="CDK18" s="19"/>
      <c r="CDL18" s="19"/>
      <c r="CDM18" s="19"/>
      <c r="CDN18" s="19"/>
      <c r="CDO18" s="19"/>
      <c r="CDP18" s="19"/>
      <c r="CDQ18" s="19"/>
      <c r="CDR18" s="19"/>
      <c r="CDS18" s="19"/>
      <c r="CDT18" s="19"/>
      <c r="CDU18" s="19"/>
      <c r="CDV18" s="19"/>
      <c r="CDW18" s="19"/>
      <c r="CDX18" s="19"/>
      <c r="CDY18" s="19"/>
      <c r="CDZ18" s="19"/>
      <c r="CEA18" s="19"/>
      <c r="CEB18" s="19"/>
      <c r="CEC18" s="19"/>
      <c r="CED18" s="19"/>
      <c r="CEE18" s="19"/>
      <c r="CEF18" s="19"/>
      <c r="CEG18" s="19"/>
      <c r="CEH18" s="19"/>
      <c r="CEI18" s="19"/>
      <c r="CEJ18" s="19"/>
      <c r="CEK18" s="19"/>
      <c r="CEL18" s="19"/>
      <c r="CEM18" s="19"/>
      <c r="CEN18" s="19"/>
      <c r="CEO18" s="19"/>
      <c r="CEP18" s="19"/>
      <c r="CEQ18" s="19"/>
      <c r="CER18" s="19"/>
      <c r="CES18" s="19"/>
      <c r="CET18" s="19"/>
      <c r="CEU18" s="19"/>
      <c r="CEV18" s="19"/>
      <c r="CEW18" s="19"/>
      <c r="CEX18" s="19"/>
      <c r="CEY18" s="19"/>
      <c r="CEZ18" s="19"/>
      <c r="CFA18" s="19"/>
      <c r="CFB18" s="19"/>
      <c r="CFC18" s="19"/>
      <c r="CFD18" s="19"/>
      <c r="CFE18" s="19"/>
      <c r="CFF18" s="19"/>
      <c r="CFG18" s="19"/>
      <c r="CFH18" s="19"/>
      <c r="CFI18" s="19"/>
      <c r="CFJ18" s="19"/>
      <c r="CFK18" s="19"/>
      <c r="CFL18" s="19"/>
      <c r="CFM18" s="19"/>
      <c r="CFN18" s="19"/>
      <c r="CFO18" s="19"/>
      <c r="CFP18" s="19"/>
      <c r="CFQ18" s="19"/>
      <c r="CFR18" s="19"/>
      <c r="CFS18" s="19"/>
      <c r="CFT18" s="19"/>
      <c r="CFU18" s="19"/>
      <c r="CFV18" s="19"/>
      <c r="CFW18" s="19"/>
      <c r="CFX18" s="19"/>
      <c r="CFY18" s="19"/>
      <c r="CFZ18" s="19"/>
      <c r="CGA18" s="19"/>
      <c r="CGB18" s="19"/>
      <c r="CGC18" s="19"/>
      <c r="CGD18" s="19"/>
      <c r="CGE18" s="19"/>
      <c r="CGF18" s="19"/>
      <c r="CGG18" s="19"/>
      <c r="CGH18" s="19"/>
      <c r="CGI18" s="19"/>
      <c r="CGJ18" s="19"/>
      <c r="CGK18" s="19"/>
      <c r="CGL18" s="19"/>
      <c r="CGM18" s="19"/>
      <c r="CGN18" s="19"/>
      <c r="CGO18" s="19"/>
      <c r="CGP18" s="19"/>
      <c r="CGQ18" s="19"/>
      <c r="CGR18" s="19"/>
      <c r="CGS18" s="19"/>
      <c r="CGT18" s="19"/>
      <c r="CGU18" s="19"/>
      <c r="CGV18" s="19"/>
      <c r="CGW18" s="19"/>
      <c r="CGX18" s="19"/>
      <c r="CGY18" s="19"/>
      <c r="CGZ18" s="19"/>
      <c r="CHA18" s="19"/>
      <c r="CHB18" s="19"/>
      <c r="CHC18" s="19"/>
      <c r="CHD18" s="19"/>
      <c r="CHE18" s="19"/>
      <c r="CHF18" s="19"/>
      <c r="CHG18" s="19"/>
      <c r="CHH18" s="19"/>
      <c r="CHI18" s="19"/>
      <c r="CHJ18" s="19"/>
      <c r="CHK18" s="19"/>
      <c r="CHL18" s="19"/>
      <c r="CHM18" s="19"/>
      <c r="CHN18" s="19"/>
      <c r="CHO18" s="19"/>
      <c r="CHP18" s="19"/>
      <c r="CHQ18" s="19"/>
      <c r="CHR18" s="19"/>
      <c r="CHS18" s="19"/>
      <c r="CHT18" s="19"/>
      <c r="CHU18" s="19"/>
      <c r="CHV18" s="19"/>
      <c r="CHW18" s="19"/>
      <c r="CHX18" s="19"/>
      <c r="CHY18" s="19"/>
      <c r="CHZ18" s="19"/>
      <c r="CIA18" s="19"/>
      <c r="CIB18" s="19"/>
      <c r="CIC18" s="19"/>
      <c r="CID18" s="19"/>
      <c r="CIE18" s="19"/>
      <c r="CIF18" s="19"/>
      <c r="CIG18" s="19"/>
      <c r="CIH18" s="19"/>
      <c r="CII18" s="19"/>
      <c r="CIJ18" s="19"/>
      <c r="CIK18" s="19"/>
      <c r="CIL18" s="19"/>
      <c r="CIM18" s="19"/>
      <c r="CIN18" s="19"/>
      <c r="CIO18" s="19"/>
      <c r="CIP18" s="19"/>
      <c r="CIQ18" s="19"/>
      <c r="CIR18" s="19"/>
      <c r="CIS18" s="19"/>
      <c r="CIT18" s="19"/>
      <c r="CIU18" s="19"/>
      <c r="CIV18" s="19"/>
      <c r="CIW18" s="19"/>
      <c r="CIX18" s="19"/>
      <c r="CIY18" s="19"/>
      <c r="CIZ18" s="19"/>
      <c r="CJA18" s="19"/>
      <c r="CJB18" s="19"/>
      <c r="CJC18" s="19"/>
      <c r="CJD18" s="19"/>
      <c r="CJE18" s="19"/>
      <c r="CJF18" s="19"/>
      <c r="CJG18" s="19"/>
      <c r="CJH18" s="19"/>
      <c r="CJI18" s="19"/>
      <c r="CJJ18" s="19"/>
      <c r="CJK18" s="19"/>
      <c r="CJL18" s="19"/>
      <c r="CJM18" s="19"/>
      <c r="CJN18" s="19"/>
      <c r="CJO18" s="19"/>
      <c r="CJP18" s="19"/>
      <c r="CJQ18" s="19"/>
      <c r="CJR18" s="19"/>
      <c r="CJS18" s="19"/>
      <c r="CJT18" s="19"/>
      <c r="CJU18" s="19"/>
      <c r="CJV18" s="19"/>
      <c r="CJW18" s="19"/>
      <c r="CJX18" s="19"/>
      <c r="CJY18" s="19"/>
      <c r="CJZ18" s="19"/>
      <c r="CKA18" s="19"/>
      <c r="CKB18" s="19"/>
      <c r="CKC18" s="19"/>
      <c r="CKD18" s="19"/>
      <c r="CKE18" s="19"/>
      <c r="CKF18" s="19"/>
      <c r="CKG18" s="19"/>
      <c r="CKH18" s="19"/>
      <c r="CKI18" s="19"/>
      <c r="CKJ18" s="19"/>
      <c r="CKK18" s="19"/>
      <c r="CKL18" s="19"/>
      <c r="CKM18" s="19"/>
      <c r="CKN18" s="19"/>
      <c r="CKO18" s="19"/>
      <c r="CKP18" s="19"/>
      <c r="CKQ18" s="19"/>
      <c r="CKR18" s="19"/>
      <c r="CKS18" s="19"/>
      <c r="CKT18" s="19"/>
      <c r="CKU18" s="19"/>
      <c r="CKV18" s="19"/>
      <c r="CKW18" s="19"/>
      <c r="CKX18" s="19"/>
      <c r="CKY18" s="19"/>
      <c r="CKZ18" s="19"/>
      <c r="CLA18" s="19"/>
      <c r="CLB18" s="19"/>
      <c r="CLC18" s="19"/>
      <c r="CLD18" s="19"/>
      <c r="CLE18" s="19"/>
      <c r="CLF18" s="19"/>
      <c r="CLG18" s="19"/>
      <c r="CLH18" s="19"/>
      <c r="CLI18" s="19"/>
      <c r="CLJ18" s="19"/>
      <c r="CLK18" s="19"/>
      <c r="CLL18" s="19"/>
      <c r="CLM18" s="19"/>
      <c r="CLN18" s="19"/>
      <c r="CLO18" s="19"/>
      <c r="CLP18" s="19"/>
      <c r="CLQ18" s="19"/>
      <c r="CLR18" s="19"/>
      <c r="CLS18" s="19"/>
      <c r="CLT18" s="19"/>
      <c r="CLU18" s="19"/>
      <c r="CLV18" s="19"/>
      <c r="CLW18" s="19"/>
      <c r="CLX18" s="19"/>
      <c r="CLY18" s="19"/>
      <c r="CLZ18" s="19"/>
      <c r="CMA18" s="19"/>
      <c r="CMB18" s="19"/>
      <c r="CMC18" s="19"/>
      <c r="CMD18" s="19"/>
      <c r="CME18" s="19"/>
      <c r="CMF18" s="19"/>
      <c r="CMG18" s="19"/>
      <c r="CMH18" s="19"/>
      <c r="CMI18" s="19"/>
      <c r="CMJ18" s="19"/>
      <c r="CMK18" s="19"/>
      <c r="CML18" s="19"/>
      <c r="CMM18" s="19"/>
      <c r="CMN18" s="19"/>
      <c r="CMO18" s="19"/>
      <c r="CMP18" s="19"/>
      <c r="CMQ18" s="19"/>
      <c r="CMR18" s="19"/>
      <c r="CMS18" s="19"/>
      <c r="CMT18" s="19"/>
      <c r="CMU18" s="19"/>
      <c r="CMV18" s="19"/>
      <c r="CMW18" s="19"/>
      <c r="CMX18" s="19"/>
      <c r="CMY18" s="19"/>
      <c r="CMZ18" s="19"/>
      <c r="CNA18" s="19"/>
      <c r="CNB18" s="19"/>
      <c r="CNC18" s="19"/>
      <c r="CND18" s="19"/>
      <c r="CNE18" s="19"/>
      <c r="CNF18" s="19"/>
      <c r="CNG18" s="19"/>
      <c r="CNH18" s="19"/>
      <c r="CNI18" s="19"/>
      <c r="CNJ18" s="19"/>
      <c r="CNK18" s="19"/>
      <c r="CNL18" s="19"/>
      <c r="CNM18" s="19"/>
      <c r="CNN18" s="19"/>
      <c r="CNO18" s="19"/>
      <c r="CNP18" s="19"/>
      <c r="CNQ18" s="19"/>
      <c r="CNR18" s="19"/>
      <c r="CNS18" s="19"/>
      <c r="CNT18" s="19"/>
      <c r="CNU18" s="19"/>
      <c r="CNV18" s="19"/>
      <c r="CNW18" s="19"/>
      <c r="CNX18" s="19"/>
      <c r="CNY18" s="19"/>
      <c r="CNZ18" s="19"/>
      <c r="COA18" s="19"/>
      <c r="COB18" s="19"/>
      <c r="COC18" s="19"/>
      <c r="COD18" s="19"/>
      <c r="COE18" s="19"/>
      <c r="COF18" s="19"/>
      <c r="COG18" s="19"/>
      <c r="COH18" s="19"/>
      <c r="COI18" s="19"/>
      <c r="COJ18" s="19"/>
      <c r="COK18" s="19"/>
      <c r="COL18" s="19"/>
      <c r="COM18" s="19"/>
      <c r="CON18" s="19"/>
      <c r="COO18" s="19"/>
      <c r="COP18" s="19"/>
      <c r="COQ18" s="19"/>
      <c r="COR18" s="19"/>
      <c r="COS18" s="19"/>
      <c r="COT18" s="19"/>
      <c r="COU18" s="19"/>
      <c r="COV18" s="19"/>
      <c r="COW18" s="19"/>
      <c r="COX18" s="19"/>
      <c r="COY18" s="19"/>
      <c r="COZ18" s="19"/>
      <c r="CPA18" s="19"/>
      <c r="CPB18" s="19"/>
      <c r="CPC18" s="19"/>
      <c r="CPD18" s="19"/>
      <c r="CPE18" s="19"/>
      <c r="CPF18" s="19"/>
      <c r="CPG18" s="19"/>
      <c r="CPH18" s="19"/>
      <c r="CPI18" s="19"/>
      <c r="CPJ18" s="19"/>
      <c r="CPK18" s="19"/>
      <c r="CPL18" s="19"/>
      <c r="CPM18" s="19"/>
      <c r="CPN18" s="19"/>
      <c r="CPO18" s="19"/>
      <c r="CPP18" s="19"/>
      <c r="CPQ18" s="19"/>
      <c r="CPR18" s="19"/>
      <c r="CPS18" s="19"/>
      <c r="CPT18" s="19"/>
      <c r="CPU18" s="19"/>
      <c r="CPV18" s="19"/>
      <c r="CPW18" s="19"/>
      <c r="CPX18" s="19"/>
      <c r="CPY18" s="19"/>
      <c r="CPZ18" s="19"/>
      <c r="CQA18" s="19"/>
      <c r="CQB18" s="19"/>
      <c r="CQC18" s="19"/>
      <c r="CQD18" s="19"/>
      <c r="CQE18" s="19"/>
      <c r="CQF18" s="19"/>
      <c r="CQG18" s="19"/>
      <c r="CQH18" s="19"/>
      <c r="CQI18" s="19"/>
      <c r="CQJ18" s="19"/>
      <c r="CQK18" s="19"/>
      <c r="CQL18" s="19"/>
      <c r="CQM18" s="19"/>
      <c r="CQN18" s="19"/>
      <c r="CQO18" s="19"/>
      <c r="CQP18" s="19"/>
      <c r="CQQ18" s="19"/>
      <c r="CQR18" s="19"/>
      <c r="CQS18" s="19"/>
      <c r="CQT18" s="19"/>
      <c r="CQU18" s="19"/>
      <c r="CQV18" s="19"/>
      <c r="CQW18" s="19"/>
      <c r="CQX18" s="19"/>
      <c r="CQY18" s="19"/>
      <c r="CQZ18" s="19"/>
      <c r="CRA18" s="19"/>
      <c r="CRB18" s="19"/>
      <c r="CRC18" s="19"/>
      <c r="CRD18" s="19"/>
      <c r="CRE18" s="19"/>
      <c r="CRF18" s="19"/>
      <c r="CRG18" s="19"/>
      <c r="CRH18" s="19"/>
      <c r="CRI18" s="19"/>
      <c r="CRJ18" s="19"/>
      <c r="CRK18" s="19"/>
      <c r="CRL18" s="19"/>
      <c r="CRM18" s="19"/>
      <c r="CRN18" s="19"/>
      <c r="CRO18" s="19"/>
      <c r="CRP18" s="19"/>
      <c r="CRQ18" s="19"/>
      <c r="CRR18" s="19"/>
      <c r="CRS18" s="19"/>
      <c r="CRT18" s="19"/>
      <c r="CRU18" s="19"/>
      <c r="CRV18" s="19"/>
      <c r="CRW18" s="19"/>
      <c r="CRX18" s="19"/>
      <c r="CRY18" s="19"/>
      <c r="CRZ18" s="19"/>
      <c r="CSA18" s="19"/>
      <c r="CSB18" s="19"/>
      <c r="CSC18" s="19"/>
      <c r="CSD18" s="19"/>
      <c r="CSE18" s="19"/>
      <c r="CSF18" s="19"/>
      <c r="CSG18" s="19"/>
      <c r="CSH18" s="19"/>
      <c r="CSI18" s="19"/>
      <c r="CSJ18" s="19"/>
      <c r="CSK18" s="19"/>
      <c r="CSL18" s="19"/>
      <c r="CSM18" s="19"/>
      <c r="CSN18" s="19"/>
      <c r="CSO18" s="19"/>
      <c r="CSP18" s="19"/>
      <c r="CSQ18" s="19"/>
      <c r="CSR18" s="19"/>
      <c r="CSS18" s="19"/>
      <c r="CST18" s="19"/>
      <c r="CSU18" s="19"/>
      <c r="CSV18" s="19"/>
      <c r="CSW18" s="19"/>
      <c r="CSX18" s="19"/>
      <c r="CSY18" s="19"/>
      <c r="CSZ18" s="19"/>
      <c r="CTA18" s="19"/>
      <c r="CTB18" s="19"/>
      <c r="CTC18" s="19"/>
      <c r="CTD18" s="19"/>
      <c r="CTE18" s="19"/>
      <c r="CTF18" s="19"/>
      <c r="CTG18" s="19"/>
      <c r="CTH18" s="19"/>
      <c r="CTI18" s="19"/>
      <c r="CTJ18" s="19"/>
      <c r="CTK18" s="19"/>
      <c r="CTL18" s="19"/>
      <c r="CTM18" s="19"/>
      <c r="CTN18" s="19"/>
      <c r="CTO18" s="19"/>
      <c r="CTP18" s="19"/>
      <c r="CTQ18" s="19"/>
      <c r="CTR18" s="19"/>
      <c r="CTS18" s="19"/>
      <c r="CTT18" s="19"/>
      <c r="CTU18" s="19"/>
      <c r="CTV18" s="19"/>
      <c r="CTW18" s="19"/>
      <c r="CTX18" s="19"/>
      <c r="CTY18" s="19"/>
      <c r="CTZ18" s="19"/>
      <c r="CUA18" s="19"/>
      <c r="CUB18" s="19"/>
      <c r="CUC18" s="19"/>
      <c r="CUD18" s="19"/>
      <c r="CUE18" s="19"/>
      <c r="CUF18" s="19"/>
      <c r="CUG18" s="19"/>
      <c r="CUH18" s="19"/>
      <c r="CUI18" s="19"/>
      <c r="CUJ18" s="19"/>
      <c r="CUK18" s="19"/>
      <c r="CUL18" s="19"/>
      <c r="CUM18" s="19"/>
      <c r="CUN18" s="19"/>
      <c r="CUO18" s="19"/>
      <c r="CUP18" s="19"/>
      <c r="CUQ18" s="19"/>
      <c r="CUR18" s="19"/>
      <c r="CUS18" s="19"/>
      <c r="CUT18" s="19"/>
      <c r="CUU18" s="19"/>
      <c r="CUV18" s="19"/>
      <c r="CUW18" s="19"/>
      <c r="CUX18" s="19"/>
      <c r="CUY18" s="19"/>
      <c r="CUZ18" s="19"/>
      <c r="CVA18" s="19"/>
      <c r="CVB18" s="19"/>
      <c r="CVC18" s="19"/>
      <c r="CVD18" s="19"/>
      <c r="CVE18" s="19"/>
      <c r="CVF18" s="19"/>
      <c r="CVG18" s="19"/>
      <c r="CVH18" s="19"/>
      <c r="CVI18" s="19"/>
      <c r="CVJ18" s="19"/>
      <c r="CVK18" s="19"/>
      <c r="CVL18" s="19"/>
      <c r="CVM18" s="19"/>
      <c r="CVN18" s="19"/>
      <c r="CVO18" s="19"/>
      <c r="CVP18" s="19"/>
      <c r="CVQ18" s="19"/>
      <c r="CVR18" s="19"/>
      <c r="CVS18" s="19"/>
      <c r="CVT18" s="19"/>
      <c r="CVU18" s="19"/>
      <c r="CVV18" s="19"/>
      <c r="CVW18" s="19"/>
      <c r="CVX18" s="19"/>
      <c r="CVY18" s="19"/>
      <c r="CVZ18" s="19"/>
      <c r="CWA18" s="19"/>
      <c r="CWB18" s="19"/>
      <c r="CWC18" s="19"/>
      <c r="CWD18" s="19"/>
      <c r="CWE18" s="19"/>
      <c r="CWF18" s="19"/>
      <c r="CWG18" s="19"/>
      <c r="CWH18" s="19"/>
      <c r="CWI18" s="19"/>
      <c r="CWJ18" s="19"/>
      <c r="CWK18" s="19"/>
      <c r="CWL18" s="19"/>
      <c r="CWM18" s="19"/>
      <c r="CWN18" s="19"/>
      <c r="CWO18" s="19"/>
      <c r="CWP18" s="19"/>
      <c r="CWQ18" s="19"/>
      <c r="CWR18" s="19"/>
      <c r="CWS18" s="19"/>
      <c r="CWT18" s="19"/>
      <c r="CWU18" s="19"/>
      <c r="CWV18" s="19"/>
      <c r="CWW18" s="19"/>
      <c r="CWX18" s="19"/>
      <c r="CWY18" s="19"/>
      <c r="CWZ18" s="19"/>
      <c r="CXA18" s="19"/>
      <c r="CXB18" s="19"/>
      <c r="CXC18" s="19"/>
      <c r="CXD18" s="19"/>
      <c r="CXE18" s="19"/>
      <c r="CXF18" s="19"/>
      <c r="CXG18" s="19"/>
      <c r="CXH18" s="19"/>
      <c r="CXI18" s="19"/>
      <c r="CXJ18" s="19"/>
      <c r="CXK18" s="19"/>
      <c r="CXL18" s="19"/>
      <c r="CXM18" s="19"/>
      <c r="CXN18" s="19"/>
      <c r="CXO18" s="19"/>
      <c r="CXP18" s="19"/>
      <c r="CXQ18" s="19"/>
      <c r="CXR18" s="19"/>
      <c r="CXS18" s="19"/>
      <c r="CXT18" s="19"/>
      <c r="CXU18" s="19"/>
      <c r="CXV18" s="19"/>
      <c r="CXW18" s="19"/>
      <c r="CXX18" s="19"/>
      <c r="CXY18" s="19"/>
      <c r="CXZ18" s="19"/>
      <c r="CYA18" s="19"/>
      <c r="CYB18" s="19"/>
      <c r="CYC18" s="19"/>
      <c r="CYD18" s="19"/>
      <c r="CYE18" s="19"/>
      <c r="CYF18" s="19"/>
      <c r="CYG18" s="19"/>
      <c r="CYH18" s="19"/>
      <c r="CYI18" s="19"/>
      <c r="CYJ18" s="19"/>
      <c r="CYK18" s="19"/>
      <c r="CYL18" s="19"/>
      <c r="CYM18" s="19"/>
      <c r="CYN18" s="19"/>
      <c r="CYO18" s="19"/>
      <c r="CYP18" s="19"/>
      <c r="CYQ18" s="19"/>
      <c r="CYR18" s="19"/>
      <c r="CYS18" s="19"/>
      <c r="CYT18" s="19"/>
      <c r="CYU18" s="19"/>
      <c r="CYV18" s="19"/>
      <c r="CYW18" s="19"/>
      <c r="CYX18" s="19"/>
      <c r="CYY18" s="19"/>
      <c r="CYZ18" s="19"/>
      <c r="CZA18" s="19"/>
      <c r="CZB18" s="19"/>
      <c r="CZC18" s="19"/>
      <c r="CZD18" s="19"/>
      <c r="CZE18" s="19"/>
      <c r="CZF18" s="19"/>
      <c r="CZG18" s="19"/>
      <c r="CZH18" s="19"/>
      <c r="CZI18" s="19"/>
      <c r="CZJ18" s="19"/>
      <c r="CZK18" s="19"/>
      <c r="CZL18" s="19"/>
      <c r="CZM18" s="19"/>
      <c r="CZN18" s="19"/>
      <c r="CZO18" s="19"/>
      <c r="CZP18" s="19"/>
      <c r="CZQ18" s="19"/>
      <c r="CZR18" s="19"/>
      <c r="CZS18" s="19"/>
      <c r="CZT18" s="19"/>
      <c r="CZU18" s="19"/>
      <c r="CZV18" s="19"/>
      <c r="CZW18" s="19"/>
      <c r="CZX18" s="19"/>
      <c r="CZY18" s="19"/>
      <c r="CZZ18" s="19"/>
      <c r="DAA18" s="19"/>
      <c r="DAB18" s="19"/>
      <c r="DAC18" s="19"/>
      <c r="DAD18" s="19"/>
      <c r="DAE18" s="19"/>
      <c r="DAF18" s="19"/>
      <c r="DAG18" s="19"/>
      <c r="DAH18" s="19"/>
      <c r="DAI18" s="19"/>
      <c r="DAJ18" s="19"/>
      <c r="DAK18" s="19"/>
      <c r="DAL18" s="19"/>
      <c r="DAM18" s="19"/>
      <c r="DAN18" s="19"/>
      <c r="DAO18" s="19"/>
      <c r="DAP18" s="19"/>
      <c r="DAQ18" s="19"/>
      <c r="DAR18" s="19"/>
      <c r="DAS18" s="19"/>
      <c r="DAT18" s="19"/>
      <c r="DAU18" s="19"/>
      <c r="DAV18" s="19"/>
      <c r="DAW18" s="19"/>
      <c r="DAX18" s="19"/>
      <c r="DAY18" s="19"/>
      <c r="DAZ18" s="19"/>
      <c r="DBA18" s="19"/>
      <c r="DBB18" s="19"/>
      <c r="DBC18" s="19"/>
      <c r="DBD18" s="19"/>
      <c r="DBE18" s="19"/>
      <c r="DBF18" s="19"/>
      <c r="DBG18" s="19"/>
      <c r="DBH18" s="19"/>
      <c r="DBI18" s="19"/>
      <c r="DBJ18" s="19"/>
      <c r="DBK18" s="19"/>
      <c r="DBL18" s="19"/>
      <c r="DBM18" s="19"/>
      <c r="DBN18" s="19"/>
      <c r="DBO18" s="19"/>
      <c r="DBP18" s="19"/>
      <c r="DBQ18" s="19"/>
      <c r="DBR18" s="19"/>
      <c r="DBS18" s="19"/>
      <c r="DBT18" s="19"/>
      <c r="DBU18" s="19"/>
      <c r="DBV18" s="19"/>
      <c r="DBW18" s="19"/>
      <c r="DBX18" s="19"/>
      <c r="DBY18" s="19"/>
      <c r="DBZ18" s="19"/>
      <c r="DCA18" s="19"/>
      <c r="DCB18" s="19"/>
      <c r="DCC18" s="19"/>
      <c r="DCD18" s="19"/>
      <c r="DCE18" s="19"/>
      <c r="DCF18" s="19"/>
      <c r="DCG18" s="19"/>
      <c r="DCH18" s="19"/>
      <c r="DCI18" s="19"/>
      <c r="DCJ18" s="19"/>
      <c r="DCK18" s="19"/>
      <c r="DCL18" s="19"/>
      <c r="DCM18" s="19"/>
      <c r="DCN18" s="19"/>
      <c r="DCO18" s="19"/>
      <c r="DCP18" s="19"/>
      <c r="DCQ18" s="19"/>
      <c r="DCR18" s="19"/>
      <c r="DCS18" s="19"/>
      <c r="DCT18" s="19"/>
      <c r="DCU18" s="19"/>
      <c r="DCV18" s="19"/>
      <c r="DCW18" s="19"/>
      <c r="DCX18" s="19"/>
      <c r="DCY18" s="19"/>
      <c r="DCZ18" s="19"/>
      <c r="DDA18" s="19"/>
      <c r="DDB18" s="19"/>
      <c r="DDC18" s="19"/>
      <c r="DDD18" s="19"/>
      <c r="DDE18" s="19"/>
      <c r="DDF18" s="19"/>
      <c r="DDG18" s="19"/>
      <c r="DDH18" s="19"/>
      <c r="DDI18" s="19"/>
      <c r="DDJ18" s="19"/>
      <c r="DDK18" s="19"/>
      <c r="DDL18" s="19"/>
      <c r="DDM18" s="19"/>
      <c r="DDN18" s="19"/>
      <c r="DDO18" s="19"/>
      <c r="DDP18" s="19"/>
      <c r="DDQ18" s="19"/>
      <c r="DDR18" s="19"/>
      <c r="DDS18" s="19"/>
      <c r="DDT18" s="19"/>
      <c r="DDU18" s="19"/>
      <c r="DDV18" s="19"/>
      <c r="DDW18" s="19"/>
      <c r="DDX18" s="19"/>
      <c r="DDY18" s="19"/>
      <c r="DDZ18" s="19"/>
      <c r="DEA18" s="19"/>
      <c r="DEB18" s="19"/>
      <c r="DEC18" s="19"/>
      <c r="DED18" s="19"/>
      <c r="DEE18" s="19"/>
      <c r="DEF18" s="19"/>
      <c r="DEG18" s="19"/>
      <c r="DEH18" s="19"/>
      <c r="DEI18" s="19"/>
      <c r="DEJ18" s="19"/>
      <c r="DEK18" s="19"/>
      <c r="DEL18" s="19"/>
      <c r="DEM18" s="19"/>
      <c r="DEN18" s="19"/>
      <c r="DEO18" s="19"/>
      <c r="DEP18" s="19"/>
      <c r="DEQ18" s="19"/>
      <c r="DER18" s="19"/>
      <c r="DES18" s="19"/>
      <c r="DET18" s="19"/>
      <c r="DEU18" s="19"/>
      <c r="DEV18" s="19"/>
      <c r="DEW18" s="19"/>
      <c r="DEX18" s="19"/>
      <c r="DEY18" s="19"/>
      <c r="DEZ18" s="19"/>
      <c r="DFA18" s="19"/>
      <c r="DFB18" s="19"/>
      <c r="DFC18" s="19"/>
      <c r="DFD18" s="19"/>
      <c r="DFE18" s="19"/>
      <c r="DFF18" s="19"/>
      <c r="DFG18" s="19"/>
      <c r="DFH18" s="19"/>
      <c r="DFI18" s="19"/>
      <c r="DFJ18" s="19"/>
      <c r="DFK18" s="19"/>
      <c r="DFL18" s="19"/>
      <c r="DFM18" s="19"/>
      <c r="DFN18" s="19"/>
      <c r="DFO18" s="19"/>
      <c r="DFP18" s="19"/>
      <c r="DFQ18" s="19"/>
      <c r="DFR18" s="19"/>
      <c r="DFS18" s="19"/>
      <c r="DFT18" s="19"/>
      <c r="DFU18" s="19"/>
      <c r="DFV18" s="19"/>
      <c r="DFW18" s="19"/>
      <c r="DFX18" s="19"/>
      <c r="DFY18" s="19"/>
      <c r="DFZ18" s="19"/>
      <c r="DGA18" s="19"/>
      <c r="DGB18" s="19"/>
      <c r="DGC18" s="19"/>
      <c r="DGD18" s="19"/>
      <c r="DGE18" s="19"/>
      <c r="DGF18" s="19"/>
      <c r="DGG18" s="19"/>
      <c r="DGH18" s="19"/>
      <c r="DGI18" s="19"/>
      <c r="DGJ18" s="19"/>
      <c r="DGK18" s="19"/>
      <c r="DGL18" s="19"/>
      <c r="DGM18" s="19"/>
      <c r="DGN18" s="19"/>
      <c r="DGO18" s="19"/>
      <c r="DGP18" s="19"/>
      <c r="DGQ18" s="19"/>
      <c r="DGR18" s="19"/>
      <c r="DGS18" s="19"/>
      <c r="DGT18" s="19"/>
      <c r="DGU18" s="19"/>
      <c r="DGV18" s="19"/>
      <c r="DGW18" s="19"/>
      <c r="DGX18" s="19"/>
      <c r="DGY18" s="19"/>
      <c r="DGZ18" s="19"/>
      <c r="DHA18" s="19"/>
      <c r="DHB18" s="19"/>
      <c r="DHC18" s="19"/>
      <c r="DHD18" s="19"/>
      <c r="DHE18" s="19"/>
      <c r="DHF18" s="19"/>
      <c r="DHG18" s="19"/>
      <c r="DHH18" s="19"/>
      <c r="DHI18" s="19"/>
      <c r="DHJ18" s="19"/>
      <c r="DHK18" s="19"/>
      <c r="DHL18" s="19"/>
      <c r="DHM18" s="19"/>
      <c r="DHN18" s="19"/>
      <c r="DHO18" s="19"/>
      <c r="DHP18" s="19"/>
      <c r="DHQ18" s="19"/>
      <c r="DHR18" s="19"/>
      <c r="DHS18" s="19"/>
      <c r="DHT18" s="19"/>
      <c r="DHU18" s="19"/>
      <c r="DHV18" s="19"/>
      <c r="DHW18" s="19"/>
      <c r="DHX18" s="19"/>
      <c r="DHY18" s="19"/>
      <c r="DHZ18" s="19"/>
      <c r="DIA18" s="19"/>
      <c r="DIB18" s="19"/>
      <c r="DIC18" s="19"/>
      <c r="DID18" s="19"/>
      <c r="DIE18" s="19"/>
      <c r="DIF18" s="19"/>
      <c r="DIG18" s="19"/>
      <c r="DIH18" s="19"/>
      <c r="DII18" s="19"/>
      <c r="DIJ18" s="19"/>
      <c r="DIK18" s="19"/>
      <c r="DIL18" s="19"/>
      <c r="DIM18" s="19"/>
      <c r="DIN18" s="19"/>
      <c r="DIO18" s="19"/>
      <c r="DIP18" s="19"/>
      <c r="DIQ18" s="19"/>
      <c r="DIR18" s="19"/>
      <c r="DIS18" s="19"/>
      <c r="DIT18" s="19"/>
      <c r="DIU18" s="19"/>
      <c r="DIV18" s="19"/>
      <c r="DIW18" s="19"/>
      <c r="DIX18" s="19"/>
      <c r="DIY18" s="19"/>
      <c r="DIZ18" s="19"/>
      <c r="DJA18" s="19"/>
      <c r="DJB18" s="19"/>
      <c r="DJC18" s="19"/>
      <c r="DJD18" s="19"/>
      <c r="DJE18" s="19"/>
      <c r="DJF18" s="19"/>
      <c r="DJG18" s="19"/>
      <c r="DJH18" s="19"/>
      <c r="DJI18" s="19"/>
      <c r="DJJ18" s="19"/>
      <c r="DJK18" s="19"/>
      <c r="DJL18" s="19"/>
      <c r="DJM18" s="19"/>
      <c r="DJN18" s="19"/>
      <c r="DJO18" s="19"/>
      <c r="DJP18" s="19"/>
      <c r="DJQ18" s="19"/>
      <c r="DJR18" s="19"/>
      <c r="DJS18" s="19"/>
      <c r="DJT18" s="19"/>
      <c r="DJU18" s="19"/>
      <c r="DJV18" s="19"/>
      <c r="DJW18" s="19"/>
      <c r="DJX18" s="19"/>
      <c r="DJY18" s="19"/>
      <c r="DJZ18" s="19"/>
      <c r="DKA18" s="19"/>
      <c r="DKB18" s="19"/>
      <c r="DKC18" s="19"/>
      <c r="DKD18" s="19"/>
      <c r="DKE18" s="19"/>
      <c r="DKF18" s="19"/>
      <c r="DKG18" s="19"/>
      <c r="DKH18" s="19"/>
      <c r="DKI18" s="19"/>
      <c r="DKJ18" s="19"/>
      <c r="DKK18" s="19"/>
      <c r="DKL18" s="19"/>
      <c r="DKM18" s="19"/>
      <c r="DKN18" s="19"/>
      <c r="DKO18" s="19"/>
      <c r="DKP18" s="19"/>
      <c r="DKQ18" s="19"/>
      <c r="DKR18" s="19"/>
      <c r="DKS18" s="19"/>
      <c r="DKT18" s="19"/>
      <c r="DKU18" s="19"/>
      <c r="DKV18" s="19"/>
      <c r="DKW18" s="19"/>
      <c r="DKX18" s="19"/>
      <c r="DKY18" s="19"/>
      <c r="DKZ18" s="19"/>
      <c r="DLA18" s="19"/>
      <c r="DLB18" s="19"/>
      <c r="DLC18" s="19"/>
      <c r="DLD18" s="19"/>
      <c r="DLE18" s="19"/>
      <c r="DLF18" s="19"/>
      <c r="DLG18" s="19"/>
      <c r="DLH18" s="19"/>
      <c r="DLI18" s="19"/>
      <c r="DLJ18" s="19"/>
      <c r="DLK18" s="19"/>
      <c r="DLL18" s="19"/>
      <c r="DLM18" s="19"/>
      <c r="DLN18" s="19"/>
      <c r="DLO18" s="19"/>
      <c r="DLP18" s="19"/>
      <c r="DLQ18" s="19"/>
      <c r="DLR18" s="19"/>
      <c r="DLS18" s="19"/>
      <c r="DLT18" s="19"/>
      <c r="DLU18" s="19"/>
      <c r="DLV18" s="19"/>
      <c r="DLW18" s="19"/>
      <c r="DLX18" s="19"/>
      <c r="DLY18" s="19"/>
      <c r="DLZ18" s="19"/>
      <c r="DMA18" s="19"/>
      <c r="DMB18" s="19"/>
      <c r="DMC18" s="19"/>
      <c r="DMD18" s="19"/>
      <c r="DME18" s="19"/>
      <c r="DMF18" s="19"/>
      <c r="DMG18" s="19"/>
      <c r="DMH18" s="19"/>
      <c r="DMI18" s="19"/>
      <c r="DMJ18" s="19"/>
      <c r="DMK18" s="19"/>
      <c r="DML18" s="19"/>
      <c r="DMM18" s="19"/>
      <c r="DMN18" s="19"/>
      <c r="DMO18" s="19"/>
      <c r="DMP18" s="19"/>
      <c r="DMQ18" s="19"/>
      <c r="DMR18" s="19"/>
      <c r="DMS18" s="19"/>
      <c r="DMT18" s="19"/>
      <c r="DMU18" s="19"/>
      <c r="DMV18" s="19"/>
      <c r="DMW18" s="19"/>
      <c r="DMX18" s="19"/>
      <c r="DMY18" s="19"/>
      <c r="DMZ18" s="19"/>
      <c r="DNA18" s="19"/>
      <c r="DNB18" s="19"/>
      <c r="DNC18" s="19"/>
      <c r="DND18" s="19"/>
      <c r="DNE18" s="19"/>
      <c r="DNF18" s="19"/>
      <c r="DNG18" s="19"/>
      <c r="DNH18" s="19"/>
      <c r="DNI18" s="19"/>
      <c r="DNJ18" s="19"/>
      <c r="DNK18" s="19"/>
      <c r="DNL18" s="19"/>
      <c r="DNM18" s="19"/>
      <c r="DNN18" s="19"/>
      <c r="DNO18" s="19"/>
      <c r="DNP18" s="19"/>
      <c r="DNQ18" s="19"/>
      <c r="DNR18" s="19"/>
      <c r="DNS18" s="19"/>
      <c r="DNT18" s="19"/>
      <c r="DNU18" s="19"/>
      <c r="DNV18" s="19"/>
      <c r="DNW18" s="19"/>
      <c r="DNX18" s="19"/>
      <c r="DNY18" s="19"/>
      <c r="DNZ18" s="19"/>
      <c r="DOA18" s="19"/>
      <c r="DOB18" s="19"/>
      <c r="DOC18" s="19"/>
      <c r="DOD18" s="19"/>
      <c r="DOE18" s="19"/>
      <c r="DOF18" s="19"/>
      <c r="DOG18" s="19"/>
      <c r="DOH18" s="19"/>
      <c r="DOI18" s="19"/>
      <c r="DOJ18" s="19"/>
      <c r="DOK18" s="19"/>
      <c r="DOL18" s="19"/>
      <c r="DOM18" s="19"/>
      <c r="DON18" s="19"/>
      <c r="DOO18" s="19"/>
      <c r="DOP18" s="19"/>
      <c r="DOQ18" s="19"/>
      <c r="DOR18" s="19"/>
      <c r="DOS18" s="19"/>
      <c r="DOT18" s="19"/>
      <c r="DOU18" s="19"/>
      <c r="DOV18" s="19"/>
      <c r="DOW18" s="19"/>
      <c r="DOX18" s="19"/>
      <c r="DOY18" s="19"/>
      <c r="DOZ18" s="19"/>
      <c r="DPA18" s="19"/>
      <c r="DPB18" s="19"/>
      <c r="DPC18" s="19"/>
      <c r="DPD18" s="19"/>
      <c r="DPE18" s="19"/>
      <c r="DPF18" s="19"/>
      <c r="DPG18" s="19"/>
      <c r="DPH18" s="19"/>
      <c r="DPI18" s="19"/>
      <c r="DPJ18" s="19"/>
      <c r="DPK18" s="19"/>
      <c r="DPL18" s="19"/>
      <c r="DPM18" s="19"/>
      <c r="DPN18" s="19"/>
      <c r="DPO18" s="19"/>
      <c r="DPP18" s="19"/>
      <c r="DPQ18" s="19"/>
      <c r="DPR18" s="19"/>
      <c r="DPS18" s="19"/>
      <c r="DPT18" s="19"/>
      <c r="DPU18" s="19"/>
      <c r="DPV18" s="19"/>
      <c r="DPW18" s="19"/>
      <c r="DPX18" s="19"/>
      <c r="DPY18" s="19"/>
      <c r="DPZ18" s="19"/>
      <c r="DQA18" s="19"/>
      <c r="DQB18" s="19"/>
      <c r="DQC18" s="19"/>
      <c r="DQD18" s="19"/>
      <c r="DQE18" s="19"/>
      <c r="DQF18" s="19"/>
      <c r="DQG18" s="19"/>
      <c r="DQH18" s="19"/>
      <c r="DQI18" s="19"/>
      <c r="DQJ18" s="19"/>
      <c r="DQK18" s="19"/>
      <c r="DQL18" s="19"/>
      <c r="DQM18" s="19"/>
      <c r="DQN18" s="19"/>
      <c r="DQO18" s="19"/>
      <c r="DQP18" s="19"/>
      <c r="DQQ18" s="19"/>
      <c r="DQR18" s="19"/>
      <c r="DQS18" s="19"/>
      <c r="DQT18" s="19"/>
      <c r="DQU18" s="19"/>
      <c r="DQV18" s="19"/>
      <c r="DQW18" s="19"/>
      <c r="DQX18" s="19"/>
      <c r="DQY18" s="19"/>
      <c r="DQZ18" s="19"/>
      <c r="DRA18" s="19"/>
      <c r="DRB18" s="19"/>
      <c r="DRC18" s="19"/>
      <c r="DRD18" s="19"/>
      <c r="DRE18" s="19"/>
      <c r="DRF18" s="19"/>
      <c r="DRG18" s="19"/>
      <c r="DRH18" s="19"/>
      <c r="DRI18" s="19"/>
      <c r="DRJ18" s="19"/>
      <c r="DRK18" s="19"/>
      <c r="DRL18" s="19"/>
      <c r="DRM18" s="19"/>
      <c r="DRN18" s="19"/>
      <c r="DRO18" s="19"/>
      <c r="DRP18" s="19"/>
      <c r="DRQ18" s="19"/>
      <c r="DRR18" s="19"/>
      <c r="DRS18" s="19"/>
      <c r="DRT18" s="19"/>
      <c r="DRU18" s="19"/>
      <c r="DRV18" s="19"/>
      <c r="DRW18" s="19"/>
      <c r="DRX18" s="19"/>
      <c r="DRY18" s="19"/>
      <c r="DRZ18" s="19"/>
      <c r="DSA18" s="19"/>
      <c r="DSB18" s="19"/>
      <c r="DSC18" s="19"/>
      <c r="DSD18" s="19"/>
      <c r="DSE18" s="19"/>
      <c r="DSF18" s="19"/>
      <c r="DSG18" s="19"/>
      <c r="DSH18" s="19"/>
      <c r="DSI18" s="19"/>
      <c r="DSJ18" s="19"/>
      <c r="DSK18" s="19"/>
      <c r="DSL18" s="19"/>
      <c r="DSM18" s="19"/>
      <c r="DSN18" s="19"/>
      <c r="DSO18" s="19"/>
      <c r="DSP18" s="19"/>
      <c r="DSQ18" s="19"/>
      <c r="DSR18" s="19"/>
      <c r="DSS18" s="19"/>
      <c r="DST18" s="19"/>
      <c r="DSU18" s="19"/>
      <c r="DSV18" s="19"/>
      <c r="DSW18" s="19"/>
      <c r="DSX18" s="19"/>
      <c r="DSY18" s="19"/>
      <c r="DSZ18" s="19"/>
      <c r="DTA18" s="19"/>
      <c r="DTB18" s="19"/>
      <c r="DTC18" s="19"/>
      <c r="DTD18" s="19"/>
      <c r="DTE18" s="19"/>
      <c r="DTF18" s="19"/>
      <c r="DTG18" s="19"/>
      <c r="DTH18" s="19"/>
      <c r="DTI18" s="19"/>
      <c r="DTJ18" s="19"/>
      <c r="DTK18" s="19"/>
      <c r="DTL18" s="19"/>
      <c r="DTM18" s="19"/>
      <c r="DTN18" s="19"/>
      <c r="DTO18" s="19"/>
      <c r="DTP18" s="19"/>
      <c r="DTQ18" s="19"/>
      <c r="DTR18" s="19"/>
      <c r="DTS18" s="19"/>
      <c r="DTT18" s="19"/>
      <c r="DTU18" s="19"/>
      <c r="DTV18" s="19"/>
      <c r="DTW18" s="19"/>
      <c r="DTX18" s="19"/>
      <c r="DTY18" s="19"/>
      <c r="DTZ18" s="19"/>
      <c r="DUA18" s="19"/>
      <c r="DUB18" s="19"/>
      <c r="DUC18" s="19"/>
      <c r="DUD18" s="19"/>
      <c r="DUE18" s="19"/>
      <c r="DUF18" s="19"/>
      <c r="DUG18" s="19"/>
      <c r="DUH18" s="19"/>
      <c r="DUI18" s="19"/>
      <c r="DUJ18" s="19"/>
      <c r="DUK18" s="19"/>
      <c r="DUL18" s="19"/>
      <c r="DUM18" s="19"/>
      <c r="DUN18" s="19"/>
      <c r="DUO18" s="19"/>
      <c r="DUP18" s="19"/>
      <c r="DUQ18" s="19"/>
      <c r="DUR18" s="19"/>
      <c r="DUS18" s="19"/>
      <c r="DUT18" s="19"/>
      <c r="DUU18" s="19"/>
      <c r="DUV18" s="19"/>
      <c r="DUW18" s="19"/>
      <c r="DUX18" s="19"/>
      <c r="DUY18" s="19"/>
      <c r="DUZ18" s="19"/>
      <c r="DVA18" s="19"/>
      <c r="DVB18" s="19"/>
      <c r="DVC18" s="19"/>
      <c r="DVD18" s="19"/>
      <c r="DVE18" s="19"/>
      <c r="DVF18" s="19"/>
      <c r="DVG18" s="19"/>
      <c r="DVH18" s="19"/>
      <c r="DVI18" s="19"/>
      <c r="DVJ18" s="19"/>
      <c r="DVK18" s="19"/>
      <c r="DVL18" s="19"/>
      <c r="DVM18" s="19"/>
      <c r="DVN18" s="19"/>
      <c r="DVO18" s="19"/>
      <c r="DVP18" s="19"/>
      <c r="DVQ18" s="19"/>
      <c r="DVR18" s="19"/>
      <c r="DVS18" s="19"/>
      <c r="DVT18" s="19"/>
      <c r="DVU18" s="19"/>
      <c r="DVV18" s="19"/>
      <c r="DVW18" s="19"/>
      <c r="DVX18" s="19"/>
      <c r="DVY18" s="19"/>
      <c r="DVZ18" s="19"/>
      <c r="DWA18" s="19"/>
      <c r="DWB18" s="19"/>
      <c r="DWC18" s="19"/>
      <c r="DWD18" s="19"/>
      <c r="DWE18" s="19"/>
      <c r="DWF18" s="19"/>
      <c r="DWG18" s="19"/>
      <c r="DWH18" s="19"/>
      <c r="DWI18" s="19"/>
      <c r="DWJ18" s="19"/>
      <c r="DWK18" s="19"/>
      <c r="DWL18" s="19"/>
      <c r="DWM18" s="19"/>
      <c r="DWN18" s="19"/>
      <c r="DWO18" s="19"/>
      <c r="DWP18" s="19"/>
      <c r="DWQ18" s="19"/>
      <c r="DWR18" s="19"/>
      <c r="DWS18" s="19"/>
      <c r="DWT18" s="19"/>
      <c r="DWU18" s="19"/>
      <c r="DWV18" s="19"/>
      <c r="DWW18" s="19"/>
      <c r="DWX18" s="19"/>
      <c r="DWY18" s="19"/>
      <c r="DWZ18" s="19"/>
      <c r="DXA18" s="19"/>
      <c r="DXB18" s="19"/>
      <c r="DXC18" s="19"/>
      <c r="DXD18" s="19"/>
      <c r="DXE18" s="19"/>
      <c r="DXF18" s="19"/>
      <c r="DXG18" s="19"/>
      <c r="DXH18" s="19"/>
      <c r="DXI18" s="19"/>
      <c r="DXJ18" s="19"/>
      <c r="DXK18" s="19"/>
      <c r="DXL18" s="19"/>
      <c r="DXM18" s="19"/>
      <c r="DXN18" s="19"/>
      <c r="DXO18" s="19"/>
      <c r="DXP18" s="19"/>
      <c r="DXQ18" s="19"/>
      <c r="DXR18" s="19"/>
      <c r="DXS18" s="19"/>
      <c r="DXT18" s="19"/>
      <c r="DXU18" s="19"/>
      <c r="DXV18" s="19"/>
      <c r="DXW18" s="19"/>
      <c r="DXX18" s="19"/>
      <c r="DXY18" s="19"/>
      <c r="DXZ18" s="19"/>
      <c r="DYA18" s="19"/>
      <c r="DYB18" s="19"/>
      <c r="DYC18" s="19"/>
      <c r="DYD18" s="19"/>
      <c r="DYE18" s="19"/>
      <c r="DYF18" s="19"/>
      <c r="DYG18" s="19"/>
      <c r="DYH18" s="19"/>
      <c r="DYI18" s="19"/>
      <c r="DYJ18" s="19"/>
      <c r="DYK18" s="19"/>
      <c r="DYL18" s="19"/>
      <c r="DYM18" s="19"/>
      <c r="DYN18" s="19"/>
      <c r="DYO18" s="19"/>
      <c r="DYP18" s="19"/>
      <c r="DYQ18" s="19"/>
      <c r="DYR18" s="19"/>
      <c r="DYS18" s="19"/>
      <c r="DYT18" s="19"/>
      <c r="DYU18" s="19"/>
      <c r="DYV18" s="19"/>
      <c r="DYW18" s="19"/>
      <c r="DYX18" s="19"/>
      <c r="DYY18" s="19"/>
      <c r="DYZ18" s="19"/>
      <c r="DZA18" s="19"/>
      <c r="DZB18" s="19"/>
      <c r="DZC18" s="19"/>
      <c r="DZD18" s="19"/>
      <c r="DZE18" s="19"/>
      <c r="DZF18" s="19"/>
      <c r="DZG18" s="19"/>
      <c r="DZH18" s="19"/>
      <c r="DZI18" s="19"/>
      <c r="DZJ18" s="19"/>
      <c r="DZK18" s="19"/>
      <c r="DZL18" s="19"/>
      <c r="DZM18" s="19"/>
      <c r="DZN18" s="19"/>
      <c r="DZO18" s="19"/>
      <c r="DZP18" s="19"/>
      <c r="DZQ18" s="19"/>
      <c r="DZR18" s="19"/>
      <c r="DZS18" s="19"/>
      <c r="DZT18" s="19"/>
      <c r="DZU18" s="19"/>
      <c r="DZV18" s="19"/>
      <c r="DZW18" s="19"/>
      <c r="DZX18" s="19"/>
      <c r="DZY18" s="19"/>
      <c r="DZZ18" s="19"/>
      <c r="EAA18" s="19"/>
      <c r="EAB18" s="19"/>
      <c r="EAC18" s="19"/>
      <c r="EAD18" s="19"/>
      <c r="EAE18" s="19"/>
      <c r="EAF18" s="19"/>
      <c r="EAG18" s="19"/>
      <c r="EAH18" s="19"/>
      <c r="EAI18" s="19"/>
      <c r="EAJ18" s="19"/>
      <c r="EAK18" s="19"/>
      <c r="EAL18" s="19"/>
      <c r="EAM18" s="19"/>
      <c r="EAN18" s="19"/>
      <c r="EAO18" s="19"/>
      <c r="EAP18" s="19"/>
      <c r="EAQ18" s="19"/>
      <c r="EAR18" s="19"/>
      <c r="EAS18" s="19"/>
      <c r="EAT18" s="19"/>
      <c r="EAU18" s="19"/>
      <c r="EAV18" s="19"/>
      <c r="EAW18" s="19"/>
      <c r="EAX18" s="19"/>
      <c r="EAY18" s="19"/>
      <c r="EAZ18" s="19"/>
      <c r="EBA18" s="19"/>
      <c r="EBB18" s="19"/>
      <c r="EBC18" s="19"/>
      <c r="EBD18" s="19"/>
      <c r="EBE18" s="19"/>
      <c r="EBF18" s="19"/>
      <c r="EBG18" s="19"/>
      <c r="EBH18" s="19"/>
      <c r="EBI18" s="19"/>
      <c r="EBJ18" s="19"/>
      <c r="EBK18" s="19"/>
      <c r="EBL18" s="19"/>
      <c r="EBM18" s="19"/>
      <c r="EBN18" s="19"/>
      <c r="EBO18" s="19"/>
      <c r="EBP18" s="19"/>
      <c r="EBQ18" s="19"/>
      <c r="EBR18" s="19"/>
      <c r="EBS18" s="19"/>
      <c r="EBT18" s="19"/>
      <c r="EBU18" s="19"/>
      <c r="EBV18" s="19"/>
      <c r="EBW18" s="19"/>
      <c r="EBX18" s="19"/>
      <c r="EBY18" s="19"/>
      <c r="EBZ18" s="19"/>
      <c r="ECA18" s="19"/>
      <c r="ECB18" s="19"/>
      <c r="ECC18" s="19"/>
      <c r="ECD18" s="19"/>
      <c r="ECE18" s="19"/>
      <c r="ECF18" s="19"/>
      <c r="ECG18" s="19"/>
      <c r="ECH18" s="19"/>
      <c r="ECI18" s="19"/>
      <c r="ECJ18" s="19"/>
      <c r="ECK18" s="19"/>
      <c r="ECL18" s="19"/>
      <c r="ECM18" s="19"/>
      <c r="ECN18" s="19"/>
      <c r="ECO18" s="19"/>
      <c r="ECP18" s="19"/>
      <c r="ECQ18" s="19"/>
      <c r="ECR18" s="19"/>
      <c r="ECS18" s="19"/>
      <c r="ECT18" s="19"/>
      <c r="ECU18" s="19"/>
      <c r="ECV18" s="19"/>
      <c r="ECW18" s="19"/>
      <c r="ECX18" s="19"/>
      <c r="ECY18" s="19"/>
      <c r="ECZ18" s="19"/>
      <c r="EDA18" s="19"/>
      <c r="EDB18" s="19"/>
      <c r="EDC18" s="19"/>
      <c r="EDD18" s="19"/>
      <c r="EDE18" s="19"/>
      <c r="EDF18" s="19"/>
      <c r="EDG18" s="19"/>
      <c r="EDH18" s="19"/>
      <c r="EDI18" s="19"/>
      <c r="EDJ18" s="19"/>
      <c r="EDK18" s="19"/>
      <c r="EDL18" s="19"/>
      <c r="EDM18" s="19"/>
      <c r="EDN18" s="19"/>
      <c r="EDO18" s="19"/>
      <c r="EDP18" s="19"/>
      <c r="EDQ18" s="19"/>
      <c r="EDR18" s="19"/>
      <c r="EDS18" s="19"/>
      <c r="EDT18" s="19"/>
      <c r="EDU18" s="19"/>
      <c r="EDV18" s="19"/>
      <c r="EDW18" s="19"/>
      <c r="EDX18" s="19"/>
      <c r="EDY18" s="19"/>
      <c r="EDZ18" s="19"/>
      <c r="EEA18" s="19"/>
      <c r="EEB18" s="19"/>
      <c r="EEC18" s="19"/>
      <c r="EED18" s="19"/>
      <c r="EEE18" s="19"/>
      <c r="EEF18" s="19"/>
      <c r="EEG18" s="19"/>
      <c r="EEH18" s="19"/>
      <c r="EEI18" s="19"/>
      <c r="EEJ18" s="19"/>
      <c r="EEK18" s="19"/>
      <c r="EEL18" s="19"/>
      <c r="EEM18" s="19"/>
      <c r="EEN18" s="19"/>
      <c r="EEO18" s="19"/>
      <c r="EEP18" s="19"/>
      <c r="EEQ18" s="19"/>
      <c r="EER18" s="19"/>
      <c r="EES18" s="19"/>
      <c r="EET18" s="19"/>
      <c r="EEU18" s="19"/>
      <c r="EEV18" s="19"/>
      <c r="EEW18" s="19"/>
      <c r="EEX18" s="19"/>
      <c r="EEY18" s="19"/>
      <c r="EEZ18" s="19"/>
      <c r="EFA18" s="19"/>
      <c r="EFB18" s="19"/>
      <c r="EFC18" s="19"/>
      <c r="EFD18" s="19"/>
      <c r="EFE18" s="19"/>
      <c r="EFF18" s="19"/>
      <c r="EFG18" s="19"/>
      <c r="EFH18" s="19"/>
      <c r="EFI18" s="19"/>
      <c r="EFJ18" s="19"/>
      <c r="EFK18" s="19"/>
      <c r="EFL18" s="19"/>
      <c r="EFM18" s="19"/>
      <c r="EFN18" s="19"/>
      <c r="EFO18" s="19"/>
      <c r="EFP18" s="19"/>
      <c r="EFQ18" s="19"/>
      <c r="EFR18" s="19"/>
      <c r="EFS18" s="19"/>
      <c r="EFT18" s="19"/>
      <c r="EFU18" s="19"/>
      <c r="EFV18" s="19"/>
      <c r="EFW18" s="19"/>
      <c r="EFX18" s="19"/>
      <c r="EFY18" s="19"/>
      <c r="EFZ18" s="19"/>
      <c r="EGA18" s="19"/>
      <c r="EGB18" s="19"/>
      <c r="EGC18" s="19"/>
      <c r="EGD18" s="19"/>
      <c r="EGE18" s="19"/>
      <c r="EGF18" s="19"/>
      <c r="EGG18" s="19"/>
      <c r="EGH18" s="19"/>
      <c r="EGI18" s="19"/>
      <c r="EGJ18" s="19"/>
      <c r="EGK18" s="19"/>
      <c r="EGL18" s="19"/>
      <c r="EGM18" s="19"/>
      <c r="EGN18" s="19"/>
      <c r="EGO18" s="19"/>
      <c r="EGP18" s="19"/>
      <c r="EGQ18" s="19"/>
      <c r="EGR18" s="19"/>
      <c r="EGS18" s="19"/>
      <c r="EGT18" s="19"/>
      <c r="EGU18" s="19"/>
      <c r="EGV18" s="19"/>
      <c r="EGW18" s="19"/>
      <c r="EGX18" s="19"/>
      <c r="EGY18" s="19"/>
      <c r="EGZ18" s="19"/>
      <c r="EHA18" s="19"/>
      <c r="EHB18" s="19"/>
      <c r="EHC18" s="19"/>
      <c r="EHD18" s="19"/>
      <c r="EHE18" s="19"/>
      <c r="EHF18" s="19"/>
      <c r="EHG18" s="19"/>
      <c r="EHH18" s="19"/>
      <c r="EHI18" s="19"/>
      <c r="EHJ18" s="19"/>
      <c r="EHK18" s="19"/>
      <c r="EHL18" s="19"/>
      <c r="EHM18" s="19"/>
      <c r="EHN18" s="19"/>
      <c r="EHO18" s="19"/>
      <c r="EHP18" s="19"/>
      <c r="EHQ18" s="19"/>
      <c r="EHR18" s="19"/>
      <c r="EHS18" s="19"/>
      <c r="EHT18" s="19"/>
      <c r="EHU18" s="19"/>
      <c r="EHV18" s="19"/>
      <c r="EHW18" s="19"/>
      <c r="EHX18" s="19"/>
      <c r="EHY18" s="19"/>
      <c r="EHZ18" s="19"/>
      <c r="EIA18" s="19"/>
      <c r="EIB18" s="19"/>
      <c r="EIC18" s="19"/>
      <c r="EID18" s="19"/>
      <c r="EIE18" s="19"/>
      <c r="EIF18" s="19"/>
      <c r="EIG18" s="19"/>
      <c r="EIH18" s="19"/>
      <c r="EII18" s="19"/>
      <c r="EIJ18" s="19"/>
      <c r="EIK18" s="19"/>
      <c r="EIL18" s="19"/>
      <c r="EIM18" s="19"/>
      <c r="EIN18" s="19"/>
      <c r="EIO18" s="19"/>
      <c r="EIP18" s="19"/>
      <c r="EIQ18" s="19"/>
      <c r="EIR18" s="19"/>
      <c r="EIS18" s="19"/>
      <c r="EIT18" s="19"/>
      <c r="EIU18" s="19"/>
      <c r="EIV18" s="19"/>
      <c r="EIW18" s="19"/>
      <c r="EIX18" s="19"/>
      <c r="EIY18" s="19"/>
      <c r="EIZ18" s="19"/>
      <c r="EJA18" s="19"/>
      <c r="EJB18" s="19"/>
      <c r="EJC18" s="19"/>
      <c r="EJD18" s="19"/>
      <c r="EJE18" s="19"/>
      <c r="EJF18" s="19"/>
      <c r="EJG18" s="19"/>
      <c r="EJH18" s="19"/>
      <c r="EJI18" s="19"/>
      <c r="EJJ18" s="19"/>
      <c r="EJK18" s="19"/>
      <c r="EJL18" s="19"/>
      <c r="EJM18" s="19"/>
      <c r="EJN18" s="19"/>
      <c r="EJO18" s="19"/>
      <c r="EJP18" s="19"/>
      <c r="EJQ18" s="19"/>
      <c r="EJR18" s="19"/>
      <c r="EJS18" s="19"/>
      <c r="EJT18" s="19"/>
      <c r="EJU18" s="19"/>
      <c r="EJV18" s="19"/>
      <c r="EJW18" s="19"/>
      <c r="EJX18" s="19"/>
      <c r="EJY18" s="19"/>
      <c r="EJZ18" s="19"/>
      <c r="EKA18" s="19"/>
      <c r="EKB18" s="19"/>
      <c r="EKC18" s="19"/>
      <c r="EKD18" s="19"/>
      <c r="EKE18" s="19"/>
      <c r="EKF18" s="19"/>
      <c r="EKG18" s="19"/>
      <c r="EKH18" s="19"/>
      <c r="EKI18" s="19"/>
      <c r="EKJ18" s="19"/>
      <c r="EKK18" s="19"/>
      <c r="EKL18" s="19"/>
      <c r="EKM18" s="19"/>
      <c r="EKN18" s="19"/>
      <c r="EKO18" s="19"/>
      <c r="EKP18" s="19"/>
      <c r="EKQ18" s="19"/>
      <c r="EKR18" s="19"/>
      <c r="EKS18" s="19"/>
      <c r="EKT18" s="19"/>
      <c r="EKU18" s="19"/>
      <c r="EKV18" s="19"/>
      <c r="EKW18" s="19"/>
      <c r="EKX18" s="19"/>
      <c r="EKY18" s="19"/>
      <c r="EKZ18" s="19"/>
      <c r="ELA18" s="19"/>
      <c r="ELB18" s="19"/>
      <c r="ELC18" s="19"/>
      <c r="ELD18" s="19"/>
      <c r="ELE18" s="19"/>
      <c r="ELF18" s="19"/>
      <c r="ELG18" s="19"/>
      <c r="ELH18" s="19"/>
      <c r="ELI18" s="19"/>
      <c r="ELJ18" s="19"/>
      <c r="ELK18" s="19"/>
      <c r="ELL18" s="19"/>
      <c r="ELM18" s="19"/>
      <c r="ELN18" s="19"/>
      <c r="ELO18" s="19"/>
      <c r="ELP18" s="19"/>
      <c r="ELQ18" s="19"/>
      <c r="ELR18" s="19"/>
      <c r="ELS18" s="19"/>
      <c r="ELT18" s="19"/>
      <c r="ELU18" s="19"/>
      <c r="ELV18" s="19"/>
      <c r="ELW18" s="19"/>
      <c r="ELX18" s="19"/>
      <c r="ELY18" s="19"/>
      <c r="ELZ18" s="19"/>
      <c r="EMA18" s="19"/>
      <c r="EMB18" s="19"/>
      <c r="EMC18" s="19"/>
      <c r="EMD18" s="19"/>
      <c r="EME18" s="19"/>
      <c r="EMF18" s="19"/>
      <c r="EMG18" s="19"/>
      <c r="EMH18" s="19"/>
      <c r="EMI18" s="19"/>
      <c r="EMJ18" s="19"/>
      <c r="EMK18" s="19"/>
      <c r="EML18" s="19"/>
      <c r="EMM18" s="19"/>
      <c r="EMN18" s="19"/>
      <c r="EMO18" s="19"/>
      <c r="EMP18" s="19"/>
      <c r="EMQ18" s="19"/>
      <c r="EMR18" s="19"/>
      <c r="EMS18" s="19"/>
      <c r="EMT18" s="19"/>
      <c r="EMU18" s="19"/>
      <c r="EMV18" s="19"/>
      <c r="EMW18" s="19"/>
      <c r="EMX18" s="19"/>
      <c r="EMY18" s="19"/>
      <c r="EMZ18" s="19"/>
      <c r="ENA18" s="19"/>
      <c r="ENB18" s="19"/>
      <c r="ENC18" s="19"/>
      <c r="END18" s="19"/>
      <c r="ENE18" s="19"/>
      <c r="ENF18" s="19"/>
      <c r="ENG18" s="19"/>
      <c r="ENH18" s="19"/>
      <c r="ENI18" s="19"/>
      <c r="ENJ18" s="19"/>
      <c r="ENK18" s="19"/>
      <c r="ENL18" s="19"/>
      <c r="ENM18" s="19"/>
      <c r="ENN18" s="19"/>
      <c r="ENO18" s="19"/>
      <c r="ENP18" s="19"/>
      <c r="ENQ18" s="19"/>
      <c r="ENR18" s="19"/>
      <c r="ENS18" s="19"/>
      <c r="ENT18" s="19"/>
      <c r="ENU18" s="19"/>
      <c r="ENV18" s="19"/>
      <c r="ENW18" s="19"/>
      <c r="ENX18" s="19"/>
      <c r="ENY18" s="19"/>
      <c r="ENZ18" s="19"/>
      <c r="EOA18" s="19"/>
      <c r="EOB18" s="19"/>
      <c r="EOC18" s="19"/>
      <c r="EOD18" s="19"/>
      <c r="EOE18" s="19"/>
      <c r="EOF18" s="19"/>
      <c r="EOG18" s="19"/>
      <c r="EOH18" s="19"/>
      <c r="EOI18" s="19"/>
      <c r="EOJ18" s="19"/>
      <c r="EOK18" s="19"/>
      <c r="EOL18" s="19"/>
      <c r="EOM18" s="19"/>
      <c r="EON18" s="19"/>
      <c r="EOO18" s="19"/>
      <c r="EOP18" s="19"/>
      <c r="EOQ18" s="19"/>
      <c r="EOR18" s="19"/>
      <c r="EOS18" s="19"/>
      <c r="EOT18" s="19"/>
      <c r="EOU18" s="19"/>
      <c r="EOV18" s="19"/>
      <c r="EOW18" s="19"/>
      <c r="EOX18" s="19"/>
      <c r="EOY18" s="19"/>
      <c r="EOZ18" s="19"/>
      <c r="EPA18" s="19"/>
      <c r="EPB18" s="19"/>
      <c r="EPC18" s="19"/>
      <c r="EPD18" s="19"/>
      <c r="EPE18" s="19"/>
      <c r="EPF18" s="19"/>
      <c r="EPG18" s="19"/>
      <c r="EPH18" s="19"/>
      <c r="EPI18" s="19"/>
      <c r="EPJ18" s="19"/>
      <c r="EPK18" s="19"/>
      <c r="EPL18" s="19"/>
      <c r="EPM18" s="19"/>
      <c r="EPN18" s="19"/>
      <c r="EPO18" s="19"/>
      <c r="EPP18" s="19"/>
      <c r="EPQ18" s="19"/>
      <c r="EPR18" s="19"/>
      <c r="EPS18" s="19"/>
      <c r="EPT18" s="19"/>
      <c r="EPU18" s="19"/>
      <c r="EPV18" s="19"/>
      <c r="EPW18" s="19"/>
      <c r="EPX18" s="19"/>
      <c r="EPY18" s="19"/>
      <c r="EPZ18" s="19"/>
      <c r="EQA18" s="19"/>
      <c r="EQB18" s="19"/>
      <c r="EQC18" s="19"/>
      <c r="EQD18" s="19"/>
      <c r="EQE18" s="19"/>
      <c r="EQF18" s="19"/>
      <c r="EQG18" s="19"/>
      <c r="EQH18" s="19"/>
      <c r="EQI18" s="19"/>
      <c r="EQJ18" s="19"/>
      <c r="EQK18" s="19"/>
      <c r="EQL18" s="19"/>
      <c r="EQM18" s="19"/>
      <c r="EQN18" s="19"/>
      <c r="EQO18" s="19"/>
      <c r="EQP18" s="19"/>
      <c r="EQQ18" s="19"/>
      <c r="EQR18" s="19"/>
      <c r="EQS18" s="19"/>
      <c r="EQT18" s="19"/>
      <c r="EQU18" s="19"/>
      <c r="EQV18" s="19"/>
      <c r="EQW18" s="19"/>
      <c r="EQX18" s="19"/>
      <c r="EQY18" s="19"/>
      <c r="EQZ18" s="19"/>
      <c r="ERA18" s="19"/>
      <c r="ERB18" s="19"/>
      <c r="ERC18" s="19"/>
      <c r="ERD18" s="19"/>
      <c r="ERE18" s="19"/>
      <c r="ERF18" s="19"/>
      <c r="ERG18" s="19"/>
      <c r="ERH18" s="19"/>
      <c r="ERI18" s="19"/>
      <c r="ERJ18" s="19"/>
      <c r="ERK18" s="19"/>
      <c r="ERL18" s="19"/>
      <c r="ERM18" s="19"/>
      <c r="ERN18" s="19"/>
      <c r="ERO18" s="19"/>
      <c r="ERP18" s="19"/>
      <c r="ERQ18" s="19"/>
      <c r="ERR18" s="19"/>
      <c r="ERS18" s="19"/>
      <c r="ERT18" s="19"/>
      <c r="ERU18" s="19"/>
      <c r="ERV18" s="19"/>
      <c r="ERW18" s="19"/>
      <c r="ERX18" s="19"/>
      <c r="ERY18" s="19"/>
      <c r="ERZ18" s="19"/>
      <c r="ESA18" s="19"/>
      <c r="ESB18" s="19"/>
      <c r="ESC18" s="19"/>
      <c r="ESD18" s="19"/>
      <c r="ESE18" s="19"/>
      <c r="ESF18" s="19"/>
      <c r="ESG18" s="19"/>
      <c r="ESH18" s="19"/>
      <c r="ESI18" s="19"/>
      <c r="ESJ18" s="19"/>
      <c r="ESK18" s="19"/>
      <c r="ESL18" s="19"/>
      <c r="ESM18" s="19"/>
      <c r="ESN18" s="19"/>
      <c r="ESO18" s="19"/>
      <c r="ESP18" s="19"/>
      <c r="ESQ18" s="19"/>
      <c r="ESR18" s="19"/>
      <c r="ESS18" s="19"/>
      <c r="EST18" s="19"/>
      <c r="ESU18" s="19"/>
      <c r="ESV18" s="19"/>
      <c r="ESW18" s="19"/>
      <c r="ESX18" s="19"/>
      <c r="ESY18" s="19"/>
      <c r="ESZ18" s="19"/>
      <c r="ETA18" s="19"/>
      <c r="ETB18" s="19"/>
      <c r="ETC18" s="19"/>
      <c r="ETD18" s="19"/>
      <c r="ETE18" s="19"/>
      <c r="ETF18" s="19"/>
      <c r="ETG18" s="19"/>
      <c r="ETH18" s="19"/>
      <c r="ETI18" s="19"/>
      <c r="ETJ18" s="19"/>
      <c r="ETK18" s="19"/>
      <c r="ETL18" s="19"/>
      <c r="ETM18" s="19"/>
      <c r="ETN18" s="19"/>
      <c r="ETO18" s="19"/>
      <c r="ETP18" s="19"/>
      <c r="ETQ18" s="19"/>
      <c r="ETR18" s="19"/>
      <c r="ETS18" s="19"/>
      <c r="ETT18" s="19"/>
      <c r="ETU18" s="19"/>
      <c r="ETV18" s="19"/>
      <c r="ETW18" s="19"/>
      <c r="ETX18" s="19"/>
      <c r="ETY18" s="19"/>
      <c r="ETZ18" s="19"/>
      <c r="EUA18" s="19"/>
      <c r="EUB18" s="19"/>
      <c r="EUC18" s="19"/>
      <c r="EUD18" s="19"/>
      <c r="EUE18" s="19"/>
      <c r="EUF18" s="19"/>
      <c r="EUG18" s="19"/>
      <c r="EUH18" s="19"/>
      <c r="EUI18" s="19"/>
      <c r="EUJ18" s="19"/>
      <c r="EUK18" s="19"/>
      <c r="EUL18" s="19"/>
      <c r="EUM18" s="19"/>
      <c r="EUN18" s="19"/>
      <c r="EUO18" s="19"/>
      <c r="EUP18" s="19"/>
      <c r="EUQ18" s="19"/>
      <c r="EUR18" s="19"/>
      <c r="EUS18" s="19"/>
      <c r="EUT18" s="19"/>
      <c r="EUU18" s="19"/>
      <c r="EUV18" s="19"/>
      <c r="EUW18" s="19"/>
      <c r="EUX18" s="19"/>
      <c r="EUY18" s="19"/>
      <c r="EUZ18" s="19"/>
      <c r="EVA18" s="19"/>
      <c r="EVB18" s="19"/>
      <c r="EVC18" s="19"/>
      <c r="EVD18" s="19"/>
      <c r="EVE18" s="19"/>
      <c r="EVF18" s="19"/>
      <c r="EVG18" s="19"/>
      <c r="EVH18" s="19"/>
      <c r="EVI18" s="19"/>
      <c r="EVJ18" s="19"/>
      <c r="EVK18" s="19"/>
      <c r="EVL18" s="19"/>
      <c r="EVM18" s="19"/>
      <c r="EVN18" s="19"/>
      <c r="EVO18" s="19"/>
      <c r="EVP18" s="19"/>
      <c r="EVQ18" s="19"/>
      <c r="EVR18" s="19"/>
      <c r="EVS18" s="19"/>
      <c r="EVT18" s="19"/>
      <c r="EVU18" s="19"/>
      <c r="EVV18" s="19"/>
      <c r="EVW18" s="19"/>
      <c r="EVX18" s="19"/>
      <c r="EVY18" s="19"/>
      <c r="EVZ18" s="19"/>
      <c r="EWA18" s="19"/>
      <c r="EWB18" s="19"/>
      <c r="EWC18" s="19"/>
      <c r="EWD18" s="19"/>
      <c r="EWE18" s="19"/>
      <c r="EWF18" s="19"/>
      <c r="EWG18" s="19"/>
      <c r="EWH18" s="19"/>
      <c r="EWI18" s="19"/>
      <c r="EWJ18" s="19"/>
      <c r="EWK18" s="19"/>
      <c r="EWL18" s="19"/>
      <c r="EWM18" s="19"/>
      <c r="EWN18" s="19"/>
      <c r="EWO18" s="19"/>
      <c r="EWP18" s="19"/>
      <c r="EWQ18" s="19"/>
      <c r="EWR18" s="19"/>
      <c r="EWS18" s="19"/>
      <c r="EWT18" s="19"/>
      <c r="EWU18" s="19"/>
      <c r="EWV18" s="19"/>
      <c r="EWW18" s="19"/>
      <c r="EWX18" s="19"/>
      <c r="EWY18" s="19"/>
      <c r="EWZ18" s="19"/>
      <c r="EXA18" s="19"/>
      <c r="EXB18" s="19"/>
      <c r="EXC18" s="19"/>
      <c r="EXD18" s="19"/>
      <c r="EXE18" s="19"/>
      <c r="EXF18" s="19"/>
      <c r="EXG18" s="19"/>
      <c r="EXH18" s="19"/>
      <c r="EXI18" s="19"/>
      <c r="EXJ18" s="19"/>
      <c r="EXK18" s="19"/>
      <c r="EXL18" s="19"/>
      <c r="EXM18" s="19"/>
      <c r="EXN18" s="19"/>
      <c r="EXO18" s="19"/>
      <c r="EXP18" s="19"/>
      <c r="EXQ18" s="19"/>
      <c r="EXR18" s="19"/>
      <c r="EXS18" s="19"/>
      <c r="EXT18" s="19"/>
      <c r="EXU18" s="19"/>
      <c r="EXV18" s="19"/>
      <c r="EXW18" s="19"/>
      <c r="EXX18" s="19"/>
      <c r="EXY18" s="19"/>
      <c r="EXZ18" s="19"/>
      <c r="EYA18" s="19"/>
      <c r="EYB18" s="19"/>
      <c r="EYC18" s="19"/>
      <c r="EYD18" s="19"/>
      <c r="EYE18" s="19"/>
      <c r="EYF18" s="19"/>
      <c r="EYG18" s="19"/>
      <c r="EYH18" s="19"/>
      <c r="EYI18" s="19"/>
      <c r="EYJ18" s="19"/>
      <c r="EYK18" s="19"/>
      <c r="EYL18" s="19"/>
      <c r="EYM18" s="19"/>
      <c r="EYN18" s="19"/>
      <c r="EYO18" s="19"/>
      <c r="EYP18" s="19"/>
      <c r="EYQ18" s="19"/>
      <c r="EYR18" s="19"/>
      <c r="EYS18" s="19"/>
      <c r="EYT18" s="19"/>
      <c r="EYU18" s="19"/>
      <c r="EYV18" s="19"/>
      <c r="EYW18" s="19"/>
      <c r="EYX18" s="19"/>
      <c r="EYY18" s="19"/>
      <c r="EYZ18" s="19"/>
      <c r="EZA18" s="19"/>
      <c r="EZB18" s="19"/>
      <c r="EZC18" s="19"/>
      <c r="EZD18" s="19"/>
      <c r="EZE18" s="19"/>
      <c r="EZF18" s="19"/>
      <c r="EZG18" s="19"/>
      <c r="EZH18" s="19"/>
      <c r="EZI18" s="19"/>
      <c r="EZJ18" s="19"/>
      <c r="EZK18" s="19"/>
      <c r="EZL18" s="19"/>
      <c r="EZM18" s="19"/>
      <c r="EZN18" s="19"/>
      <c r="EZO18" s="19"/>
      <c r="EZP18" s="19"/>
      <c r="EZQ18" s="19"/>
      <c r="EZR18" s="19"/>
      <c r="EZS18" s="19"/>
      <c r="EZT18" s="19"/>
      <c r="EZU18" s="19"/>
      <c r="EZV18" s="19"/>
      <c r="EZW18" s="19"/>
      <c r="EZX18" s="19"/>
      <c r="EZY18" s="19"/>
      <c r="EZZ18" s="19"/>
      <c r="FAA18" s="19"/>
      <c r="FAB18" s="19"/>
      <c r="FAC18" s="19"/>
      <c r="FAD18" s="19"/>
      <c r="FAE18" s="19"/>
      <c r="FAF18" s="19"/>
      <c r="FAG18" s="19"/>
      <c r="FAH18" s="19"/>
      <c r="FAI18" s="19"/>
      <c r="FAJ18" s="19"/>
      <c r="FAK18" s="19"/>
      <c r="FAL18" s="19"/>
      <c r="FAM18" s="19"/>
      <c r="FAN18" s="19"/>
      <c r="FAO18" s="19"/>
      <c r="FAP18" s="19"/>
      <c r="FAQ18" s="19"/>
      <c r="FAR18" s="19"/>
      <c r="FAS18" s="19"/>
      <c r="FAT18" s="19"/>
      <c r="FAU18" s="19"/>
      <c r="FAV18" s="19"/>
      <c r="FAW18" s="19"/>
      <c r="FAX18" s="19"/>
      <c r="FAY18" s="19"/>
      <c r="FAZ18" s="19"/>
      <c r="FBA18" s="19"/>
      <c r="FBB18" s="19"/>
      <c r="FBC18" s="19"/>
      <c r="FBD18" s="19"/>
      <c r="FBE18" s="19"/>
      <c r="FBF18" s="19"/>
      <c r="FBG18" s="19"/>
      <c r="FBH18" s="19"/>
      <c r="FBI18" s="19"/>
      <c r="FBJ18" s="19"/>
      <c r="FBK18" s="19"/>
      <c r="FBL18" s="19"/>
      <c r="FBM18" s="19"/>
      <c r="FBN18" s="19"/>
      <c r="FBO18" s="19"/>
      <c r="FBP18" s="19"/>
      <c r="FBQ18" s="19"/>
      <c r="FBR18" s="19"/>
      <c r="FBS18" s="19"/>
      <c r="FBT18" s="19"/>
      <c r="FBU18" s="19"/>
      <c r="FBV18" s="19"/>
      <c r="FBW18" s="19"/>
      <c r="FBX18" s="19"/>
      <c r="FBY18" s="19"/>
      <c r="FBZ18" s="19"/>
      <c r="FCA18" s="19"/>
      <c r="FCB18" s="19"/>
      <c r="FCC18" s="19"/>
      <c r="FCD18" s="19"/>
      <c r="FCE18" s="19"/>
      <c r="FCF18" s="19"/>
      <c r="FCG18" s="19"/>
      <c r="FCH18" s="19"/>
      <c r="FCI18" s="19"/>
      <c r="FCJ18" s="19"/>
      <c r="FCK18" s="19"/>
      <c r="FCL18" s="19"/>
      <c r="FCM18" s="19"/>
      <c r="FCN18" s="19"/>
      <c r="FCO18" s="19"/>
      <c r="FCP18" s="19"/>
      <c r="FCQ18" s="19"/>
      <c r="FCR18" s="19"/>
      <c r="FCS18" s="19"/>
      <c r="FCT18" s="19"/>
      <c r="FCU18" s="19"/>
      <c r="FCV18" s="19"/>
      <c r="FCW18" s="19"/>
      <c r="FCX18" s="19"/>
      <c r="FCY18" s="19"/>
      <c r="FCZ18" s="19"/>
      <c r="FDA18" s="19"/>
      <c r="FDB18" s="19"/>
      <c r="FDC18" s="19"/>
      <c r="FDD18" s="19"/>
      <c r="FDE18" s="19"/>
      <c r="FDF18" s="19"/>
      <c r="FDG18" s="19"/>
      <c r="FDH18" s="19"/>
      <c r="FDI18" s="19"/>
      <c r="FDJ18" s="19"/>
      <c r="FDK18" s="19"/>
      <c r="FDL18" s="19"/>
      <c r="FDM18" s="19"/>
      <c r="FDN18" s="19"/>
      <c r="FDO18" s="19"/>
      <c r="FDP18" s="19"/>
      <c r="FDQ18" s="19"/>
      <c r="FDR18" s="19"/>
      <c r="FDS18" s="19"/>
      <c r="FDT18" s="19"/>
      <c r="FDU18" s="19"/>
      <c r="FDV18" s="19"/>
      <c r="FDW18" s="19"/>
      <c r="FDX18" s="19"/>
      <c r="FDY18" s="19"/>
      <c r="FDZ18" s="19"/>
      <c r="FEA18" s="19"/>
      <c r="FEB18" s="19"/>
      <c r="FEC18" s="19"/>
      <c r="FED18" s="19"/>
      <c r="FEE18" s="19"/>
      <c r="FEF18" s="19"/>
      <c r="FEG18" s="19"/>
      <c r="FEH18" s="19"/>
      <c r="FEI18" s="19"/>
      <c r="FEJ18" s="19"/>
      <c r="FEK18" s="19"/>
      <c r="FEL18" s="19"/>
      <c r="FEM18" s="19"/>
      <c r="FEN18" s="19"/>
      <c r="FEO18" s="19"/>
      <c r="FEP18" s="19"/>
      <c r="FEQ18" s="19"/>
      <c r="FER18" s="19"/>
      <c r="FES18" s="19"/>
      <c r="FET18" s="19"/>
      <c r="FEU18" s="19"/>
      <c r="FEV18" s="19"/>
      <c r="FEW18" s="19"/>
      <c r="FEX18" s="19"/>
      <c r="FEY18" s="19"/>
      <c r="FEZ18" s="19"/>
      <c r="FFA18" s="19"/>
      <c r="FFB18" s="19"/>
      <c r="FFC18" s="19"/>
      <c r="FFD18" s="19"/>
      <c r="FFE18" s="19"/>
      <c r="FFF18" s="19"/>
      <c r="FFG18" s="19"/>
      <c r="FFH18" s="19"/>
      <c r="FFI18" s="19"/>
      <c r="FFJ18" s="19"/>
      <c r="FFK18" s="19"/>
      <c r="FFL18" s="19"/>
      <c r="FFM18" s="19"/>
      <c r="FFN18" s="19"/>
      <c r="FFO18" s="19"/>
      <c r="FFP18" s="19"/>
      <c r="FFQ18" s="19"/>
      <c r="FFR18" s="19"/>
      <c r="FFS18" s="19"/>
      <c r="FFT18" s="19"/>
      <c r="FFU18" s="19"/>
      <c r="FFV18" s="19"/>
      <c r="FFW18" s="19"/>
      <c r="FFX18" s="19"/>
      <c r="FFY18" s="19"/>
      <c r="FFZ18" s="19"/>
      <c r="FGA18" s="19"/>
      <c r="FGB18" s="19"/>
      <c r="FGC18" s="19"/>
      <c r="FGD18" s="19"/>
      <c r="FGE18" s="19"/>
      <c r="FGF18" s="19"/>
      <c r="FGG18" s="19"/>
      <c r="FGH18" s="19"/>
      <c r="FGI18" s="19"/>
      <c r="FGJ18" s="19"/>
      <c r="FGK18" s="19"/>
      <c r="FGL18" s="19"/>
      <c r="FGM18" s="19"/>
      <c r="FGN18" s="19"/>
      <c r="FGO18" s="19"/>
      <c r="FGP18" s="19"/>
      <c r="FGQ18" s="19"/>
      <c r="FGR18" s="19"/>
      <c r="FGS18" s="19"/>
      <c r="FGT18" s="19"/>
      <c r="FGU18" s="19"/>
      <c r="FGV18" s="19"/>
      <c r="FGW18" s="19"/>
      <c r="FGX18" s="19"/>
      <c r="FGY18" s="19"/>
      <c r="FGZ18" s="19"/>
      <c r="FHA18" s="19"/>
      <c r="FHB18" s="19"/>
      <c r="FHC18" s="19"/>
      <c r="FHD18" s="19"/>
      <c r="FHE18" s="19"/>
      <c r="FHF18" s="19"/>
      <c r="FHG18" s="19"/>
      <c r="FHH18" s="19"/>
      <c r="FHI18" s="19"/>
      <c r="FHJ18" s="19"/>
      <c r="FHK18" s="19"/>
      <c r="FHL18" s="19"/>
      <c r="FHM18" s="19"/>
      <c r="FHN18" s="19"/>
      <c r="FHO18" s="19"/>
      <c r="FHP18" s="19"/>
      <c r="FHQ18" s="19"/>
      <c r="FHR18" s="19"/>
      <c r="FHS18" s="19"/>
      <c r="FHT18" s="19"/>
      <c r="FHU18" s="19"/>
      <c r="FHV18" s="19"/>
      <c r="FHW18" s="19"/>
      <c r="FHX18" s="19"/>
      <c r="FHY18" s="19"/>
      <c r="FHZ18" s="19"/>
      <c r="FIA18" s="19"/>
      <c r="FIB18" s="19"/>
      <c r="FIC18" s="19"/>
      <c r="FID18" s="19"/>
      <c r="FIE18" s="19"/>
      <c r="FIF18" s="19"/>
      <c r="FIG18" s="19"/>
      <c r="FIH18" s="19"/>
      <c r="FII18" s="19"/>
      <c r="FIJ18" s="19"/>
      <c r="FIK18" s="19"/>
      <c r="FIL18" s="19"/>
      <c r="FIM18" s="19"/>
      <c r="FIN18" s="19"/>
      <c r="FIO18" s="19"/>
      <c r="FIP18" s="19"/>
      <c r="FIQ18" s="19"/>
      <c r="FIR18" s="19"/>
      <c r="FIS18" s="19"/>
      <c r="FIT18" s="19"/>
      <c r="FIU18" s="19"/>
      <c r="FIV18" s="19"/>
      <c r="FIW18" s="19"/>
      <c r="FIX18" s="19"/>
      <c r="FIY18" s="19"/>
      <c r="FIZ18" s="19"/>
      <c r="FJA18" s="19"/>
      <c r="FJB18" s="19"/>
      <c r="FJC18" s="19"/>
      <c r="FJD18" s="19"/>
      <c r="FJE18" s="19"/>
      <c r="FJF18" s="19"/>
      <c r="FJG18" s="19"/>
      <c r="FJH18" s="19"/>
      <c r="FJI18" s="19"/>
      <c r="FJJ18" s="19"/>
      <c r="FJK18" s="19"/>
      <c r="FJL18" s="19"/>
      <c r="FJM18" s="19"/>
      <c r="FJN18" s="19"/>
      <c r="FJO18" s="19"/>
      <c r="FJP18" s="19"/>
      <c r="FJQ18" s="19"/>
      <c r="FJR18" s="19"/>
      <c r="FJS18" s="19"/>
      <c r="FJT18" s="19"/>
      <c r="FJU18" s="19"/>
      <c r="FJV18" s="19"/>
      <c r="FJW18" s="19"/>
      <c r="FJX18" s="19"/>
      <c r="FJY18" s="19"/>
      <c r="FJZ18" s="19"/>
      <c r="FKA18" s="19"/>
      <c r="FKB18" s="19"/>
      <c r="FKC18" s="19"/>
      <c r="FKD18" s="19"/>
      <c r="FKE18" s="19"/>
      <c r="FKF18" s="19"/>
      <c r="FKG18" s="19"/>
      <c r="FKH18" s="19"/>
      <c r="FKI18" s="19"/>
      <c r="FKJ18" s="19"/>
      <c r="FKK18" s="19"/>
      <c r="FKL18" s="19"/>
      <c r="FKM18" s="19"/>
      <c r="FKN18" s="19"/>
      <c r="FKO18" s="19"/>
      <c r="FKP18" s="19"/>
      <c r="FKQ18" s="19"/>
      <c r="FKR18" s="19"/>
      <c r="FKS18" s="19"/>
      <c r="FKT18" s="19"/>
      <c r="FKU18" s="19"/>
      <c r="FKV18" s="19"/>
      <c r="FKW18" s="19"/>
      <c r="FKX18" s="19"/>
      <c r="FKY18" s="19"/>
      <c r="FKZ18" s="19"/>
      <c r="FLA18" s="19"/>
      <c r="FLB18" s="19"/>
      <c r="FLC18" s="19"/>
      <c r="FLD18" s="19"/>
      <c r="FLE18" s="19"/>
      <c r="FLF18" s="19"/>
      <c r="FLG18" s="19"/>
      <c r="FLH18" s="19"/>
      <c r="FLI18" s="19"/>
      <c r="FLJ18" s="19"/>
      <c r="FLK18" s="19"/>
      <c r="FLL18" s="19"/>
      <c r="FLM18" s="19"/>
      <c r="FLN18" s="19"/>
      <c r="FLO18" s="19"/>
      <c r="FLP18" s="19"/>
      <c r="FLQ18" s="19"/>
      <c r="FLR18" s="19"/>
      <c r="FLS18" s="19"/>
      <c r="FLT18" s="19"/>
      <c r="FLU18" s="19"/>
      <c r="FLV18" s="19"/>
      <c r="FLW18" s="19"/>
      <c r="FLX18" s="19"/>
      <c r="FLY18" s="19"/>
      <c r="FLZ18" s="19"/>
      <c r="FMA18" s="19"/>
      <c r="FMB18" s="19"/>
      <c r="FMC18" s="19"/>
      <c r="FMD18" s="19"/>
      <c r="FME18" s="19"/>
      <c r="FMF18" s="19"/>
      <c r="FMG18" s="19"/>
      <c r="FMH18" s="19"/>
      <c r="FMI18" s="19"/>
      <c r="FMJ18" s="19"/>
      <c r="FMK18" s="19"/>
      <c r="FML18" s="19"/>
      <c r="FMM18" s="19"/>
      <c r="FMN18" s="19"/>
      <c r="FMO18" s="19"/>
      <c r="FMP18" s="19"/>
      <c r="FMQ18" s="19"/>
      <c r="FMR18" s="19"/>
      <c r="FMS18" s="19"/>
      <c r="FMT18" s="19"/>
      <c r="FMU18" s="19"/>
      <c r="FMV18" s="19"/>
      <c r="FMW18" s="19"/>
      <c r="FMX18" s="19"/>
      <c r="FMY18" s="19"/>
      <c r="FMZ18" s="19"/>
      <c r="FNA18" s="19"/>
      <c r="FNB18" s="19"/>
      <c r="FNC18" s="19"/>
      <c r="FND18" s="19"/>
      <c r="FNE18" s="19"/>
      <c r="FNF18" s="19"/>
      <c r="FNG18" s="19"/>
      <c r="FNH18" s="19"/>
      <c r="FNI18" s="19"/>
      <c r="FNJ18" s="19"/>
      <c r="FNK18" s="19"/>
      <c r="FNL18" s="19"/>
      <c r="FNM18" s="19"/>
      <c r="FNN18" s="19"/>
      <c r="FNO18" s="19"/>
      <c r="FNP18" s="19"/>
      <c r="FNQ18" s="19"/>
      <c r="FNR18" s="19"/>
      <c r="FNS18" s="19"/>
      <c r="FNT18" s="19"/>
      <c r="FNU18" s="19"/>
      <c r="FNV18" s="19"/>
      <c r="FNW18" s="19"/>
      <c r="FNX18" s="19"/>
      <c r="FNY18" s="19"/>
      <c r="FNZ18" s="19"/>
      <c r="FOA18" s="19"/>
      <c r="FOB18" s="19"/>
      <c r="FOC18" s="19"/>
      <c r="FOD18" s="19"/>
      <c r="FOE18" s="19"/>
      <c r="FOF18" s="19"/>
      <c r="FOG18" s="19"/>
      <c r="FOH18" s="19"/>
      <c r="FOI18" s="19"/>
      <c r="FOJ18" s="19"/>
      <c r="FOK18" s="19"/>
      <c r="FOL18" s="19"/>
      <c r="FOM18" s="19"/>
      <c r="FON18" s="19"/>
      <c r="FOO18" s="19"/>
      <c r="FOP18" s="19"/>
      <c r="FOQ18" s="19"/>
      <c r="FOR18" s="19"/>
      <c r="FOS18" s="19"/>
      <c r="FOT18" s="19"/>
      <c r="FOU18" s="19"/>
      <c r="FOV18" s="19"/>
      <c r="FOW18" s="19"/>
      <c r="FOX18" s="19"/>
      <c r="FOY18" s="19"/>
      <c r="FOZ18" s="19"/>
      <c r="FPA18" s="19"/>
      <c r="FPB18" s="19"/>
      <c r="FPC18" s="19"/>
      <c r="FPD18" s="19"/>
      <c r="FPE18" s="19"/>
      <c r="FPF18" s="19"/>
      <c r="FPG18" s="19"/>
      <c r="FPH18" s="19"/>
      <c r="FPI18" s="19"/>
      <c r="FPJ18" s="19"/>
      <c r="FPK18" s="19"/>
      <c r="FPL18" s="19"/>
      <c r="FPM18" s="19"/>
      <c r="FPN18" s="19"/>
      <c r="FPO18" s="19"/>
      <c r="FPP18" s="19"/>
      <c r="FPQ18" s="19"/>
      <c r="FPR18" s="19"/>
      <c r="FPS18" s="19"/>
      <c r="FPT18" s="19"/>
      <c r="FPU18" s="19"/>
      <c r="FPV18" s="19"/>
      <c r="FPW18" s="19"/>
      <c r="FPX18" s="19"/>
      <c r="FPY18" s="19"/>
      <c r="FPZ18" s="19"/>
      <c r="FQA18" s="19"/>
      <c r="FQB18" s="19"/>
      <c r="FQC18" s="19"/>
      <c r="FQD18" s="19"/>
      <c r="FQE18" s="19"/>
      <c r="FQF18" s="19"/>
      <c r="FQG18" s="19"/>
      <c r="FQH18" s="19"/>
      <c r="FQI18" s="19"/>
      <c r="FQJ18" s="19"/>
      <c r="FQK18" s="19"/>
      <c r="FQL18" s="19"/>
      <c r="FQM18" s="19"/>
      <c r="FQN18" s="19"/>
      <c r="FQO18" s="19"/>
      <c r="FQP18" s="19"/>
      <c r="FQQ18" s="19"/>
      <c r="FQR18" s="19"/>
      <c r="FQS18" s="19"/>
      <c r="FQT18" s="19"/>
      <c r="FQU18" s="19"/>
      <c r="FQV18" s="19"/>
      <c r="FQW18" s="19"/>
      <c r="FQX18" s="19"/>
      <c r="FQY18" s="19"/>
      <c r="FQZ18" s="19"/>
      <c r="FRA18" s="19"/>
      <c r="FRB18" s="19"/>
      <c r="FRC18" s="19"/>
      <c r="FRD18" s="19"/>
      <c r="FRE18" s="19"/>
      <c r="FRF18" s="19"/>
      <c r="FRG18" s="19"/>
      <c r="FRH18" s="19"/>
      <c r="FRI18" s="19"/>
      <c r="FRJ18" s="19"/>
      <c r="FRK18" s="19"/>
      <c r="FRL18" s="19"/>
      <c r="FRM18" s="19"/>
      <c r="FRN18" s="19"/>
      <c r="FRO18" s="19"/>
      <c r="FRP18" s="19"/>
      <c r="FRQ18" s="19"/>
      <c r="FRR18" s="19"/>
      <c r="FRS18" s="19"/>
      <c r="FRT18" s="19"/>
      <c r="FRU18" s="19"/>
      <c r="FRV18" s="19"/>
      <c r="FRW18" s="19"/>
      <c r="FRX18" s="19"/>
      <c r="FRY18" s="19"/>
      <c r="FRZ18" s="19"/>
      <c r="FSA18" s="19"/>
      <c r="FSB18" s="19"/>
      <c r="FSC18" s="19"/>
      <c r="FSD18" s="19"/>
      <c r="FSE18" s="19"/>
      <c r="FSF18" s="19"/>
      <c r="FSG18" s="19"/>
      <c r="FSH18" s="19"/>
      <c r="FSI18" s="19"/>
      <c r="FSJ18" s="19"/>
      <c r="FSK18" s="19"/>
      <c r="FSL18" s="19"/>
      <c r="FSM18" s="19"/>
      <c r="FSN18" s="19"/>
      <c r="FSO18" s="19"/>
      <c r="FSP18" s="19"/>
      <c r="FSQ18" s="19"/>
      <c r="FSR18" s="19"/>
      <c r="FSS18" s="19"/>
      <c r="FST18" s="19"/>
      <c r="FSU18" s="19"/>
      <c r="FSV18" s="19"/>
      <c r="FSW18" s="19"/>
      <c r="FSX18" s="19"/>
      <c r="FSY18" s="19"/>
      <c r="FSZ18" s="19"/>
      <c r="FTA18" s="19"/>
      <c r="FTB18" s="19"/>
      <c r="FTC18" s="19"/>
      <c r="FTD18" s="19"/>
      <c r="FTE18" s="19"/>
      <c r="FTF18" s="19"/>
      <c r="FTG18" s="19"/>
      <c r="FTH18" s="19"/>
      <c r="FTI18" s="19"/>
      <c r="FTJ18" s="19"/>
      <c r="FTK18" s="19"/>
      <c r="FTL18" s="19"/>
      <c r="FTM18" s="19"/>
      <c r="FTN18" s="19"/>
      <c r="FTO18" s="19"/>
      <c r="FTP18" s="19"/>
      <c r="FTQ18" s="19"/>
      <c r="FTR18" s="19"/>
      <c r="FTS18" s="19"/>
      <c r="FTT18" s="19"/>
      <c r="FTU18" s="19"/>
      <c r="FTV18" s="19"/>
      <c r="FTW18" s="19"/>
      <c r="FTX18" s="19"/>
      <c r="FTY18" s="19"/>
      <c r="FTZ18" s="19"/>
      <c r="FUA18" s="19"/>
      <c r="FUB18" s="19"/>
      <c r="FUC18" s="19"/>
      <c r="FUD18" s="19"/>
      <c r="FUE18" s="19"/>
      <c r="FUF18" s="19"/>
      <c r="FUG18" s="19"/>
      <c r="FUH18" s="19"/>
      <c r="FUI18" s="19"/>
      <c r="FUJ18" s="19"/>
      <c r="FUK18" s="19"/>
      <c r="FUL18" s="19"/>
      <c r="FUM18" s="19"/>
      <c r="FUN18" s="19"/>
      <c r="FUO18" s="19"/>
      <c r="FUP18" s="19"/>
      <c r="FUQ18" s="19"/>
      <c r="FUR18" s="19"/>
      <c r="FUS18" s="19"/>
      <c r="FUT18" s="19"/>
      <c r="FUU18" s="19"/>
      <c r="FUV18" s="19"/>
      <c r="FUW18" s="19"/>
      <c r="FUX18" s="19"/>
      <c r="FUY18" s="19"/>
      <c r="FUZ18" s="19"/>
      <c r="FVA18" s="19"/>
      <c r="FVB18" s="19"/>
      <c r="FVC18" s="19"/>
      <c r="FVD18" s="19"/>
      <c r="FVE18" s="19"/>
      <c r="FVF18" s="19"/>
      <c r="FVG18" s="19"/>
      <c r="FVH18" s="19"/>
      <c r="FVI18" s="19"/>
      <c r="FVJ18" s="19"/>
      <c r="FVK18" s="19"/>
      <c r="FVL18" s="19"/>
      <c r="FVM18" s="19"/>
      <c r="FVN18" s="19"/>
      <c r="FVO18" s="19"/>
      <c r="FVP18" s="19"/>
      <c r="FVQ18" s="19"/>
      <c r="FVR18" s="19"/>
      <c r="FVS18" s="19"/>
      <c r="FVT18" s="19"/>
      <c r="FVU18" s="19"/>
      <c r="FVV18" s="19"/>
      <c r="FVW18" s="19"/>
      <c r="FVX18" s="19"/>
      <c r="FVY18" s="19"/>
      <c r="FVZ18" s="19"/>
      <c r="FWA18" s="19"/>
      <c r="FWB18" s="19"/>
      <c r="FWC18" s="19"/>
      <c r="FWD18" s="19"/>
      <c r="FWE18" s="19"/>
      <c r="FWF18" s="19"/>
      <c r="FWG18" s="19"/>
      <c r="FWH18" s="19"/>
      <c r="FWI18" s="19"/>
      <c r="FWJ18" s="19"/>
      <c r="FWK18" s="19"/>
      <c r="FWL18" s="19"/>
      <c r="FWM18" s="19"/>
      <c r="FWN18" s="19"/>
      <c r="FWO18" s="19"/>
      <c r="FWP18" s="19"/>
      <c r="FWQ18" s="19"/>
      <c r="FWR18" s="19"/>
      <c r="FWS18" s="19"/>
      <c r="FWT18" s="19"/>
      <c r="FWU18" s="19"/>
      <c r="FWV18" s="19"/>
      <c r="FWW18" s="19"/>
      <c r="FWX18" s="19"/>
      <c r="FWY18" s="19"/>
      <c r="FWZ18" s="19"/>
      <c r="FXA18" s="19"/>
      <c r="FXB18" s="19"/>
      <c r="FXC18" s="19"/>
      <c r="FXD18" s="19"/>
      <c r="FXE18" s="19"/>
      <c r="FXF18" s="19"/>
      <c r="FXG18" s="19"/>
      <c r="FXH18" s="19"/>
      <c r="FXI18" s="19"/>
      <c r="FXJ18" s="19"/>
      <c r="FXK18" s="19"/>
      <c r="FXL18" s="19"/>
      <c r="FXM18" s="19"/>
      <c r="FXN18" s="19"/>
      <c r="FXO18" s="19"/>
      <c r="FXP18" s="19"/>
      <c r="FXQ18" s="19"/>
      <c r="FXR18" s="19"/>
      <c r="FXS18" s="19"/>
      <c r="FXT18" s="19"/>
      <c r="FXU18" s="19"/>
      <c r="FXV18" s="19"/>
      <c r="FXW18" s="19"/>
      <c r="FXX18" s="19"/>
      <c r="FXY18" s="19"/>
      <c r="FXZ18" s="19"/>
      <c r="FYA18" s="19"/>
      <c r="FYB18" s="19"/>
      <c r="FYC18" s="19"/>
      <c r="FYD18" s="19"/>
      <c r="FYE18" s="19"/>
      <c r="FYF18" s="19"/>
      <c r="FYG18" s="19"/>
      <c r="FYH18" s="19"/>
      <c r="FYI18" s="19"/>
      <c r="FYJ18" s="19"/>
      <c r="FYK18" s="19"/>
      <c r="FYL18" s="19"/>
      <c r="FYM18" s="19"/>
      <c r="FYN18" s="19"/>
      <c r="FYO18" s="19"/>
      <c r="FYP18" s="19"/>
      <c r="FYQ18" s="19"/>
      <c r="FYR18" s="19"/>
      <c r="FYS18" s="19"/>
      <c r="FYT18" s="19"/>
      <c r="FYU18" s="19"/>
      <c r="FYV18" s="19"/>
      <c r="FYW18" s="19"/>
      <c r="FYX18" s="19"/>
      <c r="FYY18" s="19"/>
      <c r="FYZ18" s="19"/>
      <c r="FZA18" s="19"/>
      <c r="FZB18" s="19"/>
      <c r="FZC18" s="19"/>
      <c r="FZD18" s="19"/>
      <c r="FZE18" s="19"/>
      <c r="FZF18" s="19"/>
      <c r="FZG18" s="19"/>
      <c r="FZH18" s="19"/>
      <c r="FZI18" s="19"/>
      <c r="FZJ18" s="19"/>
      <c r="FZK18" s="19"/>
      <c r="FZL18" s="19"/>
      <c r="FZM18" s="19"/>
      <c r="FZN18" s="19"/>
      <c r="FZO18" s="19"/>
      <c r="FZP18" s="19"/>
      <c r="FZQ18" s="19"/>
      <c r="FZR18" s="19"/>
      <c r="FZS18" s="19"/>
      <c r="FZT18" s="19"/>
      <c r="FZU18" s="19"/>
      <c r="FZV18" s="19"/>
      <c r="FZW18" s="19"/>
      <c r="FZX18" s="19"/>
      <c r="FZY18" s="19"/>
      <c r="FZZ18" s="19"/>
      <c r="GAA18" s="19"/>
      <c r="GAB18" s="19"/>
      <c r="GAC18" s="19"/>
      <c r="GAD18" s="19"/>
      <c r="GAE18" s="19"/>
      <c r="GAF18" s="19"/>
      <c r="GAG18" s="19"/>
      <c r="GAH18" s="19"/>
      <c r="GAI18" s="19"/>
      <c r="GAJ18" s="19"/>
      <c r="GAK18" s="19"/>
      <c r="GAL18" s="19"/>
      <c r="GAM18" s="19"/>
      <c r="GAN18" s="19"/>
      <c r="GAO18" s="19"/>
      <c r="GAP18" s="19"/>
      <c r="GAQ18" s="19"/>
      <c r="GAR18" s="19"/>
      <c r="GAS18" s="19"/>
      <c r="GAT18" s="19"/>
      <c r="GAU18" s="19"/>
      <c r="GAV18" s="19"/>
      <c r="GAW18" s="19"/>
      <c r="GAX18" s="19"/>
      <c r="GAY18" s="19"/>
      <c r="GAZ18" s="19"/>
      <c r="GBA18" s="19"/>
      <c r="GBB18" s="19"/>
      <c r="GBC18" s="19"/>
      <c r="GBD18" s="19"/>
      <c r="GBE18" s="19"/>
      <c r="GBF18" s="19"/>
      <c r="GBG18" s="19"/>
      <c r="GBH18" s="19"/>
      <c r="GBI18" s="19"/>
      <c r="GBJ18" s="19"/>
      <c r="GBK18" s="19"/>
      <c r="GBL18" s="19"/>
      <c r="GBM18" s="19"/>
      <c r="GBN18" s="19"/>
      <c r="GBO18" s="19"/>
      <c r="GBP18" s="19"/>
      <c r="GBQ18" s="19"/>
      <c r="GBR18" s="19"/>
      <c r="GBS18" s="19"/>
      <c r="GBT18" s="19"/>
      <c r="GBU18" s="19"/>
      <c r="GBV18" s="19"/>
      <c r="GBW18" s="19"/>
      <c r="GBX18" s="19"/>
      <c r="GBY18" s="19"/>
      <c r="GBZ18" s="19"/>
      <c r="GCA18" s="19"/>
      <c r="GCB18" s="19"/>
      <c r="GCC18" s="19"/>
      <c r="GCD18" s="19"/>
      <c r="GCE18" s="19"/>
      <c r="GCF18" s="19"/>
      <c r="GCG18" s="19"/>
      <c r="GCH18" s="19"/>
      <c r="GCI18" s="19"/>
      <c r="GCJ18" s="19"/>
      <c r="GCK18" s="19"/>
      <c r="GCL18" s="19"/>
      <c r="GCM18" s="19"/>
      <c r="GCN18" s="19"/>
      <c r="GCO18" s="19"/>
      <c r="GCP18" s="19"/>
      <c r="GCQ18" s="19"/>
      <c r="GCR18" s="19"/>
      <c r="GCS18" s="19"/>
      <c r="GCT18" s="19"/>
      <c r="GCU18" s="19"/>
      <c r="GCV18" s="19"/>
      <c r="GCW18" s="19"/>
      <c r="GCX18" s="19"/>
      <c r="GCY18" s="19"/>
      <c r="GCZ18" s="19"/>
      <c r="GDA18" s="19"/>
      <c r="GDB18" s="19"/>
      <c r="GDC18" s="19"/>
      <c r="GDD18" s="19"/>
      <c r="GDE18" s="19"/>
      <c r="GDF18" s="19"/>
      <c r="GDG18" s="19"/>
      <c r="GDH18" s="19"/>
      <c r="GDI18" s="19"/>
      <c r="GDJ18" s="19"/>
      <c r="GDK18" s="19"/>
      <c r="GDL18" s="19"/>
      <c r="GDM18" s="19"/>
      <c r="GDN18" s="19"/>
      <c r="GDO18" s="19"/>
      <c r="GDP18" s="19"/>
      <c r="GDQ18" s="19"/>
      <c r="GDR18" s="19"/>
      <c r="GDS18" s="19"/>
      <c r="GDT18" s="19"/>
      <c r="GDU18" s="19"/>
      <c r="GDV18" s="19"/>
      <c r="GDW18" s="19"/>
      <c r="GDX18" s="19"/>
      <c r="GDY18" s="19"/>
      <c r="GDZ18" s="19"/>
      <c r="GEA18" s="19"/>
      <c r="GEB18" s="19"/>
      <c r="GEC18" s="19"/>
      <c r="GED18" s="19"/>
      <c r="GEE18" s="19"/>
      <c r="GEF18" s="19"/>
      <c r="GEG18" s="19"/>
      <c r="GEH18" s="19"/>
      <c r="GEI18" s="19"/>
      <c r="GEJ18" s="19"/>
      <c r="GEK18" s="19"/>
      <c r="GEL18" s="19"/>
      <c r="GEM18" s="19"/>
      <c r="GEN18" s="19"/>
      <c r="GEO18" s="19"/>
      <c r="GEP18" s="19"/>
      <c r="GEQ18" s="19"/>
      <c r="GER18" s="19"/>
      <c r="GES18" s="19"/>
      <c r="GET18" s="19"/>
      <c r="GEU18" s="19"/>
      <c r="GEV18" s="19"/>
      <c r="GEW18" s="19"/>
      <c r="GEX18" s="19"/>
      <c r="GEY18" s="19"/>
      <c r="GEZ18" s="19"/>
      <c r="GFA18" s="19"/>
      <c r="GFB18" s="19"/>
      <c r="GFC18" s="19"/>
      <c r="GFD18" s="19"/>
      <c r="GFE18" s="19"/>
      <c r="GFF18" s="19"/>
      <c r="GFG18" s="19"/>
      <c r="GFH18" s="19"/>
      <c r="GFI18" s="19"/>
      <c r="GFJ18" s="19"/>
      <c r="GFK18" s="19"/>
      <c r="GFL18" s="19"/>
      <c r="GFM18" s="19"/>
      <c r="GFN18" s="19"/>
      <c r="GFO18" s="19"/>
      <c r="GFP18" s="19"/>
      <c r="GFQ18" s="19"/>
      <c r="GFR18" s="19"/>
      <c r="GFS18" s="19"/>
      <c r="GFT18" s="19"/>
      <c r="GFU18" s="19"/>
      <c r="GFV18" s="19"/>
      <c r="GFW18" s="19"/>
      <c r="GFX18" s="19"/>
      <c r="GFY18" s="19"/>
      <c r="GFZ18" s="19"/>
      <c r="GGA18" s="19"/>
      <c r="GGB18" s="19"/>
      <c r="GGC18" s="19"/>
      <c r="GGD18" s="19"/>
      <c r="GGE18" s="19"/>
      <c r="GGF18" s="19"/>
      <c r="GGG18" s="19"/>
      <c r="GGH18" s="19"/>
      <c r="GGI18" s="19"/>
      <c r="GGJ18" s="19"/>
      <c r="GGK18" s="19"/>
      <c r="GGL18" s="19"/>
      <c r="GGM18" s="19"/>
      <c r="GGN18" s="19"/>
      <c r="GGO18" s="19"/>
      <c r="GGP18" s="19"/>
      <c r="GGQ18" s="19"/>
      <c r="GGR18" s="19"/>
      <c r="GGS18" s="19"/>
      <c r="GGT18" s="19"/>
      <c r="GGU18" s="19"/>
      <c r="GGV18" s="19"/>
      <c r="GGW18" s="19"/>
      <c r="GGX18" s="19"/>
      <c r="GGY18" s="19"/>
      <c r="GGZ18" s="19"/>
      <c r="GHA18" s="19"/>
      <c r="GHB18" s="19"/>
      <c r="GHC18" s="19"/>
      <c r="GHD18" s="19"/>
      <c r="GHE18" s="19"/>
      <c r="GHF18" s="19"/>
      <c r="GHG18" s="19"/>
      <c r="GHH18" s="19"/>
      <c r="GHI18" s="19"/>
      <c r="GHJ18" s="19"/>
      <c r="GHK18" s="19"/>
      <c r="GHL18" s="19"/>
      <c r="GHM18" s="19"/>
      <c r="GHN18" s="19"/>
      <c r="GHO18" s="19"/>
      <c r="GHP18" s="19"/>
      <c r="GHQ18" s="19"/>
      <c r="GHR18" s="19"/>
      <c r="GHS18" s="19"/>
      <c r="GHT18" s="19"/>
      <c r="GHU18" s="19"/>
      <c r="GHV18" s="19"/>
      <c r="GHW18" s="19"/>
      <c r="GHX18" s="19"/>
      <c r="GHY18" s="19"/>
      <c r="GHZ18" s="19"/>
      <c r="GIA18" s="19"/>
      <c r="GIB18" s="19"/>
      <c r="GIC18" s="19"/>
      <c r="GID18" s="19"/>
      <c r="GIE18" s="19"/>
      <c r="GIF18" s="19"/>
      <c r="GIG18" s="19"/>
      <c r="GIH18" s="19"/>
      <c r="GII18" s="19"/>
      <c r="GIJ18" s="19"/>
      <c r="GIK18" s="19"/>
      <c r="GIL18" s="19"/>
      <c r="GIM18" s="19"/>
      <c r="GIN18" s="19"/>
      <c r="GIO18" s="19"/>
      <c r="GIP18" s="19"/>
      <c r="GIQ18" s="19"/>
      <c r="GIR18" s="19"/>
      <c r="GIS18" s="19"/>
      <c r="GIT18" s="19"/>
      <c r="GIU18" s="19"/>
      <c r="GIV18" s="19"/>
      <c r="GIW18" s="19"/>
      <c r="GIX18" s="19"/>
      <c r="GIY18" s="19"/>
      <c r="GIZ18" s="19"/>
      <c r="GJA18" s="19"/>
      <c r="GJB18" s="19"/>
      <c r="GJC18" s="19"/>
      <c r="GJD18" s="19"/>
      <c r="GJE18" s="19"/>
      <c r="GJF18" s="19"/>
      <c r="GJG18" s="19"/>
      <c r="GJH18" s="19"/>
      <c r="GJI18" s="19"/>
      <c r="GJJ18" s="19"/>
      <c r="GJK18" s="19"/>
      <c r="GJL18" s="19"/>
      <c r="GJM18" s="19"/>
      <c r="GJN18" s="19"/>
      <c r="GJO18" s="19"/>
      <c r="GJP18" s="19"/>
      <c r="GJQ18" s="19"/>
      <c r="GJR18" s="19"/>
      <c r="GJS18" s="19"/>
      <c r="GJT18" s="19"/>
      <c r="GJU18" s="19"/>
      <c r="GJV18" s="19"/>
      <c r="GJW18" s="19"/>
      <c r="GJX18" s="19"/>
      <c r="GJY18" s="19"/>
      <c r="GJZ18" s="19"/>
      <c r="GKA18" s="19"/>
      <c r="GKB18" s="19"/>
      <c r="GKC18" s="19"/>
      <c r="GKD18" s="19"/>
      <c r="GKE18" s="19"/>
      <c r="GKF18" s="19"/>
      <c r="GKG18" s="19"/>
      <c r="GKH18" s="19"/>
      <c r="GKI18" s="19"/>
      <c r="GKJ18" s="19"/>
      <c r="GKK18" s="19"/>
      <c r="GKL18" s="19"/>
      <c r="GKM18" s="19"/>
      <c r="GKN18" s="19"/>
      <c r="GKO18" s="19"/>
      <c r="GKP18" s="19"/>
      <c r="GKQ18" s="19"/>
      <c r="GKR18" s="19"/>
      <c r="GKS18" s="19"/>
      <c r="GKT18" s="19"/>
      <c r="GKU18" s="19"/>
      <c r="GKV18" s="19"/>
      <c r="GKW18" s="19"/>
      <c r="GKX18" s="19"/>
      <c r="GKY18" s="19"/>
      <c r="GKZ18" s="19"/>
      <c r="GLA18" s="19"/>
      <c r="GLB18" s="19"/>
      <c r="GLC18" s="19"/>
      <c r="GLD18" s="19"/>
      <c r="GLE18" s="19"/>
      <c r="GLF18" s="19"/>
      <c r="GLG18" s="19"/>
      <c r="GLH18" s="19"/>
      <c r="GLI18" s="19"/>
      <c r="GLJ18" s="19"/>
      <c r="GLK18" s="19"/>
      <c r="GLL18" s="19"/>
      <c r="GLM18" s="19"/>
      <c r="GLN18" s="19"/>
      <c r="GLO18" s="19"/>
      <c r="GLP18" s="19"/>
      <c r="GLQ18" s="19"/>
      <c r="GLR18" s="19"/>
      <c r="GLS18" s="19"/>
      <c r="GLT18" s="19"/>
      <c r="GLU18" s="19"/>
      <c r="GLV18" s="19"/>
      <c r="GLW18" s="19"/>
      <c r="GLX18" s="19"/>
      <c r="GLY18" s="19"/>
      <c r="GLZ18" s="19"/>
      <c r="GMA18" s="19"/>
      <c r="GMB18" s="19"/>
      <c r="GMC18" s="19"/>
      <c r="GMD18" s="19"/>
      <c r="GME18" s="19"/>
      <c r="GMF18" s="19"/>
      <c r="GMG18" s="19"/>
      <c r="GMH18" s="19"/>
      <c r="GMI18" s="19"/>
      <c r="GMJ18" s="19"/>
      <c r="GMK18" s="19"/>
      <c r="GML18" s="19"/>
      <c r="GMM18" s="19"/>
      <c r="GMN18" s="19"/>
      <c r="GMO18" s="19"/>
      <c r="GMP18" s="19"/>
      <c r="GMQ18" s="19"/>
      <c r="GMR18" s="19"/>
      <c r="GMS18" s="19"/>
      <c r="GMT18" s="19"/>
      <c r="GMU18" s="19"/>
      <c r="GMV18" s="19"/>
      <c r="GMW18" s="19"/>
      <c r="GMX18" s="19"/>
      <c r="GMY18" s="19"/>
      <c r="GMZ18" s="19"/>
      <c r="GNA18" s="19"/>
      <c r="GNB18" s="19"/>
      <c r="GNC18" s="19"/>
      <c r="GND18" s="19"/>
      <c r="GNE18" s="19"/>
      <c r="GNF18" s="19"/>
      <c r="GNG18" s="19"/>
      <c r="GNH18" s="19"/>
      <c r="GNI18" s="19"/>
      <c r="GNJ18" s="19"/>
      <c r="GNK18" s="19"/>
      <c r="GNL18" s="19"/>
      <c r="GNM18" s="19"/>
      <c r="GNN18" s="19"/>
      <c r="GNO18" s="19"/>
      <c r="GNP18" s="19"/>
      <c r="GNQ18" s="19"/>
      <c r="GNR18" s="19"/>
      <c r="GNS18" s="19"/>
      <c r="GNT18" s="19"/>
      <c r="GNU18" s="19"/>
      <c r="GNV18" s="19"/>
      <c r="GNW18" s="19"/>
      <c r="GNX18" s="19"/>
      <c r="GNY18" s="19"/>
      <c r="GNZ18" s="19"/>
      <c r="GOA18" s="19"/>
      <c r="GOB18" s="19"/>
      <c r="GOC18" s="19"/>
      <c r="GOD18" s="19"/>
      <c r="GOE18" s="19"/>
      <c r="GOF18" s="19"/>
      <c r="GOG18" s="19"/>
      <c r="GOH18" s="19"/>
      <c r="GOI18" s="19"/>
      <c r="GOJ18" s="19"/>
      <c r="GOK18" s="19"/>
      <c r="GOL18" s="19"/>
      <c r="GOM18" s="19"/>
      <c r="GON18" s="19"/>
      <c r="GOO18" s="19"/>
      <c r="GOP18" s="19"/>
      <c r="GOQ18" s="19"/>
      <c r="GOR18" s="19"/>
      <c r="GOS18" s="19"/>
      <c r="GOT18" s="19"/>
      <c r="GOU18" s="19"/>
      <c r="GOV18" s="19"/>
      <c r="GOW18" s="19"/>
      <c r="GOX18" s="19"/>
      <c r="GOY18" s="19"/>
      <c r="GOZ18" s="19"/>
      <c r="GPA18" s="19"/>
      <c r="GPB18" s="19"/>
      <c r="GPC18" s="19"/>
      <c r="GPD18" s="19"/>
      <c r="GPE18" s="19"/>
      <c r="GPF18" s="19"/>
      <c r="GPG18" s="19"/>
      <c r="GPH18" s="19"/>
      <c r="GPI18" s="19"/>
      <c r="GPJ18" s="19"/>
      <c r="GPK18" s="19"/>
      <c r="GPL18" s="19"/>
      <c r="GPM18" s="19"/>
      <c r="GPN18" s="19"/>
      <c r="GPO18" s="19"/>
      <c r="GPP18" s="19"/>
      <c r="GPQ18" s="19"/>
      <c r="GPR18" s="19"/>
      <c r="GPS18" s="19"/>
      <c r="GPT18" s="19"/>
      <c r="GPU18" s="19"/>
      <c r="GPV18" s="19"/>
      <c r="GPW18" s="19"/>
      <c r="GPX18" s="19"/>
      <c r="GPY18" s="19"/>
      <c r="GPZ18" s="19"/>
      <c r="GQA18" s="19"/>
      <c r="GQB18" s="19"/>
      <c r="GQC18" s="19"/>
      <c r="GQD18" s="19"/>
      <c r="GQE18" s="19"/>
      <c r="GQF18" s="19"/>
      <c r="GQG18" s="19"/>
      <c r="GQH18" s="19"/>
      <c r="GQI18" s="19"/>
      <c r="GQJ18" s="19"/>
      <c r="GQK18" s="19"/>
      <c r="GQL18" s="19"/>
      <c r="GQM18" s="19"/>
      <c r="GQN18" s="19"/>
      <c r="GQO18" s="19"/>
      <c r="GQP18" s="19"/>
      <c r="GQQ18" s="19"/>
      <c r="GQR18" s="19"/>
      <c r="GQS18" s="19"/>
      <c r="GQT18" s="19"/>
      <c r="GQU18" s="19"/>
      <c r="GQV18" s="19"/>
      <c r="GQW18" s="19"/>
      <c r="GQX18" s="19"/>
      <c r="GQY18" s="19"/>
      <c r="GQZ18" s="19"/>
      <c r="GRA18" s="19"/>
      <c r="GRB18" s="19"/>
      <c r="GRC18" s="19"/>
      <c r="GRD18" s="19"/>
      <c r="GRE18" s="19"/>
      <c r="GRF18" s="19"/>
      <c r="GRG18" s="19"/>
      <c r="GRH18" s="19"/>
      <c r="GRI18" s="19"/>
      <c r="GRJ18" s="19"/>
      <c r="GRK18" s="19"/>
      <c r="GRL18" s="19"/>
      <c r="GRM18" s="19"/>
      <c r="GRN18" s="19"/>
      <c r="GRO18" s="19"/>
      <c r="GRP18" s="19"/>
      <c r="GRQ18" s="19"/>
      <c r="GRR18" s="19"/>
      <c r="GRS18" s="19"/>
      <c r="GRT18" s="19"/>
      <c r="GRU18" s="19"/>
      <c r="GRV18" s="19"/>
      <c r="GRW18" s="19"/>
      <c r="GRX18" s="19"/>
      <c r="GRY18" s="19"/>
      <c r="GRZ18" s="19"/>
      <c r="GSA18" s="19"/>
      <c r="GSB18" s="19"/>
      <c r="GSC18" s="19"/>
      <c r="GSD18" s="19"/>
      <c r="GSE18" s="19"/>
      <c r="GSF18" s="19"/>
      <c r="GSG18" s="19"/>
      <c r="GSH18" s="19"/>
      <c r="GSI18" s="19"/>
      <c r="GSJ18" s="19"/>
      <c r="GSK18" s="19"/>
      <c r="GSL18" s="19"/>
      <c r="GSM18" s="19"/>
      <c r="GSN18" s="19"/>
      <c r="GSO18" s="19"/>
      <c r="GSP18" s="19"/>
      <c r="GSQ18" s="19"/>
      <c r="GSR18" s="19"/>
      <c r="GSS18" s="19"/>
      <c r="GST18" s="19"/>
      <c r="GSU18" s="19"/>
      <c r="GSV18" s="19"/>
      <c r="GSW18" s="19"/>
      <c r="GSX18" s="19"/>
      <c r="GSY18" s="19"/>
      <c r="GSZ18" s="19"/>
      <c r="GTA18" s="19"/>
      <c r="GTB18" s="19"/>
      <c r="GTC18" s="19"/>
      <c r="GTD18" s="19"/>
      <c r="GTE18" s="19"/>
      <c r="GTF18" s="19"/>
      <c r="GTG18" s="19"/>
      <c r="GTH18" s="19"/>
      <c r="GTI18" s="19"/>
      <c r="GTJ18" s="19"/>
      <c r="GTK18" s="19"/>
      <c r="GTL18" s="19"/>
      <c r="GTM18" s="19"/>
      <c r="GTN18" s="19"/>
      <c r="GTO18" s="19"/>
      <c r="GTP18" s="19"/>
      <c r="GTQ18" s="19"/>
      <c r="GTR18" s="19"/>
      <c r="GTS18" s="19"/>
      <c r="GTT18" s="19"/>
      <c r="GTU18" s="19"/>
      <c r="GTV18" s="19"/>
      <c r="GTW18" s="19"/>
      <c r="GTX18" s="19"/>
      <c r="GTY18" s="19"/>
      <c r="GTZ18" s="19"/>
      <c r="GUA18" s="19"/>
      <c r="GUB18" s="19"/>
      <c r="GUC18" s="19"/>
      <c r="GUD18" s="19"/>
      <c r="GUE18" s="19"/>
      <c r="GUF18" s="19"/>
      <c r="GUG18" s="19"/>
      <c r="GUH18" s="19"/>
      <c r="GUI18" s="19"/>
      <c r="GUJ18" s="19"/>
      <c r="GUK18" s="19"/>
      <c r="GUL18" s="19"/>
      <c r="GUM18" s="19"/>
      <c r="GUN18" s="19"/>
      <c r="GUO18" s="19"/>
      <c r="GUP18" s="19"/>
      <c r="GUQ18" s="19"/>
      <c r="GUR18" s="19"/>
      <c r="GUS18" s="19"/>
      <c r="GUT18" s="19"/>
      <c r="GUU18" s="19"/>
      <c r="GUV18" s="19"/>
      <c r="GUW18" s="19"/>
      <c r="GUX18" s="19"/>
      <c r="GUY18" s="19"/>
      <c r="GUZ18" s="19"/>
      <c r="GVA18" s="19"/>
      <c r="GVB18" s="19"/>
      <c r="GVC18" s="19"/>
      <c r="GVD18" s="19"/>
      <c r="GVE18" s="19"/>
      <c r="GVF18" s="19"/>
      <c r="GVG18" s="19"/>
      <c r="GVH18" s="19"/>
      <c r="GVI18" s="19"/>
      <c r="GVJ18" s="19"/>
      <c r="GVK18" s="19"/>
      <c r="GVL18" s="19"/>
      <c r="GVM18" s="19"/>
      <c r="GVN18" s="19"/>
      <c r="GVO18" s="19"/>
      <c r="GVP18" s="19"/>
      <c r="GVQ18" s="19"/>
      <c r="GVR18" s="19"/>
      <c r="GVS18" s="19"/>
      <c r="GVT18" s="19"/>
      <c r="GVU18" s="19"/>
      <c r="GVV18" s="19"/>
      <c r="GVW18" s="19"/>
      <c r="GVX18" s="19"/>
      <c r="GVY18" s="19"/>
      <c r="GVZ18" s="19"/>
      <c r="GWA18" s="19"/>
      <c r="GWB18" s="19"/>
      <c r="GWC18" s="19"/>
      <c r="GWD18" s="19"/>
      <c r="GWE18" s="19"/>
      <c r="GWF18" s="19"/>
      <c r="GWG18" s="19"/>
      <c r="GWH18" s="19"/>
      <c r="GWI18" s="19"/>
      <c r="GWJ18" s="19"/>
      <c r="GWK18" s="19"/>
      <c r="GWL18" s="19"/>
      <c r="GWM18" s="19"/>
      <c r="GWN18" s="19"/>
      <c r="GWO18" s="19"/>
      <c r="GWP18" s="19"/>
      <c r="GWQ18" s="19"/>
      <c r="GWR18" s="19"/>
      <c r="GWS18" s="19"/>
      <c r="GWT18" s="19"/>
      <c r="GWU18" s="19"/>
      <c r="GWV18" s="19"/>
      <c r="GWW18" s="19"/>
      <c r="GWX18" s="19"/>
      <c r="GWY18" s="19"/>
      <c r="GWZ18" s="19"/>
      <c r="GXA18" s="19"/>
      <c r="GXB18" s="19"/>
      <c r="GXC18" s="19"/>
      <c r="GXD18" s="19"/>
      <c r="GXE18" s="19"/>
      <c r="GXF18" s="19"/>
      <c r="GXG18" s="19"/>
      <c r="GXH18" s="19"/>
      <c r="GXI18" s="19"/>
      <c r="GXJ18" s="19"/>
      <c r="GXK18" s="19"/>
      <c r="GXL18" s="19"/>
      <c r="GXM18" s="19"/>
      <c r="GXN18" s="19"/>
      <c r="GXO18" s="19"/>
      <c r="GXP18" s="19"/>
      <c r="GXQ18" s="19"/>
      <c r="GXR18" s="19"/>
      <c r="GXS18" s="19"/>
      <c r="GXT18" s="19"/>
      <c r="GXU18" s="19"/>
      <c r="GXV18" s="19"/>
      <c r="GXW18" s="19"/>
      <c r="GXX18" s="19"/>
      <c r="GXY18" s="19"/>
      <c r="GXZ18" s="19"/>
      <c r="GYA18" s="19"/>
      <c r="GYB18" s="19"/>
      <c r="GYC18" s="19"/>
      <c r="GYD18" s="19"/>
      <c r="GYE18" s="19"/>
      <c r="GYF18" s="19"/>
      <c r="GYG18" s="19"/>
      <c r="GYH18" s="19"/>
      <c r="GYI18" s="19"/>
      <c r="GYJ18" s="19"/>
      <c r="GYK18" s="19"/>
      <c r="GYL18" s="19"/>
      <c r="GYM18" s="19"/>
      <c r="GYN18" s="19"/>
      <c r="GYO18" s="19"/>
      <c r="GYP18" s="19"/>
      <c r="GYQ18" s="19"/>
      <c r="GYR18" s="19"/>
      <c r="GYS18" s="19"/>
      <c r="GYT18" s="19"/>
      <c r="GYU18" s="19"/>
      <c r="GYV18" s="19"/>
      <c r="GYW18" s="19"/>
      <c r="GYX18" s="19"/>
      <c r="GYY18" s="19"/>
      <c r="GYZ18" s="19"/>
      <c r="GZA18" s="19"/>
      <c r="GZB18" s="19"/>
      <c r="GZC18" s="19"/>
      <c r="GZD18" s="19"/>
      <c r="GZE18" s="19"/>
      <c r="GZF18" s="19"/>
      <c r="GZG18" s="19"/>
      <c r="GZH18" s="19"/>
      <c r="GZI18" s="19"/>
      <c r="GZJ18" s="19"/>
      <c r="GZK18" s="19"/>
      <c r="GZL18" s="19"/>
      <c r="GZM18" s="19"/>
      <c r="GZN18" s="19"/>
      <c r="GZO18" s="19"/>
      <c r="GZP18" s="19"/>
      <c r="GZQ18" s="19"/>
      <c r="GZR18" s="19"/>
      <c r="GZS18" s="19"/>
      <c r="GZT18" s="19"/>
      <c r="GZU18" s="19"/>
      <c r="GZV18" s="19"/>
      <c r="GZW18" s="19"/>
      <c r="GZX18" s="19"/>
      <c r="GZY18" s="19"/>
      <c r="GZZ18" s="19"/>
      <c r="HAA18" s="19"/>
      <c r="HAB18" s="19"/>
      <c r="HAC18" s="19"/>
      <c r="HAD18" s="19"/>
      <c r="HAE18" s="19"/>
      <c r="HAF18" s="19"/>
      <c r="HAG18" s="19"/>
      <c r="HAH18" s="19"/>
      <c r="HAI18" s="19"/>
      <c r="HAJ18" s="19"/>
      <c r="HAK18" s="19"/>
      <c r="HAL18" s="19"/>
      <c r="HAM18" s="19"/>
      <c r="HAN18" s="19"/>
      <c r="HAO18" s="19"/>
      <c r="HAP18" s="19"/>
      <c r="HAQ18" s="19"/>
      <c r="HAR18" s="19"/>
      <c r="HAS18" s="19"/>
      <c r="HAT18" s="19"/>
      <c r="HAU18" s="19"/>
      <c r="HAV18" s="19"/>
      <c r="HAW18" s="19"/>
      <c r="HAX18" s="19"/>
      <c r="HAY18" s="19"/>
      <c r="HAZ18" s="19"/>
      <c r="HBA18" s="19"/>
      <c r="HBB18" s="19"/>
      <c r="HBC18" s="19"/>
      <c r="HBD18" s="19"/>
      <c r="HBE18" s="19"/>
      <c r="HBF18" s="19"/>
      <c r="HBG18" s="19"/>
      <c r="HBH18" s="19"/>
      <c r="HBI18" s="19"/>
      <c r="HBJ18" s="19"/>
      <c r="HBK18" s="19"/>
      <c r="HBL18" s="19"/>
      <c r="HBM18" s="19"/>
      <c r="HBN18" s="19"/>
      <c r="HBO18" s="19"/>
      <c r="HBP18" s="19"/>
      <c r="HBQ18" s="19"/>
      <c r="HBR18" s="19"/>
      <c r="HBS18" s="19"/>
      <c r="HBT18" s="19"/>
      <c r="HBU18" s="19"/>
      <c r="HBV18" s="19"/>
      <c r="HBW18" s="19"/>
      <c r="HBX18" s="19"/>
      <c r="HBY18" s="19"/>
      <c r="HBZ18" s="19"/>
      <c r="HCA18" s="19"/>
      <c r="HCB18" s="19"/>
      <c r="HCC18" s="19"/>
      <c r="HCD18" s="19"/>
      <c r="HCE18" s="19"/>
      <c r="HCF18" s="19"/>
      <c r="HCG18" s="19"/>
      <c r="HCH18" s="19"/>
      <c r="HCI18" s="19"/>
      <c r="HCJ18" s="19"/>
      <c r="HCK18" s="19"/>
      <c r="HCL18" s="19"/>
      <c r="HCM18" s="19"/>
      <c r="HCN18" s="19"/>
      <c r="HCO18" s="19"/>
      <c r="HCP18" s="19"/>
      <c r="HCQ18" s="19"/>
      <c r="HCR18" s="19"/>
      <c r="HCS18" s="19"/>
      <c r="HCT18" s="19"/>
      <c r="HCU18" s="19"/>
      <c r="HCV18" s="19"/>
      <c r="HCW18" s="19"/>
      <c r="HCX18" s="19"/>
      <c r="HCY18" s="19"/>
      <c r="HCZ18" s="19"/>
      <c r="HDA18" s="19"/>
      <c r="HDB18" s="19"/>
      <c r="HDC18" s="19"/>
      <c r="HDD18" s="19"/>
      <c r="HDE18" s="19"/>
      <c r="HDF18" s="19"/>
      <c r="HDG18" s="19"/>
      <c r="HDH18" s="19"/>
      <c r="HDI18" s="19"/>
      <c r="HDJ18" s="19"/>
      <c r="HDK18" s="19"/>
      <c r="HDL18" s="19"/>
      <c r="HDM18" s="19"/>
      <c r="HDN18" s="19"/>
      <c r="HDO18" s="19"/>
      <c r="HDP18" s="19"/>
      <c r="HDQ18" s="19"/>
      <c r="HDR18" s="19"/>
      <c r="HDS18" s="19"/>
      <c r="HDT18" s="19"/>
      <c r="HDU18" s="19"/>
      <c r="HDV18" s="19"/>
      <c r="HDW18" s="19"/>
      <c r="HDX18" s="19"/>
      <c r="HDY18" s="19"/>
      <c r="HDZ18" s="19"/>
      <c r="HEA18" s="19"/>
      <c r="HEB18" s="19"/>
      <c r="HEC18" s="19"/>
      <c r="HED18" s="19"/>
      <c r="HEE18" s="19"/>
      <c r="HEF18" s="19"/>
      <c r="HEG18" s="19"/>
      <c r="HEH18" s="19"/>
      <c r="HEI18" s="19"/>
      <c r="HEJ18" s="19"/>
      <c r="HEK18" s="19"/>
      <c r="HEL18" s="19"/>
      <c r="HEM18" s="19"/>
      <c r="HEN18" s="19"/>
      <c r="HEO18" s="19"/>
      <c r="HEP18" s="19"/>
      <c r="HEQ18" s="19"/>
      <c r="HER18" s="19"/>
      <c r="HES18" s="19"/>
      <c r="HET18" s="19"/>
      <c r="HEU18" s="19"/>
      <c r="HEV18" s="19"/>
      <c r="HEW18" s="19"/>
      <c r="HEX18" s="19"/>
      <c r="HEY18" s="19"/>
      <c r="HEZ18" s="19"/>
      <c r="HFA18" s="19"/>
      <c r="HFB18" s="19"/>
      <c r="HFC18" s="19"/>
      <c r="HFD18" s="19"/>
      <c r="HFE18" s="19"/>
      <c r="HFF18" s="19"/>
      <c r="HFG18" s="19"/>
      <c r="HFH18" s="19"/>
      <c r="HFI18" s="19"/>
      <c r="HFJ18" s="19"/>
      <c r="HFK18" s="19"/>
      <c r="HFL18" s="19"/>
      <c r="HFM18" s="19"/>
      <c r="HFN18" s="19"/>
      <c r="HFO18" s="19"/>
      <c r="HFP18" s="19"/>
      <c r="HFQ18" s="19"/>
      <c r="HFR18" s="19"/>
      <c r="HFS18" s="19"/>
      <c r="HFT18" s="19"/>
      <c r="HFU18" s="19"/>
      <c r="HFV18" s="19"/>
      <c r="HFW18" s="19"/>
      <c r="HFX18" s="19"/>
      <c r="HFY18" s="19"/>
      <c r="HFZ18" s="19"/>
      <c r="HGA18" s="19"/>
      <c r="HGB18" s="19"/>
      <c r="HGC18" s="19"/>
      <c r="HGD18" s="19"/>
      <c r="HGE18" s="19"/>
      <c r="HGF18" s="19"/>
      <c r="HGG18" s="19"/>
      <c r="HGH18" s="19"/>
      <c r="HGI18" s="19"/>
      <c r="HGJ18" s="19"/>
      <c r="HGK18" s="19"/>
      <c r="HGL18" s="19"/>
      <c r="HGM18" s="19"/>
      <c r="HGN18" s="19"/>
      <c r="HGO18" s="19"/>
      <c r="HGP18" s="19"/>
      <c r="HGQ18" s="19"/>
      <c r="HGR18" s="19"/>
      <c r="HGS18" s="19"/>
      <c r="HGT18" s="19"/>
      <c r="HGU18" s="19"/>
      <c r="HGV18" s="19"/>
      <c r="HGW18" s="19"/>
      <c r="HGX18" s="19"/>
      <c r="HGY18" s="19"/>
      <c r="HGZ18" s="19"/>
      <c r="HHA18" s="19"/>
      <c r="HHB18" s="19"/>
      <c r="HHC18" s="19"/>
      <c r="HHD18" s="19"/>
      <c r="HHE18" s="19"/>
      <c r="HHF18" s="19"/>
      <c r="HHG18" s="19"/>
      <c r="HHH18" s="19"/>
      <c r="HHI18" s="19"/>
      <c r="HHJ18" s="19"/>
      <c r="HHK18" s="19"/>
      <c r="HHL18" s="19"/>
      <c r="HHM18" s="19"/>
      <c r="HHN18" s="19"/>
      <c r="HHO18" s="19"/>
      <c r="HHP18" s="19"/>
      <c r="HHQ18" s="19"/>
      <c r="HHR18" s="19"/>
      <c r="HHS18" s="19"/>
      <c r="HHT18" s="19"/>
      <c r="HHU18" s="19"/>
      <c r="HHV18" s="19"/>
      <c r="HHW18" s="19"/>
      <c r="HHX18" s="19"/>
      <c r="HHY18" s="19"/>
      <c r="HHZ18" s="19"/>
      <c r="HIA18" s="19"/>
      <c r="HIB18" s="19"/>
      <c r="HIC18" s="19"/>
      <c r="HID18" s="19"/>
      <c r="HIE18" s="19"/>
      <c r="HIF18" s="19"/>
      <c r="HIG18" s="19"/>
      <c r="HIH18" s="19"/>
      <c r="HII18" s="19"/>
      <c r="HIJ18" s="19"/>
      <c r="HIK18" s="19"/>
      <c r="HIL18" s="19"/>
      <c r="HIM18" s="19"/>
      <c r="HIN18" s="19"/>
      <c r="HIO18" s="19"/>
      <c r="HIP18" s="19"/>
      <c r="HIQ18" s="19"/>
      <c r="HIR18" s="19"/>
      <c r="HIS18" s="19"/>
      <c r="HIT18" s="19"/>
      <c r="HIU18" s="19"/>
      <c r="HIV18" s="19"/>
      <c r="HIW18" s="19"/>
      <c r="HIX18" s="19"/>
      <c r="HIY18" s="19"/>
      <c r="HIZ18" s="19"/>
      <c r="HJA18" s="19"/>
      <c r="HJB18" s="19"/>
      <c r="HJC18" s="19"/>
      <c r="HJD18" s="19"/>
      <c r="HJE18" s="19"/>
      <c r="HJF18" s="19"/>
      <c r="HJG18" s="19"/>
      <c r="HJH18" s="19"/>
      <c r="HJI18" s="19"/>
      <c r="HJJ18" s="19"/>
      <c r="HJK18" s="19"/>
      <c r="HJL18" s="19"/>
      <c r="HJM18" s="19"/>
      <c r="HJN18" s="19"/>
      <c r="HJO18" s="19"/>
      <c r="HJP18" s="19"/>
      <c r="HJQ18" s="19"/>
      <c r="HJR18" s="19"/>
      <c r="HJS18" s="19"/>
      <c r="HJT18" s="19"/>
      <c r="HJU18" s="19"/>
      <c r="HJV18" s="19"/>
      <c r="HJW18" s="19"/>
      <c r="HJX18" s="19"/>
      <c r="HJY18" s="19"/>
      <c r="HJZ18" s="19"/>
      <c r="HKA18" s="19"/>
      <c r="HKB18" s="19"/>
      <c r="HKC18" s="19"/>
      <c r="HKD18" s="19"/>
      <c r="HKE18" s="19"/>
      <c r="HKF18" s="19"/>
      <c r="HKG18" s="19"/>
      <c r="HKH18" s="19"/>
      <c r="HKI18" s="19"/>
      <c r="HKJ18" s="19"/>
      <c r="HKK18" s="19"/>
      <c r="HKL18" s="19"/>
      <c r="HKM18" s="19"/>
      <c r="HKN18" s="19"/>
      <c r="HKO18" s="19"/>
      <c r="HKP18" s="19"/>
      <c r="HKQ18" s="19"/>
      <c r="HKR18" s="19"/>
      <c r="HKS18" s="19"/>
      <c r="HKT18" s="19"/>
      <c r="HKU18" s="19"/>
      <c r="HKV18" s="19"/>
      <c r="HKW18" s="19"/>
      <c r="HKX18" s="19"/>
      <c r="HKY18" s="19"/>
      <c r="HKZ18" s="19"/>
      <c r="HLA18" s="19"/>
      <c r="HLB18" s="19"/>
      <c r="HLC18" s="19"/>
      <c r="HLD18" s="19"/>
      <c r="HLE18" s="19"/>
      <c r="HLF18" s="19"/>
      <c r="HLG18" s="19"/>
      <c r="HLH18" s="19"/>
      <c r="HLI18" s="19"/>
      <c r="HLJ18" s="19"/>
      <c r="HLK18" s="19"/>
      <c r="HLL18" s="19"/>
      <c r="HLM18" s="19"/>
      <c r="HLN18" s="19"/>
      <c r="HLO18" s="19"/>
      <c r="HLP18" s="19"/>
      <c r="HLQ18" s="19"/>
      <c r="HLR18" s="19"/>
      <c r="HLS18" s="19"/>
      <c r="HLT18" s="19"/>
      <c r="HLU18" s="19"/>
      <c r="HLV18" s="19"/>
      <c r="HLW18" s="19"/>
      <c r="HLX18" s="19"/>
      <c r="HLY18" s="19"/>
      <c r="HLZ18" s="19"/>
      <c r="HMA18" s="19"/>
      <c r="HMB18" s="19"/>
      <c r="HMC18" s="19"/>
      <c r="HMD18" s="19"/>
      <c r="HME18" s="19"/>
      <c r="HMF18" s="19"/>
      <c r="HMG18" s="19"/>
      <c r="HMH18" s="19"/>
      <c r="HMI18" s="19"/>
      <c r="HMJ18" s="19"/>
      <c r="HMK18" s="19"/>
      <c r="HML18" s="19"/>
      <c r="HMM18" s="19"/>
      <c r="HMN18" s="19"/>
      <c r="HMO18" s="19"/>
      <c r="HMP18" s="19"/>
      <c r="HMQ18" s="19"/>
      <c r="HMR18" s="19"/>
      <c r="HMS18" s="19"/>
      <c r="HMT18" s="19"/>
      <c r="HMU18" s="19"/>
      <c r="HMV18" s="19"/>
      <c r="HMW18" s="19"/>
      <c r="HMX18" s="19"/>
      <c r="HMY18" s="19"/>
      <c r="HMZ18" s="19"/>
      <c r="HNA18" s="19"/>
      <c r="HNB18" s="19"/>
      <c r="HNC18" s="19"/>
      <c r="HND18" s="19"/>
      <c r="HNE18" s="19"/>
      <c r="HNF18" s="19"/>
      <c r="HNG18" s="19"/>
      <c r="HNH18" s="19"/>
      <c r="HNI18" s="19"/>
      <c r="HNJ18" s="19"/>
      <c r="HNK18" s="19"/>
      <c r="HNL18" s="19"/>
      <c r="HNM18" s="19"/>
      <c r="HNN18" s="19"/>
      <c r="HNO18" s="19"/>
      <c r="HNP18" s="19"/>
      <c r="HNQ18" s="19"/>
      <c r="HNR18" s="19"/>
      <c r="HNS18" s="19"/>
      <c r="HNT18" s="19"/>
      <c r="HNU18" s="19"/>
      <c r="HNV18" s="19"/>
      <c r="HNW18" s="19"/>
      <c r="HNX18" s="19"/>
      <c r="HNY18" s="19"/>
      <c r="HNZ18" s="19"/>
      <c r="HOA18" s="19"/>
      <c r="HOB18" s="19"/>
      <c r="HOC18" s="19"/>
      <c r="HOD18" s="19"/>
      <c r="HOE18" s="19"/>
      <c r="HOF18" s="19"/>
      <c r="HOG18" s="19"/>
      <c r="HOH18" s="19"/>
      <c r="HOI18" s="19"/>
      <c r="HOJ18" s="19"/>
      <c r="HOK18" s="19"/>
      <c r="HOL18" s="19"/>
      <c r="HOM18" s="19"/>
      <c r="HON18" s="19"/>
      <c r="HOO18" s="19"/>
      <c r="HOP18" s="19"/>
      <c r="HOQ18" s="19"/>
      <c r="HOR18" s="19"/>
      <c r="HOS18" s="19"/>
      <c r="HOT18" s="19"/>
      <c r="HOU18" s="19"/>
      <c r="HOV18" s="19"/>
      <c r="HOW18" s="19"/>
      <c r="HOX18" s="19"/>
      <c r="HOY18" s="19"/>
      <c r="HOZ18" s="19"/>
      <c r="HPA18" s="19"/>
      <c r="HPB18" s="19"/>
      <c r="HPC18" s="19"/>
      <c r="HPD18" s="19"/>
      <c r="HPE18" s="19"/>
      <c r="HPF18" s="19"/>
      <c r="HPG18" s="19"/>
      <c r="HPH18" s="19"/>
      <c r="HPI18" s="19"/>
      <c r="HPJ18" s="19"/>
      <c r="HPK18" s="19"/>
      <c r="HPL18" s="19"/>
      <c r="HPM18" s="19"/>
      <c r="HPN18" s="19"/>
      <c r="HPO18" s="19"/>
      <c r="HPP18" s="19"/>
      <c r="HPQ18" s="19"/>
      <c r="HPR18" s="19"/>
      <c r="HPS18" s="19"/>
      <c r="HPT18" s="19"/>
      <c r="HPU18" s="19"/>
      <c r="HPV18" s="19"/>
      <c r="HPW18" s="19"/>
      <c r="HPX18" s="19"/>
      <c r="HPY18" s="19"/>
      <c r="HPZ18" s="19"/>
      <c r="HQA18" s="19"/>
      <c r="HQB18" s="19"/>
      <c r="HQC18" s="19"/>
      <c r="HQD18" s="19"/>
      <c r="HQE18" s="19"/>
      <c r="HQF18" s="19"/>
      <c r="HQG18" s="19"/>
      <c r="HQH18" s="19"/>
      <c r="HQI18" s="19"/>
      <c r="HQJ18" s="19"/>
      <c r="HQK18" s="19"/>
      <c r="HQL18" s="19"/>
      <c r="HQM18" s="19"/>
      <c r="HQN18" s="19"/>
      <c r="HQO18" s="19"/>
      <c r="HQP18" s="19"/>
      <c r="HQQ18" s="19"/>
      <c r="HQR18" s="19"/>
      <c r="HQS18" s="19"/>
      <c r="HQT18" s="19"/>
      <c r="HQU18" s="19"/>
      <c r="HQV18" s="19"/>
      <c r="HQW18" s="19"/>
      <c r="HQX18" s="19"/>
      <c r="HQY18" s="19"/>
      <c r="HQZ18" s="19"/>
      <c r="HRA18" s="19"/>
      <c r="HRB18" s="19"/>
      <c r="HRC18" s="19"/>
      <c r="HRD18" s="19"/>
      <c r="HRE18" s="19"/>
      <c r="HRF18" s="19"/>
      <c r="HRG18" s="19"/>
      <c r="HRH18" s="19"/>
      <c r="HRI18" s="19"/>
      <c r="HRJ18" s="19"/>
      <c r="HRK18" s="19"/>
      <c r="HRL18" s="19"/>
      <c r="HRM18" s="19"/>
      <c r="HRN18" s="19"/>
      <c r="HRO18" s="19"/>
      <c r="HRP18" s="19"/>
      <c r="HRQ18" s="19"/>
      <c r="HRR18" s="19"/>
      <c r="HRS18" s="19"/>
      <c r="HRT18" s="19"/>
      <c r="HRU18" s="19"/>
      <c r="HRV18" s="19"/>
      <c r="HRW18" s="19"/>
      <c r="HRX18" s="19"/>
      <c r="HRY18" s="19"/>
      <c r="HRZ18" s="19"/>
      <c r="HSA18" s="19"/>
      <c r="HSB18" s="19"/>
      <c r="HSC18" s="19"/>
      <c r="HSD18" s="19"/>
      <c r="HSE18" s="19"/>
      <c r="HSF18" s="19"/>
      <c r="HSG18" s="19"/>
      <c r="HSH18" s="19"/>
      <c r="HSI18" s="19"/>
      <c r="HSJ18" s="19"/>
      <c r="HSK18" s="19"/>
      <c r="HSL18" s="19"/>
      <c r="HSM18" s="19"/>
      <c r="HSN18" s="19"/>
      <c r="HSO18" s="19"/>
      <c r="HSP18" s="19"/>
      <c r="HSQ18" s="19"/>
      <c r="HSR18" s="19"/>
      <c r="HSS18" s="19"/>
      <c r="HST18" s="19"/>
      <c r="HSU18" s="19"/>
      <c r="HSV18" s="19"/>
      <c r="HSW18" s="19"/>
      <c r="HSX18" s="19"/>
      <c r="HSY18" s="19"/>
      <c r="HSZ18" s="19"/>
      <c r="HTA18" s="19"/>
      <c r="HTB18" s="19"/>
      <c r="HTC18" s="19"/>
      <c r="HTD18" s="19"/>
      <c r="HTE18" s="19"/>
      <c r="HTF18" s="19"/>
      <c r="HTG18" s="19"/>
      <c r="HTH18" s="19"/>
      <c r="HTI18" s="19"/>
      <c r="HTJ18" s="19"/>
      <c r="HTK18" s="19"/>
      <c r="HTL18" s="19"/>
      <c r="HTM18" s="19"/>
      <c r="HTN18" s="19"/>
      <c r="HTO18" s="19"/>
      <c r="HTP18" s="19"/>
      <c r="HTQ18" s="19"/>
      <c r="HTR18" s="19"/>
      <c r="HTS18" s="19"/>
      <c r="HTT18" s="19"/>
      <c r="HTU18" s="19"/>
      <c r="HTV18" s="19"/>
      <c r="HTW18" s="19"/>
      <c r="HTX18" s="19"/>
      <c r="HTY18" s="19"/>
      <c r="HTZ18" s="19"/>
      <c r="HUA18" s="19"/>
      <c r="HUB18" s="19"/>
      <c r="HUC18" s="19"/>
      <c r="HUD18" s="19"/>
      <c r="HUE18" s="19"/>
      <c r="HUF18" s="19"/>
      <c r="HUG18" s="19"/>
      <c r="HUH18" s="19"/>
      <c r="HUI18" s="19"/>
      <c r="HUJ18" s="19"/>
      <c r="HUK18" s="19"/>
      <c r="HUL18" s="19"/>
      <c r="HUM18" s="19"/>
      <c r="HUN18" s="19"/>
      <c r="HUO18" s="19"/>
      <c r="HUP18" s="19"/>
      <c r="HUQ18" s="19"/>
      <c r="HUR18" s="19"/>
      <c r="HUS18" s="19"/>
      <c r="HUT18" s="19"/>
      <c r="HUU18" s="19"/>
      <c r="HUV18" s="19"/>
      <c r="HUW18" s="19"/>
      <c r="HUX18" s="19"/>
      <c r="HUY18" s="19"/>
      <c r="HUZ18" s="19"/>
      <c r="HVA18" s="19"/>
      <c r="HVB18" s="19"/>
      <c r="HVC18" s="19"/>
      <c r="HVD18" s="19"/>
      <c r="HVE18" s="19"/>
      <c r="HVF18" s="19"/>
      <c r="HVG18" s="19"/>
      <c r="HVH18" s="19"/>
      <c r="HVI18" s="19"/>
      <c r="HVJ18" s="19"/>
      <c r="HVK18" s="19"/>
      <c r="HVL18" s="19"/>
      <c r="HVM18" s="19"/>
      <c r="HVN18" s="19"/>
      <c r="HVO18" s="19"/>
      <c r="HVP18" s="19"/>
      <c r="HVQ18" s="19"/>
      <c r="HVR18" s="19"/>
      <c r="HVS18" s="19"/>
      <c r="HVT18" s="19"/>
      <c r="HVU18" s="19"/>
      <c r="HVV18" s="19"/>
      <c r="HVW18" s="19"/>
      <c r="HVX18" s="19"/>
      <c r="HVY18" s="19"/>
      <c r="HVZ18" s="19"/>
      <c r="HWA18" s="19"/>
      <c r="HWB18" s="19"/>
      <c r="HWC18" s="19"/>
      <c r="HWD18" s="19"/>
      <c r="HWE18" s="19"/>
      <c r="HWF18" s="19"/>
      <c r="HWG18" s="19"/>
      <c r="HWH18" s="19"/>
      <c r="HWI18" s="19"/>
      <c r="HWJ18" s="19"/>
      <c r="HWK18" s="19"/>
      <c r="HWL18" s="19"/>
      <c r="HWM18" s="19"/>
      <c r="HWN18" s="19"/>
      <c r="HWO18" s="19"/>
      <c r="HWP18" s="19"/>
      <c r="HWQ18" s="19"/>
      <c r="HWR18" s="19"/>
      <c r="HWS18" s="19"/>
      <c r="HWT18" s="19"/>
      <c r="HWU18" s="19"/>
      <c r="HWV18" s="19"/>
      <c r="HWW18" s="19"/>
      <c r="HWX18" s="19"/>
      <c r="HWY18" s="19"/>
      <c r="HWZ18" s="19"/>
      <c r="HXA18" s="19"/>
      <c r="HXB18" s="19"/>
      <c r="HXC18" s="19"/>
      <c r="HXD18" s="19"/>
      <c r="HXE18" s="19"/>
      <c r="HXF18" s="19"/>
      <c r="HXG18" s="19"/>
      <c r="HXH18" s="19"/>
      <c r="HXI18" s="19"/>
      <c r="HXJ18" s="19"/>
      <c r="HXK18" s="19"/>
      <c r="HXL18" s="19"/>
      <c r="HXM18" s="19"/>
      <c r="HXN18" s="19"/>
      <c r="HXO18" s="19"/>
      <c r="HXP18" s="19"/>
      <c r="HXQ18" s="19"/>
      <c r="HXR18" s="19"/>
      <c r="HXS18" s="19"/>
      <c r="HXT18" s="19"/>
      <c r="HXU18" s="19"/>
      <c r="HXV18" s="19"/>
      <c r="HXW18" s="19"/>
      <c r="HXX18" s="19"/>
      <c r="HXY18" s="19"/>
      <c r="HXZ18" s="19"/>
      <c r="HYA18" s="19"/>
      <c r="HYB18" s="19"/>
      <c r="HYC18" s="19"/>
      <c r="HYD18" s="19"/>
      <c r="HYE18" s="19"/>
      <c r="HYF18" s="19"/>
      <c r="HYG18" s="19"/>
      <c r="HYH18" s="19"/>
      <c r="HYI18" s="19"/>
      <c r="HYJ18" s="19"/>
      <c r="HYK18" s="19"/>
      <c r="HYL18" s="19"/>
      <c r="HYM18" s="19"/>
      <c r="HYN18" s="19"/>
      <c r="HYO18" s="19"/>
      <c r="HYP18" s="19"/>
      <c r="HYQ18" s="19"/>
      <c r="HYR18" s="19"/>
      <c r="HYS18" s="19"/>
      <c r="HYT18" s="19"/>
      <c r="HYU18" s="19"/>
      <c r="HYV18" s="19"/>
      <c r="HYW18" s="19"/>
      <c r="HYX18" s="19"/>
      <c r="HYY18" s="19"/>
      <c r="HYZ18" s="19"/>
      <c r="HZA18" s="19"/>
      <c r="HZB18" s="19"/>
      <c r="HZC18" s="19"/>
      <c r="HZD18" s="19"/>
      <c r="HZE18" s="19"/>
      <c r="HZF18" s="19"/>
      <c r="HZG18" s="19"/>
      <c r="HZH18" s="19"/>
      <c r="HZI18" s="19"/>
      <c r="HZJ18" s="19"/>
      <c r="HZK18" s="19"/>
      <c r="HZL18" s="19"/>
      <c r="HZM18" s="19"/>
      <c r="HZN18" s="19"/>
      <c r="HZO18" s="19"/>
      <c r="HZP18" s="19"/>
      <c r="HZQ18" s="19"/>
      <c r="HZR18" s="19"/>
      <c r="HZS18" s="19"/>
      <c r="HZT18" s="19"/>
      <c r="HZU18" s="19"/>
      <c r="HZV18" s="19"/>
      <c r="HZW18" s="19"/>
      <c r="HZX18" s="19"/>
      <c r="HZY18" s="19"/>
      <c r="HZZ18" s="19"/>
      <c r="IAA18" s="19"/>
      <c r="IAB18" s="19"/>
      <c r="IAC18" s="19"/>
      <c r="IAD18" s="19"/>
      <c r="IAE18" s="19"/>
      <c r="IAF18" s="19"/>
      <c r="IAG18" s="19"/>
      <c r="IAH18" s="19"/>
      <c r="IAI18" s="19"/>
      <c r="IAJ18" s="19"/>
      <c r="IAK18" s="19"/>
      <c r="IAL18" s="19"/>
      <c r="IAM18" s="19"/>
      <c r="IAN18" s="19"/>
      <c r="IAO18" s="19"/>
      <c r="IAP18" s="19"/>
      <c r="IAQ18" s="19"/>
      <c r="IAR18" s="19"/>
      <c r="IAS18" s="19"/>
      <c r="IAT18" s="19"/>
      <c r="IAU18" s="19"/>
      <c r="IAV18" s="19"/>
      <c r="IAW18" s="19"/>
      <c r="IAX18" s="19"/>
      <c r="IAY18" s="19"/>
      <c r="IAZ18" s="19"/>
      <c r="IBA18" s="19"/>
      <c r="IBB18" s="19"/>
      <c r="IBC18" s="19"/>
      <c r="IBD18" s="19"/>
      <c r="IBE18" s="19"/>
      <c r="IBF18" s="19"/>
      <c r="IBG18" s="19"/>
      <c r="IBH18" s="19"/>
      <c r="IBI18" s="19"/>
      <c r="IBJ18" s="19"/>
      <c r="IBK18" s="19"/>
      <c r="IBL18" s="19"/>
      <c r="IBM18" s="19"/>
      <c r="IBN18" s="19"/>
      <c r="IBO18" s="19"/>
      <c r="IBP18" s="19"/>
      <c r="IBQ18" s="19"/>
      <c r="IBR18" s="19"/>
      <c r="IBS18" s="19"/>
      <c r="IBT18" s="19"/>
      <c r="IBU18" s="19"/>
      <c r="IBV18" s="19"/>
      <c r="IBW18" s="19"/>
      <c r="IBX18" s="19"/>
      <c r="IBY18" s="19"/>
      <c r="IBZ18" s="19"/>
      <c r="ICA18" s="19"/>
      <c r="ICB18" s="19"/>
      <c r="ICC18" s="19"/>
      <c r="ICD18" s="19"/>
      <c r="ICE18" s="19"/>
      <c r="ICF18" s="19"/>
      <c r="ICG18" s="19"/>
      <c r="ICH18" s="19"/>
      <c r="ICI18" s="19"/>
      <c r="ICJ18" s="19"/>
      <c r="ICK18" s="19"/>
      <c r="ICL18" s="19"/>
      <c r="ICM18" s="19"/>
      <c r="ICN18" s="19"/>
      <c r="ICO18" s="19"/>
      <c r="ICP18" s="19"/>
      <c r="ICQ18" s="19"/>
      <c r="ICR18" s="19"/>
      <c r="ICS18" s="19"/>
      <c r="ICT18" s="19"/>
      <c r="ICU18" s="19"/>
      <c r="ICV18" s="19"/>
      <c r="ICW18" s="19"/>
      <c r="ICX18" s="19"/>
      <c r="ICY18" s="19"/>
      <c r="ICZ18" s="19"/>
      <c r="IDA18" s="19"/>
      <c r="IDB18" s="19"/>
      <c r="IDC18" s="19"/>
      <c r="IDD18" s="19"/>
      <c r="IDE18" s="19"/>
      <c r="IDF18" s="19"/>
      <c r="IDG18" s="19"/>
      <c r="IDH18" s="19"/>
      <c r="IDI18" s="19"/>
      <c r="IDJ18" s="19"/>
      <c r="IDK18" s="19"/>
      <c r="IDL18" s="19"/>
      <c r="IDM18" s="19"/>
      <c r="IDN18" s="19"/>
      <c r="IDO18" s="19"/>
      <c r="IDP18" s="19"/>
      <c r="IDQ18" s="19"/>
      <c r="IDR18" s="19"/>
      <c r="IDS18" s="19"/>
      <c r="IDT18" s="19"/>
      <c r="IDU18" s="19"/>
      <c r="IDV18" s="19"/>
      <c r="IDW18" s="19"/>
      <c r="IDX18" s="19"/>
      <c r="IDY18" s="19"/>
      <c r="IDZ18" s="19"/>
      <c r="IEA18" s="19"/>
      <c r="IEB18" s="19"/>
      <c r="IEC18" s="19"/>
      <c r="IED18" s="19"/>
      <c r="IEE18" s="19"/>
      <c r="IEF18" s="19"/>
      <c r="IEG18" s="19"/>
      <c r="IEH18" s="19"/>
      <c r="IEI18" s="19"/>
      <c r="IEJ18" s="19"/>
      <c r="IEK18" s="19"/>
      <c r="IEL18" s="19"/>
      <c r="IEM18" s="19"/>
      <c r="IEN18" s="19"/>
      <c r="IEO18" s="19"/>
      <c r="IEP18" s="19"/>
      <c r="IEQ18" s="19"/>
      <c r="IER18" s="19"/>
      <c r="IES18" s="19"/>
      <c r="IET18" s="19"/>
      <c r="IEU18" s="19"/>
      <c r="IEV18" s="19"/>
      <c r="IEW18" s="19"/>
      <c r="IEX18" s="19"/>
      <c r="IEY18" s="19"/>
      <c r="IEZ18" s="19"/>
      <c r="IFA18" s="19"/>
      <c r="IFB18" s="19"/>
      <c r="IFC18" s="19"/>
      <c r="IFD18" s="19"/>
      <c r="IFE18" s="19"/>
      <c r="IFF18" s="19"/>
      <c r="IFG18" s="19"/>
      <c r="IFH18" s="19"/>
      <c r="IFI18" s="19"/>
      <c r="IFJ18" s="19"/>
      <c r="IFK18" s="19"/>
      <c r="IFL18" s="19"/>
      <c r="IFM18" s="19"/>
      <c r="IFN18" s="19"/>
      <c r="IFO18" s="19"/>
      <c r="IFP18" s="19"/>
      <c r="IFQ18" s="19"/>
      <c r="IFR18" s="19"/>
      <c r="IFS18" s="19"/>
      <c r="IFT18" s="19"/>
      <c r="IFU18" s="19"/>
      <c r="IFV18" s="19"/>
      <c r="IFW18" s="19"/>
      <c r="IFX18" s="19"/>
      <c r="IFY18" s="19"/>
      <c r="IFZ18" s="19"/>
      <c r="IGA18" s="19"/>
      <c r="IGB18" s="19"/>
      <c r="IGC18" s="19"/>
      <c r="IGD18" s="19"/>
      <c r="IGE18" s="19"/>
      <c r="IGF18" s="19"/>
      <c r="IGG18" s="19"/>
      <c r="IGH18" s="19"/>
      <c r="IGI18" s="19"/>
      <c r="IGJ18" s="19"/>
      <c r="IGK18" s="19"/>
      <c r="IGL18" s="19"/>
      <c r="IGM18" s="19"/>
      <c r="IGN18" s="19"/>
      <c r="IGO18" s="19"/>
      <c r="IGP18" s="19"/>
      <c r="IGQ18" s="19"/>
      <c r="IGR18" s="19"/>
      <c r="IGS18" s="19"/>
      <c r="IGT18" s="19"/>
      <c r="IGU18" s="19"/>
      <c r="IGV18" s="19"/>
      <c r="IGW18" s="19"/>
      <c r="IGX18" s="19"/>
      <c r="IGY18" s="19"/>
      <c r="IGZ18" s="19"/>
      <c r="IHA18" s="19"/>
      <c r="IHB18" s="19"/>
      <c r="IHC18" s="19"/>
      <c r="IHD18" s="19"/>
      <c r="IHE18" s="19"/>
      <c r="IHF18" s="19"/>
      <c r="IHG18" s="19"/>
      <c r="IHH18" s="19"/>
      <c r="IHI18" s="19"/>
      <c r="IHJ18" s="19"/>
      <c r="IHK18" s="19"/>
      <c r="IHL18" s="19"/>
      <c r="IHM18" s="19"/>
      <c r="IHN18" s="19"/>
      <c r="IHO18" s="19"/>
      <c r="IHP18" s="19"/>
      <c r="IHQ18" s="19"/>
      <c r="IHR18" s="19"/>
      <c r="IHS18" s="19"/>
      <c r="IHT18" s="19"/>
      <c r="IHU18" s="19"/>
      <c r="IHV18" s="19"/>
      <c r="IHW18" s="19"/>
      <c r="IHX18" s="19"/>
      <c r="IHY18" s="19"/>
      <c r="IHZ18" s="19"/>
      <c r="IIA18" s="19"/>
      <c r="IIB18" s="19"/>
      <c r="IIC18" s="19"/>
      <c r="IID18" s="19"/>
      <c r="IIE18" s="19"/>
      <c r="IIF18" s="19"/>
      <c r="IIG18" s="19"/>
      <c r="IIH18" s="19"/>
      <c r="III18" s="19"/>
      <c r="IIJ18" s="19"/>
      <c r="IIK18" s="19"/>
      <c r="IIL18" s="19"/>
      <c r="IIM18" s="19"/>
      <c r="IIN18" s="19"/>
      <c r="IIO18" s="19"/>
      <c r="IIP18" s="19"/>
      <c r="IIQ18" s="19"/>
      <c r="IIR18" s="19"/>
      <c r="IIS18" s="19"/>
      <c r="IIT18" s="19"/>
      <c r="IIU18" s="19"/>
      <c r="IIV18" s="19"/>
      <c r="IIW18" s="19"/>
      <c r="IIX18" s="19"/>
      <c r="IIY18" s="19"/>
      <c r="IIZ18" s="19"/>
      <c r="IJA18" s="19"/>
      <c r="IJB18" s="19"/>
      <c r="IJC18" s="19"/>
      <c r="IJD18" s="19"/>
      <c r="IJE18" s="19"/>
      <c r="IJF18" s="19"/>
      <c r="IJG18" s="19"/>
      <c r="IJH18" s="19"/>
      <c r="IJI18" s="19"/>
      <c r="IJJ18" s="19"/>
      <c r="IJK18" s="19"/>
      <c r="IJL18" s="19"/>
      <c r="IJM18" s="19"/>
      <c r="IJN18" s="19"/>
      <c r="IJO18" s="19"/>
      <c r="IJP18" s="19"/>
      <c r="IJQ18" s="19"/>
      <c r="IJR18" s="19"/>
      <c r="IJS18" s="19"/>
      <c r="IJT18" s="19"/>
      <c r="IJU18" s="19"/>
      <c r="IJV18" s="19"/>
      <c r="IJW18" s="19"/>
      <c r="IJX18" s="19"/>
      <c r="IJY18" s="19"/>
      <c r="IJZ18" s="19"/>
      <c r="IKA18" s="19"/>
      <c r="IKB18" s="19"/>
      <c r="IKC18" s="19"/>
      <c r="IKD18" s="19"/>
      <c r="IKE18" s="19"/>
      <c r="IKF18" s="19"/>
      <c r="IKG18" s="19"/>
      <c r="IKH18" s="19"/>
      <c r="IKI18" s="19"/>
      <c r="IKJ18" s="19"/>
      <c r="IKK18" s="19"/>
      <c r="IKL18" s="19"/>
      <c r="IKM18" s="19"/>
      <c r="IKN18" s="19"/>
      <c r="IKO18" s="19"/>
      <c r="IKP18" s="19"/>
      <c r="IKQ18" s="19"/>
      <c r="IKR18" s="19"/>
      <c r="IKS18" s="19"/>
      <c r="IKT18" s="19"/>
      <c r="IKU18" s="19"/>
      <c r="IKV18" s="19"/>
      <c r="IKW18" s="19"/>
      <c r="IKX18" s="19"/>
      <c r="IKY18" s="19"/>
      <c r="IKZ18" s="19"/>
      <c r="ILA18" s="19"/>
      <c r="ILB18" s="19"/>
      <c r="ILC18" s="19"/>
      <c r="ILD18" s="19"/>
      <c r="ILE18" s="19"/>
      <c r="ILF18" s="19"/>
      <c r="ILG18" s="19"/>
      <c r="ILH18" s="19"/>
      <c r="ILI18" s="19"/>
      <c r="ILJ18" s="19"/>
      <c r="ILK18" s="19"/>
      <c r="ILL18" s="19"/>
      <c r="ILM18" s="19"/>
      <c r="ILN18" s="19"/>
      <c r="ILO18" s="19"/>
      <c r="ILP18" s="19"/>
      <c r="ILQ18" s="19"/>
      <c r="ILR18" s="19"/>
      <c r="ILS18" s="19"/>
      <c r="ILT18" s="19"/>
      <c r="ILU18" s="19"/>
      <c r="ILV18" s="19"/>
      <c r="ILW18" s="19"/>
      <c r="ILX18" s="19"/>
      <c r="ILY18" s="19"/>
      <c r="ILZ18" s="19"/>
      <c r="IMA18" s="19"/>
      <c r="IMB18" s="19"/>
      <c r="IMC18" s="19"/>
      <c r="IMD18" s="19"/>
      <c r="IME18" s="19"/>
      <c r="IMF18" s="19"/>
      <c r="IMG18" s="19"/>
      <c r="IMH18" s="19"/>
      <c r="IMI18" s="19"/>
      <c r="IMJ18" s="19"/>
      <c r="IMK18" s="19"/>
      <c r="IML18" s="19"/>
      <c r="IMM18" s="19"/>
      <c r="IMN18" s="19"/>
      <c r="IMO18" s="19"/>
      <c r="IMP18" s="19"/>
      <c r="IMQ18" s="19"/>
      <c r="IMR18" s="19"/>
      <c r="IMS18" s="19"/>
      <c r="IMT18" s="19"/>
      <c r="IMU18" s="19"/>
      <c r="IMV18" s="19"/>
      <c r="IMW18" s="19"/>
      <c r="IMX18" s="19"/>
      <c r="IMY18" s="19"/>
      <c r="IMZ18" s="19"/>
      <c r="INA18" s="19"/>
      <c r="INB18" s="19"/>
      <c r="INC18" s="19"/>
      <c r="IND18" s="19"/>
      <c r="INE18" s="19"/>
      <c r="INF18" s="19"/>
      <c r="ING18" s="19"/>
      <c r="INH18" s="19"/>
      <c r="INI18" s="19"/>
      <c r="INJ18" s="19"/>
      <c r="INK18" s="19"/>
      <c r="INL18" s="19"/>
      <c r="INM18" s="19"/>
      <c r="INN18" s="19"/>
      <c r="INO18" s="19"/>
      <c r="INP18" s="19"/>
      <c r="INQ18" s="19"/>
      <c r="INR18" s="19"/>
      <c r="INS18" s="19"/>
      <c r="INT18" s="19"/>
      <c r="INU18" s="19"/>
      <c r="INV18" s="19"/>
      <c r="INW18" s="19"/>
      <c r="INX18" s="19"/>
      <c r="INY18" s="19"/>
      <c r="INZ18" s="19"/>
      <c r="IOA18" s="19"/>
      <c r="IOB18" s="19"/>
      <c r="IOC18" s="19"/>
      <c r="IOD18" s="19"/>
      <c r="IOE18" s="19"/>
      <c r="IOF18" s="19"/>
      <c r="IOG18" s="19"/>
      <c r="IOH18" s="19"/>
      <c r="IOI18" s="19"/>
      <c r="IOJ18" s="19"/>
      <c r="IOK18" s="19"/>
      <c r="IOL18" s="19"/>
      <c r="IOM18" s="19"/>
      <c r="ION18" s="19"/>
      <c r="IOO18" s="19"/>
      <c r="IOP18" s="19"/>
      <c r="IOQ18" s="19"/>
      <c r="IOR18" s="19"/>
      <c r="IOS18" s="19"/>
      <c r="IOT18" s="19"/>
      <c r="IOU18" s="19"/>
      <c r="IOV18" s="19"/>
      <c r="IOW18" s="19"/>
      <c r="IOX18" s="19"/>
      <c r="IOY18" s="19"/>
      <c r="IOZ18" s="19"/>
      <c r="IPA18" s="19"/>
      <c r="IPB18" s="19"/>
      <c r="IPC18" s="19"/>
      <c r="IPD18" s="19"/>
      <c r="IPE18" s="19"/>
      <c r="IPF18" s="19"/>
      <c r="IPG18" s="19"/>
      <c r="IPH18" s="19"/>
      <c r="IPI18" s="19"/>
      <c r="IPJ18" s="19"/>
      <c r="IPK18" s="19"/>
      <c r="IPL18" s="19"/>
      <c r="IPM18" s="19"/>
      <c r="IPN18" s="19"/>
      <c r="IPO18" s="19"/>
      <c r="IPP18" s="19"/>
      <c r="IPQ18" s="19"/>
      <c r="IPR18" s="19"/>
      <c r="IPS18" s="19"/>
      <c r="IPT18" s="19"/>
      <c r="IPU18" s="19"/>
      <c r="IPV18" s="19"/>
      <c r="IPW18" s="19"/>
      <c r="IPX18" s="19"/>
      <c r="IPY18" s="19"/>
      <c r="IPZ18" s="19"/>
      <c r="IQA18" s="19"/>
      <c r="IQB18" s="19"/>
      <c r="IQC18" s="19"/>
      <c r="IQD18" s="19"/>
      <c r="IQE18" s="19"/>
      <c r="IQF18" s="19"/>
      <c r="IQG18" s="19"/>
      <c r="IQH18" s="19"/>
      <c r="IQI18" s="19"/>
      <c r="IQJ18" s="19"/>
      <c r="IQK18" s="19"/>
      <c r="IQL18" s="19"/>
      <c r="IQM18" s="19"/>
      <c r="IQN18" s="19"/>
      <c r="IQO18" s="19"/>
      <c r="IQP18" s="19"/>
      <c r="IQQ18" s="19"/>
      <c r="IQR18" s="19"/>
      <c r="IQS18" s="19"/>
      <c r="IQT18" s="19"/>
      <c r="IQU18" s="19"/>
      <c r="IQV18" s="19"/>
      <c r="IQW18" s="19"/>
      <c r="IQX18" s="19"/>
      <c r="IQY18" s="19"/>
      <c r="IQZ18" s="19"/>
      <c r="IRA18" s="19"/>
      <c r="IRB18" s="19"/>
      <c r="IRC18" s="19"/>
      <c r="IRD18" s="19"/>
      <c r="IRE18" s="19"/>
      <c r="IRF18" s="19"/>
      <c r="IRG18" s="19"/>
      <c r="IRH18" s="19"/>
      <c r="IRI18" s="19"/>
      <c r="IRJ18" s="19"/>
      <c r="IRK18" s="19"/>
      <c r="IRL18" s="19"/>
      <c r="IRM18" s="19"/>
      <c r="IRN18" s="19"/>
      <c r="IRO18" s="19"/>
      <c r="IRP18" s="19"/>
      <c r="IRQ18" s="19"/>
      <c r="IRR18" s="19"/>
      <c r="IRS18" s="19"/>
      <c r="IRT18" s="19"/>
      <c r="IRU18" s="19"/>
      <c r="IRV18" s="19"/>
      <c r="IRW18" s="19"/>
      <c r="IRX18" s="19"/>
      <c r="IRY18" s="19"/>
      <c r="IRZ18" s="19"/>
      <c r="ISA18" s="19"/>
      <c r="ISB18" s="19"/>
      <c r="ISC18" s="19"/>
      <c r="ISD18" s="19"/>
      <c r="ISE18" s="19"/>
      <c r="ISF18" s="19"/>
      <c r="ISG18" s="19"/>
      <c r="ISH18" s="19"/>
      <c r="ISI18" s="19"/>
      <c r="ISJ18" s="19"/>
      <c r="ISK18" s="19"/>
      <c r="ISL18" s="19"/>
      <c r="ISM18" s="19"/>
      <c r="ISN18" s="19"/>
      <c r="ISO18" s="19"/>
      <c r="ISP18" s="19"/>
      <c r="ISQ18" s="19"/>
      <c r="ISR18" s="19"/>
      <c r="ISS18" s="19"/>
      <c r="IST18" s="19"/>
      <c r="ISU18" s="19"/>
      <c r="ISV18" s="19"/>
      <c r="ISW18" s="19"/>
      <c r="ISX18" s="19"/>
      <c r="ISY18" s="19"/>
      <c r="ISZ18" s="19"/>
      <c r="ITA18" s="19"/>
      <c r="ITB18" s="19"/>
      <c r="ITC18" s="19"/>
      <c r="ITD18" s="19"/>
      <c r="ITE18" s="19"/>
      <c r="ITF18" s="19"/>
      <c r="ITG18" s="19"/>
      <c r="ITH18" s="19"/>
      <c r="ITI18" s="19"/>
      <c r="ITJ18" s="19"/>
      <c r="ITK18" s="19"/>
      <c r="ITL18" s="19"/>
      <c r="ITM18" s="19"/>
      <c r="ITN18" s="19"/>
      <c r="ITO18" s="19"/>
      <c r="ITP18" s="19"/>
      <c r="ITQ18" s="19"/>
      <c r="ITR18" s="19"/>
      <c r="ITS18" s="19"/>
      <c r="ITT18" s="19"/>
      <c r="ITU18" s="19"/>
      <c r="ITV18" s="19"/>
      <c r="ITW18" s="19"/>
      <c r="ITX18" s="19"/>
      <c r="ITY18" s="19"/>
      <c r="ITZ18" s="19"/>
      <c r="IUA18" s="19"/>
      <c r="IUB18" s="19"/>
      <c r="IUC18" s="19"/>
      <c r="IUD18" s="19"/>
      <c r="IUE18" s="19"/>
      <c r="IUF18" s="19"/>
      <c r="IUG18" s="19"/>
      <c r="IUH18" s="19"/>
      <c r="IUI18" s="19"/>
      <c r="IUJ18" s="19"/>
      <c r="IUK18" s="19"/>
      <c r="IUL18" s="19"/>
      <c r="IUM18" s="19"/>
      <c r="IUN18" s="19"/>
      <c r="IUO18" s="19"/>
      <c r="IUP18" s="19"/>
      <c r="IUQ18" s="19"/>
      <c r="IUR18" s="19"/>
      <c r="IUS18" s="19"/>
      <c r="IUT18" s="19"/>
      <c r="IUU18" s="19"/>
      <c r="IUV18" s="19"/>
      <c r="IUW18" s="19"/>
      <c r="IUX18" s="19"/>
      <c r="IUY18" s="19"/>
      <c r="IUZ18" s="19"/>
      <c r="IVA18" s="19"/>
      <c r="IVB18" s="19"/>
      <c r="IVC18" s="19"/>
      <c r="IVD18" s="19"/>
      <c r="IVE18" s="19"/>
      <c r="IVF18" s="19"/>
      <c r="IVG18" s="19"/>
      <c r="IVH18" s="19"/>
      <c r="IVI18" s="19"/>
      <c r="IVJ18" s="19"/>
      <c r="IVK18" s="19"/>
      <c r="IVL18" s="19"/>
      <c r="IVM18" s="19"/>
      <c r="IVN18" s="19"/>
      <c r="IVO18" s="19"/>
      <c r="IVP18" s="19"/>
      <c r="IVQ18" s="19"/>
      <c r="IVR18" s="19"/>
      <c r="IVS18" s="19"/>
      <c r="IVT18" s="19"/>
      <c r="IVU18" s="19"/>
      <c r="IVV18" s="19"/>
      <c r="IVW18" s="19"/>
      <c r="IVX18" s="19"/>
      <c r="IVY18" s="19"/>
      <c r="IVZ18" s="19"/>
      <c r="IWA18" s="19"/>
      <c r="IWB18" s="19"/>
      <c r="IWC18" s="19"/>
      <c r="IWD18" s="19"/>
      <c r="IWE18" s="19"/>
      <c r="IWF18" s="19"/>
      <c r="IWG18" s="19"/>
      <c r="IWH18" s="19"/>
      <c r="IWI18" s="19"/>
      <c r="IWJ18" s="19"/>
      <c r="IWK18" s="19"/>
      <c r="IWL18" s="19"/>
      <c r="IWM18" s="19"/>
      <c r="IWN18" s="19"/>
      <c r="IWO18" s="19"/>
      <c r="IWP18" s="19"/>
      <c r="IWQ18" s="19"/>
      <c r="IWR18" s="19"/>
      <c r="IWS18" s="19"/>
      <c r="IWT18" s="19"/>
      <c r="IWU18" s="19"/>
      <c r="IWV18" s="19"/>
      <c r="IWW18" s="19"/>
      <c r="IWX18" s="19"/>
      <c r="IWY18" s="19"/>
      <c r="IWZ18" s="19"/>
      <c r="IXA18" s="19"/>
      <c r="IXB18" s="19"/>
      <c r="IXC18" s="19"/>
      <c r="IXD18" s="19"/>
      <c r="IXE18" s="19"/>
      <c r="IXF18" s="19"/>
      <c r="IXG18" s="19"/>
      <c r="IXH18" s="19"/>
      <c r="IXI18" s="19"/>
      <c r="IXJ18" s="19"/>
      <c r="IXK18" s="19"/>
      <c r="IXL18" s="19"/>
      <c r="IXM18" s="19"/>
      <c r="IXN18" s="19"/>
      <c r="IXO18" s="19"/>
      <c r="IXP18" s="19"/>
      <c r="IXQ18" s="19"/>
      <c r="IXR18" s="19"/>
      <c r="IXS18" s="19"/>
      <c r="IXT18" s="19"/>
      <c r="IXU18" s="19"/>
      <c r="IXV18" s="19"/>
      <c r="IXW18" s="19"/>
      <c r="IXX18" s="19"/>
      <c r="IXY18" s="19"/>
      <c r="IXZ18" s="19"/>
      <c r="IYA18" s="19"/>
      <c r="IYB18" s="19"/>
      <c r="IYC18" s="19"/>
      <c r="IYD18" s="19"/>
      <c r="IYE18" s="19"/>
      <c r="IYF18" s="19"/>
      <c r="IYG18" s="19"/>
      <c r="IYH18" s="19"/>
      <c r="IYI18" s="19"/>
      <c r="IYJ18" s="19"/>
      <c r="IYK18" s="19"/>
      <c r="IYL18" s="19"/>
      <c r="IYM18" s="19"/>
      <c r="IYN18" s="19"/>
      <c r="IYO18" s="19"/>
      <c r="IYP18" s="19"/>
      <c r="IYQ18" s="19"/>
      <c r="IYR18" s="19"/>
      <c r="IYS18" s="19"/>
      <c r="IYT18" s="19"/>
      <c r="IYU18" s="19"/>
      <c r="IYV18" s="19"/>
      <c r="IYW18" s="19"/>
      <c r="IYX18" s="19"/>
      <c r="IYY18" s="19"/>
      <c r="IYZ18" s="19"/>
      <c r="IZA18" s="19"/>
      <c r="IZB18" s="19"/>
      <c r="IZC18" s="19"/>
      <c r="IZD18" s="19"/>
      <c r="IZE18" s="19"/>
      <c r="IZF18" s="19"/>
      <c r="IZG18" s="19"/>
      <c r="IZH18" s="19"/>
      <c r="IZI18" s="19"/>
      <c r="IZJ18" s="19"/>
      <c r="IZK18" s="19"/>
      <c r="IZL18" s="19"/>
      <c r="IZM18" s="19"/>
      <c r="IZN18" s="19"/>
      <c r="IZO18" s="19"/>
      <c r="IZP18" s="19"/>
      <c r="IZQ18" s="19"/>
      <c r="IZR18" s="19"/>
      <c r="IZS18" s="19"/>
      <c r="IZT18" s="19"/>
      <c r="IZU18" s="19"/>
      <c r="IZV18" s="19"/>
      <c r="IZW18" s="19"/>
      <c r="IZX18" s="19"/>
      <c r="IZY18" s="19"/>
      <c r="IZZ18" s="19"/>
      <c r="JAA18" s="19"/>
      <c r="JAB18" s="19"/>
      <c r="JAC18" s="19"/>
      <c r="JAD18" s="19"/>
      <c r="JAE18" s="19"/>
      <c r="JAF18" s="19"/>
      <c r="JAG18" s="19"/>
      <c r="JAH18" s="19"/>
      <c r="JAI18" s="19"/>
      <c r="JAJ18" s="19"/>
      <c r="JAK18" s="19"/>
      <c r="JAL18" s="19"/>
      <c r="JAM18" s="19"/>
      <c r="JAN18" s="19"/>
      <c r="JAO18" s="19"/>
      <c r="JAP18" s="19"/>
      <c r="JAQ18" s="19"/>
      <c r="JAR18" s="19"/>
      <c r="JAS18" s="19"/>
      <c r="JAT18" s="19"/>
      <c r="JAU18" s="19"/>
      <c r="JAV18" s="19"/>
      <c r="JAW18" s="19"/>
      <c r="JAX18" s="19"/>
      <c r="JAY18" s="19"/>
      <c r="JAZ18" s="19"/>
      <c r="JBA18" s="19"/>
      <c r="JBB18" s="19"/>
      <c r="JBC18" s="19"/>
      <c r="JBD18" s="19"/>
      <c r="JBE18" s="19"/>
      <c r="JBF18" s="19"/>
      <c r="JBG18" s="19"/>
      <c r="JBH18" s="19"/>
      <c r="JBI18" s="19"/>
      <c r="JBJ18" s="19"/>
      <c r="JBK18" s="19"/>
      <c r="JBL18" s="19"/>
      <c r="JBM18" s="19"/>
      <c r="JBN18" s="19"/>
      <c r="JBO18" s="19"/>
      <c r="JBP18" s="19"/>
      <c r="JBQ18" s="19"/>
      <c r="JBR18" s="19"/>
      <c r="JBS18" s="19"/>
      <c r="JBT18" s="19"/>
      <c r="JBU18" s="19"/>
      <c r="JBV18" s="19"/>
      <c r="JBW18" s="19"/>
      <c r="JBX18" s="19"/>
      <c r="JBY18" s="19"/>
      <c r="JBZ18" s="19"/>
      <c r="JCA18" s="19"/>
      <c r="JCB18" s="19"/>
      <c r="JCC18" s="19"/>
      <c r="JCD18" s="19"/>
      <c r="JCE18" s="19"/>
      <c r="JCF18" s="19"/>
      <c r="JCG18" s="19"/>
      <c r="JCH18" s="19"/>
      <c r="JCI18" s="19"/>
      <c r="JCJ18" s="19"/>
      <c r="JCK18" s="19"/>
      <c r="JCL18" s="19"/>
      <c r="JCM18" s="19"/>
      <c r="JCN18" s="19"/>
      <c r="JCO18" s="19"/>
      <c r="JCP18" s="19"/>
      <c r="JCQ18" s="19"/>
      <c r="JCR18" s="19"/>
      <c r="JCS18" s="19"/>
      <c r="JCT18" s="19"/>
      <c r="JCU18" s="19"/>
      <c r="JCV18" s="19"/>
      <c r="JCW18" s="19"/>
      <c r="JCX18" s="19"/>
      <c r="JCY18" s="19"/>
      <c r="JCZ18" s="19"/>
      <c r="JDA18" s="19"/>
      <c r="JDB18" s="19"/>
      <c r="JDC18" s="19"/>
      <c r="JDD18" s="19"/>
      <c r="JDE18" s="19"/>
      <c r="JDF18" s="19"/>
      <c r="JDG18" s="19"/>
      <c r="JDH18" s="19"/>
      <c r="JDI18" s="19"/>
      <c r="JDJ18" s="19"/>
      <c r="JDK18" s="19"/>
      <c r="JDL18" s="19"/>
      <c r="JDM18" s="19"/>
      <c r="JDN18" s="19"/>
      <c r="JDO18" s="19"/>
      <c r="JDP18" s="19"/>
      <c r="JDQ18" s="19"/>
      <c r="JDR18" s="19"/>
      <c r="JDS18" s="19"/>
      <c r="JDT18" s="19"/>
      <c r="JDU18" s="19"/>
      <c r="JDV18" s="19"/>
      <c r="JDW18" s="19"/>
      <c r="JDX18" s="19"/>
      <c r="JDY18" s="19"/>
      <c r="JDZ18" s="19"/>
      <c r="JEA18" s="19"/>
      <c r="JEB18" s="19"/>
      <c r="JEC18" s="19"/>
      <c r="JED18" s="19"/>
      <c r="JEE18" s="19"/>
      <c r="JEF18" s="19"/>
      <c r="JEG18" s="19"/>
      <c r="JEH18" s="19"/>
      <c r="JEI18" s="19"/>
      <c r="JEJ18" s="19"/>
      <c r="JEK18" s="19"/>
      <c r="JEL18" s="19"/>
      <c r="JEM18" s="19"/>
      <c r="JEN18" s="19"/>
      <c r="JEO18" s="19"/>
      <c r="JEP18" s="19"/>
      <c r="JEQ18" s="19"/>
      <c r="JER18" s="19"/>
      <c r="JES18" s="19"/>
      <c r="JET18" s="19"/>
      <c r="JEU18" s="19"/>
      <c r="JEV18" s="19"/>
      <c r="JEW18" s="19"/>
      <c r="JEX18" s="19"/>
      <c r="JEY18" s="19"/>
      <c r="JEZ18" s="19"/>
      <c r="JFA18" s="19"/>
      <c r="JFB18" s="19"/>
      <c r="JFC18" s="19"/>
      <c r="JFD18" s="19"/>
      <c r="JFE18" s="19"/>
      <c r="JFF18" s="19"/>
      <c r="JFG18" s="19"/>
      <c r="JFH18" s="19"/>
      <c r="JFI18" s="19"/>
      <c r="JFJ18" s="19"/>
      <c r="JFK18" s="19"/>
      <c r="JFL18" s="19"/>
      <c r="JFM18" s="19"/>
      <c r="JFN18" s="19"/>
      <c r="JFO18" s="19"/>
      <c r="JFP18" s="19"/>
      <c r="JFQ18" s="19"/>
      <c r="JFR18" s="19"/>
      <c r="JFS18" s="19"/>
      <c r="JFT18" s="19"/>
      <c r="JFU18" s="19"/>
      <c r="JFV18" s="19"/>
      <c r="JFW18" s="19"/>
      <c r="JFX18" s="19"/>
      <c r="JFY18" s="19"/>
      <c r="JFZ18" s="19"/>
      <c r="JGA18" s="19"/>
      <c r="JGB18" s="19"/>
      <c r="JGC18" s="19"/>
      <c r="JGD18" s="19"/>
      <c r="JGE18" s="19"/>
      <c r="JGF18" s="19"/>
      <c r="JGG18" s="19"/>
      <c r="JGH18" s="19"/>
      <c r="JGI18" s="19"/>
      <c r="JGJ18" s="19"/>
      <c r="JGK18" s="19"/>
      <c r="JGL18" s="19"/>
      <c r="JGM18" s="19"/>
      <c r="JGN18" s="19"/>
      <c r="JGO18" s="19"/>
      <c r="JGP18" s="19"/>
      <c r="JGQ18" s="19"/>
      <c r="JGR18" s="19"/>
      <c r="JGS18" s="19"/>
      <c r="JGT18" s="19"/>
      <c r="JGU18" s="19"/>
      <c r="JGV18" s="19"/>
      <c r="JGW18" s="19"/>
      <c r="JGX18" s="19"/>
      <c r="JGY18" s="19"/>
      <c r="JGZ18" s="19"/>
      <c r="JHA18" s="19"/>
      <c r="JHB18" s="19"/>
      <c r="JHC18" s="19"/>
      <c r="JHD18" s="19"/>
      <c r="JHE18" s="19"/>
      <c r="JHF18" s="19"/>
      <c r="JHG18" s="19"/>
      <c r="JHH18" s="19"/>
      <c r="JHI18" s="19"/>
      <c r="JHJ18" s="19"/>
      <c r="JHK18" s="19"/>
      <c r="JHL18" s="19"/>
      <c r="JHM18" s="19"/>
      <c r="JHN18" s="19"/>
      <c r="JHO18" s="19"/>
      <c r="JHP18" s="19"/>
      <c r="JHQ18" s="19"/>
      <c r="JHR18" s="19"/>
      <c r="JHS18" s="19"/>
      <c r="JHT18" s="19"/>
      <c r="JHU18" s="19"/>
      <c r="JHV18" s="19"/>
      <c r="JHW18" s="19"/>
      <c r="JHX18" s="19"/>
      <c r="JHY18" s="19"/>
      <c r="JHZ18" s="19"/>
      <c r="JIA18" s="19"/>
      <c r="JIB18" s="19"/>
      <c r="JIC18" s="19"/>
      <c r="JID18" s="19"/>
      <c r="JIE18" s="19"/>
      <c r="JIF18" s="19"/>
      <c r="JIG18" s="19"/>
      <c r="JIH18" s="19"/>
      <c r="JII18" s="19"/>
      <c r="JIJ18" s="19"/>
      <c r="JIK18" s="19"/>
      <c r="JIL18" s="19"/>
      <c r="JIM18" s="19"/>
      <c r="JIN18" s="19"/>
      <c r="JIO18" s="19"/>
      <c r="JIP18" s="19"/>
      <c r="JIQ18" s="19"/>
      <c r="JIR18" s="19"/>
      <c r="JIS18" s="19"/>
      <c r="JIT18" s="19"/>
      <c r="JIU18" s="19"/>
      <c r="JIV18" s="19"/>
      <c r="JIW18" s="19"/>
      <c r="JIX18" s="19"/>
      <c r="JIY18" s="19"/>
      <c r="JIZ18" s="19"/>
      <c r="JJA18" s="19"/>
      <c r="JJB18" s="19"/>
      <c r="JJC18" s="19"/>
      <c r="JJD18" s="19"/>
      <c r="JJE18" s="19"/>
      <c r="JJF18" s="19"/>
      <c r="JJG18" s="19"/>
      <c r="JJH18" s="19"/>
      <c r="JJI18" s="19"/>
      <c r="JJJ18" s="19"/>
      <c r="JJK18" s="19"/>
      <c r="JJL18" s="19"/>
      <c r="JJM18" s="19"/>
      <c r="JJN18" s="19"/>
      <c r="JJO18" s="19"/>
      <c r="JJP18" s="19"/>
      <c r="JJQ18" s="19"/>
      <c r="JJR18" s="19"/>
      <c r="JJS18" s="19"/>
      <c r="JJT18" s="19"/>
      <c r="JJU18" s="19"/>
      <c r="JJV18" s="19"/>
      <c r="JJW18" s="19"/>
      <c r="JJX18" s="19"/>
      <c r="JJY18" s="19"/>
      <c r="JJZ18" s="19"/>
      <c r="JKA18" s="19"/>
      <c r="JKB18" s="19"/>
      <c r="JKC18" s="19"/>
      <c r="JKD18" s="19"/>
      <c r="JKE18" s="19"/>
      <c r="JKF18" s="19"/>
      <c r="JKG18" s="19"/>
      <c r="JKH18" s="19"/>
      <c r="JKI18" s="19"/>
      <c r="JKJ18" s="19"/>
      <c r="JKK18" s="19"/>
      <c r="JKL18" s="19"/>
      <c r="JKM18" s="19"/>
      <c r="JKN18" s="19"/>
      <c r="JKO18" s="19"/>
      <c r="JKP18" s="19"/>
      <c r="JKQ18" s="19"/>
      <c r="JKR18" s="19"/>
      <c r="JKS18" s="19"/>
      <c r="JKT18" s="19"/>
      <c r="JKU18" s="19"/>
      <c r="JKV18" s="19"/>
      <c r="JKW18" s="19"/>
      <c r="JKX18" s="19"/>
      <c r="JKY18" s="19"/>
      <c r="JKZ18" s="19"/>
      <c r="JLA18" s="19"/>
      <c r="JLB18" s="19"/>
      <c r="JLC18" s="19"/>
      <c r="JLD18" s="19"/>
      <c r="JLE18" s="19"/>
      <c r="JLF18" s="19"/>
      <c r="JLG18" s="19"/>
      <c r="JLH18" s="19"/>
      <c r="JLI18" s="19"/>
      <c r="JLJ18" s="19"/>
      <c r="JLK18" s="19"/>
      <c r="JLL18" s="19"/>
      <c r="JLM18" s="19"/>
      <c r="JLN18" s="19"/>
      <c r="JLO18" s="19"/>
      <c r="JLP18" s="19"/>
      <c r="JLQ18" s="19"/>
      <c r="JLR18" s="19"/>
      <c r="JLS18" s="19"/>
      <c r="JLT18" s="19"/>
      <c r="JLU18" s="19"/>
      <c r="JLV18" s="19"/>
      <c r="JLW18" s="19"/>
      <c r="JLX18" s="19"/>
      <c r="JLY18" s="19"/>
      <c r="JLZ18" s="19"/>
      <c r="JMA18" s="19"/>
      <c r="JMB18" s="19"/>
      <c r="JMC18" s="19"/>
      <c r="JMD18" s="19"/>
      <c r="JME18" s="19"/>
      <c r="JMF18" s="19"/>
      <c r="JMG18" s="19"/>
      <c r="JMH18" s="19"/>
      <c r="JMI18" s="19"/>
      <c r="JMJ18" s="19"/>
      <c r="JMK18" s="19"/>
      <c r="JML18" s="19"/>
      <c r="JMM18" s="19"/>
      <c r="JMN18" s="19"/>
      <c r="JMO18" s="19"/>
      <c r="JMP18" s="19"/>
      <c r="JMQ18" s="19"/>
      <c r="JMR18" s="19"/>
      <c r="JMS18" s="19"/>
      <c r="JMT18" s="19"/>
      <c r="JMU18" s="19"/>
      <c r="JMV18" s="19"/>
      <c r="JMW18" s="19"/>
      <c r="JMX18" s="19"/>
      <c r="JMY18" s="19"/>
      <c r="JMZ18" s="19"/>
      <c r="JNA18" s="19"/>
      <c r="JNB18" s="19"/>
      <c r="JNC18" s="19"/>
      <c r="JND18" s="19"/>
      <c r="JNE18" s="19"/>
      <c r="JNF18" s="19"/>
      <c r="JNG18" s="19"/>
      <c r="JNH18" s="19"/>
      <c r="JNI18" s="19"/>
      <c r="JNJ18" s="19"/>
      <c r="JNK18" s="19"/>
      <c r="JNL18" s="19"/>
      <c r="JNM18" s="19"/>
      <c r="JNN18" s="19"/>
      <c r="JNO18" s="19"/>
      <c r="JNP18" s="19"/>
      <c r="JNQ18" s="19"/>
      <c r="JNR18" s="19"/>
      <c r="JNS18" s="19"/>
      <c r="JNT18" s="19"/>
      <c r="JNU18" s="19"/>
      <c r="JNV18" s="19"/>
      <c r="JNW18" s="19"/>
      <c r="JNX18" s="19"/>
      <c r="JNY18" s="19"/>
      <c r="JNZ18" s="19"/>
      <c r="JOA18" s="19"/>
      <c r="JOB18" s="19"/>
      <c r="JOC18" s="19"/>
      <c r="JOD18" s="19"/>
      <c r="JOE18" s="19"/>
      <c r="JOF18" s="19"/>
      <c r="JOG18" s="19"/>
      <c r="JOH18" s="19"/>
      <c r="JOI18" s="19"/>
      <c r="JOJ18" s="19"/>
      <c r="JOK18" s="19"/>
      <c r="JOL18" s="19"/>
      <c r="JOM18" s="19"/>
      <c r="JON18" s="19"/>
      <c r="JOO18" s="19"/>
      <c r="JOP18" s="19"/>
      <c r="JOQ18" s="19"/>
      <c r="JOR18" s="19"/>
      <c r="JOS18" s="19"/>
      <c r="JOT18" s="19"/>
      <c r="JOU18" s="19"/>
      <c r="JOV18" s="19"/>
      <c r="JOW18" s="19"/>
      <c r="JOX18" s="19"/>
      <c r="JOY18" s="19"/>
      <c r="JOZ18" s="19"/>
      <c r="JPA18" s="19"/>
      <c r="JPB18" s="19"/>
      <c r="JPC18" s="19"/>
      <c r="JPD18" s="19"/>
      <c r="JPE18" s="19"/>
      <c r="JPF18" s="19"/>
      <c r="JPG18" s="19"/>
      <c r="JPH18" s="19"/>
      <c r="JPI18" s="19"/>
      <c r="JPJ18" s="19"/>
      <c r="JPK18" s="19"/>
      <c r="JPL18" s="19"/>
      <c r="JPM18" s="19"/>
      <c r="JPN18" s="19"/>
      <c r="JPO18" s="19"/>
      <c r="JPP18" s="19"/>
      <c r="JPQ18" s="19"/>
      <c r="JPR18" s="19"/>
      <c r="JPS18" s="19"/>
      <c r="JPT18" s="19"/>
      <c r="JPU18" s="19"/>
      <c r="JPV18" s="19"/>
      <c r="JPW18" s="19"/>
      <c r="JPX18" s="19"/>
      <c r="JPY18" s="19"/>
      <c r="JPZ18" s="19"/>
      <c r="JQA18" s="19"/>
      <c r="JQB18" s="19"/>
      <c r="JQC18" s="19"/>
      <c r="JQD18" s="19"/>
      <c r="JQE18" s="19"/>
      <c r="JQF18" s="19"/>
      <c r="JQG18" s="19"/>
      <c r="JQH18" s="19"/>
      <c r="JQI18" s="19"/>
      <c r="JQJ18" s="19"/>
      <c r="JQK18" s="19"/>
      <c r="JQL18" s="19"/>
      <c r="JQM18" s="19"/>
      <c r="JQN18" s="19"/>
      <c r="JQO18" s="19"/>
      <c r="JQP18" s="19"/>
      <c r="JQQ18" s="19"/>
      <c r="JQR18" s="19"/>
      <c r="JQS18" s="19"/>
      <c r="JQT18" s="19"/>
      <c r="JQU18" s="19"/>
      <c r="JQV18" s="19"/>
      <c r="JQW18" s="19"/>
      <c r="JQX18" s="19"/>
      <c r="JQY18" s="19"/>
      <c r="JQZ18" s="19"/>
      <c r="JRA18" s="19"/>
      <c r="JRB18" s="19"/>
      <c r="JRC18" s="19"/>
      <c r="JRD18" s="19"/>
      <c r="JRE18" s="19"/>
      <c r="JRF18" s="19"/>
      <c r="JRG18" s="19"/>
      <c r="JRH18" s="19"/>
      <c r="JRI18" s="19"/>
      <c r="JRJ18" s="19"/>
      <c r="JRK18" s="19"/>
      <c r="JRL18" s="19"/>
      <c r="JRM18" s="19"/>
      <c r="JRN18" s="19"/>
      <c r="JRO18" s="19"/>
      <c r="JRP18" s="19"/>
      <c r="JRQ18" s="19"/>
      <c r="JRR18" s="19"/>
      <c r="JRS18" s="19"/>
      <c r="JRT18" s="19"/>
      <c r="JRU18" s="19"/>
      <c r="JRV18" s="19"/>
      <c r="JRW18" s="19"/>
      <c r="JRX18" s="19"/>
      <c r="JRY18" s="19"/>
      <c r="JRZ18" s="19"/>
      <c r="JSA18" s="19"/>
      <c r="JSB18" s="19"/>
      <c r="JSC18" s="19"/>
      <c r="JSD18" s="19"/>
      <c r="JSE18" s="19"/>
      <c r="JSF18" s="19"/>
      <c r="JSG18" s="19"/>
      <c r="JSH18" s="19"/>
      <c r="JSI18" s="19"/>
      <c r="JSJ18" s="19"/>
      <c r="JSK18" s="19"/>
      <c r="JSL18" s="19"/>
      <c r="JSM18" s="19"/>
      <c r="JSN18" s="19"/>
      <c r="JSO18" s="19"/>
      <c r="JSP18" s="19"/>
      <c r="JSQ18" s="19"/>
      <c r="JSR18" s="19"/>
      <c r="JSS18" s="19"/>
      <c r="JST18" s="19"/>
      <c r="JSU18" s="19"/>
      <c r="JSV18" s="19"/>
      <c r="JSW18" s="19"/>
      <c r="JSX18" s="19"/>
      <c r="JSY18" s="19"/>
      <c r="JSZ18" s="19"/>
      <c r="JTA18" s="19"/>
      <c r="JTB18" s="19"/>
      <c r="JTC18" s="19"/>
      <c r="JTD18" s="19"/>
      <c r="JTE18" s="19"/>
      <c r="JTF18" s="19"/>
      <c r="JTG18" s="19"/>
      <c r="JTH18" s="19"/>
      <c r="JTI18" s="19"/>
      <c r="JTJ18" s="19"/>
      <c r="JTK18" s="19"/>
      <c r="JTL18" s="19"/>
      <c r="JTM18" s="19"/>
      <c r="JTN18" s="19"/>
      <c r="JTO18" s="19"/>
      <c r="JTP18" s="19"/>
      <c r="JTQ18" s="19"/>
      <c r="JTR18" s="19"/>
      <c r="JTS18" s="19"/>
      <c r="JTT18" s="19"/>
      <c r="JTU18" s="19"/>
      <c r="JTV18" s="19"/>
      <c r="JTW18" s="19"/>
      <c r="JTX18" s="19"/>
      <c r="JTY18" s="19"/>
      <c r="JTZ18" s="19"/>
      <c r="JUA18" s="19"/>
      <c r="JUB18" s="19"/>
      <c r="JUC18" s="19"/>
      <c r="JUD18" s="19"/>
      <c r="JUE18" s="19"/>
      <c r="JUF18" s="19"/>
      <c r="JUG18" s="19"/>
      <c r="JUH18" s="19"/>
      <c r="JUI18" s="19"/>
      <c r="JUJ18" s="19"/>
      <c r="JUK18" s="19"/>
      <c r="JUL18" s="19"/>
      <c r="JUM18" s="19"/>
      <c r="JUN18" s="19"/>
      <c r="JUO18" s="19"/>
      <c r="JUP18" s="19"/>
      <c r="JUQ18" s="19"/>
      <c r="JUR18" s="19"/>
      <c r="JUS18" s="19"/>
      <c r="JUT18" s="19"/>
      <c r="JUU18" s="19"/>
      <c r="JUV18" s="19"/>
      <c r="JUW18" s="19"/>
      <c r="JUX18" s="19"/>
      <c r="JUY18" s="19"/>
      <c r="JUZ18" s="19"/>
      <c r="JVA18" s="19"/>
      <c r="JVB18" s="19"/>
      <c r="JVC18" s="19"/>
      <c r="JVD18" s="19"/>
      <c r="JVE18" s="19"/>
      <c r="JVF18" s="19"/>
      <c r="JVG18" s="19"/>
      <c r="JVH18" s="19"/>
      <c r="JVI18" s="19"/>
      <c r="JVJ18" s="19"/>
      <c r="JVK18" s="19"/>
      <c r="JVL18" s="19"/>
      <c r="JVM18" s="19"/>
      <c r="JVN18" s="19"/>
      <c r="JVO18" s="19"/>
      <c r="JVP18" s="19"/>
      <c r="JVQ18" s="19"/>
      <c r="JVR18" s="19"/>
      <c r="JVS18" s="19"/>
      <c r="JVT18" s="19"/>
      <c r="JVU18" s="19"/>
      <c r="JVV18" s="19"/>
      <c r="JVW18" s="19"/>
      <c r="JVX18" s="19"/>
      <c r="JVY18" s="19"/>
      <c r="JVZ18" s="19"/>
      <c r="JWA18" s="19"/>
      <c r="JWB18" s="19"/>
      <c r="JWC18" s="19"/>
      <c r="JWD18" s="19"/>
      <c r="JWE18" s="19"/>
      <c r="JWF18" s="19"/>
      <c r="JWG18" s="19"/>
      <c r="JWH18" s="19"/>
      <c r="JWI18" s="19"/>
      <c r="JWJ18" s="19"/>
      <c r="JWK18" s="19"/>
      <c r="JWL18" s="19"/>
      <c r="JWM18" s="19"/>
      <c r="JWN18" s="19"/>
      <c r="JWO18" s="19"/>
      <c r="JWP18" s="19"/>
      <c r="JWQ18" s="19"/>
      <c r="JWR18" s="19"/>
      <c r="JWS18" s="19"/>
      <c r="JWT18" s="19"/>
      <c r="JWU18" s="19"/>
      <c r="JWV18" s="19"/>
      <c r="JWW18" s="19"/>
      <c r="JWX18" s="19"/>
      <c r="JWY18" s="19"/>
      <c r="JWZ18" s="19"/>
      <c r="JXA18" s="19"/>
      <c r="JXB18" s="19"/>
      <c r="JXC18" s="19"/>
      <c r="JXD18" s="19"/>
      <c r="JXE18" s="19"/>
      <c r="JXF18" s="19"/>
      <c r="JXG18" s="19"/>
      <c r="JXH18" s="19"/>
      <c r="JXI18" s="19"/>
      <c r="JXJ18" s="19"/>
      <c r="JXK18" s="19"/>
      <c r="JXL18" s="19"/>
      <c r="JXM18" s="19"/>
      <c r="JXN18" s="19"/>
      <c r="JXO18" s="19"/>
      <c r="JXP18" s="19"/>
      <c r="JXQ18" s="19"/>
      <c r="JXR18" s="19"/>
      <c r="JXS18" s="19"/>
      <c r="JXT18" s="19"/>
      <c r="JXU18" s="19"/>
      <c r="JXV18" s="19"/>
      <c r="JXW18" s="19"/>
      <c r="JXX18" s="19"/>
      <c r="JXY18" s="19"/>
      <c r="JXZ18" s="19"/>
      <c r="JYA18" s="19"/>
      <c r="JYB18" s="19"/>
      <c r="JYC18" s="19"/>
      <c r="JYD18" s="19"/>
      <c r="JYE18" s="19"/>
      <c r="JYF18" s="19"/>
      <c r="JYG18" s="19"/>
      <c r="JYH18" s="19"/>
      <c r="JYI18" s="19"/>
      <c r="JYJ18" s="19"/>
      <c r="JYK18" s="19"/>
      <c r="JYL18" s="19"/>
      <c r="JYM18" s="19"/>
      <c r="JYN18" s="19"/>
      <c r="JYO18" s="19"/>
      <c r="JYP18" s="19"/>
      <c r="JYQ18" s="19"/>
      <c r="JYR18" s="19"/>
      <c r="JYS18" s="19"/>
      <c r="JYT18" s="19"/>
      <c r="JYU18" s="19"/>
      <c r="JYV18" s="19"/>
      <c r="JYW18" s="19"/>
      <c r="JYX18" s="19"/>
      <c r="JYY18" s="19"/>
      <c r="JYZ18" s="19"/>
      <c r="JZA18" s="19"/>
      <c r="JZB18" s="19"/>
      <c r="JZC18" s="19"/>
      <c r="JZD18" s="19"/>
      <c r="JZE18" s="19"/>
      <c r="JZF18" s="19"/>
      <c r="JZG18" s="19"/>
      <c r="JZH18" s="19"/>
      <c r="JZI18" s="19"/>
      <c r="JZJ18" s="19"/>
      <c r="JZK18" s="19"/>
      <c r="JZL18" s="19"/>
      <c r="JZM18" s="19"/>
      <c r="JZN18" s="19"/>
      <c r="JZO18" s="19"/>
      <c r="JZP18" s="19"/>
      <c r="JZQ18" s="19"/>
      <c r="JZR18" s="19"/>
      <c r="JZS18" s="19"/>
      <c r="JZT18" s="19"/>
      <c r="JZU18" s="19"/>
      <c r="JZV18" s="19"/>
      <c r="JZW18" s="19"/>
      <c r="JZX18" s="19"/>
      <c r="JZY18" s="19"/>
      <c r="JZZ18" s="19"/>
      <c r="KAA18" s="19"/>
      <c r="KAB18" s="19"/>
      <c r="KAC18" s="19"/>
      <c r="KAD18" s="19"/>
      <c r="KAE18" s="19"/>
      <c r="KAF18" s="19"/>
      <c r="KAG18" s="19"/>
      <c r="KAH18" s="19"/>
      <c r="KAI18" s="19"/>
      <c r="KAJ18" s="19"/>
      <c r="KAK18" s="19"/>
      <c r="KAL18" s="19"/>
      <c r="KAM18" s="19"/>
      <c r="KAN18" s="19"/>
      <c r="KAO18" s="19"/>
      <c r="KAP18" s="19"/>
      <c r="KAQ18" s="19"/>
      <c r="KAR18" s="19"/>
      <c r="KAS18" s="19"/>
      <c r="KAT18" s="19"/>
      <c r="KAU18" s="19"/>
      <c r="KAV18" s="19"/>
      <c r="KAW18" s="19"/>
      <c r="KAX18" s="19"/>
      <c r="KAY18" s="19"/>
      <c r="KAZ18" s="19"/>
      <c r="KBA18" s="19"/>
      <c r="KBB18" s="19"/>
      <c r="KBC18" s="19"/>
      <c r="KBD18" s="19"/>
      <c r="KBE18" s="19"/>
      <c r="KBF18" s="19"/>
      <c r="KBG18" s="19"/>
      <c r="KBH18" s="19"/>
      <c r="KBI18" s="19"/>
      <c r="KBJ18" s="19"/>
      <c r="KBK18" s="19"/>
      <c r="KBL18" s="19"/>
      <c r="KBM18" s="19"/>
      <c r="KBN18" s="19"/>
      <c r="KBO18" s="19"/>
      <c r="KBP18" s="19"/>
      <c r="KBQ18" s="19"/>
      <c r="KBR18" s="19"/>
      <c r="KBS18" s="19"/>
      <c r="KBT18" s="19"/>
      <c r="KBU18" s="19"/>
      <c r="KBV18" s="19"/>
      <c r="KBW18" s="19"/>
      <c r="KBX18" s="19"/>
      <c r="KBY18" s="19"/>
      <c r="KBZ18" s="19"/>
      <c r="KCA18" s="19"/>
      <c r="KCB18" s="19"/>
      <c r="KCC18" s="19"/>
      <c r="KCD18" s="19"/>
      <c r="KCE18" s="19"/>
      <c r="KCF18" s="19"/>
      <c r="KCG18" s="19"/>
      <c r="KCH18" s="19"/>
      <c r="KCI18" s="19"/>
      <c r="KCJ18" s="19"/>
      <c r="KCK18" s="19"/>
      <c r="KCL18" s="19"/>
      <c r="KCM18" s="19"/>
      <c r="KCN18" s="19"/>
      <c r="KCO18" s="19"/>
      <c r="KCP18" s="19"/>
      <c r="KCQ18" s="19"/>
      <c r="KCR18" s="19"/>
      <c r="KCS18" s="19"/>
      <c r="KCT18" s="19"/>
      <c r="KCU18" s="19"/>
      <c r="KCV18" s="19"/>
      <c r="KCW18" s="19"/>
      <c r="KCX18" s="19"/>
      <c r="KCY18" s="19"/>
      <c r="KCZ18" s="19"/>
      <c r="KDA18" s="19"/>
      <c r="KDB18" s="19"/>
      <c r="KDC18" s="19"/>
      <c r="KDD18" s="19"/>
      <c r="KDE18" s="19"/>
      <c r="KDF18" s="19"/>
      <c r="KDG18" s="19"/>
      <c r="KDH18" s="19"/>
      <c r="KDI18" s="19"/>
      <c r="KDJ18" s="19"/>
      <c r="KDK18" s="19"/>
      <c r="KDL18" s="19"/>
      <c r="KDM18" s="19"/>
      <c r="KDN18" s="19"/>
      <c r="KDO18" s="19"/>
      <c r="KDP18" s="19"/>
      <c r="KDQ18" s="19"/>
      <c r="KDR18" s="19"/>
      <c r="KDS18" s="19"/>
      <c r="KDT18" s="19"/>
      <c r="KDU18" s="19"/>
      <c r="KDV18" s="19"/>
      <c r="KDW18" s="19"/>
      <c r="KDX18" s="19"/>
      <c r="KDY18" s="19"/>
      <c r="KDZ18" s="19"/>
      <c r="KEA18" s="19"/>
      <c r="KEB18" s="19"/>
      <c r="KEC18" s="19"/>
      <c r="KED18" s="19"/>
      <c r="KEE18" s="19"/>
      <c r="KEF18" s="19"/>
      <c r="KEG18" s="19"/>
      <c r="KEH18" s="19"/>
      <c r="KEI18" s="19"/>
      <c r="KEJ18" s="19"/>
      <c r="KEK18" s="19"/>
      <c r="KEL18" s="19"/>
      <c r="KEM18" s="19"/>
      <c r="KEN18" s="19"/>
      <c r="KEO18" s="19"/>
      <c r="KEP18" s="19"/>
      <c r="KEQ18" s="19"/>
      <c r="KER18" s="19"/>
      <c r="KES18" s="19"/>
      <c r="KET18" s="19"/>
      <c r="KEU18" s="19"/>
      <c r="KEV18" s="19"/>
      <c r="KEW18" s="19"/>
      <c r="KEX18" s="19"/>
      <c r="KEY18" s="19"/>
      <c r="KEZ18" s="19"/>
      <c r="KFA18" s="19"/>
      <c r="KFB18" s="19"/>
      <c r="KFC18" s="19"/>
      <c r="KFD18" s="19"/>
      <c r="KFE18" s="19"/>
      <c r="KFF18" s="19"/>
      <c r="KFG18" s="19"/>
      <c r="KFH18" s="19"/>
      <c r="KFI18" s="19"/>
      <c r="KFJ18" s="19"/>
      <c r="KFK18" s="19"/>
      <c r="KFL18" s="19"/>
      <c r="KFM18" s="19"/>
      <c r="KFN18" s="19"/>
      <c r="KFO18" s="19"/>
      <c r="KFP18" s="19"/>
      <c r="KFQ18" s="19"/>
      <c r="KFR18" s="19"/>
      <c r="KFS18" s="19"/>
      <c r="KFT18" s="19"/>
      <c r="KFU18" s="19"/>
      <c r="KFV18" s="19"/>
      <c r="KFW18" s="19"/>
      <c r="KFX18" s="19"/>
      <c r="KFY18" s="19"/>
      <c r="KFZ18" s="19"/>
      <c r="KGA18" s="19"/>
      <c r="KGB18" s="19"/>
      <c r="KGC18" s="19"/>
      <c r="KGD18" s="19"/>
      <c r="KGE18" s="19"/>
      <c r="KGF18" s="19"/>
      <c r="KGG18" s="19"/>
      <c r="KGH18" s="19"/>
      <c r="KGI18" s="19"/>
      <c r="KGJ18" s="19"/>
      <c r="KGK18" s="19"/>
      <c r="KGL18" s="19"/>
      <c r="KGM18" s="19"/>
      <c r="KGN18" s="19"/>
      <c r="KGO18" s="19"/>
      <c r="KGP18" s="19"/>
      <c r="KGQ18" s="19"/>
      <c r="KGR18" s="19"/>
      <c r="KGS18" s="19"/>
      <c r="KGT18" s="19"/>
      <c r="KGU18" s="19"/>
      <c r="KGV18" s="19"/>
      <c r="KGW18" s="19"/>
      <c r="KGX18" s="19"/>
      <c r="KGY18" s="19"/>
      <c r="KGZ18" s="19"/>
      <c r="KHA18" s="19"/>
      <c r="KHB18" s="19"/>
      <c r="KHC18" s="19"/>
      <c r="KHD18" s="19"/>
      <c r="KHE18" s="19"/>
      <c r="KHF18" s="19"/>
      <c r="KHG18" s="19"/>
      <c r="KHH18" s="19"/>
      <c r="KHI18" s="19"/>
      <c r="KHJ18" s="19"/>
      <c r="KHK18" s="19"/>
      <c r="KHL18" s="19"/>
      <c r="KHM18" s="19"/>
      <c r="KHN18" s="19"/>
      <c r="KHO18" s="19"/>
      <c r="KHP18" s="19"/>
      <c r="KHQ18" s="19"/>
      <c r="KHR18" s="19"/>
      <c r="KHS18" s="19"/>
      <c r="KHT18" s="19"/>
      <c r="KHU18" s="19"/>
      <c r="KHV18" s="19"/>
      <c r="KHW18" s="19"/>
      <c r="KHX18" s="19"/>
      <c r="KHY18" s="19"/>
      <c r="KHZ18" s="19"/>
      <c r="KIA18" s="19"/>
      <c r="KIB18" s="19"/>
      <c r="KIC18" s="19"/>
      <c r="KID18" s="19"/>
      <c r="KIE18" s="19"/>
      <c r="KIF18" s="19"/>
      <c r="KIG18" s="19"/>
      <c r="KIH18" s="19"/>
      <c r="KII18" s="19"/>
      <c r="KIJ18" s="19"/>
      <c r="KIK18" s="19"/>
      <c r="KIL18" s="19"/>
      <c r="KIM18" s="19"/>
      <c r="KIN18" s="19"/>
      <c r="KIO18" s="19"/>
      <c r="KIP18" s="19"/>
      <c r="KIQ18" s="19"/>
      <c r="KIR18" s="19"/>
      <c r="KIS18" s="19"/>
      <c r="KIT18" s="19"/>
      <c r="KIU18" s="19"/>
      <c r="KIV18" s="19"/>
      <c r="KIW18" s="19"/>
      <c r="KIX18" s="19"/>
      <c r="KIY18" s="19"/>
      <c r="KIZ18" s="19"/>
      <c r="KJA18" s="19"/>
      <c r="KJB18" s="19"/>
      <c r="KJC18" s="19"/>
      <c r="KJD18" s="19"/>
      <c r="KJE18" s="19"/>
      <c r="KJF18" s="19"/>
      <c r="KJG18" s="19"/>
      <c r="KJH18" s="19"/>
      <c r="KJI18" s="19"/>
      <c r="KJJ18" s="19"/>
      <c r="KJK18" s="19"/>
      <c r="KJL18" s="19"/>
      <c r="KJM18" s="19"/>
      <c r="KJN18" s="19"/>
      <c r="KJO18" s="19"/>
      <c r="KJP18" s="19"/>
      <c r="KJQ18" s="19"/>
      <c r="KJR18" s="19"/>
      <c r="KJS18" s="19"/>
      <c r="KJT18" s="19"/>
      <c r="KJU18" s="19"/>
      <c r="KJV18" s="19"/>
      <c r="KJW18" s="19"/>
      <c r="KJX18" s="19"/>
      <c r="KJY18" s="19"/>
      <c r="KJZ18" s="19"/>
      <c r="KKA18" s="19"/>
      <c r="KKB18" s="19"/>
      <c r="KKC18" s="19"/>
      <c r="KKD18" s="19"/>
      <c r="KKE18" s="19"/>
      <c r="KKF18" s="19"/>
      <c r="KKG18" s="19"/>
      <c r="KKH18" s="19"/>
      <c r="KKI18" s="19"/>
      <c r="KKJ18" s="19"/>
      <c r="KKK18" s="19"/>
      <c r="KKL18" s="19"/>
      <c r="KKM18" s="19"/>
      <c r="KKN18" s="19"/>
      <c r="KKO18" s="19"/>
      <c r="KKP18" s="19"/>
      <c r="KKQ18" s="19"/>
      <c r="KKR18" s="19"/>
      <c r="KKS18" s="19"/>
      <c r="KKT18" s="19"/>
      <c r="KKU18" s="19"/>
      <c r="KKV18" s="19"/>
      <c r="KKW18" s="19"/>
      <c r="KKX18" s="19"/>
      <c r="KKY18" s="19"/>
      <c r="KKZ18" s="19"/>
      <c r="KLA18" s="19"/>
      <c r="KLB18" s="19"/>
      <c r="KLC18" s="19"/>
      <c r="KLD18" s="19"/>
      <c r="KLE18" s="19"/>
      <c r="KLF18" s="19"/>
      <c r="KLG18" s="19"/>
      <c r="KLH18" s="19"/>
      <c r="KLI18" s="19"/>
      <c r="KLJ18" s="19"/>
      <c r="KLK18" s="19"/>
      <c r="KLL18" s="19"/>
      <c r="KLM18" s="19"/>
      <c r="KLN18" s="19"/>
      <c r="KLO18" s="19"/>
      <c r="KLP18" s="19"/>
      <c r="KLQ18" s="19"/>
      <c r="KLR18" s="19"/>
      <c r="KLS18" s="19"/>
      <c r="KLT18" s="19"/>
      <c r="KLU18" s="19"/>
      <c r="KLV18" s="19"/>
      <c r="KLW18" s="19"/>
      <c r="KLX18" s="19"/>
      <c r="KLY18" s="19"/>
      <c r="KLZ18" s="19"/>
      <c r="KMA18" s="19"/>
      <c r="KMB18" s="19"/>
      <c r="KMC18" s="19"/>
      <c r="KMD18" s="19"/>
      <c r="KME18" s="19"/>
      <c r="KMF18" s="19"/>
      <c r="KMG18" s="19"/>
      <c r="KMH18" s="19"/>
      <c r="KMI18" s="19"/>
      <c r="KMJ18" s="19"/>
      <c r="KMK18" s="19"/>
      <c r="KML18" s="19"/>
      <c r="KMM18" s="19"/>
      <c r="KMN18" s="19"/>
      <c r="KMO18" s="19"/>
      <c r="KMP18" s="19"/>
      <c r="KMQ18" s="19"/>
      <c r="KMR18" s="19"/>
      <c r="KMS18" s="19"/>
      <c r="KMT18" s="19"/>
      <c r="KMU18" s="19"/>
      <c r="KMV18" s="19"/>
      <c r="KMW18" s="19"/>
      <c r="KMX18" s="19"/>
      <c r="KMY18" s="19"/>
      <c r="KMZ18" s="19"/>
      <c r="KNA18" s="19"/>
      <c r="KNB18" s="19"/>
      <c r="KNC18" s="19"/>
      <c r="KND18" s="19"/>
      <c r="KNE18" s="19"/>
      <c r="KNF18" s="19"/>
      <c r="KNG18" s="19"/>
      <c r="KNH18" s="19"/>
      <c r="KNI18" s="19"/>
      <c r="KNJ18" s="19"/>
      <c r="KNK18" s="19"/>
      <c r="KNL18" s="19"/>
      <c r="KNM18" s="19"/>
      <c r="KNN18" s="19"/>
      <c r="KNO18" s="19"/>
      <c r="KNP18" s="19"/>
      <c r="KNQ18" s="19"/>
      <c r="KNR18" s="19"/>
      <c r="KNS18" s="19"/>
      <c r="KNT18" s="19"/>
      <c r="KNU18" s="19"/>
      <c r="KNV18" s="19"/>
      <c r="KNW18" s="19"/>
      <c r="KNX18" s="19"/>
      <c r="KNY18" s="19"/>
      <c r="KNZ18" s="19"/>
      <c r="KOA18" s="19"/>
      <c r="KOB18" s="19"/>
      <c r="KOC18" s="19"/>
      <c r="KOD18" s="19"/>
      <c r="KOE18" s="19"/>
      <c r="KOF18" s="19"/>
      <c r="KOG18" s="19"/>
      <c r="KOH18" s="19"/>
      <c r="KOI18" s="19"/>
      <c r="KOJ18" s="19"/>
      <c r="KOK18" s="19"/>
      <c r="KOL18" s="19"/>
      <c r="KOM18" s="19"/>
      <c r="KON18" s="19"/>
      <c r="KOO18" s="19"/>
      <c r="KOP18" s="19"/>
      <c r="KOQ18" s="19"/>
      <c r="KOR18" s="19"/>
      <c r="KOS18" s="19"/>
      <c r="KOT18" s="19"/>
      <c r="KOU18" s="19"/>
      <c r="KOV18" s="19"/>
      <c r="KOW18" s="19"/>
      <c r="KOX18" s="19"/>
      <c r="KOY18" s="19"/>
      <c r="KOZ18" s="19"/>
      <c r="KPA18" s="19"/>
      <c r="KPB18" s="19"/>
      <c r="KPC18" s="19"/>
      <c r="KPD18" s="19"/>
      <c r="KPE18" s="19"/>
      <c r="KPF18" s="19"/>
      <c r="KPG18" s="19"/>
      <c r="KPH18" s="19"/>
      <c r="KPI18" s="19"/>
      <c r="KPJ18" s="19"/>
      <c r="KPK18" s="19"/>
      <c r="KPL18" s="19"/>
      <c r="KPM18" s="19"/>
      <c r="KPN18" s="19"/>
      <c r="KPO18" s="19"/>
      <c r="KPP18" s="19"/>
      <c r="KPQ18" s="19"/>
      <c r="KPR18" s="19"/>
      <c r="KPS18" s="19"/>
      <c r="KPT18" s="19"/>
      <c r="KPU18" s="19"/>
      <c r="KPV18" s="19"/>
      <c r="KPW18" s="19"/>
      <c r="KPX18" s="19"/>
      <c r="KPY18" s="19"/>
      <c r="KPZ18" s="19"/>
      <c r="KQA18" s="19"/>
      <c r="KQB18" s="19"/>
      <c r="KQC18" s="19"/>
      <c r="KQD18" s="19"/>
      <c r="KQE18" s="19"/>
      <c r="KQF18" s="19"/>
      <c r="KQG18" s="19"/>
      <c r="KQH18" s="19"/>
      <c r="KQI18" s="19"/>
      <c r="KQJ18" s="19"/>
      <c r="KQK18" s="19"/>
      <c r="KQL18" s="19"/>
      <c r="KQM18" s="19"/>
      <c r="KQN18" s="19"/>
      <c r="KQO18" s="19"/>
      <c r="KQP18" s="19"/>
      <c r="KQQ18" s="19"/>
      <c r="KQR18" s="19"/>
      <c r="KQS18" s="19"/>
      <c r="KQT18" s="19"/>
      <c r="KQU18" s="19"/>
      <c r="KQV18" s="19"/>
      <c r="KQW18" s="19"/>
      <c r="KQX18" s="19"/>
      <c r="KQY18" s="19"/>
      <c r="KQZ18" s="19"/>
      <c r="KRA18" s="19"/>
      <c r="KRB18" s="19"/>
      <c r="KRC18" s="19"/>
      <c r="KRD18" s="19"/>
      <c r="KRE18" s="19"/>
      <c r="KRF18" s="19"/>
      <c r="KRG18" s="19"/>
      <c r="KRH18" s="19"/>
      <c r="KRI18" s="19"/>
      <c r="KRJ18" s="19"/>
      <c r="KRK18" s="19"/>
      <c r="KRL18" s="19"/>
      <c r="KRM18" s="19"/>
      <c r="KRN18" s="19"/>
      <c r="KRO18" s="19"/>
      <c r="KRP18" s="19"/>
      <c r="KRQ18" s="19"/>
      <c r="KRR18" s="19"/>
      <c r="KRS18" s="19"/>
      <c r="KRT18" s="19"/>
      <c r="KRU18" s="19"/>
      <c r="KRV18" s="19"/>
      <c r="KRW18" s="19"/>
      <c r="KRX18" s="19"/>
      <c r="KRY18" s="19"/>
      <c r="KRZ18" s="19"/>
      <c r="KSA18" s="19"/>
      <c r="KSB18" s="19"/>
      <c r="KSC18" s="19"/>
      <c r="KSD18" s="19"/>
      <c r="KSE18" s="19"/>
      <c r="KSF18" s="19"/>
      <c r="KSG18" s="19"/>
      <c r="KSH18" s="19"/>
      <c r="KSI18" s="19"/>
      <c r="KSJ18" s="19"/>
      <c r="KSK18" s="19"/>
      <c r="KSL18" s="19"/>
      <c r="KSM18" s="19"/>
      <c r="KSN18" s="19"/>
      <c r="KSO18" s="19"/>
      <c r="KSP18" s="19"/>
      <c r="KSQ18" s="19"/>
      <c r="KSR18" s="19"/>
      <c r="KSS18" s="19"/>
      <c r="KST18" s="19"/>
      <c r="KSU18" s="19"/>
      <c r="KSV18" s="19"/>
      <c r="KSW18" s="19"/>
      <c r="KSX18" s="19"/>
      <c r="KSY18" s="19"/>
      <c r="KSZ18" s="19"/>
      <c r="KTA18" s="19"/>
      <c r="KTB18" s="19"/>
      <c r="KTC18" s="19"/>
      <c r="KTD18" s="19"/>
      <c r="KTE18" s="19"/>
      <c r="KTF18" s="19"/>
      <c r="KTG18" s="19"/>
      <c r="KTH18" s="19"/>
      <c r="KTI18" s="19"/>
      <c r="KTJ18" s="19"/>
      <c r="KTK18" s="19"/>
      <c r="KTL18" s="19"/>
      <c r="KTM18" s="19"/>
      <c r="KTN18" s="19"/>
      <c r="KTO18" s="19"/>
      <c r="KTP18" s="19"/>
      <c r="KTQ18" s="19"/>
      <c r="KTR18" s="19"/>
      <c r="KTS18" s="19"/>
      <c r="KTT18" s="19"/>
      <c r="KTU18" s="19"/>
      <c r="KTV18" s="19"/>
      <c r="KTW18" s="19"/>
      <c r="KTX18" s="19"/>
      <c r="KTY18" s="19"/>
      <c r="KTZ18" s="19"/>
      <c r="KUA18" s="19"/>
      <c r="KUB18" s="19"/>
      <c r="KUC18" s="19"/>
      <c r="KUD18" s="19"/>
      <c r="KUE18" s="19"/>
      <c r="KUF18" s="19"/>
      <c r="KUG18" s="19"/>
      <c r="KUH18" s="19"/>
      <c r="KUI18" s="19"/>
      <c r="KUJ18" s="19"/>
      <c r="KUK18" s="19"/>
      <c r="KUL18" s="19"/>
      <c r="KUM18" s="19"/>
      <c r="KUN18" s="19"/>
      <c r="KUO18" s="19"/>
      <c r="KUP18" s="19"/>
      <c r="KUQ18" s="19"/>
      <c r="KUR18" s="19"/>
      <c r="KUS18" s="19"/>
      <c r="KUT18" s="19"/>
      <c r="KUU18" s="19"/>
      <c r="KUV18" s="19"/>
      <c r="KUW18" s="19"/>
      <c r="KUX18" s="19"/>
      <c r="KUY18" s="19"/>
      <c r="KUZ18" s="19"/>
      <c r="KVA18" s="19"/>
      <c r="KVB18" s="19"/>
      <c r="KVC18" s="19"/>
      <c r="KVD18" s="19"/>
      <c r="KVE18" s="19"/>
      <c r="KVF18" s="19"/>
      <c r="KVG18" s="19"/>
      <c r="KVH18" s="19"/>
      <c r="KVI18" s="19"/>
      <c r="KVJ18" s="19"/>
      <c r="KVK18" s="19"/>
      <c r="KVL18" s="19"/>
      <c r="KVM18" s="19"/>
      <c r="KVN18" s="19"/>
      <c r="KVO18" s="19"/>
      <c r="KVP18" s="19"/>
      <c r="KVQ18" s="19"/>
      <c r="KVR18" s="19"/>
      <c r="KVS18" s="19"/>
      <c r="KVT18" s="19"/>
      <c r="KVU18" s="19"/>
      <c r="KVV18" s="19"/>
      <c r="KVW18" s="19"/>
      <c r="KVX18" s="19"/>
      <c r="KVY18" s="19"/>
      <c r="KVZ18" s="19"/>
      <c r="KWA18" s="19"/>
      <c r="KWB18" s="19"/>
      <c r="KWC18" s="19"/>
      <c r="KWD18" s="19"/>
      <c r="KWE18" s="19"/>
      <c r="KWF18" s="19"/>
      <c r="KWG18" s="19"/>
      <c r="KWH18" s="19"/>
      <c r="KWI18" s="19"/>
      <c r="KWJ18" s="19"/>
      <c r="KWK18" s="19"/>
      <c r="KWL18" s="19"/>
      <c r="KWM18" s="19"/>
      <c r="KWN18" s="19"/>
      <c r="KWO18" s="19"/>
      <c r="KWP18" s="19"/>
      <c r="KWQ18" s="19"/>
      <c r="KWR18" s="19"/>
      <c r="KWS18" s="19"/>
      <c r="KWT18" s="19"/>
      <c r="KWU18" s="19"/>
      <c r="KWV18" s="19"/>
      <c r="KWW18" s="19"/>
      <c r="KWX18" s="19"/>
      <c r="KWY18" s="19"/>
      <c r="KWZ18" s="19"/>
      <c r="KXA18" s="19"/>
      <c r="KXB18" s="19"/>
      <c r="KXC18" s="19"/>
      <c r="KXD18" s="19"/>
      <c r="KXE18" s="19"/>
      <c r="KXF18" s="19"/>
      <c r="KXG18" s="19"/>
      <c r="KXH18" s="19"/>
      <c r="KXI18" s="19"/>
      <c r="KXJ18" s="19"/>
      <c r="KXK18" s="19"/>
      <c r="KXL18" s="19"/>
      <c r="KXM18" s="19"/>
      <c r="KXN18" s="19"/>
      <c r="KXO18" s="19"/>
      <c r="KXP18" s="19"/>
      <c r="KXQ18" s="19"/>
      <c r="KXR18" s="19"/>
      <c r="KXS18" s="19"/>
      <c r="KXT18" s="19"/>
      <c r="KXU18" s="19"/>
      <c r="KXV18" s="19"/>
      <c r="KXW18" s="19"/>
      <c r="KXX18" s="19"/>
      <c r="KXY18" s="19"/>
      <c r="KXZ18" s="19"/>
      <c r="KYA18" s="19"/>
      <c r="KYB18" s="19"/>
      <c r="KYC18" s="19"/>
      <c r="KYD18" s="19"/>
      <c r="KYE18" s="19"/>
      <c r="KYF18" s="19"/>
      <c r="KYG18" s="19"/>
      <c r="KYH18" s="19"/>
      <c r="KYI18" s="19"/>
      <c r="KYJ18" s="19"/>
      <c r="KYK18" s="19"/>
      <c r="KYL18" s="19"/>
      <c r="KYM18" s="19"/>
      <c r="KYN18" s="19"/>
      <c r="KYO18" s="19"/>
      <c r="KYP18" s="19"/>
      <c r="KYQ18" s="19"/>
      <c r="KYR18" s="19"/>
      <c r="KYS18" s="19"/>
      <c r="KYT18" s="19"/>
      <c r="KYU18" s="19"/>
      <c r="KYV18" s="19"/>
      <c r="KYW18" s="19"/>
      <c r="KYX18" s="19"/>
      <c r="KYY18" s="19"/>
      <c r="KYZ18" s="19"/>
      <c r="KZA18" s="19"/>
      <c r="KZB18" s="19"/>
      <c r="KZC18" s="19"/>
      <c r="KZD18" s="19"/>
      <c r="KZE18" s="19"/>
      <c r="KZF18" s="19"/>
      <c r="KZG18" s="19"/>
      <c r="KZH18" s="19"/>
      <c r="KZI18" s="19"/>
      <c r="KZJ18" s="19"/>
      <c r="KZK18" s="19"/>
      <c r="KZL18" s="19"/>
      <c r="KZM18" s="19"/>
      <c r="KZN18" s="19"/>
      <c r="KZO18" s="19"/>
      <c r="KZP18" s="19"/>
      <c r="KZQ18" s="19"/>
      <c r="KZR18" s="19"/>
      <c r="KZS18" s="19"/>
      <c r="KZT18" s="19"/>
      <c r="KZU18" s="19"/>
      <c r="KZV18" s="19"/>
      <c r="KZW18" s="19"/>
      <c r="KZX18" s="19"/>
      <c r="KZY18" s="19"/>
      <c r="KZZ18" s="19"/>
      <c r="LAA18" s="19"/>
      <c r="LAB18" s="19"/>
      <c r="LAC18" s="19"/>
      <c r="LAD18" s="19"/>
      <c r="LAE18" s="19"/>
      <c r="LAF18" s="19"/>
      <c r="LAG18" s="19"/>
      <c r="LAH18" s="19"/>
      <c r="LAI18" s="19"/>
      <c r="LAJ18" s="19"/>
      <c r="LAK18" s="19"/>
      <c r="LAL18" s="19"/>
      <c r="LAM18" s="19"/>
      <c r="LAN18" s="19"/>
      <c r="LAO18" s="19"/>
      <c r="LAP18" s="19"/>
      <c r="LAQ18" s="19"/>
      <c r="LAR18" s="19"/>
      <c r="LAS18" s="19"/>
      <c r="LAT18" s="19"/>
      <c r="LAU18" s="19"/>
      <c r="LAV18" s="19"/>
      <c r="LAW18" s="19"/>
      <c r="LAX18" s="19"/>
      <c r="LAY18" s="19"/>
      <c r="LAZ18" s="19"/>
      <c r="LBA18" s="19"/>
      <c r="LBB18" s="19"/>
      <c r="LBC18" s="19"/>
      <c r="LBD18" s="19"/>
      <c r="LBE18" s="19"/>
      <c r="LBF18" s="19"/>
      <c r="LBG18" s="19"/>
      <c r="LBH18" s="19"/>
      <c r="LBI18" s="19"/>
      <c r="LBJ18" s="19"/>
      <c r="LBK18" s="19"/>
      <c r="LBL18" s="19"/>
      <c r="LBM18" s="19"/>
      <c r="LBN18" s="19"/>
      <c r="LBO18" s="19"/>
      <c r="LBP18" s="19"/>
      <c r="LBQ18" s="19"/>
      <c r="LBR18" s="19"/>
      <c r="LBS18" s="19"/>
      <c r="LBT18" s="19"/>
      <c r="LBU18" s="19"/>
      <c r="LBV18" s="19"/>
      <c r="LBW18" s="19"/>
      <c r="LBX18" s="19"/>
      <c r="LBY18" s="19"/>
      <c r="LBZ18" s="19"/>
      <c r="LCA18" s="19"/>
      <c r="LCB18" s="19"/>
      <c r="LCC18" s="19"/>
      <c r="LCD18" s="19"/>
      <c r="LCE18" s="19"/>
      <c r="LCF18" s="19"/>
      <c r="LCG18" s="19"/>
      <c r="LCH18" s="19"/>
      <c r="LCI18" s="19"/>
      <c r="LCJ18" s="19"/>
      <c r="LCK18" s="19"/>
      <c r="LCL18" s="19"/>
      <c r="LCM18" s="19"/>
      <c r="LCN18" s="19"/>
      <c r="LCO18" s="19"/>
      <c r="LCP18" s="19"/>
      <c r="LCQ18" s="19"/>
      <c r="LCR18" s="19"/>
      <c r="LCS18" s="19"/>
      <c r="LCT18" s="19"/>
      <c r="LCU18" s="19"/>
      <c r="LCV18" s="19"/>
      <c r="LCW18" s="19"/>
      <c r="LCX18" s="19"/>
      <c r="LCY18" s="19"/>
      <c r="LCZ18" s="19"/>
      <c r="LDA18" s="19"/>
      <c r="LDB18" s="19"/>
      <c r="LDC18" s="19"/>
      <c r="LDD18" s="19"/>
      <c r="LDE18" s="19"/>
      <c r="LDF18" s="19"/>
      <c r="LDG18" s="19"/>
      <c r="LDH18" s="19"/>
      <c r="LDI18" s="19"/>
      <c r="LDJ18" s="19"/>
      <c r="LDK18" s="19"/>
      <c r="LDL18" s="19"/>
      <c r="LDM18" s="19"/>
      <c r="LDN18" s="19"/>
      <c r="LDO18" s="19"/>
      <c r="LDP18" s="19"/>
      <c r="LDQ18" s="19"/>
      <c r="LDR18" s="19"/>
      <c r="LDS18" s="19"/>
      <c r="LDT18" s="19"/>
      <c r="LDU18" s="19"/>
      <c r="LDV18" s="19"/>
      <c r="LDW18" s="19"/>
      <c r="LDX18" s="19"/>
      <c r="LDY18" s="19"/>
      <c r="LDZ18" s="19"/>
      <c r="LEA18" s="19"/>
      <c r="LEB18" s="19"/>
      <c r="LEC18" s="19"/>
      <c r="LED18" s="19"/>
      <c r="LEE18" s="19"/>
      <c r="LEF18" s="19"/>
      <c r="LEG18" s="19"/>
      <c r="LEH18" s="19"/>
      <c r="LEI18" s="19"/>
      <c r="LEJ18" s="19"/>
      <c r="LEK18" s="19"/>
      <c r="LEL18" s="19"/>
      <c r="LEM18" s="19"/>
      <c r="LEN18" s="19"/>
      <c r="LEO18" s="19"/>
      <c r="LEP18" s="19"/>
      <c r="LEQ18" s="19"/>
      <c r="LER18" s="19"/>
      <c r="LES18" s="19"/>
      <c r="LET18" s="19"/>
      <c r="LEU18" s="19"/>
      <c r="LEV18" s="19"/>
      <c r="LEW18" s="19"/>
      <c r="LEX18" s="19"/>
      <c r="LEY18" s="19"/>
      <c r="LEZ18" s="19"/>
      <c r="LFA18" s="19"/>
      <c r="LFB18" s="19"/>
      <c r="LFC18" s="19"/>
      <c r="LFD18" s="19"/>
      <c r="LFE18" s="19"/>
      <c r="LFF18" s="19"/>
      <c r="LFG18" s="19"/>
      <c r="LFH18" s="19"/>
      <c r="LFI18" s="19"/>
      <c r="LFJ18" s="19"/>
      <c r="LFK18" s="19"/>
      <c r="LFL18" s="19"/>
      <c r="LFM18" s="19"/>
      <c r="LFN18" s="19"/>
      <c r="LFO18" s="19"/>
      <c r="LFP18" s="19"/>
      <c r="LFQ18" s="19"/>
      <c r="LFR18" s="19"/>
      <c r="LFS18" s="19"/>
      <c r="LFT18" s="19"/>
      <c r="LFU18" s="19"/>
      <c r="LFV18" s="19"/>
      <c r="LFW18" s="19"/>
      <c r="LFX18" s="19"/>
      <c r="LFY18" s="19"/>
      <c r="LFZ18" s="19"/>
      <c r="LGA18" s="19"/>
      <c r="LGB18" s="19"/>
      <c r="LGC18" s="19"/>
      <c r="LGD18" s="19"/>
      <c r="LGE18" s="19"/>
      <c r="LGF18" s="19"/>
      <c r="LGG18" s="19"/>
      <c r="LGH18" s="19"/>
      <c r="LGI18" s="19"/>
      <c r="LGJ18" s="19"/>
      <c r="LGK18" s="19"/>
      <c r="LGL18" s="19"/>
      <c r="LGM18" s="19"/>
      <c r="LGN18" s="19"/>
      <c r="LGO18" s="19"/>
      <c r="LGP18" s="19"/>
      <c r="LGQ18" s="19"/>
      <c r="LGR18" s="19"/>
      <c r="LGS18" s="19"/>
      <c r="LGT18" s="19"/>
      <c r="LGU18" s="19"/>
      <c r="LGV18" s="19"/>
      <c r="LGW18" s="19"/>
      <c r="LGX18" s="19"/>
      <c r="LGY18" s="19"/>
      <c r="LGZ18" s="19"/>
      <c r="LHA18" s="19"/>
      <c r="LHB18" s="19"/>
      <c r="LHC18" s="19"/>
      <c r="LHD18" s="19"/>
      <c r="LHE18" s="19"/>
      <c r="LHF18" s="19"/>
      <c r="LHG18" s="19"/>
      <c r="LHH18" s="19"/>
      <c r="LHI18" s="19"/>
      <c r="LHJ18" s="19"/>
      <c r="LHK18" s="19"/>
      <c r="LHL18" s="19"/>
      <c r="LHM18" s="19"/>
      <c r="LHN18" s="19"/>
      <c r="LHO18" s="19"/>
      <c r="LHP18" s="19"/>
      <c r="LHQ18" s="19"/>
      <c r="LHR18" s="19"/>
      <c r="LHS18" s="19"/>
      <c r="LHT18" s="19"/>
      <c r="LHU18" s="19"/>
      <c r="LHV18" s="19"/>
      <c r="LHW18" s="19"/>
      <c r="LHX18" s="19"/>
      <c r="LHY18" s="19"/>
      <c r="LHZ18" s="19"/>
      <c r="LIA18" s="19"/>
      <c r="LIB18" s="19"/>
      <c r="LIC18" s="19"/>
      <c r="LID18" s="19"/>
      <c r="LIE18" s="19"/>
      <c r="LIF18" s="19"/>
      <c r="LIG18" s="19"/>
      <c r="LIH18" s="19"/>
      <c r="LII18" s="19"/>
      <c r="LIJ18" s="19"/>
      <c r="LIK18" s="19"/>
      <c r="LIL18" s="19"/>
      <c r="LIM18" s="19"/>
      <c r="LIN18" s="19"/>
      <c r="LIO18" s="19"/>
      <c r="LIP18" s="19"/>
      <c r="LIQ18" s="19"/>
      <c r="LIR18" s="19"/>
      <c r="LIS18" s="19"/>
      <c r="LIT18" s="19"/>
      <c r="LIU18" s="19"/>
      <c r="LIV18" s="19"/>
      <c r="LIW18" s="19"/>
      <c r="LIX18" s="19"/>
      <c r="LIY18" s="19"/>
      <c r="LIZ18" s="19"/>
      <c r="LJA18" s="19"/>
      <c r="LJB18" s="19"/>
      <c r="LJC18" s="19"/>
      <c r="LJD18" s="19"/>
      <c r="LJE18" s="19"/>
      <c r="LJF18" s="19"/>
      <c r="LJG18" s="19"/>
      <c r="LJH18" s="19"/>
      <c r="LJI18" s="19"/>
      <c r="LJJ18" s="19"/>
      <c r="LJK18" s="19"/>
      <c r="LJL18" s="19"/>
      <c r="LJM18" s="19"/>
      <c r="LJN18" s="19"/>
      <c r="LJO18" s="19"/>
      <c r="LJP18" s="19"/>
      <c r="LJQ18" s="19"/>
      <c r="LJR18" s="19"/>
      <c r="LJS18" s="19"/>
      <c r="LJT18" s="19"/>
      <c r="LJU18" s="19"/>
      <c r="LJV18" s="19"/>
      <c r="LJW18" s="19"/>
      <c r="LJX18" s="19"/>
      <c r="LJY18" s="19"/>
      <c r="LJZ18" s="19"/>
      <c r="LKA18" s="19"/>
      <c r="LKB18" s="19"/>
      <c r="LKC18" s="19"/>
      <c r="LKD18" s="19"/>
      <c r="LKE18" s="19"/>
      <c r="LKF18" s="19"/>
      <c r="LKG18" s="19"/>
      <c r="LKH18" s="19"/>
      <c r="LKI18" s="19"/>
      <c r="LKJ18" s="19"/>
      <c r="LKK18" s="19"/>
      <c r="LKL18" s="19"/>
      <c r="LKM18" s="19"/>
      <c r="LKN18" s="19"/>
      <c r="LKO18" s="19"/>
      <c r="LKP18" s="19"/>
      <c r="LKQ18" s="19"/>
      <c r="LKR18" s="19"/>
      <c r="LKS18" s="19"/>
      <c r="LKT18" s="19"/>
      <c r="LKU18" s="19"/>
      <c r="LKV18" s="19"/>
      <c r="LKW18" s="19"/>
      <c r="LKX18" s="19"/>
      <c r="LKY18" s="19"/>
      <c r="LKZ18" s="19"/>
      <c r="LLA18" s="19"/>
      <c r="LLB18" s="19"/>
      <c r="LLC18" s="19"/>
      <c r="LLD18" s="19"/>
      <c r="LLE18" s="19"/>
      <c r="LLF18" s="19"/>
      <c r="LLG18" s="19"/>
      <c r="LLH18" s="19"/>
      <c r="LLI18" s="19"/>
      <c r="LLJ18" s="19"/>
      <c r="LLK18" s="19"/>
      <c r="LLL18" s="19"/>
      <c r="LLM18" s="19"/>
      <c r="LLN18" s="19"/>
      <c r="LLO18" s="19"/>
      <c r="LLP18" s="19"/>
      <c r="LLQ18" s="19"/>
      <c r="LLR18" s="19"/>
      <c r="LLS18" s="19"/>
      <c r="LLT18" s="19"/>
      <c r="LLU18" s="19"/>
      <c r="LLV18" s="19"/>
      <c r="LLW18" s="19"/>
      <c r="LLX18" s="19"/>
      <c r="LLY18" s="19"/>
      <c r="LLZ18" s="19"/>
      <c r="LMA18" s="19"/>
      <c r="LMB18" s="19"/>
      <c r="LMC18" s="19"/>
      <c r="LMD18" s="19"/>
      <c r="LME18" s="19"/>
      <c r="LMF18" s="19"/>
      <c r="LMG18" s="19"/>
      <c r="LMH18" s="19"/>
      <c r="LMI18" s="19"/>
      <c r="LMJ18" s="19"/>
      <c r="LMK18" s="19"/>
      <c r="LML18" s="19"/>
      <c r="LMM18" s="19"/>
      <c r="LMN18" s="19"/>
      <c r="LMO18" s="19"/>
      <c r="LMP18" s="19"/>
      <c r="LMQ18" s="19"/>
      <c r="LMR18" s="19"/>
      <c r="LMS18" s="19"/>
      <c r="LMT18" s="19"/>
      <c r="LMU18" s="19"/>
      <c r="LMV18" s="19"/>
      <c r="LMW18" s="19"/>
      <c r="LMX18" s="19"/>
      <c r="LMY18" s="19"/>
      <c r="LMZ18" s="19"/>
      <c r="LNA18" s="19"/>
      <c r="LNB18" s="19"/>
      <c r="LNC18" s="19"/>
      <c r="LND18" s="19"/>
      <c r="LNE18" s="19"/>
      <c r="LNF18" s="19"/>
      <c r="LNG18" s="19"/>
      <c r="LNH18" s="19"/>
      <c r="LNI18" s="19"/>
      <c r="LNJ18" s="19"/>
      <c r="LNK18" s="19"/>
      <c r="LNL18" s="19"/>
      <c r="LNM18" s="19"/>
      <c r="LNN18" s="19"/>
      <c r="LNO18" s="19"/>
      <c r="LNP18" s="19"/>
      <c r="LNQ18" s="19"/>
      <c r="LNR18" s="19"/>
      <c r="LNS18" s="19"/>
      <c r="LNT18" s="19"/>
      <c r="LNU18" s="19"/>
      <c r="LNV18" s="19"/>
      <c r="LNW18" s="19"/>
      <c r="LNX18" s="19"/>
      <c r="LNY18" s="19"/>
      <c r="LNZ18" s="19"/>
      <c r="LOA18" s="19"/>
      <c r="LOB18" s="19"/>
      <c r="LOC18" s="19"/>
      <c r="LOD18" s="19"/>
      <c r="LOE18" s="19"/>
      <c r="LOF18" s="19"/>
      <c r="LOG18" s="19"/>
      <c r="LOH18" s="19"/>
      <c r="LOI18" s="19"/>
      <c r="LOJ18" s="19"/>
      <c r="LOK18" s="19"/>
      <c r="LOL18" s="19"/>
      <c r="LOM18" s="19"/>
      <c r="LON18" s="19"/>
      <c r="LOO18" s="19"/>
      <c r="LOP18" s="19"/>
      <c r="LOQ18" s="19"/>
      <c r="LOR18" s="19"/>
      <c r="LOS18" s="19"/>
      <c r="LOT18" s="19"/>
      <c r="LOU18" s="19"/>
      <c r="LOV18" s="19"/>
      <c r="LOW18" s="19"/>
      <c r="LOX18" s="19"/>
      <c r="LOY18" s="19"/>
      <c r="LOZ18" s="19"/>
      <c r="LPA18" s="19"/>
      <c r="LPB18" s="19"/>
      <c r="LPC18" s="19"/>
      <c r="LPD18" s="19"/>
      <c r="LPE18" s="19"/>
      <c r="LPF18" s="19"/>
      <c r="LPG18" s="19"/>
      <c r="LPH18" s="19"/>
      <c r="LPI18" s="19"/>
      <c r="LPJ18" s="19"/>
      <c r="LPK18" s="19"/>
      <c r="LPL18" s="19"/>
      <c r="LPM18" s="19"/>
      <c r="LPN18" s="19"/>
      <c r="LPO18" s="19"/>
      <c r="LPP18" s="19"/>
      <c r="LPQ18" s="19"/>
      <c r="LPR18" s="19"/>
      <c r="LPS18" s="19"/>
      <c r="LPT18" s="19"/>
      <c r="LPU18" s="19"/>
      <c r="LPV18" s="19"/>
      <c r="LPW18" s="19"/>
      <c r="LPX18" s="19"/>
      <c r="LPY18" s="19"/>
      <c r="LPZ18" s="19"/>
      <c r="LQA18" s="19"/>
      <c r="LQB18" s="19"/>
      <c r="LQC18" s="19"/>
      <c r="LQD18" s="19"/>
      <c r="LQE18" s="19"/>
      <c r="LQF18" s="19"/>
      <c r="LQG18" s="19"/>
      <c r="LQH18" s="19"/>
      <c r="LQI18" s="19"/>
      <c r="LQJ18" s="19"/>
      <c r="LQK18" s="19"/>
      <c r="LQL18" s="19"/>
      <c r="LQM18" s="19"/>
      <c r="LQN18" s="19"/>
      <c r="LQO18" s="19"/>
      <c r="LQP18" s="19"/>
      <c r="LQQ18" s="19"/>
      <c r="LQR18" s="19"/>
      <c r="LQS18" s="19"/>
      <c r="LQT18" s="19"/>
      <c r="LQU18" s="19"/>
      <c r="LQV18" s="19"/>
      <c r="LQW18" s="19"/>
      <c r="LQX18" s="19"/>
      <c r="LQY18" s="19"/>
      <c r="LQZ18" s="19"/>
      <c r="LRA18" s="19"/>
      <c r="LRB18" s="19"/>
      <c r="LRC18" s="19"/>
      <c r="LRD18" s="19"/>
      <c r="LRE18" s="19"/>
      <c r="LRF18" s="19"/>
      <c r="LRG18" s="19"/>
      <c r="LRH18" s="19"/>
      <c r="LRI18" s="19"/>
      <c r="LRJ18" s="19"/>
      <c r="LRK18" s="19"/>
      <c r="LRL18" s="19"/>
      <c r="LRM18" s="19"/>
      <c r="LRN18" s="19"/>
      <c r="LRO18" s="19"/>
      <c r="LRP18" s="19"/>
      <c r="LRQ18" s="19"/>
      <c r="LRR18" s="19"/>
      <c r="LRS18" s="19"/>
      <c r="LRT18" s="19"/>
      <c r="LRU18" s="19"/>
      <c r="LRV18" s="19"/>
      <c r="LRW18" s="19"/>
      <c r="LRX18" s="19"/>
      <c r="LRY18" s="19"/>
      <c r="LRZ18" s="19"/>
      <c r="LSA18" s="19"/>
      <c r="LSB18" s="19"/>
      <c r="LSC18" s="19"/>
      <c r="LSD18" s="19"/>
      <c r="LSE18" s="19"/>
      <c r="LSF18" s="19"/>
      <c r="LSG18" s="19"/>
      <c r="LSH18" s="19"/>
      <c r="LSI18" s="19"/>
      <c r="LSJ18" s="19"/>
      <c r="LSK18" s="19"/>
      <c r="LSL18" s="19"/>
      <c r="LSM18" s="19"/>
      <c r="LSN18" s="19"/>
      <c r="LSO18" s="19"/>
      <c r="LSP18" s="19"/>
      <c r="LSQ18" s="19"/>
      <c r="LSR18" s="19"/>
      <c r="LSS18" s="19"/>
      <c r="LST18" s="19"/>
      <c r="LSU18" s="19"/>
      <c r="LSV18" s="19"/>
      <c r="LSW18" s="19"/>
      <c r="LSX18" s="19"/>
      <c r="LSY18" s="19"/>
      <c r="LSZ18" s="19"/>
      <c r="LTA18" s="19"/>
      <c r="LTB18" s="19"/>
      <c r="LTC18" s="19"/>
      <c r="LTD18" s="19"/>
      <c r="LTE18" s="19"/>
      <c r="LTF18" s="19"/>
      <c r="LTG18" s="19"/>
      <c r="LTH18" s="19"/>
      <c r="LTI18" s="19"/>
      <c r="LTJ18" s="19"/>
      <c r="LTK18" s="19"/>
      <c r="LTL18" s="19"/>
      <c r="LTM18" s="19"/>
      <c r="LTN18" s="19"/>
      <c r="LTO18" s="19"/>
      <c r="LTP18" s="19"/>
      <c r="LTQ18" s="19"/>
      <c r="LTR18" s="19"/>
      <c r="LTS18" s="19"/>
      <c r="LTT18" s="19"/>
      <c r="LTU18" s="19"/>
      <c r="LTV18" s="19"/>
      <c r="LTW18" s="19"/>
      <c r="LTX18" s="19"/>
      <c r="LTY18" s="19"/>
      <c r="LTZ18" s="19"/>
      <c r="LUA18" s="19"/>
      <c r="LUB18" s="19"/>
      <c r="LUC18" s="19"/>
      <c r="LUD18" s="19"/>
      <c r="LUE18" s="19"/>
      <c r="LUF18" s="19"/>
      <c r="LUG18" s="19"/>
      <c r="LUH18" s="19"/>
      <c r="LUI18" s="19"/>
      <c r="LUJ18" s="19"/>
      <c r="LUK18" s="19"/>
      <c r="LUL18" s="19"/>
      <c r="LUM18" s="19"/>
      <c r="LUN18" s="19"/>
      <c r="LUO18" s="19"/>
      <c r="LUP18" s="19"/>
      <c r="LUQ18" s="19"/>
      <c r="LUR18" s="19"/>
      <c r="LUS18" s="19"/>
      <c r="LUT18" s="19"/>
      <c r="LUU18" s="19"/>
      <c r="LUV18" s="19"/>
      <c r="LUW18" s="19"/>
      <c r="LUX18" s="19"/>
      <c r="LUY18" s="19"/>
      <c r="LUZ18" s="19"/>
      <c r="LVA18" s="19"/>
      <c r="LVB18" s="19"/>
      <c r="LVC18" s="19"/>
      <c r="LVD18" s="19"/>
      <c r="LVE18" s="19"/>
      <c r="LVF18" s="19"/>
      <c r="LVG18" s="19"/>
      <c r="LVH18" s="19"/>
      <c r="LVI18" s="19"/>
      <c r="LVJ18" s="19"/>
      <c r="LVK18" s="19"/>
      <c r="LVL18" s="19"/>
      <c r="LVM18" s="19"/>
      <c r="LVN18" s="19"/>
      <c r="LVO18" s="19"/>
      <c r="LVP18" s="19"/>
      <c r="LVQ18" s="19"/>
      <c r="LVR18" s="19"/>
      <c r="LVS18" s="19"/>
      <c r="LVT18" s="19"/>
      <c r="LVU18" s="19"/>
      <c r="LVV18" s="19"/>
      <c r="LVW18" s="19"/>
      <c r="LVX18" s="19"/>
      <c r="LVY18" s="19"/>
      <c r="LVZ18" s="19"/>
      <c r="LWA18" s="19"/>
      <c r="LWB18" s="19"/>
      <c r="LWC18" s="19"/>
      <c r="LWD18" s="19"/>
      <c r="LWE18" s="19"/>
      <c r="LWF18" s="19"/>
      <c r="LWG18" s="19"/>
      <c r="LWH18" s="19"/>
      <c r="LWI18" s="19"/>
      <c r="LWJ18" s="19"/>
      <c r="LWK18" s="19"/>
      <c r="LWL18" s="19"/>
      <c r="LWM18" s="19"/>
      <c r="LWN18" s="19"/>
      <c r="LWO18" s="19"/>
      <c r="LWP18" s="19"/>
      <c r="LWQ18" s="19"/>
      <c r="LWR18" s="19"/>
      <c r="LWS18" s="19"/>
      <c r="LWT18" s="19"/>
      <c r="LWU18" s="19"/>
      <c r="LWV18" s="19"/>
      <c r="LWW18" s="19"/>
      <c r="LWX18" s="19"/>
      <c r="LWY18" s="19"/>
      <c r="LWZ18" s="19"/>
      <c r="LXA18" s="19"/>
      <c r="LXB18" s="19"/>
      <c r="LXC18" s="19"/>
      <c r="LXD18" s="19"/>
      <c r="LXE18" s="19"/>
      <c r="LXF18" s="19"/>
      <c r="LXG18" s="19"/>
      <c r="LXH18" s="19"/>
      <c r="LXI18" s="19"/>
      <c r="LXJ18" s="19"/>
      <c r="LXK18" s="19"/>
      <c r="LXL18" s="19"/>
      <c r="LXM18" s="19"/>
      <c r="LXN18" s="19"/>
      <c r="LXO18" s="19"/>
      <c r="LXP18" s="19"/>
      <c r="LXQ18" s="19"/>
      <c r="LXR18" s="19"/>
      <c r="LXS18" s="19"/>
      <c r="LXT18" s="19"/>
      <c r="LXU18" s="19"/>
      <c r="LXV18" s="19"/>
      <c r="LXW18" s="19"/>
      <c r="LXX18" s="19"/>
      <c r="LXY18" s="19"/>
      <c r="LXZ18" s="19"/>
      <c r="LYA18" s="19"/>
      <c r="LYB18" s="19"/>
      <c r="LYC18" s="19"/>
      <c r="LYD18" s="19"/>
      <c r="LYE18" s="19"/>
      <c r="LYF18" s="19"/>
      <c r="LYG18" s="19"/>
      <c r="LYH18" s="19"/>
      <c r="LYI18" s="19"/>
      <c r="LYJ18" s="19"/>
      <c r="LYK18" s="19"/>
      <c r="LYL18" s="19"/>
      <c r="LYM18" s="19"/>
      <c r="LYN18" s="19"/>
      <c r="LYO18" s="19"/>
      <c r="LYP18" s="19"/>
      <c r="LYQ18" s="19"/>
      <c r="LYR18" s="19"/>
      <c r="LYS18" s="19"/>
      <c r="LYT18" s="19"/>
      <c r="LYU18" s="19"/>
      <c r="LYV18" s="19"/>
      <c r="LYW18" s="19"/>
      <c r="LYX18" s="19"/>
      <c r="LYY18" s="19"/>
      <c r="LYZ18" s="19"/>
      <c r="LZA18" s="19"/>
      <c r="LZB18" s="19"/>
      <c r="LZC18" s="19"/>
      <c r="LZD18" s="19"/>
      <c r="LZE18" s="19"/>
      <c r="LZF18" s="19"/>
      <c r="LZG18" s="19"/>
      <c r="LZH18" s="19"/>
      <c r="LZI18" s="19"/>
      <c r="LZJ18" s="19"/>
      <c r="LZK18" s="19"/>
      <c r="LZL18" s="19"/>
      <c r="LZM18" s="19"/>
      <c r="LZN18" s="19"/>
      <c r="LZO18" s="19"/>
      <c r="LZP18" s="19"/>
      <c r="LZQ18" s="19"/>
      <c r="LZR18" s="19"/>
      <c r="LZS18" s="19"/>
      <c r="LZT18" s="19"/>
      <c r="LZU18" s="19"/>
      <c r="LZV18" s="19"/>
      <c r="LZW18" s="19"/>
      <c r="LZX18" s="19"/>
      <c r="LZY18" s="19"/>
      <c r="LZZ18" s="19"/>
      <c r="MAA18" s="19"/>
      <c r="MAB18" s="19"/>
      <c r="MAC18" s="19"/>
      <c r="MAD18" s="19"/>
      <c r="MAE18" s="19"/>
      <c r="MAF18" s="19"/>
      <c r="MAG18" s="19"/>
      <c r="MAH18" s="19"/>
      <c r="MAI18" s="19"/>
      <c r="MAJ18" s="19"/>
      <c r="MAK18" s="19"/>
      <c r="MAL18" s="19"/>
      <c r="MAM18" s="19"/>
      <c r="MAN18" s="19"/>
      <c r="MAO18" s="19"/>
      <c r="MAP18" s="19"/>
      <c r="MAQ18" s="19"/>
      <c r="MAR18" s="19"/>
      <c r="MAS18" s="19"/>
      <c r="MAT18" s="19"/>
      <c r="MAU18" s="19"/>
      <c r="MAV18" s="19"/>
      <c r="MAW18" s="19"/>
      <c r="MAX18" s="19"/>
      <c r="MAY18" s="19"/>
      <c r="MAZ18" s="19"/>
      <c r="MBA18" s="19"/>
      <c r="MBB18" s="19"/>
      <c r="MBC18" s="19"/>
      <c r="MBD18" s="19"/>
      <c r="MBE18" s="19"/>
      <c r="MBF18" s="19"/>
      <c r="MBG18" s="19"/>
      <c r="MBH18" s="19"/>
      <c r="MBI18" s="19"/>
      <c r="MBJ18" s="19"/>
      <c r="MBK18" s="19"/>
      <c r="MBL18" s="19"/>
      <c r="MBM18" s="19"/>
      <c r="MBN18" s="19"/>
      <c r="MBO18" s="19"/>
      <c r="MBP18" s="19"/>
      <c r="MBQ18" s="19"/>
      <c r="MBR18" s="19"/>
      <c r="MBS18" s="19"/>
      <c r="MBT18" s="19"/>
      <c r="MBU18" s="19"/>
      <c r="MBV18" s="19"/>
      <c r="MBW18" s="19"/>
      <c r="MBX18" s="19"/>
      <c r="MBY18" s="19"/>
      <c r="MBZ18" s="19"/>
      <c r="MCA18" s="19"/>
      <c r="MCB18" s="19"/>
      <c r="MCC18" s="19"/>
      <c r="MCD18" s="19"/>
      <c r="MCE18" s="19"/>
      <c r="MCF18" s="19"/>
      <c r="MCG18" s="19"/>
      <c r="MCH18" s="19"/>
      <c r="MCI18" s="19"/>
      <c r="MCJ18" s="19"/>
      <c r="MCK18" s="19"/>
      <c r="MCL18" s="19"/>
      <c r="MCM18" s="19"/>
      <c r="MCN18" s="19"/>
      <c r="MCO18" s="19"/>
      <c r="MCP18" s="19"/>
      <c r="MCQ18" s="19"/>
      <c r="MCR18" s="19"/>
      <c r="MCS18" s="19"/>
      <c r="MCT18" s="19"/>
      <c r="MCU18" s="19"/>
      <c r="MCV18" s="19"/>
      <c r="MCW18" s="19"/>
      <c r="MCX18" s="19"/>
      <c r="MCY18" s="19"/>
      <c r="MCZ18" s="19"/>
      <c r="MDA18" s="19"/>
      <c r="MDB18" s="19"/>
      <c r="MDC18" s="19"/>
      <c r="MDD18" s="19"/>
      <c r="MDE18" s="19"/>
      <c r="MDF18" s="19"/>
      <c r="MDG18" s="19"/>
      <c r="MDH18" s="19"/>
      <c r="MDI18" s="19"/>
      <c r="MDJ18" s="19"/>
      <c r="MDK18" s="19"/>
      <c r="MDL18" s="19"/>
      <c r="MDM18" s="19"/>
      <c r="MDN18" s="19"/>
      <c r="MDO18" s="19"/>
      <c r="MDP18" s="19"/>
      <c r="MDQ18" s="19"/>
      <c r="MDR18" s="19"/>
      <c r="MDS18" s="19"/>
      <c r="MDT18" s="19"/>
      <c r="MDU18" s="19"/>
      <c r="MDV18" s="19"/>
      <c r="MDW18" s="19"/>
      <c r="MDX18" s="19"/>
      <c r="MDY18" s="19"/>
      <c r="MDZ18" s="19"/>
      <c r="MEA18" s="19"/>
      <c r="MEB18" s="19"/>
      <c r="MEC18" s="19"/>
      <c r="MED18" s="19"/>
      <c r="MEE18" s="19"/>
      <c r="MEF18" s="19"/>
      <c r="MEG18" s="19"/>
      <c r="MEH18" s="19"/>
      <c r="MEI18" s="19"/>
      <c r="MEJ18" s="19"/>
      <c r="MEK18" s="19"/>
      <c r="MEL18" s="19"/>
      <c r="MEM18" s="19"/>
      <c r="MEN18" s="19"/>
      <c r="MEO18" s="19"/>
      <c r="MEP18" s="19"/>
      <c r="MEQ18" s="19"/>
      <c r="MER18" s="19"/>
      <c r="MES18" s="19"/>
      <c r="MET18" s="19"/>
      <c r="MEU18" s="19"/>
      <c r="MEV18" s="19"/>
      <c r="MEW18" s="19"/>
      <c r="MEX18" s="19"/>
      <c r="MEY18" s="19"/>
      <c r="MEZ18" s="19"/>
      <c r="MFA18" s="19"/>
      <c r="MFB18" s="19"/>
      <c r="MFC18" s="19"/>
      <c r="MFD18" s="19"/>
      <c r="MFE18" s="19"/>
      <c r="MFF18" s="19"/>
      <c r="MFG18" s="19"/>
      <c r="MFH18" s="19"/>
      <c r="MFI18" s="19"/>
      <c r="MFJ18" s="19"/>
      <c r="MFK18" s="19"/>
      <c r="MFL18" s="19"/>
      <c r="MFM18" s="19"/>
      <c r="MFN18" s="19"/>
      <c r="MFO18" s="19"/>
      <c r="MFP18" s="19"/>
      <c r="MFQ18" s="19"/>
      <c r="MFR18" s="19"/>
      <c r="MFS18" s="19"/>
      <c r="MFT18" s="19"/>
      <c r="MFU18" s="19"/>
      <c r="MFV18" s="19"/>
      <c r="MFW18" s="19"/>
      <c r="MFX18" s="19"/>
      <c r="MFY18" s="19"/>
      <c r="MFZ18" s="19"/>
      <c r="MGA18" s="19"/>
      <c r="MGB18" s="19"/>
      <c r="MGC18" s="19"/>
      <c r="MGD18" s="19"/>
      <c r="MGE18" s="19"/>
      <c r="MGF18" s="19"/>
      <c r="MGG18" s="19"/>
      <c r="MGH18" s="19"/>
      <c r="MGI18" s="19"/>
      <c r="MGJ18" s="19"/>
      <c r="MGK18" s="19"/>
      <c r="MGL18" s="19"/>
      <c r="MGM18" s="19"/>
      <c r="MGN18" s="19"/>
      <c r="MGO18" s="19"/>
      <c r="MGP18" s="19"/>
      <c r="MGQ18" s="19"/>
      <c r="MGR18" s="19"/>
      <c r="MGS18" s="19"/>
      <c r="MGT18" s="19"/>
      <c r="MGU18" s="19"/>
      <c r="MGV18" s="19"/>
      <c r="MGW18" s="19"/>
      <c r="MGX18" s="19"/>
      <c r="MGY18" s="19"/>
      <c r="MGZ18" s="19"/>
      <c r="MHA18" s="19"/>
      <c r="MHB18" s="19"/>
      <c r="MHC18" s="19"/>
      <c r="MHD18" s="19"/>
      <c r="MHE18" s="19"/>
      <c r="MHF18" s="19"/>
      <c r="MHG18" s="19"/>
      <c r="MHH18" s="19"/>
      <c r="MHI18" s="19"/>
      <c r="MHJ18" s="19"/>
      <c r="MHK18" s="19"/>
      <c r="MHL18" s="19"/>
      <c r="MHM18" s="19"/>
      <c r="MHN18" s="19"/>
      <c r="MHO18" s="19"/>
      <c r="MHP18" s="19"/>
      <c r="MHQ18" s="19"/>
      <c r="MHR18" s="19"/>
      <c r="MHS18" s="19"/>
      <c r="MHT18" s="19"/>
      <c r="MHU18" s="19"/>
      <c r="MHV18" s="19"/>
      <c r="MHW18" s="19"/>
      <c r="MHX18" s="19"/>
      <c r="MHY18" s="19"/>
      <c r="MHZ18" s="19"/>
      <c r="MIA18" s="19"/>
      <c r="MIB18" s="19"/>
      <c r="MIC18" s="19"/>
      <c r="MID18" s="19"/>
      <c r="MIE18" s="19"/>
      <c r="MIF18" s="19"/>
      <c r="MIG18" s="19"/>
      <c r="MIH18" s="19"/>
      <c r="MII18" s="19"/>
      <c r="MIJ18" s="19"/>
      <c r="MIK18" s="19"/>
      <c r="MIL18" s="19"/>
      <c r="MIM18" s="19"/>
      <c r="MIN18" s="19"/>
      <c r="MIO18" s="19"/>
      <c r="MIP18" s="19"/>
      <c r="MIQ18" s="19"/>
      <c r="MIR18" s="19"/>
      <c r="MIS18" s="19"/>
      <c r="MIT18" s="19"/>
      <c r="MIU18" s="19"/>
      <c r="MIV18" s="19"/>
      <c r="MIW18" s="19"/>
      <c r="MIX18" s="19"/>
      <c r="MIY18" s="19"/>
      <c r="MIZ18" s="19"/>
      <c r="MJA18" s="19"/>
      <c r="MJB18" s="19"/>
      <c r="MJC18" s="19"/>
      <c r="MJD18" s="19"/>
      <c r="MJE18" s="19"/>
      <c r="MJF18" s="19"/>
      <c r="MJG18" s="19"/>
      <c r="MJH18" s="19"/>
      <c r="MJI18" s="19"/>
      <c r="MJJ18" s="19"/>
      <c r="MJK18" s="19"/>
      <c r="MJL18" s="19"/>
      <c r="MJM18" s="19"/>
      <c r="MJN18" s="19"/>
      <c r="MJO18" s="19"/>
      <c r="MJP18" s="19"/>
      <c r="MJQ18" s="19"/>
      <c r="MJR18" s="19"/>
      <c r="MJS18" s="19"/>
      <c r="MJT18" s="19"/>
      <c r="MJU18" s="19"/>
      <c r="MJV18" s="19"/>
      <c r="MJW18" s="19"/>
      <c r="MJX18" s="19"/>
      <c r="MJY18" s="19"/>
      <c r="MJZ18" s="19"/>
      <c r="MKA18" s="19"/>
      <c r="MKB18" s="19"/>
      <c r="MKC18" s="19"/>
      <c r="MKD18" s="19"/>
      <c r="MKE18" s="19"/>
      <c r="MKF18" s="19"/>
      <c r="MKG18" s="19"/>
      <c r="MKH18" s="19"/>
      <c r="MKI18" s="19"/>
      <c r="MKJ18" s="19"/>
      <c r="MKK18" s="19"/>
      <c r="MKL18" s="19"/>
      <c r="MKM18" s="19"/>
      <c r="MKN18" s="19"/>
      <c r="MKO18" s="19"/>
      <c r="MKP18" s="19"/>
      <c r="MKQ18" s="19"/>
      <c r="MKR18" s="19"/>
      <c r="MKS18" s="19"/>
      <c r="MKT18" s="19"/>
      <c r="MKU18" s="19"/>
      <c r="MKV18" s="19"/>
      <c r="MKW18" s="19"/>
      <c r="MKX18" s="19"/>
      <c r="MKY18" s="19"/>
      <c r="MKZ18" s="19"/>
      <c r="MLA18" s="19"/>
      <c r="MLB18" s="19"/>
      <c r="MLC18" s="19"/>
      <c r="MLD18" s="19"/>
      <c r="MLE18" s="19"/>
      <c r="MLF18" s="19"/>
      <c r="MLG18" s="19"/>
      <c r="MLH18" s="19"/>
      <c r="MLI18" s="19"/>
      <c r="MLJ18" s="19"/>
      <c r="MLK18" s="19"/>
      <c r="MLL18" s="19"/>
      <c r="MLM18" s="19"/>
      <c r="MLN18" s="19"/>
      <c r="MLO18" s="19"/>
      <c r="MLP18" s="19"/>
      <c r="MLQ18" s="19"/>
      <c r="MLR18" s="19"/>
      <c r="MLS18" s="19"/>
      <c r="MLT18" s="19"/>
      <c r="MLU18" s="19"/>
      <c r="MLV18" s="19"/>
      <c r="MLW18" s="19"/>
      <c r="MLX18" s="19"/>
      <c r="MLY18" s="19"/>
      <c r="MLZ18" s="19"/>
      <c r="MMA18" s="19"/>
      <c r="MMB18" s="19"/>
      <c r="MMC18" s="19"/>
      <c r="MMD18" s="19"/>
      <c r="MME18" s="19"/>
      <c r="MMF18" s="19"/>
      <c r="MMG18" s="19"/>
      <c r="MMH18" s="19"/>
      <c r="MMI18" s="19"/>
      <c r="MMJ18" s="19"/>
      <c r="MMK18" s="19"/>
      <c r="MML18" s="19"/>
      <c r="MMM18" s="19"/>
      <c r="MMN18" s="19"/>
      <c r="MMO18" s="19"/>
      <c r="MMP18" s="19"/>
      <c r="MMQ18" s="19"/>
      <c r="MMR18" s="19"/>
      <c r="MMS18" s="19"/>
      <c r="MMT18" s="19"/>
      <c r="MMU18" s="19"/>
      <c r="MMV18" s="19"/>
      <c r="MMW18" s="19"/>
      <c r="MMX18" s="19"/>
      <c r="MMY18" s="19"/>
      <c r="MMZ18" s="19"/>
      <c r="MNA18" s="19"/>
      <c r="MNB18" s="19"/>
      <c r="MNC18" s="19"/>
      <c r="MND18" s="19"/>
      <c r="MNE18" s="19"/>
      <c r="MNF18" s="19"/>
      <c r="MNG18" s="19"/>
      <c r="MNH18" s="19"/>
      <c r="MNI18" s="19"/>
      <c r="MNJ18" s="19"/>
      <c r="MNK18" s="19"/>
      <c r="MNL18" s="19"/>
      <c r="MNM18" s="19"/>
      <c r="MNN18" s="19"/>
      <c r="MNO18" s="19"/>
      <c r="MNP18" s="19"/>
      <c r="MNQ18" s="19"/>
      <c r="MNR18" s="19"/>
      <c r="MNS18" s="19"/>
      <c r="MNT18" s="19"/>
      <c r="MNU18" s="19"/>
      <c r="MNV18" s="19"/>
      <c r="MNW18" s="19"/>
      <c r="MNX18" s="19"/>
      <c r="MNY18" s="19"/>
      <c r="MNZ18" s="19"/>
      <c r="MOA18" s="19"/>
      <c r="MOB18" s="19"/>
      <c r="MOC18" s="19"/>
      <c r="MOD18" s="19"/>
      <c r="MOE18" s="19"/>
      <c r="MOF18" s="19"/>
      <c r="MOG18" s="19"/>
      <c r="MOH18" s="19"/>
      <c r="MOI18" s="19"/>
      <c r="MOJ18" s="19"/>
      <c r="MOK18" s="19"/>
      <c r="MOL18" s="19"/>
      <c r="MOM18" s="19"/>
      <c r="MON18" s="19"/>
      <c r="MOO18" s="19"/>
      <c r="MOP18" s="19"/>
      <c r="MOQ18" s="19"/>
      <c r="MOR18" s="19"/>
      <c r="MOS18" s="19"/>
      <c r="MOT18" s="19"/>
      <c r="MOU18" s="19"/>
      <c r="MOV18" s="19"/>
      <c r="MOW18" s="19"/>
      <c r="MOX18" s="19"/>
      <c r="MOY18" s="19"/>
      <c r="MOZ18" s="19"/>
      <c r="MPA18" s="19"/>
      <c r="MPB18" s="19"/>
      <c r="MPC18" s="19"/>
      <c r="MPD18" s="19"/>
      <c r="MPE18" s="19"/>
      <c r="MPF18" s="19"/>
      <c r="MPG18" s="19"/>
      <c r="MPH18" s="19"/>
      <c r="MPI18" s="19"/>
      <c r="MPJ18" s="19"/>
      <c r="MPK18" s="19"/>
      <c r="MPL18" s="19"/>
      <c r="MPM18" s="19"/>
      <c r="MPN18" s="19"/>
      <c r="MPO18" s="19"/>
      <c r="MPP18" s="19"/>
      <c r="MPQ18" s="19"/>
      <c r="MPR18" s="19"/>
      <c r="MPS18" s="19"/>
      <c r="MPT18" s="19"/>
      <c r="MPU18" s="19"/>
      <c r="MPV18" s="19"/>
      <c r="MPW18" s="19"/>
      <c r="MPX18" s="19"/>
      <c r="MPY18" s="19"/>
      <c r="MPZ18" s="19"/>
      <c r="MQA18" s="19"/>
      <c r="MQB18" s="19"/>
      <c r="MQC18" s="19"/>
      <c r="MQD18" s="19"/>
      <c r="MQE18" s="19"/>
      <c r="MQF18" s="19"/>
      <c r="MQG18" s="19"/>
      <c r="MQH18" s="19"/>
      <c r="MQI18" s="19"/>
      <c r="MQJ18" s="19"/>
      <c r="MQK18" s="19"/>
      <c r="MQL18" s="19"/>
      <c r="MQM18" s="19"/>
      <c r="MQN18" s="19"/>
      <c r="MQO18" s="19"/>
      <c r="MQP18" s="19"/>
      <c r="MQQ18" s="19"/>
      <c r="MQR18" s="19"/>
      <c r="MQS18" s="19"/>
      <c r="MQT18" s="19"/>
      <c r="MQU18" s="19"/>
      <c r="MQV18" s="19"/>
      <c r="MQW18" s="19"/>
      <c r="MQX18" s="19"/>
      <c r="MQY18" s="19"/>
      <c r="MQZ18" s="19"/>
      <c r="MRA18" s="19"/>
      <c r="MRB18" s="19"/>
      <c r="MRC18" s="19"/>
      <c r="MRD18" s="19"/>
      <c r="MRE18" s="19"/>
      <c r="MRF18" s="19"/>
      <c r="MRG18" s="19"/>
      <c r="MRH18" s="19"/>
      <c r="MRI18" s="19"/>
      <c r="MRJ18" s="19"/>
      <c r="MRK18" s="19"/>
      <c r="MRL18" s="19"/>
      <c r="MRM18" s="19"/>
      <c r="MRN18" s="19"/>
      <c r="MRO18" s="19"/>
      <c r="MRP18" s="19"/>
      <c r="MRQ18" s="19"/>
      <c r="MRR18" s="19"/>
      <c r="MRS18" s="19"/>
      <c r="MRT18" s="19"/>
      <c r="MRU18" s="19"/>
      <c r="MRV18" s="19"/>
      <c r="MRW18" s="19"/>
      <c r="MRX18" s="19"/>
      <c r="MRY18" s="19"/>
      <c r="MRZ18" s="19"/>
      <c r="MSA18" s="19"/>
      <c r="MSB18" s="19"/>
      <c r="MSC18" s="19"/>
      <c r="MSD18" s="19"/>
      <c r="MSE18" s="19"/>
      <c r="MSF18" s="19"/>
      <c r="MSG18" s="19"/>
      <c r="MSH18" s="19"/>
      <c r="MSI18" s="19"/>
      <c r="MSJ18" s="19"/>
      <c r="MSK18" s="19"/>
      <c r="MSL18" s="19"/>
      <c r="MSM18" s="19"/>
      <c r="MSN18" s="19"/>
      <c r="MSO18" s="19"/>
      <c r="MSP18" s="19"/>
      <c r="MSQ18" s="19"/>
      <c r="MSR18" s="19"/>
      <c r="MSS18" s="19"/>
      <c r="MST18" s="19"/>
      <c r="MSU18" s="19"/>
      <c r="MSV18" s="19"/>
      <c r="MSW18" s="19"/>
      <c r="MSX18" s="19"/>
      <c r="MSY18" s="19"/>
      <c r="MSZ18" s="19"/>
      <c r="MTA18" s="19"/>
      <c r="MTB18" s="19"/>
      <c r="MTC18" s="19"/>
      <c r="MTD18" s="19"/>
      <c r="MTE18" s="19"/>
      <c r="MTF18" s="19"/>
      <c r="MTG18" s="19"/>
      <c r="MTH18" s="19"/>
      <c r="MTI18" s="19"/>
      <c r="MTJ18" s="19"/>
      <c r="MTK18" s="19"/>
      <c r="MTL18" s="19"/>
      <c r="MTM18" s="19"/>
      <c r="MTN18" s="19"/>
      <c r="MTO18" s="19"/>
      <c r="MTP18" s="19"/>
      <c r="MTQ18" s="19"/>
      <c r="MTR18" s="19"/>
      <c r="MTS18" s="19"/>
      <c r="MTT18" s="19"/>
      <c r="MTU18" s="19"/>
      <c r="MTV18" s="19"/>
      <c r="MTW18" s="19"/>
      <c r="MTX18" s="19"/>
      <c r="MTY18" s="19"/>
      <c r="MTZ18" s="19"/>
      <c r="MUA18" s="19"/>
      <c r="MUB18" s="19"/>
      <c r="MUC18" s="19"/>
      <c r="MUD18" s="19"/>
      <c r="MUE18" s="19"/>
      <c r="MUF18" s="19"/>
      <c r="MUG18" s="19"/>
      <c r="MUH18" s="19"/>
      <c r="MUI18" s="19"/>
      <c r="MUJ18" s="19"/>
      <c r="MUK18" s="19"/>
      <c r="MUL18" s="19"/>
      <c r="MUM18" s="19"/>
      <c r="MUN18" s="19"/>
      <c r="MUO18" s="19"/>
      <c r="MUP18" s="19"/>
      <c r="MUQ18" s="19"/>
      <c r="MUR18" s="19"/>
      <c r="MUS18" s="19"/>
      <c r="MUT18" s="19"/>
      <c r="MUU18" s="19"/>
      <c r="MUV18" s="19"/>
      <c r="MUW18" s="19"/>
      <c r="MUX18" s="19"/>
      <c r="MUY18" s="19"/>
      <c r="MUZ18" s="19"/>
      <c r="MVA18" s="19"/>
      <c r="MVB18" s="19"/>
      <c r="MVC18" s="19"/>
      <c r="MVD18" s="19"/>
      <c r="MVE18" s="19"/>
      <c r="MVF18" s="19"/>
      <c r="MVG18" s="19"/>
      <c r="MVH18" s="19"/>
      <c r="MVI18" s="19"/>
      <c r="MVJ18" s="19"/>
      <c r="MVK18" s="19"/>
      <c r="MVL18" s="19"/>
      <c r="MVM18" s="19"/>
      <c r="MVN18" s="19"/>
      <c r="MVO18" s="19"/>
      <c r="MVP18" s="19"/>
      <c r="MVQ18" s="19"/>
      <c r="MVR18" s="19"/>
      <c r="MVS18" s="19"/>
      <c r="MVT18" s="19"/>
      <c r="MVU18" s="19"/>
      <c r="MVV18" s="19"/>
      <c r="MVW18" s="19"/>
      <c r="MVX18" s="19"/>
      <c r="MVY18" s="19"/>
      <c r="MVZ18" s="19"/>
      <c r="MWA18" s="19"/>
      <c r="MWB18" s="19"/>
      <c r="MWC18" s="19"/>
      <c r="MWD18" s="19"/>
      <c r="MWE18" s="19"/>
      <c r="MWF18" s="19"/>
      <c r="MWG18" s="19"/>
      <c r="MWH18" s="19"/>
      <c r="MWI18" s="19"/>
      <c r="MWJ18" s="19"/>
      <c r="MWK18" s="19"/>
      <c r="MWL18" s="19"/>
      <c r="MWM18" s="19"/>
      <c r="MWN18" s="19"/>
      <c r="MWO18" s="19"/>
      <c r="MWP18" s="19"/>
      <c r="MWQ18" s="19"/>
      <c r="MWR18" s="19"/>
      <c r="MWS18" s="19"/>
      <c r="MWT18" s="19"/>
      <c r="MWU18" s="19"/>
      <c r="MWV18" s="19"/>
      <c r="MWW18" s="19"/>
      <c r="MWX18" s="19"/>
      <c r="MWY18" s="19"/>
      <c r="MWZ18" s="19"/>
      <c r="MXA18" s="19"/>
      <c r="MXB18" s="19"/>
      <c r="MXC18" s="19"/>
      <c r="MXD18" s="19"/>
      <c r="MXE18" s="19"/>
      <c r="MXF18" s="19"/>
      <c r="MXG18" s="19"/>
      <c r="MXH18" s="19"/>
      <c r="MXI18" s="19"/>
      <c r="MXJ18" s="19"/>
      <c r="MXK18" s="19"/>
      <c r="MXL18" s="19"/>
      <c r="MXM18" s="19"/>
      <c r="MXN18" s="19"/>
      <c r="MXO18" s="19"/>
      <c r="MXP18" s="19"/>
      <c r="MXQ18" s="19"/>
      <c r="MXR18" s="19"/>
      <c r="MXS18" s="19"/>
      <c r="MXT18" s="19"/>
      <c r="MXU18" s="19"/>
      <c r="MXV18" s="19"/>
      <c r="MXW18" s="19"/>
      <c r="MXX18" s="19"/>
      <c r="MXY18" s="19"/>
      <c r="MXZ18" s="19"/>
      <c r="MYA18" s="19"/>
      <c r="MYB18" s="19"/>
      <c r="MYC18" s="19"/>
      <c r="MYD18" s="19"/>
      <c r="MYE18" s="19"/>
      <c r="MYF18" s="19"/>
      <c r="MYG18" s="19"/>
      <c r="MYH18" s="19"/>
      <c r="MYI18" s="19"/>
      <c r="MYJ18" s="19"/>
      <c r="MYK18" s="19"/>
      <c r="MYL18" s="19"/>
      <c r="MYM18" s="19"/>
      <c r="MYN18" s="19"/>
      <c r="MYO18" s="19"/>
      <c r="MYP18" s="19"/>
      <c r="MYQ18" s="19"/>
      <c r="MYR18" s="19"/>
      <c r="MYS18" s="19"/>
      <c r="MYT18" s="19"/>
      <c r="MYU18" s="19"/>
      <c r="MYV18" s="19"/>
      <c r="MYW18" s="19"/>
      <c r="MYX18" s="19"/>
      <c r="MYY18" s="19"/>
      <c r="MYZ18" s="19"/>
      <c r="MZA18" s="19"/>
      <c r="MZB18" s="19"/>
      <c r="MZC18" s="19"/>
      <c r="MZD18" s="19"/>
      <c r="MZE18" s="19"/>
      <c r="MZF18" s="19"/>
      <c r="MZG18" s="19"/>
      <c r="MZH18" s="19"/>
      <c r="MZI18" s="19"/>
      <c r="MZJ18" s="19"/>
      <c r="MZK18" s="19"/>
      <c r="MZL18" s="19"/>
      <c r="MZM18" s="19"/>
      <c r="MZN18" s="19"/>
      <c r="MZO18" s="19"/>
      <c r="MZP18" s="19"/>
      <c r="MZQ18" s="19"/>
      <c r="MZR18" s="19"/>
      <c r="MZS18" s="19"/>
      <c r="MZT18" s="19"/>
      <c r="MZU18" s="19"/>
      <c r="MZV18" s="19"/>
      <c r="MZW18" s="19"/>
      <c r="MZX18" s="19"/>
      <c r="MZY18" s="19"/>
      <c r="MZZ18" s="19"/>
      <c r="NAA18" s="19"/>
      <c r="NAB18" s="19"/>
      <c r="NAC18" s="19"/>
      <c r="NAD18" s="19"/>
      <c r="NAE18" s="19"/>
      <c r="NAF18" s="19"/>
      <c r="NAG18" s="19"/>
      <c r="NAH18" s="19"/>
      <c r="NAI18" s="19"/>
      <c r="NAJ18" s="19"/>
      <c r="NAK18" s="19"/>
      <c r="NAL18" s="19"/>
      <c r="NAM18" s="19"/>
      <c r="NAN18" s="19"/>
      <c r="NAO18" s="19"/>
      <c r="NAP18" s="19"/>
      <c r="NAQ18" s="19"/>
      <c r="NAR18" s="19"/>
      <c r="NAS18" s="19"/>
      <c r="NAT18" s="19"/>
      <c r="NAU18" s="19"/>
      <c r="NAV18" s="19"/>
      <c r="NAW18" s="19"/>
      <c r="NAX18" s="19"/>
      <c r="NAY18" s="19"/>
      <c r="NAZ18" s="19"/>
      <c r="NBA18" s="19"/>
      <c r="NBB18" s="19"/>
      <c r="NBC18" s="19"/>
      <c r="NBD18" s="19"/>
      <c r="NBE18" s="19"/>
      <c r="NBF18" s="19"/>
      <c r="NBG18" s="19"/>
      <c r="NBH18" s="19"/>
      <c r="NBI18" s="19"/>
      <c r="NBJ18" s="19"/>
      <c r="NBK18" s="19"/>
      <c r="NBL18" s="19"/>
      <c r="NBM18" s="19"/>
      <c r="NBN18" s="19"/>
      <c r="NBO18" s="19"/>
      <c r="NBP18" s="19"/>
      <c r="NBQ18" s="19"/>
      <c r="NBR18" s="19"/>
      <c r="NBS18" s="19"/>
      <c r="NBT18" s="19"/>
      <c r="NBU18" s="19"/>
      <c r="NBV18" s="19"/>
      <c r="NBW18" s="19"/>
      <c r="NBX18" s="19"/>
      <c r="NBY18" s="19"/>
      <c r="NBZ18" s="19"/>
      <c r="NCA18" s="19"/>
      <c r="NCB18" s="19"/>
      <c r="NCC18" s="19"/>
      <c r="NCD18" s="19"/>
      <c r="NCE18" s="19"/>
      <c r="NCF18" s="19"/>
      <c r="NCG18" s="19"/>
      <c r="NCH18" s="19"/>
      <c r="NCI18" s="19"/>
      <c r="NCJ18" s="19"/>
      <c r="NCK18" s="19"/>
      <c r="NCL18" s="19"/>
      <c r="NCM18" s="19"/>
      <c r="NCN18" s="19"/>
      <c r="NCO18" s="19"/>
      <c r="NCP18" s="19"/>
      <c r="NCQ18" s="19"/>
      <c r="NCR18" s="19"/>
      <c r="NCS18" s="19"/>
      <c r="NCT18" s="19"/>
      <c r="NCU18" s="19"/>
      <c r="NCV18" s="19"/>
      <c r="NCW18" s="19"/>
      <c r="NCX18" s="19"/>
      <c r="NCY18" s="19"/>
      <c r="NCZ18" s="19"/>
      <c r="NDA18" s="19"/>
      <c r="NDB18" s="19"/>
      <c r="NDC18" s="19"/>
      <c r="NDD18" s="19"/>
      <c r="NDE18" s="19"/>
      <c r="NDF18" s="19"/>
      <c r="NDG18" s="19"/>
      <c r="NDH18" s="19"/>
      <c r="NDI18" s="19"/>
      <c r="NDJ18" s="19"/>
      <c r="NDK18" s="19"/>
      <c r="NDL18" s="19"/>
      <c r="NDM18" s="19"/>
      <c r="NDN18" s="19"/>
      <c r="NDO18" s="19"/>
      <c r="NDP18" s="19"/>
      <c r="NDQ18" s="19"/>
      <c r="NDR18" s="19"/>
      <c r="NDS18" s="19"/>
      <c r="NDT18" s="19"/>
      <c r="NDU18" s="19"/>
      <c r="NDV18" s="19"/>
      <c r="NDW18" s="19"/>
      <c r="NDX18" s="19"/>
      <c r="NDY18" s="19"/>
      <c r="NDZ18" s="19"/>
      <c r="NEA18" s="19"/>
      <c r="NEB18" s="19"/>
      <c r="NEC18" s="19"/>
      <c r="NED18" s="19"/>
      <c r="NEE18" s="19"/>
      <c r="NEF18" s="19"/>
      <c r="NEG18" s="19"/>
      <c r="NEH18" s="19"/>
      <c r="NEI18" s="19"/>
      <c r="NEJ18" s="19"/>
      <c r="NEK18" s="19"/>
      <c r="NEL18" s="19"/>
      <c r="NEM18" s="19"/>
      <c r="NEN18" s="19"/>
      <c r="NEO18" s="19"/>
      <c r="NEP18" s="19"/>
      <c r="NEQ18" s="19"/>
      <c r="NER18" s="19"/>
      <c r="NES18" s="19"/>
      <c r="NET18" s="19"/>
      <c r="NEU18" s="19"/>
      <c r="NEV18" s="19"/>
      <c r="NEW18" s="19"/>
      <c r="NEX18" s="19"/>
      <c r="NEY18" s="19"/>
      <c r="NEZ18" s="19"/>
      <c r="NFA18" s="19"/>
      <c r="NFB18" s="19"/>
      <c r="NFC18" s="19"/>
      <c r="NFD18" s="19"/>
      <c r="NFE18" s="19"/>
      <c r="NFF18" s="19"/>
      <c r="NFG18" s="19"/>
      <c r="NFH18" s="19"/>
      <c r="NFI18" s="19"/>
      <c r="NFJ18" s="19"/>
      <c r="NFK18" s="19"/>
      <c r="NFL18" s="19"/>
      <c r="NFM18" s="19"/>
      <c r="NFN18" s="19"/>
      <c r="NFO18" s="19"/>
      <c r="NFP18" s="19"/>
      <c r="NFQ18" s="19"/>
      <c r="NFR18" s="19"/>
      <c r="NFS18" s="19"/>
      <c r="NFT18" s="19"/>
      <c r="NFU18" s="19"/>
      <c r="NFV18" s="19"/>
      <c r="NFW18" s="19"/>
      <c r="NFX18" s="19"/>
      <c r="NFY18" s="19"/>
      <c r="NFZ18" s="19"/>
      <c r="NGA18" s="19"/>
      <c r="NGB18" s="19"/>
      <c r="NGC18" s="19"/>
      <c r="NGD18" s="19"/>
      <c r="NGE18" s="19"/>
      <c r="NGF18" s="19"/>
      <c r="NGG18" s="19"/>
      <c r="NGH18" s="19"/>
      <c r="NGI18" s="19"/>
      <c r="NGJ18" s="19"/>
      <c r="NGK18" s="19"/>
      <c r="NGL18" s="19"/>
      <c r="NGM18" s="19"/>
      <c r="NGN18" s="19"/>
      <c r="NGO18" s="19"/>
      <c r="NGP18" s="19"/>
      <c r="NGQ18" s="19"/>
      <c r="NGR18" s="19"/>
      <c r="NGS18" s="19"/>
      <c r="NGT18" s="19"/>
      <c r="NGU18" s="19"/>
      <c r="NGV18" s="19"/>
      <c r="NGW18" s="19"/>
      <c r="NGX18" s="19"/>
      <c r="NGY18" s="19"/>
      <c r="NGZ18" s="19"/>
      <c r="NHA18" s="19"/>
      <c r="NHB18" s="19"/>
      <c r="NHC18" s="19"/>
      <c r="NHD18" s="19"/>
      <c r="NHE18" s="19"/>
      <c r="NHF18" s="19"/>
      <c r="NHG18" s="19"/>
      <c r="NHH18" s="19"/>
      <c r="NHI18" s="19"/>
      <c r="NHJ18" s="19"/>
      <c r="NHK18" s="19"/>
      <c r="NHL18" s="19"/>
      <c r="NHM18" s="19"/>
      <c r="NHN18" s="19"/>
      <c r="NHO18" s="19"/>
      <c r="NHP18" s="19"/>
      <c r="NHQ18" s="19"/>
      <c r="NHR18" s="19"/>
      <c r="NHS18" s="19"/>
      <c r="NHT18" s="19"/>
      <c r="NHU18" s="19"/>
      <c r="NHV18" s="19"/>
      <c r="NHW18" s="19"/>
      <c r="NHX18" s="19"/>
      <c r="NHY18" s="19"/>
      <c r="NHZ18" s="19"/>
      <c r="NIA18" s="19"/>
      <c r="NIB18" s="19"/>
      <c r="NIC18" s="19"/>
      <c r="NID18" s="19"/>
      <c r="NIE18" s="19"/>
      <c r="NIF18" s="19"/>
      <c r="NIG18" s="19"/>
      <c r="NIH18" s="19"/>
      <c r="NII18" s="19"/>
      <c r="NIJ18" s="19"/>
      <c r="NIK18" s="19"/>
      <c r="NIL18" s="19"/>
      <c r="NIM18" s="19"/>
      <c r="NIN18" s="19"/>
      <c r="NIO18" s="19"/>
      <c r="NIP18" s="19"/>
      <c r="NIQ18" s="19"/>
      <c r="NIR18" s="19"/>
      <c r="NIS18" s="19"/>
      <c r="NIT18" s="19"/>
      <c r="NIU18" s="19"/>
      <c r="NIV18" s="19"/>
      <c r="NIW18" s="19"/>
      <c r="NIX18" s="19"/>
      <c r="NIY18" s="19"/>
      <c r="NIZ18" s="19"/>
      <c r="NJA18" s="19"/>
      <c r="NJB18" s="19"/>
      <c r="NJC18" s="19"/>
      <c r="NJD18" s="19"/>
      <c r="NJE18" s="19"/>
      <c r="NJF18" s="19"/>
      <c r="NJG18" s="19"/>
      <c r="NJH18" s="19"/>
      <c r="NJI18" s="19"/>
      <c r="NJJ18" s="19"/>
      <c r="NJK18" s="19"/>
      <c r="NJL18" s="19"/>
      <c r="NJM18" s="19"/>
      <c r="NJN18" s="19"/>
      <c r="NJO18" s="19"/>
      <c r="NJP18" s="19"/>
      <c r="NJQ18" s="19"/>
      <c r="NJR18" s="19"/>
      <c r="NJS18" s="19"/>
      <c r="NJT18" s="19"/>
      <c r="NJU18" s="19"/>
      <c r="NJV18" s="19"/>
      <c r="NJW18" s="19"/>
      <c r="NJX18" s="19"/>
      <c r="NJY18" s="19"/>
      <c r="NJZ18" s="19"/>
      <c r="NKA18" s="19"/>
      <c r="NKB18" s="19"/>
      <c r="NKC18" s="19"/>
      <c r="NKD18" s="19"/>
      <c r="NKE18" s="19"/>
      <c r="NKF18" s="19"/>
      <c r="NKG18" s="19"/>
      <c r="NKH18" s="19"/>
      <c r="NKI18" s="19"/>
      <c r="NKJ18" s="19"/>
      <c r="NKK18" s="19"/>
      <c r="NKL18" s="19"/>
      <c r="NKM18" s="19"/>
      <c r="NKN18" s="19"/>
      <c r="NKO18" s="19"/>
      <c r="NKP18" s="19"/>
      <c r="NKQ18" s="19"/>
      <c r="NKR18" s="19"/>
      <c r="NKS18" s="19"/>
      <c r="NKT18" s="19"/>
      <c r="NKU18" s="19"/>
      <c r="NKV18" s="19"/>
      <c r="NKW18" s="19"/>
      <c r="NKX18" s="19"/>
      <c r="NKY18" s="19"/>
      <c r="NKZ18" s="19"/>
      <c r="NLA18" s="19"/>
      <c r="NLB18" s="19"/>
      <c r="NLC18" s="19"/>
      <c r="NLD18" s="19"/>
      <c r="NLE18" s="19"/>
      <c r="NLF18" s="19"/>
      <c r="NLG18" s="19"/>
      <c r="NLH18" s="19"/>
      <c r="NLI18" s="19"/>
      <c r="NLJ18" s="19"/>
      <c r="NLK18" s="19"/>
      <c r="NLL18" s="19"/>
      <c r="NLM18" s="19"/>
      <c r="NLN18" s="19"/>
      <c r="NLO18" s="19"/>
      <c r="NLP18" s="19"/>
      <c r="NLQ18" s="19"/>
      <c r="NLR18" s="19"/>
      <c r="NLS18" s="19"/>
      <c r="NLT18" s="19"/>
      <c r="NLU18" s="19"/>
      <c r="NLV18" s="19"/>
      <c r="NLW18" s="19"/>
      <c r="NLX18" s="19"/>
      <c r="NLY18" s="19"/>
      <c r="NLZ18" s="19"/>
      <c r="NMA18" s="19"/>
      <c r="NMB18" s="19"/>
      <c r="NMC18" s="19"/>
      <c r="NMD18" s="19"/>
      <c r="NME18" s="19"/>
      <c r="NMF18" s="19"/>
      <c r="NMG18" s="19"/>
      <c r="NMH18" s="19"/>
      <c r="NMI18" s="19"/>
      <c r="NMJ18" s="19"/>
      <c r="NMK18" s="19"/>
      <c r="NML18" s="19"/>
      <c r="NMM18" s="19"/>
      <c r="NMN18" s="19"/>
      <c r="NMO18" s="19"/>
      <c r="NMP18" s="19"/>
      <c r="NMQ18" s="19"/>
      <c r="NMR18" s="19"/>
      <c r="NMS18" s="19"/>
      <c r="NMT18" s="19"/>
      <c r="NMU18" s="19"/>
      <c r="NMV18" s="19"/>
      <c r="NMW18" s="19"/>
      <c r="NMX18" s="19"/>
      <c r="NMY18" s="19"/>
      <c r="NMZ18" s="19"/>
      <c r="NNA18" s="19"/>
      <c r="NNB18" s="19"/>
      <c r="NNC18" s="19"/>
      <c r="NND18" s="19"/>
      <c r="NNE18" s="19"/>
      <c r="NNF18" s="19"/>
      <c r="NNG18" s="19"/>
      <c r="NNH18" s="19"/>
      <c r="NNI18" s="19"/>
      <c r="NNJ18" s="19"/>
      <c r="NNK18" s="19"/>
      <c r="NNL18" s="19"/>
      <c r="NNM18" s="19"/>
      <c r="NNN18" s="19"/>
      <c r="NNO18" s="19"/>
      <c r="NNP18" s="19"/>
      <c r="NNQ18" s="19"/>
      <c r="NNR18" s="19"/>
      <c r="NNS18" s="19"/>
      <c r="NNT18" s="19"/>
      <c r="NNU18" s="19"/>
      <c r="NNV18" s="19"/>
      <c r="NNW18" s="19"/>
      <c r="NNX18" s="19"/>
      <c r="NNY18" s="19"/>
      <c r="NNZ18" s="19"/>
      <c r="NOA18" s="19"/>
      <c r="NOB18" s="19"/>
      <c r="NOC18" s="19"/>
      <c r="NOD18" s="19"/>
      <c r="NOE18" s="19"/>
      <c r="NOF18" s="19"/>
      <c r="NOG18" s="19"/>
      <c r="NOH18" s="19"/>
      <c r="NOI18" s="19"/>
      <c r="NOJ18" s="19"/>
      <c r="NOK18" s="19"/>
      <c r="NOL18" s="19"/>
      <c r="NOM18" s="19"/>
      <c r="NON18" s="19"/>
      <c r="NOO18" s="19"/>
      <c r="NOP18" s="19"/>
      <c r="NOQ18" s="19"/>
      <c r="NOR18" s="19"/>
      <c r="NOS18" s="19"/>
      <c r="NOT18" s="19"/>
      <c r="NOU18" s="19"/>
      <c r="NOV18" s="19"/>
      <c r="NOW18" s="19"/>
      <c r="NOX18" s="19"/>
      <c r="NOY18" s="19"/>
      <c r="NOZ18" s="19"/>
      <c r="NPA18" s="19"/>
      <c r="NPB18" s="19"/>
      <c r="NPC18" s="19"/>
      <c r="NPD18" s="19"/>
      <c r="NPE18" s="19"/>
      <c r="NPF18" s="19"/>
      <c r="NPG18" s="19"/>
      <c r="NPH18" s="19"/>
      <c r="NPI18" s="19"/>
      <c r="NPJ18" s="19"/>
      <c r="NPK18" s="19"/>
      <c r="NPL18" s="19"/>
      <c r="NPM18" s="19"/>
      <c r="NPN18" s="19"/>
      <c r="NPO18" s="19"/>
      <c r="NPP18" s="19"/>
      <c r="NPQ18" s="19"/>
      <c r="NPR18" s="19"/>
      <c r="NPS18" s="19"/>
      <c r="NPT18" s="19"/>
      <c r="NPU18" s="19"/>
      <c r="NPV18" s="19"/>
      <c r="NPW18" s="19"/>
      <c r="NPX18" s="19"/>
      <c r="NPY18" s="19"/>
      <c r="NPZ18" s="19"/>
      <c r="NQA18" s="19"/>
      <c r="NQB18" s="19"/>
      <c r="NQC18" s="19"/>
      <c r="NQD18" s="19"/>
      <c r="NQE18" s="19"/>
      <c r="NQF18" s="19"/>
      <c r="NQG18" s="19"/>
      <c r="NQH18" s="19"/>
      <c r="NQI18" s="19"/>
      <c r="NQJ18" s="19"/>
      <c r="NQK18" s="19"/>
      <c r="NQL18" s="19"/>
      <c r="NQM18" s="19"/>
      <c r="NQN18" s="19"/>
      <c r="NQO18" s="19"/>
      <c r="NQP18" s="19"/>
      <c r="NQQ18" s="19"/>
      <c r="NQR18" s="19"/>
      <c r="NQS18" s="19"/>
      <c r="NQT18" s="19"/>
      <c r="NQU18" s="19"/>
      <c r="NQV18" s="19"/>
      <c r="NQW18" s="19"/>
      <c r="NQX18" s="19"/>
      <c r="NQY18" s="19"/>
      <c r="NQZ18" s="19"/>
      <c r="NRA18" s="19"/>
      <c r="NRB18" s="19"/>
      <c r="NRC18" s="19"/>
      <c r="NRD18" s="19"/>
      <c r="NRE18" s="19"/>
      <c r="NRF18" s="19"/>
      <c r="NRG18" s="19"/>
      <c r="NRH18" s="19"/>
      <c r="NRI18" s="19"/>
      <c r="NRJ18" s="19"/>
      <c r="NRK18" s="19"/>
      <c r="NRL18" s="19"/>
      <c r="NRM18" s="19"/>
      <c r="NRN18" s="19"/>
      <c r="NRO18" s="19"/>
      <c r="NRP18" s="19"/>
      <c r="NRQ18" s="19"/>
      <c r="NRR18" s="19"/>
      <c r="NRS18" s="19"/>
      <c r="NRT18" s="19"/>
      <c r="NRU18" s="19"/>
      <c r="NRV18" s="19"/>
      <c r="NRW18" s="19"/>
      <c r="NRX18" s="19"/>
      <c r="NRY18" s="19"/>
      <c r="NRZ18" s="19"/>
      <c r="NSA18" s="19"/>
      <c r="NSB18" s="19"/>
      <c r="NSC18" s="19"/>
      <c r="NSD18" s="19"/>
      <c r="NSE18" s="19"/>
      <c r="NSF18" s="19"/>
      <c r="NSG18" s="19"/>
      <c r="NSH18" s="19"/>
      <c r="NSI18" s="19"/>
      <c r="NSJ18" s="19"/>
      <c r="NSK18" s="19"/>
      <c r="NSL18" s="19"/>
      <c r="NSM18" s="19"/>
      <c r="NSN18" s="19"/>
      <c r="NSO18" s="19"/>
      <c r="NSP18" s="19"/>
      <c r="NSQ18" s="19"/>
      <c r="NSR18" s="19"/>
      <c r="NSS18" s="19"/>
      <c r="NST18" s="19"/>
      <c r="NSU18" s="19"/>
      <c r="NSV18" s="19"/>
      <c r="NSW18" s="19"/>
      <c r="NSX18" s="19"/>
      <c r="NSY18" s="19"/>
      <c r="NSZ18" s="19"/>
      <c r="NTA18" s="19"/>
      <c r="NTB18" s="19"/>
      <c r="NTC18" s="19"/>
      <c r="NTD18" s="19"/>
      <c r="NTE18" s="19"/>
      <c r="NTF18" s="19"/>
      <c r="NTG18" s="19"/>
      <c r="NTH18" s="19"/>
      <c r="NTI18" s="19"/>
      <c r="NTJ18" s="19"/>
      <c r="NTK18" s="19"/>
      <c r="NTL18" s="19"/>
      <c r="NTM18" s="19"/>
      <c r="NTN18" s="19"/>
      <c r="NTO18" s="19"/>
      <c r="NTP18" s="19"/>
      <c r="NTQ18" s="19"/>
      <c r="NTR18" s="19"/>
      <c r="NTS18" s="19"/>
      <c r="NTT18" s="19"/>
      <c r="NTU18" s="19"/>
      <c r="NTV18" s="19"/>
      <c r="NTW18" s="19"/>
      <c r="NTX18" s="19"/>
      <c r="NTY18" s="19"/>
      <c r="NTZ18" s="19"/>
      <c r="NUA18" s="19"/>
      <c r="NUB18" s="19"/>
      <c r="NUC18" s="19"/>
      <c r="NUD18" s="19"/>
      <c r="NUE18" s="19"/>
      <c r="NUF18" s="19"/>
      <c r="NUG18" s="19"/>
      <c r="NUH18" s="19"/>
      <c r="NUI18" s="19"/>
      <c r="NUJ18" s="19"/>
      <c r="NUK18" s="19"/>
      <c r="NUL18" s="19"/>
      <c r="NUM18" s="19"/>
      <c r="NUN18" s="19"/>
      <c r="NUO18" s="19"/>
      <c r="NUP18" s="19"/>
      <c r="NUQ18" s="19"/>
      <c r="NUR18" s="19"/>
      <c r="NUS18" s="19"/>
      <c r="NUT18" s="19"/>
      <c r="NUU18" s="19"/>
      <c r="NUV18" s="19"/>
      <c r="NUW18" s="19"/>
      <c r="NUX18" s="19"/>
      <c r="NUY18" s="19"/>
      <c r="NUZ18" s="19"/>
      <c r="NVA18" s="19"/>
      <c r="NVB18" s="19"/>
      <c r="NVC18" s="19"/>
      <c r="NVD18" s="19"/>
      <c r="NVE18" s="19"/>
      <c r="NVF18" s="19"/>
      <c r="NVG18" s="19"/>
      <c r="NVH18" s="19"/>
      <c r="NVI18" s="19"/>
      <c r="NVJ18" s="19"/>
      <c r="NVK18" s="19"/>
      <c r="NVL18" s="19"/>
      <c r="NVM18" s="19"/>
      <c r="NVN18" s="19"/>
      <c r="NVO18" s="19"/>
      <c r="NVP18" s="19"/>
      <c r="NVQ18" s="19"/>
      <c r="NVR18" s="19"/>
      <c r="NVS18" s="19"/>
      <c r="NVT18" s="19"/>
      <c r="NVU18" s="19"/>
      <c r="NVV18" s="19"/>
      <c r="NVW18" s="19"/>
      <c r="NVX18" s="19"/>
      <c r="NVY18" s="19"/>
      <c r="NVZ18" s="19"/>
      <c r="NWA18" s="19"/>
      <c r="NWB18" s="19"/>
      <c r="NWC18" s="19"/>
      <c r="NWD18" s="19"/>
      <c r="NWE18" s="19"/>
      <c r="NWF18" s="19"/>
      <c r="NWG18" s="19"/>
      <c r="NWH18" s="19"/>
      <c r="NWI18" s="19"/>
      <c r="NWJ18" s="19"/>
      <c r="NWK18" s="19"/>
      <c r="NWL18" s="19"/>
      <c r="NWM18" s="19"/>
      <c r="NWN18" s="19"/>
      <c r="NWO18" s="19"/>
      <c r="NWP18" s="19"/>
      <c r="NWQ18" s="19"/>
      <c r="NWR18" s="19"/>
      <c r="NWS18" s="19"/>
      <c r="NWT18" s="19"/>
      <c r="NWU18" s="19"/>
      <c r="NWV18" s="19"/>
      <c r="NWW18" s="19"/>
      <c r="NWX18" s="19"/>
      <c r="NWY18" s="19"/>
      <c r="NWZ18" s="19"/>
      <c r="NXA18" s="19"/>
      <c r="NXB18" s="19"/>
      <c r="NXC18" s="19"/>
      <c r="NXD18" s="19"/>
      <c r="NXE18" s="19"/>
      <c r="NXF18" s="19"/>
      <c r="NXG18" s="19"/>
      <c r="NXH18" s="19"/>
      <c r="NXI18" s="19"/>
      <c r="NXJ18" s="19"/>
      <c r="NXK18" s="19"/>
      <c r="NXL18" s="19"/>
      <c r="NXM18" s="19"/>
      <c r="NXN18" s="19"/>
      <c r="NXO18" s="19"/>
      <c r="NXP18" s="19"/>
      <c r="NXQ18" s="19"/>
      <c r="NXR18" s="19"/>
      <c r="NXS18" s="19"/>
      <c r="NXT18" s="19"/>
      <c r="NXU18" s="19"/>
      <c r="NXV18" s="19"/>
      <c r="NXW18" s="19"/>
      <c r="NXX18" s="19"/>
      <c r="NXY18" s="19"/>
      <c r="NXZ18" s="19"/>
      <c r="NYA18" s="19"/>
      <c r="NYB18" s="19"/>
      <c r="NYC18" s="19"/>
      <c r="NYD18" s="19"/>
      <c r="NYE18" s="19"/>
      <c r="NYF18" s="19"/>
      <c r="NYG18" s="19"/>
      <c r="NYH18" s="19"/>
      <c r="NYI18" s="19"/>
      <c r="NYJ18" s="19"/>
      <c r="NYK18" s="19"/>
      <c r="NYL18" s="19"/>
      <c r="NYM18" s="19"/>
      <c r="NYN18" s="19"/>
      <c r="NYO18" s="19"/>
      <c r="NYP18" s="19"/>
      <c r="NYQ18" s="19"/>
      <c r="NYR18" s="19"/>
      <c r="NYS18" s="19"/>
      <c r="NYT18" s="19"/>
      <c r="NYU18" s="19"/>
      <c r="NYV18" s="19"/>
      <c r="NYW18" s="19"/>
      <c r="NYX18" s="19"/>
      <c r="NYY18" s="19"/>
      <c r="NYZ18" s="19"/>
      <c r="NZA18" s="19"/>
      <c r="NZB18" s="19"/>
      <c r="NZC18" s="19"/>
      <c r="NZD18" s="19"/>
      <c r="NZE18" s="19"/>
      <c r="NZF18" s="19"/>
      <c r="NZG18" s="19"/>
      <c r="NZH18" s="19"/>
      <c r="NZI18" s="19"/>
      <c r="NZJ18" s="19"/>
      <c r="NZK18" s="19"/>
      <c r="NZL18" s="19"/>
      <c r="NZM18" s="19"/>
      <c r="NZN18" s="19"/>
      <c r="NZO18" s="19"/>
      <c r="NZP18" s="19"/>
      <c r="NZQ18" s="19"/>
      <c r="NZR18" s="19"/>
      <c r="NZS18" s="19"/>
      <c r="NZT18" s="19"/>
      <c r="NZU18" s="19"/>
      <c r="NZV18" s="19"/>
      <c r="NZW18" s="19"/>
      <c r="NZX18" s="19"/>
      <c r="NZY18" s="19"/>
      <c r="NZZ18" s="19"/>
      <c r="OAA18" s="19"/>
      <c r="OAB18" s="19"/>
      <c r="OAC18" s="19"/>
      <c r="OAD18" s="19"/>
      <c r="OAE18" s="19"/>
      <c r="OAF18" s="19"/>
      <c r="OAG18" s="19"/>
      <c r="OAH18" s="19"/>
      <c r="OAI18" s="19"/>
      <c r="OAJ18" s="19"/>
      <c r="OAK18" s="19"/>
      <c r="OAL18" s="19"/>
      <c r="OAM18" s="19"/>
      <c r="OAN18" s="19"/>
      <c r="OAO18" s="19"/>
      <c r="OAP18" s="19"/>
      <c r="OAQ18" s="19"/>
      <c r="OAR18" s="19"/>
      <c r="OAS18" s="19"/>
      <c r="OAT18" s="19"/>
      <c r="OAU18" s="19"/>
      <c r="OAV18" s="19"/>
      <c r="OAW18" s="19"/>
      <c r="OAX18" s="19"/>
      <c r="OAY18" s="19"/>
      <c r="OAZ18" s="19"/>
      <c r="OBA18" s="19"/>
      <c r="OBB18" s="19"/>
      <c r="OBC18" s="19"/>
      <c r="OBD18" s="19"/>
      <c r="OBE18" s="19"/>
      <c r="OBF18" s="19"/>
      <c r="OBG18" s="19"/>
      <c r="OBH18" s="19"/>
      <c r="OBI18" s="19"/>
      <c r="OBJ18" s="19"/>
      <c r="OBK18" s="19"/>
      <c r="OBL18" s="19"/>
      <c r="OBM18" s="19"/>
      <c r="OBN18" s="19"/>
      <c r="OBO18" s="19"/>
      <c r="OBP18" s="19"/>
      <c r="OBQ18" s="19"/>
      <c r="OBR18" s="19"/>
      <c r="OBS18" s="19"/>
      <c r="OBT18" s="19"/>
      <c r="OBU18" s="19"/>
      <c r="OBV18" s="19"/>
      <c r="OBW18" s="19"/>
      <c r="OBX18" s="19"/>
      <c r="OBY18" s="19"/>
      <c r="OBZ18" s="19"/>
      <c r="OCA18" s="19"/>
      <c r="OCB18" s="19"/>
      <c r="OCC18" s="19"/>
      <c r="OCD18" s="19"/>
      <c r="OCE18" s="19"/>
      <c r="OCF18" s="19"/>
      <c r="OCG18" s="19"/>
      <c r="OCH18" s="19"/>
      <c r="OCI18" s="19"/>
      <c r="OCJ18" s="19"/>
      <c r="OCK18" s="19"/>
      <c r="OCL18" s="19"/>
      <c r="OCM18" s="19"/>
      <c r="OCN18" s="19"/>
      <c r="OCO18" s="19"/>
      <c r="OCP18" s="19"/>
      <c r="OCQ18" s="19"/>
      <c r="OCR18" s="19"/>
      <c r="OCS18" s="19"/>
      <c r="OCT18" s="19"/>
      <c r="OCU18" s="19"/>
      <c r="OCV18" s="19"/>
      <c r="OCW18" s="19"/>
      <c r="OCX18" s="19"/>
      <c r="OCY18" s="19"/>
      <c r="OCZ18" s="19"/>
      <c r="ODA18" s="19"/>
      <c r="ODB18" s="19"/>
      <c r="ODC18" s="19"/>
      <c r="ODD18" s="19"/>
      <c r="ODE18" s="19"/>
      <c r="ODF18" s="19"/>
      <c r="ODG18" s="19"/>
      <c r="ODH18" s="19"/>
      <c r="ODI18" s="19"/>
      <c r="ODJ18" s="19"/>
      <c r="ODK18" s="19"/>
      <c r="ODL18" s="19"/>
      <c r="ODM18" s="19"/>
      <c r="ODN18" s="19"/>
      <c r="ODO18" s="19"/>
      <c r="ODP18" s="19"/>
      <c r="ODQ18" s="19"/>
      <c r="ODR18" s="19"/>
      <c r="ODS18" s="19"/>
      <c r="ODT18" s="19"/>
      <c r="ODU18" s="19"/>
      <c r="ODV18" s="19"/>
      <c r="ODW18" s="19"/>
      <c r="ODX18" s="19"/>
      <c r="ODY18" s="19"/>
      <c r="ODZ18" s="19"/>
      <c r="OEA18" s="19"/>
      <c r="OEB18" s="19"/>
      <c r="OEC18" s="19"/>
      <c r="OED18" s="19"/>
      <c r="OEE18" s="19"/>
      <c r="OEF18" s="19"/>
      <c r="OEG18" s="19"/>
      <c r="OEH18" s="19"/>
      <c r="OEI18" s="19"/>
      <c r="OEJ18" s="19"/>
      <c r="OEK18" s="19"/>
      <c r="OEL18" s="19"/>
      <c r="OEM18" s="19"/>
      <c r="OEN18" s="19"/>
      <c r="OEO18" s="19"/>
      <c r="OEP18" s="19"/>
      <c r="OEQ18" s="19"/>
      <c r="OER18" s="19"/>
      <c r="OES18" s="19"/>
      <c r="OET18" s="19"/>
      <c r="OEU18" s="19"/>
      <c r="OEV18" s="19"/>
      <c r="OEW18" s="19"/>
      <c r="OEX18" s="19"/>
      <c r="OEY18" s="19"/>
      <c r="OEZ18" s="19"/>
      <c r="OFA18" s="19"/>
      <c r="OFB18" s="19"/>
      <c r="OFC18" s="19"/>
      <c r="OFD18" s="19"/>
      <c r="OFE18" s="19"/>
      <c r="OFF18" s="19"/>
      <c r="OFG18" s="19"/>
      <c r="OFH18" s="19"/>
      <c r="OFI18" s="19"/>
      <c r="OFJ18" s="19"/>
      <c r="OFK18" s="19"/>
      <c r="OFL18" s="19"/>
      <c r="OFM18" s="19"/>
      <c r="OFN18" s="19"/>
      <c r="OFO18" s="19"/>
      <c r="OFP18" s="19"/>
      <c r="OFQ18" s="19"/>
      <c r="OFR18" s="19"/>
      <c r="OFS18" s="19"/>
      <c r="OFT18" s="19"/>
      <c r="OFU18" s="19"/>
      <c r="OFV18" s="19"/>
      <c r="OFW18" s="19"/>
      <c r="OFX18" s="19"/>
      <c r="OFY18" s="19"/>
      <c r="OFZ18" s="19"/>
      <c r="OGA18" s="19"/>
      <c r="OGB18" s="19"/>
      <c r="OGC18" s="19"/>
      <c r="OGD18" s="19"/>
      <c r="OGE18" s="19"/>
      <c r="OGF18" s="19"/>
      <c r="OGG18" s="19"/>
      <c r="OGH18" s="19"/>
      <c r="OGI18" s="19"/>
      <c r="OGJ18" s="19"/>
      <c r="OGK18" s="19"/>
      <c r="OGL18" s="19"/>
      <c r="OGM18" s="19"/>
      <c r="OGN18" s="19"/>
      <c r="OGO18" s="19"/>
      <c r="OGP18" s="19"/>
      <c r="OGQ18" s="19"/>
      <c r="OGR18" s="19"/>
      <c r="OGS18" s="19"/>
      <c r="OGT18" s="19"/>
      <c r="OGU18" s="19"/>
      <c r="OGV18" s="19"/>
      <c r="OGW18" s="19"/>
      <c r="OGX18" s="19"/>
      <c r="OGY18" s="19"/>
      <c r="OGZ18" s="19"/>
      <c r="OHA18" s="19"/>
      <c r="OHB18" s="19"/>
      <c r="OHC18" s="19"/>
      <c r="OHD18" s="19"/>
      <c r="OHE18" s="19"/>
      <c r="OHF18" s="19"/>
      <c r="OHG18" s="19"/>
      <c r="OHH18" s="19"/>
      <c r="OHI18" s="19"/>
      <c r="OHJ18" s="19"/>
      <c r="OHK18" s="19"/>
      <c r="OHL18" s="19"/>
      <c r="OHM18" s="19"/>
      <c r="OHN18" s="19"/>
      <c r="OHO18" s="19"/>
      <c r="OHP18" s="19"/>
      <c r="OHQ18" s="19"/>
      <c r="OHR18" s="19"/>
      <c r="OHS18" s="19"/>
      <c r="OHT18" s="19"/>
      <c r="OHU18" s="19"/>
      <c r="OHV18" s="19"/>
      <c r="OHW18" s="19"/>
      <c r="OHX18" s="19"/>
      <c r="OHY18" s="19"/>
      <c r="OHZ18" s="19"/>
      <c r="OIA18" s="19"/>
      <c r="OIB18" s="19"/>
      <c r="OIC18" s="19"/>
      <c r="OID18" s="19"/>
      <c r="OIE18" s="19"/>
      <c r="OIF18" s="19"/>
      <c r="OIG18" s="19"/>
      <c r="OIH18" s="19"/>
      <c r="OII18" s="19"/>
      <c r="OIJ18" s="19"/>
      <c r="OIK18" s="19"/>
      <c r="OIL18" s="19"/>
      <c r="OIM18" s="19"/>
      <c r="OIN18" s="19"/>
      <c r="OIO18" s="19"/>
      <c r="OIP18" s="19"/>
      <c r="OIQ18" s="19"/>
      <c r="OIR18" s="19"/>
      <c r="OIS18" s="19"/>
      <c r="OIT18" s="19"/>
      <c r="OIU18" s="19"/>
      <c r="OIV18" s="19"/>
      <c r="OIW18" s="19"/>
      <c r="OIX18" s="19"/>
      <c r="OIY18" s="19"/>
      <c r="OIZ18" s="19"/>
      <c r="OJA18" s="19"/>
      <c r="OJB18" s="19"/>
      <c r="OJC18" s="19"/>
      <c r="OJD18" s="19"/>
      <c r="OJE18" s="19"/>
      <c r="OJF18" s="19"/>
      <c r="OJG18" s="19"/>
      <c r="OJH18" s="19"/>
      <c r="OJI18" s="19"/>
      <c r="OJJ18" s="19"/>
      <c r="OJK18" s="19"/>
      <c r="OJL18" s="19"/>
      <c r="OJM18" s="19"/>
      <c r="OJN18" s="19"/>
      <c r="OJO18" s="19"/>
      <c r="OJP18" s="19"/>
      <c r="OJQ18" s="19"/>
      <c r="OJR18" s="19"/>
      <c r="OJS18" s="19"/>
      <c r="OJT18" s="19"/>
      <c r="OJU18" s="19"/>
      <c r="OJV18" s="19"/>
      <c r="OJW18" s="19"/>
      <c r="OJX18" s="19"/>
      <c r="OJY18" s="19"/>
      <c r="OJZ18" s="19"/>
      <c r="OKA18" s="19"/>
      <c r="OKB18" s="19"/>
      <c r="OKC18" s="19"/>
      <c r="OKD18" s="19"/>
      <c r="OKE18" s="19"/>
      <c r="OKF18" s="19"/>
      <c r="OKG18" s="19"/>
      <c r="OKH18" s="19"/>
      <c r="OKI18" s="19"/>
      <c r="OKJ18" s="19"/>
      <c r="OKK18" s="19"/>
      <c r="OKL18" s="19"/>
      <c r="OKM18" s="19"/>
      <c r="OKN18" s="19"/>
      <c r="OKO18" s="19"/>
      <c r="OKP18" s="19"/>
      <c r="OKQ18" s="19"/>
      <c r="OKR18" s="19"/>
      <c r="OKS18" s="19"/>
      <c r="OKT18" s="19"/>
      <c r="OKU18" s="19"/>
      <c r="OKV18" s="19"/>
      <c r="OKW18" s="19"/>
      <c r="OKX18" s="19"/>
      <c r="OKY18" s="19"/>
      <c r="OKZ18" s="19"/>
      <c r="OLA18" s="19"/>
      <c r="OLB18" s="19"/>
      <c r="OLC18" s="19"/>
      <c r="OLD18" s="19"/>
      <c r="OLE18" s="19"/>
      <c r="OLF18" s="19"/>
      <c r="OLG18" s="19"/>
      <c r="OLH18" s="19"/>
      <c r="OLI18" s="19"/>
      <c r="OLJ18" s="19"/>
      <c r="OLK18" s="19"/>
      <c r="OLL18" s="19"/>
      <c r="OLM18" s="19"/>
      <c r="OLN18" s="19"/>
      <c r="OLO18" s="19"/>
      <c r="OLP18" s="19"/>
      <c r="OLQ18" s="19"/>
      <c r="OLR18" s="19"/>
      <c r="OLS18" s="19"/>
      <c r="OLT18" s="19"/>
      <c r="OLU18" s="19"/>
      <c r="OLV18" s="19"/>
      <c r="OLW18" s="19"/>
      <c r="OLX18" s="19"/>
      <c r="OLY18" s="19"/>
      <c r="OLZ18" s="19"/>
      <c r="OMA18" s="19"/>
      <c r="OMB18" s="19"/>
      <c r="OMC18" s="19"/>
      <c r="OMD18" s="19"/>
      <c r="OME18" s="19"/>
      <c r="OMF18" s="19"/>
      <c r="OMG18" s="19"/>
      <c r="OMH18" s="19"/>
      <c r="OMI18" s="19"/>
      <c r="OMJ18" s="19"/>
      <c r="OMK18" s="19"/>
      <c r="OML18" s="19"/>
      <c r="OMM18" s="19"/>
      <c r="OMN18" s="19"/>
      <c r="OMO18" s="19"/>
      <c r="OMP18" s="19"/>
      <c r="OMQ18" s="19"/>
      <c r="OMR18" s="19"/>
      <c r="OMS18" s="19"/>
      <c r="OMT18" s="19"/>
      <c r="OMU18" s="19"/>
      <c r="OMV18" s="19"/>
      <c r="OMW18" s="19"/>
      <c r="OMX18" s="19"/>
      <c r="OMY18" s="19"/>
      <c r="OMZ18" s="19"/>
      <c r="ONA18" s="19"/>
      <c r="ONB18" s="19"/>
      <c r="ONC18" s="19"/>
      <c r="OND18" s="19"/>
      <c r="ONE18" s="19"/>
      <c r="ONF18" s="19"/>
      <c r="ONG18" s="19"/>
      <c r="ONH18" s="19"/>
      <c r="ONI18" s="19"/>
      <c r="ONJ18" s="19"/>
      <c r="ONK18" s="19"/>
      <c r="ONL18" s="19"/>
      <c r="ONM18" s="19"/>
      <c r="ONN18" s="19"/>
      <c r="ONO18" s="19"/>
      <c r="ONP18" s="19"/>
      <c r="ONQ18" s="19"/>
      <c r="ONR18" s="19"/>
      <c r="ONS18" s="19"/>
      <c r="ONT18" s="19"/>
      <c r="ONU18" s="19"/>
      <c r="ONV18" s="19"/>
      <c r="ONW18" s="19"/>
      <c r="ONX18" s="19"/>
      <c r="ONY18" s="19"/>
      <c r="ONZ18" s="19"/>
      <c r="OOA18" s="19"/>
      <c r="OOB18" s="19"/>
      <c r="OOC18" s="19"/>
      <c r="OOD18" s="19"/>
      <c r="OOE18" s="19"/>
      <c r="OOF18" s="19"/>
      <c r="OOG18" s="19"/>
      <c r="OOH18" s="19"/>
      <c r="OOI18" s="19"/>
      <c r="OOJ18" s="19"/>
      <c r="OOK18" s="19"/>
      <c r="OOL18" s="19"/>
      <c r="OOM18" s="19"/>
      <c r="OON18" s="19"/>
      <c r="OOO18" s="19"/>
      <c r="OOP18" s="19"/>
      <c r="OOQ18" s="19"/>
      <c r="OOR18" s="19"/>
      <c r="OOS18" s="19"/>
      <c r="OOT18" s="19"/>
      <c r="OOU18" s="19"/>
      <c r="OOV18" s="19"/>
      <c r="OOW18" s="19"/>
      <c r="OOX18" s="19"/>
      <c r="OOY18" s="19"/>
      <c r="OOZ18" s="19"/>
      <c r="OPA18" s="19"/>
      <c r="OPB18" s="19"/>
      <c r="OPC18" s="19"/>
      <c r="OPD18" s="19"/>
      <c r="OPE18" s="19"/>
      <c r="OPF18" s="19"/>
      <c r="OPG18" s="19"/>
      <c r="OPH18" s="19"/>
      <c r="OPI18" s="19"/>
      <c r="OPJ18" s="19"/>
      <c r="OPK18" s="19"/>
      <c r="OPL18" s="19"/>
      <c r="OPM18" s="19"/>
      <c r="OPN18" s="19"/>
      <c r="OPO18" s="19"/>
      <c r="OPP18" s="19"/>
      <c r="OPQ18" s="19"/>
      <c r="OPR18" s="19"/>
      <c r="OPS18" s="19"/>
      <c r="OPT18" s="19"/>
      <c r="OPU18" s="19"/>
      <c r="OPV18" s="19"/>
      <c r="OPW18" s="19"/>
      <c r="OPX18" s="19"/>
      <c r="OPY18" s="19"/>
      <c r="OPZ18" s="19"/>
      <c r="OQA18" s="19"/>
      <c r="OQB18" s="19"/>
      <c r="OQC18" s="19"/>
      <c r="OQD18" s="19"/>
      <c r="OQE18" s="19"/>
      <c r="OQF18" s="19"/>
      <c r="OQG18" s="19"/>
      <c r="OQH18" s="19"/>
      <c r="OQI18" s="19"/>
      <c r="OQJ18" s="19"/>
      <c r="OQK18" s="19"/>
      <c r="OQL18" s="19"/>
      <c r="OQM18" s="19"/>
      <c r="OQN18" s="19"/>
      <c r="OQO18" s="19"/>
      <c r="OQP18" s="19"/>
      <c r="OQQ18" s="19"/>
      <c r="OQR18" s="19"/>
      <c r="OQS18" s="19"/>
      <c r="OQT18" s="19"/>
      <c r="OQU18" s="19"/>
      <c r="OQV18" s="19"/>
      <c r="OQW18" s="19"/>
      <c r="OQX18" s="19"/>
      <c r="OQY18" s="19"/>
      <c r="OQZ18" s="19"/>
      <c r="ORA18" s="19"/>
      <c r="ORB18" s="19"/>
      <c r="ORC18" s="19"/>
      <c r="ORD18" s="19"/>
      <c r="ORE18" s="19"/>
      <c r="ORF18" s="19"/>
      <c r="ORG18" s="19"/>
      <c r="ORH18" s="19"/>
      <c r="ORI18" s="19"/>
      <c r="ORJ18" s="19"/>
      <c r="ORK18" s="19"/>
      <c r="ORL18" s="19"/>
      <c r="ORM18" s="19"/>
      <c r="ORN18" s="19"/>
      <c r="ORO18" s="19"/>
      <c r="ORP18" s="19"/>
      <c r="ORQ18" s="19"/>
      <c r="ORR18" s="19"/>
      <c r="ORS18" s="19"/>
      <c r="ORT18" s="19"/>
      <c r="ORU18" s="19"/>
      <c r="ORV18" s="19"/>
      <c r="ORW18" s="19"/>
      <c r="ORX18" s="19"/>
      <c r="ORY18" s="19"/>
      <c r="ORZ18" s="19"/>
      <c r="OSA18" s="19"/>
      <c r="OSB18" s="19"/>
      <c r="OSC18" s="19"/>
      <c r="OSD18" s="19"/>
      <c r="OSE18" s="19"/>
      <c r="OSF18" s="19"/>
      <c r="OSG18" s="19"/>
      <c r="OSH18" s="19"/>
      <c r="OSI18" s="19"/>
      <c r="OSJ18" s="19"/>
      <c r="OSK18" s="19"/>
      <c r="OSL18" s="19"/>
      <c r="OSM18" s="19"/>
      <c r="OSN18" s="19"/>
      <c r="OSO18" s="19"/>
      <c r="OSP18" s="19"/>
      <c r="OSQ18" s="19"/>
      <c r="OSR18" s="19"/>
      <c r="OSS18" s="19"/>
      <c r="OST18" s="19"/>
      <c r="OSU18" s="19"/>
      <c r="OSV18" s="19"/>
      <c r="OSW18" s="19"/>
      <c r="OSX18" s="19"/>
      <c r="OSY18" s="19"/>
      <c r="OSZ18" s="19"/>
      <c r="OTA18" s="19"/>
      <c r="OTB18" s="19"/>
      <c r="OTC18" s="19"/>
      <c r="OTD18" s="19"/>
      <c r="OTE18" s="19"/>
      <c r="OTF18" s="19"/>
      <c r="OTG18" s="19"/>
      <c r="OTH18" s="19"/>
      <c r="OTI18" s="19"/>
      <c r="OTJ18" s="19"/>
      <c r="OTK18" s="19"/>
      <c r="OTL18" s="19"/>
      <c r="OTM18" s="19"/>
      <c r="OTN18" s="19"/>
      <c r="OTO18" s="19"/>
      <c r="OTP18" s="19"/>
      <c r="OTQ18" s="19"/>
      <c r="OTR18" s="19"/>
      <c r="OTS18" s="19"/>
      <c r="OTT18" s="19"/>
      <c r="OTU18" s="19"/>
      <c r="OTV18" s="19"/>
      <c r="OTW18" s="19"/>
      <c r="OTX18" s="19"/>
      <c r="OTY18" s="19"/>
      <c r="OTZ18" s="19"/>
      <c r="OUA18" s="19"/>
      <c r="OUB18" s="19"/>
      <c r="OUC18" s="19"/>
      <c r="OUD18" s="19"/>
      <c r="OUE18" s="19"/>
      <c r="OUF18" s="19"/>
      <c r="OUG18" s="19"/>
      <c r="OUH18" s="19"/>
      <c r="OUI18" s="19"/>
      <c r="OUJ18" s="19"/>
      <c r="OUK18" s="19"/>
      <c r="OUL18" s="19"/>
      <c r="OUM18" s="19"/>
      <c r="OUN18" s="19"/>
      <c r="OUO18" s="19"/>
      <c r="OUP18" s="19"/>
      <c r="OUQ18" s="19"/>
      <c r="OUR18" s="19"/>
      <c r="OUS18" s="19"/>
      <c r="OUT18" s="19"/>
      <c r="OUU18" s="19"/>
      <c r="OUV18" s="19"/>
      <c r="OUW18" s="19"/>
      <c r="OUX18" s="19"/>
      <c r="OUY18" s="19"/>
      <c r="OUZ18" s="19"/>
      <c r="OVA18" s="19"/>
      <c r="OVB18" s="19"/>
      <c r="OVC18" s="19"/>
      <c r="OVD18" s="19"/>
      <c r="OVE18" s="19"/>
      <c r="OVF18" s="19"/>
      <c r="OVG18" s="19"/>
      <c r="OVH18" s="19"/>
      <c r="OVI18" s="19"/>
      <c r="OVJ18" s="19"/>
      <c r="OVK18" s="19"/>
      <c r="OVL18" s="19"/>
      <c r="OVM18" s="19"/>
      <c r="OVN18" s="19"/>
      <c r="OVO18" s="19"/>
      <c r="OVP18" s="19"/>
      <c r="OVQ18" s="19"/>
      <c r="OVR18" s="19"/>
      <c r="OVS18" s="19"/>
      <c r="OVT18" s="19"/>
      <c r="OVU18" s="19"/>
      <c r="OVV18" s="19"/>
      <c r="OVW18" s="19"/>
      <c r="OVX18" s="19"/>
      <c r="OVY18" s="19"/>
      <c r="OVZ18" s="19"/>
      <c r="OWA18" s="19"/>
      <c r="OWB18" s="19"/>
      <c r="OWC18" s="19"/>
      <c r="OWD18" s="19"/>
      <c r="OWE18" s="19"/>
      <c r="OWF18" s="19"/>
      <c r="OWG18" s="19"/>
      <c r="OWH18" s="19"/>
      <c r="OWI18" s="19"/>
      <c r="OWJ18" s="19"/>
      <c r="OWK18" s="19"/>
      <c r="OWL18" s="19"/>
      <c r="OWM18" s="19"/>
      <c r="OWN18" s="19"/>
      <c r="OWO18" s="19"/>
      <c r="OWP18" s="19"/>
      <c r="OWQ18" s="19"/>
      <c r="OWR18" s="19"/>
      <c r="OWS18" s="19"/>
      <c r="OWT18" s="19"/>
      <c r="OWU18" s="19"/>
      <c r="OWV18" s="19"/>
      <c r="OWW18" s="19"/>
      <c r="OWX18" s="19"/>
      <c r="OWY18" s="19"/>
      <c r="OWZ18" s="19"/>
      <c r="OXA18" s="19"/>
      <c r="OXB18" s="19"/>
      <c r="OXC18" s="19"/>
      <c r="OXD18" s="19"/>
      <c r="OXE18" s="19"/>
      <c r="OXF18" s="19"/>
      <c r="OXG18" s="19"/>
      <c r="OXH18" s="19"/>
      <c r="OXI18" s="19"/>
      <c r="OXJ18" s="19"/>
      <c r="OXK18" s="19"/>
      <c r="OXL18" s="19"/>
      <c r="OXM18" s="19"/>
      <c r="OXN18" s="19"/>
      <c r="OXO18" s="19"/>
      <c r="OXP18" s="19"/>
      <c r="OXQ18" s="19"/>
      <c r="OXR18" s="19"/>
      <c r="OXS18" s="19"/>
      <c r="OXT18" s="19"/>
      <c r="OXU18" s="19"/>
      <c r="OXV18" s="19"/>
      <c r="OXW18" s="19"/>
      <c r="OXX18" s="19"/>
      <c r="OXY18" s="19"/>
      <c r="OXZ18" s="19"/>
      <c r="OYA18" s="19"/>
      <c r="OYB18" s="19"/>
      <c r="OYC18" s="19"/>
      <c r="OYD18" s="19"/>
      <c r="OYE18" s="19"/>
      <c r="OYF18" s="19"/>
      <c r="OYG18" s="19"/>
      <c r="OYH18" s="19"/>
      <c r="OYI18" s="19"/>
      <c r="OYJ18" s="19"/>
      <c r="OYK18" s="19"/>
      <c r="OYL18" s="19"/>
      <c r="OYM18" s="19"/>
      <c r="OYN18" s="19"/>
      <c r="OYO18" s="19"/>
      <c r="OYP18" s="19"/>
      <c r="OYQ18" s="19"/>
      <c r="OYR18" s="19"/>
      <c r="OYS18" s="19"/>
      <c r="OYT18" s="19"/>
      <c r="OYU18" s="19"/>
      <c r="OYV18" s="19"/>
      <c r="OYW18" s="19"/>
      <c r="OYX18" s="19"/>
      <c r="OYY18" s="19"/>
      <c r="OYZ18" s="19"/>
      <c r="OZA18" s="19"/>
      <c r="OZB18" s="19"/>
      <c r="OZC18" s="19"/>
      <c r="OZD18" s="19"/>
      <c r="OZE18" s="19"/>
      <c r="OZF18" s="19"/>
      <c r="OZG18" s="19"/>
      <c r="OZH18" s="19"/>
      <c r="OZI18" s="19"/>
      <c r="OZJ18" s="19"/>
      <c r="OZK18" s="19"/>
      <c r="OZL18" s="19"/>
      <c r="OZM18" s="19"/>
      <c r="OZN18" s="19"/>
      <c r="OZO18" s="19"/>
      <c r="OZP18" s="19"/>
      <c r="OZQ18" s="19"/>
      <c r="OZR18" s="19"/>
      <c r="OZS18" s="19"/>
      <c r="OZT18" s="19"/>
      <c r="OZU18" s="19"/>
      <c r="OZV18" s="19"/>
      <c r="OZW18" s="19"/>
      <c r="OZX18" s="19"/>
      <c r="OZY18" s="19"/>
      <c r="OZZ18" s="19"/>
      <c r="PAA18" s="19"/>
      <c r="PAB18" s="19"/>
      <c r="PAC18" s="19"/>
      <c r="PAD18" s="19"/>
      <c r="PAE18" s="19"/>
      <c r="PAF18" s="19"/>
      <c r="PAG18" s="19"/>
      <c r="PAH18" s="19"/>
      <c r="PAI18" s="19"/>
      <c r="PAJ18" s="19"/>
      <c r="PAK18" s="19"/>
      <c r="PAL18" s="19"/>
      <c r="PAM18" s="19"/>
      <c r="PAN18" s="19"/>
      <c r="PAO18" s="19"/>
      <c r="PAP18" s="19"/>
      <c r="PAQ18" s="19"/>
      <c r="PAR18" s="19"/>
      <c r="PAS18" s="19"/>
      <c r="PAT18" s="19"/>
      <c r="PAU18" s="19"/>
      <c r="PAV18" s="19"/>
      <c r="PAW18" s="19"/>
      <c r="PAX18" s="19"/>
      <c r="PAY18" s="19"/>
      <c r="PAZ18" s="19"/>
      <c r="PBA18" s="19"/>
      <c r="PBB18" s="19"/>
      <c r="PBC18" s="19"/>
      <c r="PBD18" s="19"/>
      <c r="PBE18" s="19"/>
      <c r="PBF18" s="19"/>
      <c r="PBG18" s="19"/>
      <c r="PBH18" s="19"/>
      <c r="PBI18" s="19"/>
      <c r="PBJ18" s="19"/>
      <c r="PBK18" s="19"/>
      <c r="PBL18" s="19"/>
      <c r="PBM18" s="19"/>
      <c r="PBN18" s="19"/>
      <c r="PBO18" s="19"/>
      <c r="PBP18" s="19"/>
      <c r="PBQ18" s="19"/>
      <c r="PBR18" s="19"/>
      <c r="PBS18" s="19"/>
      <c r="PBT18" s="19"/>
      <c r="PBU18" s="19"/>
      <c r="PBV18" s="19"/>
      <c r="PBW18" s="19"/>
      <c r="PBX18" s="19"/>
      <c r="PBY18" s="19"/>
      <c r="PBZ18" s="19"/>
      <c r="PCA18" s="19"/>
      <c r="PCB18" s="19"/>
      <c r="PCC18" s="19"/>
      <c r="PCD18" s="19"/>
      <c r="PCE18" s="19"/>
      <c r="PCF18" s="19"/>
      <c r="PCG18" s="19"/>
      <c r="PCH18" s="19"/>
      <c r="PCI18" s="19"/>
      <c r="PCJ18" s="19"/>
      <c r="PCK18" s="19"/>
      <c r="PCL18" s="19"/>
      <c r="PCM18" s="19"/>
      <c r="PCN18" s="19"/>
      <c r="PCO18" s="19"/>
      <c r="PCP18" s="19"/>
      <c r="PCQ18" s="19"/>
      <c r="PCR18" s="19"/>
      <c r="PCS18" s="19"/>
      <c r="PCT18" s="19"/>
      <c r="PCU18" s="19"/>
      <c r="PCV18" s="19"/>
      <c r="PCW18" s="19"/>
      <c r="PCX18" s="19"/>
      <c r="PCY18" s="19"/>
      <c r="PCZ18" s="19"/>
      <c r="PDA18" s="19"/>
      <c r="PDB18" s="19"/>
      <c r="PDC18" s="19"/>
      <c r="PDD18" s="19"/>
      <c r="PDE18" s="19"/>
      <c r="PDF18" s="19"/>
      <c r="PDG18" s="19"/>
      <c r="PDH18" s="19"/>
      <c r="PDI18" s="19"/>
      <c r="PDJ18" s="19"/>
      <c r="PDK18" s="19"/>
      <c r="PDL18" s="19"/>
      <c r="PDM18" s="19"/>
      <c r="PDN18" s="19"/>
      <c r="PDO18" s="19"/>
      <c r="PDP18" s="19"/>
      <c r="PDQ18" s="19"/>
      <c r="PDR18" s="19"/>
      <c r="PDS18" s="19"/>
      <c r="PDT18" s="19"/>
      <c r="PDU18" s="19"/>
      <c r="PDV18" s="19"/>
      <c r="PDW18" s="19"/>
      <c r="PDX18" s="19"/>
      <c r="PDY18" s="19"/>
      <c r="PDZ18" s="19"/>
      <c r="PEA18" s="19"/>
      <c r="PEB18" s="19"/>
      <c r="PEC18" s="19"/>
      <c r="PED18" s="19"/>
      <c r="PEE18" s="19"/>
      <c r="PEF18" s="19"/>
      <c r="PEG18" s="19"/>
      <c r="PEH18" s="19"/>
      <c r="PEI18" s="19"/>
      <c r="PEJ18" s="19"/>
      <c r="PEK18" s="19"/>
      <c r="PEL18" s="19"/>
      <c r="PEM18" s="19"/>
      <c r="PEN18" s="19"/>
      <c r="PEO18" s="19"/>
      <c r="PEP18" s="19"/>
      <c r="PEQ18" s="19"/>
      <c r="PER18" s="19"/>
      <c r="PES18" s="19"/>
      <c r="PET18" s="19"/>
      <c r="PEU18" s="19"/>
      <c r="PEV18" s="19"/>
      <c r="PEW18" s="19"/>
      <c r="PEX18" s="19"/>
      <c r="PEY18" s="19"/>
      <c r="PEZ18" s="19"/>
      <c r="PFA18" s="19"/>
      <c r="PFB18" s="19"/>
      <c r="PFC18" s="19"/>
      <c r="PFD18" s="19"/>
      <c r="PFE18" s="19"/>
      <c r="PFF18" s="19"/>
      <c r="PFG18" s="19"/>
      <c r="PFH18" s="19"/>
      <c r="PFI18" s="19"/>
      <c r="PFJ18" s="19"/>
      <c r="PFK18" s="19"/>
      <c r="PFL18" s="19"/>
      <c r="PFM18" s="19"/>
      <c r="PFN18" s="19"/>
      <c r="PFO18" s="19"/>
      <c r="PFP18" s="19"/>
      <c r="PFQ18" s="19"/>
      <c r="PFR18" s="19"/>
      <c r="PFS18" s="19"/>
      <c r="PFT18" s="19"/>
      <c r="PFU18" s="19"/>
      <c r="PFV18" s="19"/>
      <c r="PFW18" s="19"/>
      <c r="PFX18" s="19"/>
      <c r="PFY18" s="19"/>
      <c r="PFZ18" s="19"/>
      <c r="PGA18" s="19"/>
      <c r="PGB18" s="19"/>
      <c r="PGC18" s="19"/>
      <c r="PGD18" s="19"/>
      <c r="PGE18" s="19"/>
      <c r="PGF18" s="19"/>
      <c r="PGG18" s="19"/>
      <c r="PGH18" s="19"/>
      <c r="PGI18" s="19"/>
      <c r="PGJ18" s="19"/>
      <c r="PGK18" s="19"/>
      <c r="PGL18" s="19"/>
      <c r="PGM18" s="19"/>
      <c r="PGN18" s="19"/>
      <c r="PGO18" s="19"/>
      <c r="PGP18" s="19"/>
      <c r="PGQ18" s="19"/>
      <c r="PGR18" s="19"/>
      <c r="PGS18" s="19"/>
      <c r="PGT18" s="19"/>
      <c r="PGU18" s="19"/>
      <c r="PGV18" s="19"/>
      <c r="PGW18" s="19"/>
      <c r="PGX18" s="19"/>
      <c r="PGY18" s="19"/>
      <c r="PGZ18" s="19"/>
      <c r="PHA18" s="19"/>
      <c r="PHB18" s="19"/>
      <c r="PHC18" s="19"/>
      <c r="PHD18" s="19"/>
      <c r="PHE18" s="19"/>
      <c r="PHF18" s="19"/>
      <c r="PHG18" s="19"/>
      <c r="PHH18" s="19"/>
      <c r="PHI18" s="19"/>
      <c r="PHJ18" s="19"/>
      <c r="PHK18" s="19"/>
      <c r="PHL18" s="19"/>
      <c r="PHM18" s="19"/>
      <c r="PHN18" s="19"/>
      <c r="PHO18" s="19"/>
      <c r="PHP18" s="19"/>
      <c r="PHQ18" s="19"/>
      <c r="PHR18" s="19"/>
      <c r="PHS18" s="19"/>
      <c r="PHT18" s="19"/>
      <c r="PHU18" s="19"/>
      <c r="PHV18" s="19"/>
      <c r="PHW18" s="19"/>
      <c r="PHX18" s="19"/>
      <c r="PHY18" s="19"/>
      <c r="PHZ18" s="19"/>
      <c r="PIA18" s="19"/>
      <c r="PIB18" s="19"/>
      <c r="PIC18" s="19"/>
      <c r="PID18" s="19"/>
      <c r="PIE18" s="19"/>
      <c r="PIF18" s="19"/>
      <c r="PIG18" s="19"/>
      <c r="PIH18" s="19"/>
      <c r="PII18" s="19"/>
      <c r="PIJ18" s="19"/>
      <c r="PIK18" s="19"/>
      <c r="PIL18" s="19"/>
      <c r="PIM18" s="19"/>
      <c r="PIN18" s="19"/>
      <c r="PIO18" s="19"/>
      <c r="PIP18" s="19"/>
      <c r="PIQ18" s="19"/>
      <c r="PIR18" s="19"/>
      <c r="PIS18" s="19"/>
      <c r="PIT18" s="19"/>
      <c r="PIU18" s="19"/>
      <c r="PIV18" s="19"/>
      <c r="PIW18" s="19"/>
      <c r="PIX18" s="19"/>
      <c r="PIY18" s="19"/>
      <c r="PIZ18" s="19"/>
      <c r="PJA18" s="19"/>
      <c r="PJB18" s="19"/>
      <c r="PJC18" s="19"/>
      <c r="PJD18" s="19"/>
      <c r="PJE18" s="19"/>
      <c r="PJF18" s="19"/>
      <c r="PJG18" s="19"/>
      <c r="PJH18" s="19"/>
      <c r="PJI18" s="19"/>
      <c r="PJJ18" s="19"/>
      <c r="PJK18" s="19"/>
      <c r="PJL18" s="19"/>
      <c r="PJM18" s="19"/>
      <c r="PJN18" s="19"/>
      <c r="PJO18" s="19"/>
      <c r="PJP18" s="19"/>
      <c r="PJQ18" s="19"/>
      <c r="PJR18" s="19"/>
      <c r="PJS18" s="19"/>
      <c r="PJT18" s="19"/>
      <c r="PJU18" s="19"/>
      <c r="PJV18" s="19"/>
      <c r="PJW18" s="19"/>
      <c r="PJX18" s="19"/>
      <c r="PJY18" s="19"/>
      <c r="PJZ18" s="19"/>
      <c r="PKA18" s="19"/>
      <c r="PKB18" s="19"/>
      <c r="PKC18" s="19"/>
      <c r="PKD18" s="19"/>
      <c r="PKE18" s="19"/>
      <c r="PKF18" s="19"/>
      <c r="PKG18" s="19"/>
      <c r="PKH18" s="19"/>
      <c r="PKI18" s="19"/>
      <c r="PKJ18" s="19"/>
      <c r="PKK18" s="19"/>
      <c r="PKL18" s="19"/>
      <c r="PKM18" s="19"/>
      <c r="PKN18" s="19"/>
      <c r="PKO18" s="19"/>
      <c r="PKP18" s="19"/>
      <c r="PKQ18" s="19"/>
      <c r="PKR18" s="19"/>
      <c r="PKS18" s="19"/>
      <c r="PKT18" s="19"/>
      <c r="PKU18" s="19"/>
      <c r="PKV18" s="19"/>
      <c r="PKW18" s="19"/>
      <c r="PKX18" s="19"/>
      <c r="PKY18" s="19"/>
      <c r="PKZ18" s="19"/>
      <c r="PLA18" s="19"/>
      <c r="PLB18" s="19"/>
      <c r="PLC18" s="19"/>
      <c r="PLD18" s="19"/>
      <c r="PLE18" s="19"/>
      <c r="PLF18" s="19"/>
      <c r="PLG18" s="19"/>
      <c r="PLH18" s="19"/>
      <c r="PLI18" s="19"/>
      <c r="PLJ18" s="19"/>
      <c r="PLK18" s="19"/>
      <c r="PLL18" s="19"/>
      <c r="PLM18" s="19"/>
      <c r="PLN18" s="19"/>
      <c r="PLO18" s="19"/>
      <c r="PLP18" s="19"/>
      <c r="PLQ18" s="19"/>
      <c r="PLR18" s="19"/>
      <c r="PLS18" s="19"/>
      <c r="PLT18" s="19"/>
      <c r="PLU18" s="19"/>
      <c r="PLV18" s="19"/>
      <c r="PLW18" s="19"/>
      <c r="PLX18" s="19"/>
      <c r="PLY18" s="19"/>
      <c r="PLZ18" s="19"/>
      <c r="PMA18" s="19"/>
      <c r="PMB18" s="19"/>
      <c r="PMC18" s="19"/>
      <c r="PMD18" s="19"/>
      <c r="PME18" s="19"/>
      <c r="PMF18" s="19"/>
      <c r="PMG18" s="19"/>
      <c r="PMH18" s="19"/>
      <c r="PMI18" s="19"/>
      <c r="PMJ18" s="19"/>
      <c r="PMK18" s="19"/>
      <c r="PML18" s="19"/>
      <c r="PMM18" s="19"/>
      <c r="PMN18" s="19"/>
      <c r="PMO18" s="19"/>
      <c r="PMP18" s="19"/>
      <c r="PMQ18" s="19"/>
      <c r="PMR18" s="19"/>
      <c r="PMS18" s="19"/>
      <c r="PMT18" s="19"/>
      <c r="PMU18" s="19"/>
      <c r="PMV18" s="19"/>
      <c r="PMW18" s="19"/>
      <c r="PMX18" s="19"/>
      <c r="PMY18" s="19"/>
      <c r="PMZ18" s="19"/>
      <c r="PNA18" s="19"/>
      <c r="PNB18" s="19"/>
      <c r="PNC18" s="19"/>
      <c r="PND18" s="19"/>
      <c r="PNE18" s="19"/>
      <c r="PNF18" s="19"/>
      <c r="PNG18" s="19"/>
      <c r="PNH18" s="19"/>
      <c r="PNI18" s="19"/>
      <c r="PNJ18" s="19"/>
      <c r="PNK18" s="19"/>
      <c r="PNL18" s="19"/>
      <c r="PNM18" s="19"/>
      <c r="PNN18" s="19"/>
      <c r="PNO18" s="19"/>
      <c r="PNP18" s="19"/>
      <c r="PNQ18" s="19"/>
      <c r="PNR18" s="19"/>
      <c r="PNS18" s="19"/>
      <c r="PNT18" s="19"/>
      <c r="PNU18" s="19"/>
      <c r="PNV18" s="19"/>
      <c r="PNW18" s="19"/>
      <c r="PNX18" s="19"/>
      <c r="PNY18" s="19"/>
      <c r="PNZ18" s="19"/>
      <c r="POA18" s="19"/>
      <c r="POB18" s="19"/>
      <c r="POC18" s="19"/>
      <c r="POD18" s="19"/>
      <c r="POE18" s="19"/>
      <c r="POF18" s="19"/>
      <c r="POG18" s="19"/>
      <c r="POH18" s="19"/>
      <c r="POI18" s="19"/>
      <c r="POJ18" s="19"/>
      <c r="POK18" s="19"/>
      <c r="POL18" s="19"/>
      <c r="POM18" s="19"/>
      <c r="PON18" s="19"/>
      <c r="POO18" s="19"/>
      <c r="POP18" s="19"/>
      <c r="POQ18" s="19"/>
      <c r="POR18" s="19"/>
      <c r="POS18" s="19"/>
      <c r="POT18" s="19"/>
      <c r="POU18" s="19"/>
      <c r="POV18" s="19"/>
      <c r="POW18" s="19"/>
      <c r="POX18" s="19"/>
      <c r="POY18" s="19"/>
      <c r="POZ18" s="19"/>
      <c r="PPA18" s="19"/>
      <c r="PPB18" s="19"/>
      <c r="PPC18" s="19"/>
      <c r="PPD18" s="19"/>
      <c r="PPE18" s="19"/>
      <c r="PPF18" s="19"/>
      <c r="PPG18" s="19"/>
      <c r="PPH18" s="19"/>
      <c r="PPI18" s="19"/>
      <c r="PPJ18" s="19"/>
      <c r="PPK18" s="19"/>
      <c r="PPL18" s="19"/>
      <c r="PPM18" s="19"/>
      <c r="PPN18" s="19"/>
      <c r="PPO18" s="19"/>
      <c r="PPP18" s="19"/>
      <c r="PPQ18" s="19"/>
      <c r="PPR18" s="19"/>
      <c r="PPS18" s="19"/>
      <c r="PPT18" s="19"/>
      <c r="PPU18" s="19"/>
      <c r="PPV18" s="19"/>
      <c r="PPW18" s="19"/>
      <c r="PPX18" s="19"/>
      <c r="PPY18" s="19"/>
      <c r="PPZ18" s="19"/>
      <c r="PQA18" s="19"/>
      <c r="PQB18" s="19"/>
      <c r="PQC18" s="19"/>
      <c r="PQD18" s="19"/>
      <c r="PQE18" s="19"/>
      <c r="PQF18" s="19"/>
      <c r="PQG18" s="19"/>
      <c r="PQH18" s="19"/>
      <c r="PQI18" s="19"/>
      <c r="PQJ18" s="19"/>
      <c r="PQK18" s="19"/>
      <c r="PQL18" s="19"/>
      <c r="PQM18" s="19"/>
      <c r="PQN18" s="19"/>
      <c r="PQO18" s="19"/>
      <c r="PQP18" s="19"/>
      <c r="PQQ18" s="19"/>
      <c r="PQR18" s="19"/>
      <c r="PQS18" s="19"/>
      <c r="PQT18" s="19"/>
      <c r="PQU18" s="19"/>
      <c r="PQV18" s="19"/>
      <c r="PQW18" s="19"/>
      <c r="PQX18" s="19"/>
      <c r="PQY18" s="19"/>
      <c r="PQZ18" s="19"/>
      <c r="PRA18" s="19"/>
      <c r="PRB18" s="19"/>
      <c r="PRC18" s="19"/>
      <c r="PRD18" s="19"/>
      <c r="PRE18" s="19"/>
      <c r="PRF18" s="19"/>
      <c r="PRG18" s="19"/>
      <c r="PRH18" s="19"/>
      <c r="PRI18" s="19"/>
      <c r="PRJ18" s="19"/>
      <c r="PRK18" s="19"/>
      <c r="PRL18" s="19"/>
      <c r="PRM18" s="19"/>
      <c r="PRN18" s="19"/>
      <c r="PRO18" s="19"/>
      <c r="PRP18" s="19"/>
      <c r="PRQ18" s="19"/>
      <c r="PRR18" s="19"/>
      <c r="PRS18" s="19"/>
      <c r="PRT18" s="19"/>
      <c r="PRU18" s="19"/>
      <c r="PRV18" s="19"/>
      <c r="PRW18" s="19"/>
      <c r="PRX18" s="19"/>
      <c r="PRY18" s="19"/>
      <c r="PRZ18" s="19"/>
      <c r="PSA18" s="19"/>
      <c r="PSB18" s="19"/>
      <c r="PSC18" s="19"/>
      <c r="PSD18" s="19"/>
      <c r="PSE18" s="19"/>
      <c r="PSF18" s="19"/>
      <c r="PSG18" s="19"/>
      <c r="PSH18" s="19"/>
      <c r="PSI18" s="19"/>
      <c r="PSJ18" s="19"/>
      <c r="PSK18" s="19"/>
      <c r="PSL18" s="19"/>
      <c r="PSM18" s="19"/>
      <c r="PSN18" s="19"/>
      <c r="PSO18" s="19"/>
      <c r="PSP18" s="19"/>
      <c r="PSQ18" s="19"/>
      <c r="PSR18" s="19"/>
      <c r="PSS18" s="19"/>
      <c r="PST18" s="19"/>
      <c r="PSU18" s="19"/>
      <c r="PSV18" s="19"/>
      <c r="PSW18" s="19"/>
      <c r="PSX18" s="19"/>
      <c r="PSY18" s="19"/>
      <c r="PSZ18" s="19"/>
      <c r="PTA18" s="19"/>
      <c r="PTB18" s="19"/>
      <c r="PTC18" s="19"/>
      <c r="PTD18" s="19"/>
      <c r="PTE18" s="19"/>
      <c r="PTF18" s="19"/>
      <c r="PTG18" s="19"/>
      <c r="PTH18" s="19"/>
      <c r="PTI18" s="19"/>
      <c r="PTJ18" s="19"/>
      <c r="PTK18" s="19"/>
      <c r="PTL18" s="19"/>
      <c r="PTM18" s="19"/>
      <c r="PTN18" s="19"/>
      <c r="PTO18" s="19"/>
      <c r="PTP18" s="19"/>
      <c r="PTQ18" s="19"/>
      <c r="PTR18" s="19"/>
      <c r="PTS18" s="19"/>
      <c r="PTT18" s="19"/>
      <c r="PTU18" s="19"/>
      <c r="PTV18" s="19"/>
      <c r="PTW18" s="19"/>
      <c r="PTX18" s="19"/>
      <c r="PTY18" s="19"/>
      <c r="PTZ18" s="19"/>
      <c r="PUA18" s="19"/>
      <c r="PUB18" s="19"/>
      <c r="PUC18" s="19"/>
      <c r="PUD18" s="19"/>
      <c r="PUE18" s="19"/>
      <c r="PUF18" s="19"/>
      <c r="PUG18" s="19"/>
      <c r="PUH18" s="19"/>
      <c r="PUI18" s="19"/>
      <c r="PUJ18" s="19"/>
      <c r="PUK18" s="19"/>
      <c r="PUL18" s="19"/>
      <c r="PUM18" s="19"/>
      <c r="PUN18" s="19"/>
      <c r="PUO18" s="19"/>
      <c r="PUP18" s="19"/>
      <c r="PUQ18" s="19"/>
      <c r="PUR18" s="19"/>
      <c r="PUS18" s="19"/>
      <c r="PUT18" s="19"/>
      <c r="PUU18" s="19"/>
      <c r="PUV18" s="19"/>
      <c r="PUW18" s="19"/>
      <c r="PUX18" s="19"/>
      <c r="PUY18" s="19"/>
      <c r="PUZ18" s="19"/>
      <c r="PVA18" s="19"/>
      <c r="PVB18" s="19"/>
      <c r="PVC18" s="19"/>
      <c r="PVD18" s="19"/>
      <c r="PVE18" s="19"/>
      <c r="PVF18" s="19"/>
      <c r="PVG18" s="19"/>
      <c r="PVH18" s="19"/>
      <c r="PVI18" s="19"/>
      <c r="PVJ18" s="19"/>
      <c r="PVK18" s="19"/>
      <c r="PVL18" s="19"/>
      <c r="PVM18" s="19"/>
      <c r="PVN18" s="19"/>
      <c r="PVO18" s="19"/>
      <c r="PVP18" s="19"/>
      <c r="PVQ18" s="19"/>
      <c r="PVR18" s="19"/>
      <c r="PVS18" s="19"/>
      <c r="PVT18" s="19"/>
      <c r="PVU18" s="19"/>
      <c r="PVV18" s="19"/>
      <c r="PVW18" s="19"/>
      <c r="PVX18" s="19"/>
      <c r="PVY18" s="19"/>
      <c r="PVZ18" s="19"/>
      <c r="PWA18" s="19"/>
      <c r="PWB18" s="19"/>
      <c r="PWC18" s="19"/>
      <c r="PWD18" s="19"/>
      <c r="PWE18" s="19"/>
      <c r="PWF18" s="19"/>
      <c r="PWG18" s="19"/>
      <c r="PWH18" s="19"/>
      <c r="PWI18" s="19"/>
      <c r="PWJ18" s="19"/>
      <c r="PWK18" s="19"/>
      <c r="PWL18" s="19"/>
      <c r="PWM18" s="19"/>
      <c r="PWN18" s="19"/>
      <c r="PWO18" s="19"/>
      <c r="PWP18" s="19"/>
      <c r="PWQ18" s="19"/>
      <c r="PWR18" s="19"/>
      <c r="PWS18" s="19"/>
      <c r="PWT18" s="19"/>
      <c r="PWU18" s="19"/>
      <c r="PWV18" s="19"/>
      <c r="PWW18" s="19"/>
      <c r="PWX18" s="19"/>
      <c r="PWY18" s="19"/>
      <c r="PWZ18" s="19"/>
      <c r="PXA18" s="19"/>
      <c r="PXB18" s="19"/>
      <c r="PXC18" s="19"/>
      <c r="PXD18" s="19"/>
      <c r="PXE18" s="19"/>
      <c r="PXF18" s="19"/>
      <c r="PXG18" s="19"/>
      <c r="PXH18" s="19"/>
      <c r="PXI18" s="19"/>
      <c r="PXJ18" s="19"/>
      <c r="PXK18" s="19"/>
      <c r="PXL18" s="19"/>
      <c r="PXM18" s="19"/>
      <c r="PXN18" s="19"/>
      <c r="PXO18" s="19"/>
      <c r="PXP18" s="19"/>
      <c r="PXQ18" s="19"/>
      <c r="PXR18" s="19"/>
      <c r="PXS18" s="19"/>
      <c r="PXT18" s="19"/>
      <c r="PXU18" s="19"/>
      <c r="PXV18" s="19"/>
      <c r="PXW18" s="19"/>
      <c r="PXX18" s="19"/>
      <c r="PXY18" s="19"/>
      <c r="PXZ18" s="19"/>
      <c r="PYA18" s="19"/>
      <c r="PYB18" s="19"/>
      <c r="PYC18" s="19"/>
      <c r="PYD18" s="19"/>
      <c r="PYE18" s="19"/>
      <c r="PYF18" s="19"/>
      <c r="PYG18" s="19"/>
      <c r="PYH18" s="19"/>
      <c r="PYI18" s="19"/>
      <c r="PYJ18" s="19"/>
      <c r="PYK18" s="19"/>
      <c r="PYL18" s="19"/>
      <c r="PYM18" s="19"/>
      <c r="PYN18" s="19"/>
      <c r="PYO18" s="19"/>
      <c r="PYP18" s="19"/>
      <c r="PYQ18" s="19"/>
      <c r="PYR18" s="19"/>
      <c r="PYS18" s="19"/>
      <c r="PYT18" s="19"/>
      <c r="PYU18" s="19"/>
      <c r="PYV18" s="19"/>
      <c r="PYW18" s="19"/>
      <c r="PYX18" s="19"/>
      <c r="PYY18" s="19"/>
      <c r="PYZ18" s="19"/>
      <c r="PZA18" s="19"/>
      <c r="PZB18" s="19"/>
      <c r="PZC18" s="19"/>
      <c r="PZD18" s="19"/>
      <c r="PZE18" s="19"/>
      <c r="PZF18" s="19"/>
      <c r="PZG18" s="19"/>
      <c r="PZH18" s="19"/>
      <c r="PZI18" s="19"/>
      <c r="PZJ18" s="19"/>
      <c r="PZK18" s="19"/>
      <c r="PZL18" s="19"/>
      <c r="PZM18" s="19"/>
      <c r="PZN18" s="19"/>
      <c r="PZO18" s="19"/>
      <c r="PZP18" s="19"/>
      <c r="PZQ18" s="19"/>
      <c r="PZR18" s="19"/>
      <c r="PZS18" s="19"/>
      <c r="PZT18" s="19"/>
      <c r="PZU18" s="19"/>
      <c r="PZV18" s="19"/>
      <c r="PZW18" s="19"/>
      <c r="PZX18" s="19"/>
      <c r="PZY18" s="19"/>
      <c r="PZZ18" s="19"/>
      <c r="QAA18" s="19"/>
      <c r="QAB18" s="19"/>
      <c r="QAC18" s="19"/>
      <c r="QAD18" s="19"/>
      <c r="QAE18" s="19"/>
      <c r="QAF18" s="19"/>
      <c r="QAG18" s="19"/>
      <c r="QAH18" s="19"/>
      <c r="QAI18" s="19"/>
      <c r="QAJ18" s="19"/>
      <c r="QAK18" s="19"/>
      <c r="QAL18" s="19"/>
      <c r="QAM18" s="19"/>
      <c r="QAN18" s="19"/>
      <c r="QAO18" s="19"/>
      <c r="QAP18" s="19"/>
      <c r="QAQ18" s="19"/>
      <c r="QAR18" s="19"/>
      <c r="QAS18" s="19"/>
      <c r="QAT18" s="19"/>
      <c r="QAU18" s="19"/>
      <c r="QAV18" s="19"/>
      <c r="QAW18" s="19"/>
      <c r="QAX18" s="19"/>
      <c r="QAY18" s="19"/>
      <c r="QAZ18" s="19"/>
      <c r="QBA18" s="19"/>
      <c r="QBB18" s="19"/>
      <c r="QBC18" s="19"/>
      <c r="QBD18" s="19"/>
      <c r="QBE18" s="19"/>
      <c r="QBF18" s="19"/>
      <c r="QBG18" s="19"/>
      <c r="QBH18" s="19"/>
      <c r="QBI18" s="19"/>
      <c r="QBJ18" s="19"/>
      <c r="QBK18" s="19"/>
      <c r="QBL18" s="19"/>
      <c r="QBM18" s="19"/>
      <c r="QBN18" s="19"/>
      <c r="QBO18" s="19"/>
      <c r="QBP18" s="19"/>
      <c r="QBQ18" s="19"/>
      <c r="QBR18" s="19"/>
      <c r="QBS18" s="19"/>
      <c r="QBT18" s="19"/>
      <c r="QBU18" s="19"/>
      <c r="QBV18" s="19"/>
      <c r="QBW18" s="19"/>
      <c r="QBX18" s="19"/>
      <c r="QBY18" s="19"/>
      <c r="QBZ18" s="19"/>
      <c r="QCA18" s="19"/>
      <c r="QCB18" s="19"/>
      <c r="QCC18" s="19"/>
      <c r="QCD18" s="19"/>
      <c r="QCE18" s="19"/>
      <c r="QCF18" s="19"/>
      <c r="QCG18" s="19"/>
      <c r="QCH18" s="19"/>
      <c r="QCI18" s="19"/>
      <c r="QCJ18" s="19"/>
      <c r="QCK18" s="19"/>
      <c r="QCL18" s="19"/>
      <c r="QCM18" s="19"/>
      <c r="QCN18" s="19"/>
      <c r="QCO18" s="19"/>
      <c r="QCP18" s="19"/>
      <c r="QCQ18" s="19"/>
      <c r="QCR18" s="19"/>
      <c r="QCS18" s="19"/>
      <c r="QCT18" s="19"/>
      <c r="QCU18" s="19"/>
      <c r="QCV18" s="19"/>
      <c r="QCW18" s="19"/>
      <c r="QCX18" s="19"/>
      <c r="QCY18" s="19"/>
      <c r="QCZ18" s="19"/>
      <c r="QDA18" s="19"/>
      <c r="QDB18" s="19"/>
      <c r="QDC18" s="19"/>
      <c r="QDD18" s="19"/>
      <c r="QDE18" s="19"/>
      <c r="QDF18" s="19"/>
      <c r="QDG18" s="19"/>
      <c r="QDH18" s="19"/>
      <c r="QDI18" s="19"/>
      <c r="QDJ18" s="19"/>
      <c r="QDK18" s="19"/>
      <c r="QDL18" s="19"/>
      <c r="QDM18" s="19"/>
      <c r="QDN18" s="19"/>
      <c r="QDO18" s="19"/>
      <c r="QDP18" s="19"/>
      <c r="QDQ18" s="19"/>
      <c r="QDR18" s="19"/>
      <c r="QDS18" s="19"/>
      <c r="QDT18" s="19"/>
      <c r="QDU18" s="19"/>
      <c r="QDV18" s="19"/>
      <c r="QDW18" s="19"/>
      <c r="QDX18" s="19"/>
      <c r="QDY18" s="19"/>
      <c r="QDZ18" s="19"/>
      <c r="QEA18" s="19"/>
      <c r="QEB18" s="19"/>
      <c r="QEC18" s="19"/>
      <c r="QED18" s="19"/>
      <c r="QEE18" s="19"/>
      <c r="QEF18" s="19"/>
      <c r="QEG18" s="19"/>
      <c r="QEH18" s="19"/>
      <c r="QEI18" s="19"/>
      <c r="QEJ18" s="19"/>
      <c r="QEK18" s="19"/>
      <c r="QEL18" s="19"/>
      <c r="QEM18" s="19"/>
      <c r="QEN18" s="19"/>
      <c r="QEO18" s="19"/>
      <c r="QEP18" s="19"/>
      <c r="QEQ18" s="19"/>
      <c r="QER18" s="19"/>
      <c r="QES18" s="19"/>
      <c r="QET18" s="19"/>
      <c r="QEU18" s="19"/>
      <c r="QEV18" s="19"/>
      <c r="QEW18" s="19"/>
      <c r="QEX18" s="19"/>
      <c r="QEY18" s="19"/>
      <c r="QEZ18" s="19"/>
      <c r="QFA18" s="19"/>
      <c r="QFB18" s="19"/>
      <c r="QFC18" s="19"/>
      <c r="QFD18" s="19"/>
      <c r="QFE18" s="19"/>
      <c r="QFF18" s="19"/>
      <c r="QFG18" s="19"/>
      <c r="QFH18" s="19"/>
      <c r="QFI18" s="19"/>
      <c r="QFJ18" s="19"/>
      <c r="QFK18" s="19"/>
      <c r="QFL18" s="19"/>
      <c r="QFM18" s="19"/>
      <c r="QFN18" s="19"/>
      <c r="QFO18" s="19"/>
      <c r="QFP18" s="19"/>
      <c r="QFQ18" s="19"/>
      <c r="QFR18" s="19"/>
      <c r="QFS18" s="19"/>
      <c r="QFT18" s="19"/>
      <c r="QFU18" s="19"/>
      <c r="QFV18" s="19"/>
      <c r="QFW18" s="19"/>
      <c r="QFX18" s="19"/>
      <c r="QFY18" s="19"/>
      <c r="QFZ18" s="19"/>
      <c r="QGA18" s="19"/>
      <c r="QGB18" s="19"/>
      <c r="QGC18" s="19"/>
      <c r="QGD18" s="19"/>
      <c r="QGE18" s="19"/>
      <c r="QGF18" s="19"/>
      <c r="QGG18" s="19"/>
      <c r="QGH18" s="19"/>
      <c r="QGI18" s="19"/>
      <c r="QGJ18" s="19"/>
      <c r="QGK18" s="19"/>
      <c r="QGL18" s="19"/>
      <c r="QGM18" s="19"/>
      <c r="QGN18" s="19"/>
      <c r="QGO18" s="19"/>
      <c r="QGP18" s="19"/>
      <c r="QGQ18" s="19"/>
      <c r="QGR18" s="19"/>
      <c r="QGS18" s="19"/>
      <c r="QGT18" s="19"/>
      <c r="QGU18" s="19"/>
      <c r="QGV18" s="19"/>
      <c r="QGW18" s="19"/>
      <c r="QGX18" s="19"/>
      <c r="QGY18" s="19"/>
      <c r="QGZ18" s="19"/>
      <c r="QHA18" s="19"/>
      <c r="QHB18" s="19"/>
      <c r="QHC18" s="19"/>
      <c r="QHD18" s="19"/>
      <c r="QHE18" s="19"/>
      <c r="QHF18" s="19"/>
      <c r="QHG18" s="19"/>
      <c r="QHH18" s="19"/>
      <c r="QHI18" s="19"/>
      <c r="QHJ18" s="19"/>
      <c r="QHK18" s="19"/>
      <c r="QHL18" s="19"/>
      <c r="QHM18" s="19"/>
      <c r="QHN18" s="19"/>
      <c r="QHO18" s="19"/>
      <c r="QHP18" s="19"/>
      <c r="QHQ18" s="19"/>
      <c r="QHR18" s="19"/>
      <c r="QHS18" s="19"/>
      <c r="QHT18" s="19"/>
      <c r="QHU18" s="19"/>
      <c r="QHV18" s="19"/>
      <c r="QHW18" s="19"/>
      <c r="QHX18" s="19"/>
      <c r="QHY18" s="19"/>
      <c r="QHZ18" s="19"/>
      <c r="QIA18" s="19"/>
      <c r="QIB18" s="19"/>
      <c r="QIC18" s="19"/>
      <c r="QID18" s="19"/>
      <c r="QIE18" s="19"/>
      <c r="QIF18" s="19"/>
      <c r="QIG18" s="19"/>
      <c r="QIH18" s="19"/>
      <c r="QII18" s="19"/>
      <c r="QIJ18" s="19"/>
      <c r="QIK18" s="19"/>
      <c r="QIL18" s="19"/>
      <c r="QIM18" s="19"/>
      <c r="QIN18" s="19"/>
      <c r="QIO18" s="19"/>
      <c r="QIP18" s="19"/>
      <c r="QIQ18" s="19"/>
      <c r="QIR18" s="19"/>
      <c r="QIS18" s="19"/>
      <c r="QIT18" s="19"/>
      <c r="QIU18" s="19"/>
      <c r="QIV18" s="19"/>
      <c r="QIW18" s="19"/>
      <c r="QIX18" s="19"/>
      <c r="QIY18" s="19"/>
      <c r="QIZ18" s="19"/>
      <c r="QJA18" s="19"/>
      <c r="QJB18" s="19"/>
      <c r="QJC18" s="19"/>
      <c r="QJD18" s="19"/>
      <c r="QJE18" s="19"/>
      <c r="QJF18" s="19"/>
      <c r="QJG18" s="19"/>
      <c r="QJH18" s="19"/>
      <c r="QJI18" s="19"/>
      <c r="QJJ18" s="19"/>
      <c r="QJK18" s="19"/>
      <c r="QJL18" s="19"/>
      <c r="QJM18" s="19"/>
      <c r="QJN18" s="19"/>
      <c r="QJO18" s="19"/>
      <c r="QJP18" s="19"/>
      <c r="QJQ18" s="19"/>
      <c r="QJR18" s="19"/>
      <c r="QJS18" s="19"/>
      <c r="QJT18" s="19"/>
      <c r="QJU18" s="19"/>
      <c r="QJV18" s="19"/>
      <c r="QJW18" s="19"/>
      <c r="QJX18" s="19"/>
      <c r="QJY18" s="19"/>
      <c r="QJZ18" s="19"/>
      <c r="QKA18" s="19"/>
      <c r="QKB18" s="19"/>
      <c r="QKC18" s="19"/>
      <c r="QKD18" s="19"/>
      <c r="QKE18" s="19"/>
      <c r="QKF18" s="19"/>
      <c r="QKG18" s="19"/>
      <c r="QKH18" s="19"/>
      <c r="QKI18" s="19"/>
      <c r="QKJ18" s="19"/>
      <c r="QKK18" s="19"/>
      <c r="QKL18" s="19"/>
      <c r="QKM18" s="19"/>
      <c r="QKN18" s="19"/>
      <c r="QKO18" s="19"/>
      <c r="QKP18" s="19"/>
      <c r="QKQ18" s="19"/>
      <c r="QKR18" s="19"/>
      <c r="QKS18" s="19"/>
      <c r="QKT18" s="19"/>
      <c r="QKU18" s="19"/>
      <c r="QKV18" s="19"/>
      <c r="QKW18" s="19"/>
      <c r="QKX18" s="19"/>
      <c r="QKY18" s="19"/>
      <c r="QKZ18" s="19"/>
      <c r="QLA18" s="19"/>
      <c r="QLB18" s="19"/>
      <c r="QLC18" s="19"/>
      <c r="QLD18" s="19"/>
      <c r="QLE18" s="19"/>
      <c r="QLF18" s="19"/>
      <c r="QLG18" s="19"/>
      <c r="QLH18" s="19"/>
      <c r="QLI18" s="19"/>
      <c r="QLJ18" s="19"/>
      <c r="QLK18" s="19"/>
      <c r="QLL18" s="19"/>
      <c r="QLM18" s="19"/>
      <c r="QLN18" s="19"/>
      <c r="QLO18" s="19"/>
      <c r="QLP18" s="19"/>
      <c r="QLQ18" s="19"/>
      <c r="QLR18" s="19"/>
      <c r="QLS18" s="19"/>
      <c r="QLT18" s="19"/>
      <c r="QLU18" s="19"/>
      <c r="QLV18" s="19"/>
      <c r="QLW18" s="19"/>
      <c r="QLX18" s="19"/>
      <c r="QLY18" s="19"/>
      <c r="QLZ18" s="19"/>
      <c r="QMA18" s="19"/>
      <c r="QMB18" s="19"/>
      <c r="QMC18" s="19"/>
      <c r="QMD18" s="19"/>
      <c r="QME18" s="19"/>
      <c r="QMF18" s="19"/>
      <c r="QMG18" s="19"/>
      <c r="QMH18" s="19"/>
      <c r="QMI18" s="19"/>
      <c r="QMJ18" s="19"/>
      <c r="QMK18" s="19"/>
      <c r="QML18" s="19"/>
      <c r="QMM18" s="19"/>
      <c r="QMN18" s="19"/>
      <c r="QMO18" s="19"/>
      <c r="QMP18" s="19"/>
      <c r="QMQ18" s="19"/>
      <c r="QMR18" s="19"/>
      <c r="QMS18" s="19"/>
      <c r="QMT18" s="19"/>
      <c r="QMU18" s="19"/>
      <c r="QMV18" s="19"/>
      <c r="QMW18" s="19"/>
      <c r="QMX18" s="19"/>
      <c r="QMY18" s="19"/>
      <c r="QMZ18" s="19"/>
      <c r="QNA18" s="19"/>
      <c r="QNB18" s="19"/>
      <c r="QNC18" s="19"/>
      <c r="QND18" s="19"/>
      <c r="QNE18" s="19"/>
      <c r="QNF18" s="19"/>
      <c r="QNG18" s="19"/>
      <c r="QNH18" s="19"/>
      <c r="QNI18" s="19"/>
      <c r="QNJ18" s="19"/>
      <c r="QNK18" s="19"/>
      <c r="QNL18" s="19"/>
      <c r="QNM18" s="19"/>
      <c r="QNN18" s="19"/>
      <c r="QNO18" s="19"/>
      <c r="QNP18" s="19"/>
      <c r="QNQ18" s="19"/>
      <c r="QNR18" s="19"/>
      <c r="QNS18" s="19"/>
      <c r="QNT18" s="19"/>
      <c r="QNU18" s="19"/>
      <c r="QNV18" s="19"/>
      <c r="QNW18" s="19"/>
      <c r="QNX18" s="19"/>
      <c r="QNY18" s="19"/>
      <c r="QNZ18" s="19"/>
      <c r="QOA18" s="19"/>
      <c r="QOB18" s="19"/>
      <c r="QOC18" s="19"/>
      <c r="QOD18" s="19"/>
      <c r="QOE18" s="19"/>
      <c r="QOF18" s="19"/>
      <c r="QOG18" s="19"/>
      <c r="QOH18" s="19"/>
      <c r="QOI18" s="19"/>
      <c r="QOJ18" s="19"/>
      <c r="QOK18" s="19"/>
      <c r="QOL18" s="19"/>
      <c r="QOM18" s="19"/>
      <c r="QON18" s="19"/>
      <c r="QOO18" s="19"/>
      <c r="QOP18" s="19"/>
      <c r="QOQ18" s="19"/>
      <c r="QOR18" s="19"/>
      <c r="QOS18" s="19"/>
      <c r="QOT18" s="19"/>
      <c r="QOU18" s="19"/>
      <c r="QOV18" s="19"/>
      <c r="QOW18" s="19"/>
      <c r="QOX18" s="19"/>
      <c r="QOY18" s="19"/>
      <c r="QOZ18" s="19"/>
      <c r="QPA18" s="19"/>
      <c r="QPB18" s="19"/>
      <c r="QPC18" s="19"/>
      <c r="QPD18" s="19"/>
      <c r="QPE18" s="19"/>
      <c r="QPF18" s="19"/>
      <c r="QPG18" s="19"/>
      <c r="QPH18" s="19"/>
      <c r="QPI18" s="19"/>
      <c r="QPJ18" s="19"/>
      <c r="QPK18" s="19"/>
      <c r="QPL18" s="19"/>
      <c r="QPM18" s="19"/>
      <c r="QPN18" s="19"/>
      <c r="QPO18" s="19"/>
      <c r="QPP18" s="19"/>
      <c r="QPQ18" s="19"/>
      <c r="QPR18" s="19"/>
      <c r="QPS18" s="19"/>
      <c r="QPT18" s="19"/>
      <c r="QPU18" s="19"/>
      <c r="QPV18" s="19"/>
      <c r="QPW18" s="19"/>
      <c r="QPX18" s="19"/>
      <c r="QPY18" s="19"/>
      <c r="QPZ18" s="19"/>
      <c r="QQA18" s="19"/>
      <c r="QQB18" s="19"/>
      <c r="QQC18" s="19"/>
      <c r="QQD18" s="19"/>
      <c r="QQE18" s="19"/>
      <c r="QQF18" s="19"/>
      <c r="QQG18" s="19"/>
      <c r="QQH18" s="19"/>
      <c r="QQI18" s="19"/>
      <c r="QQJ18" s="19"/>
      <c r="QQK18" s="19"/>
      <c r="QQL18" s="19"/>
      <c r="QQM18" s="19"/>
      <c r="QQN18" s="19"/>
      <c r="QQO18" s="19"/>
      <c r="QQP18" s="19"/>
      <c r="QQQ18" s="19"/>
      <c r="QQR18" s="19"/>
      <c r="QQS18" s="19"/>
      <c r="QQT18" s="19"/>
      <c r="QQU18" s="19"/>
      <c r="QQV18" s="19"/>
      <c r="QQW18" s="19"/>
      <c r="QQX18" s="19"/>
      <c r="QQY18" s="19"/>
      <c r="QQZ18" s="19"/>
      <c r="QRA18" s="19"/>
      <c r="QRB18" s="19"/>
      <c r="QRC18" s="19"/>
      <c r="QRD18" s="19"/>
      <c r="QRE18" s="19"/>
      <c r="QRF18" s="19"/>
      <c r="QRG18" s="19"/>
      <c r="QRH18" s="19"/>
      <c r="QRI18" s="19"/>
      <c r="QRJ18" s="19"/>
      <c r="QRK18" s="19"/>
      <c r="QRL18" s="19"/>
      <c r="QRM18" s="19"/>
      <c r="QRN18" s="19"/>
      <c r="QRO18" s="19"/>
      <c r="QRP18" s="19"/>
      <c r="QRQ18" s="19"/>
      <c r="QRR18" s="19"/>
      <c r="QRS18" s="19"/>
      <c r="QRT18" s="19"/>
      <c r="QRU18" s="19"/>
      <c r="QRV18" s="19"/>
      <c r="QRW18" s="19"/>
      <c r="QRX18" s="19"/>
      <c r="QRY18" s="19"/>
      <c r="QRZ18" s="19"/>
      <c r="QSA18" s="19"/>
      <c r="QSB18" s="19"/>
      <c r="QSC18" s="19"/>
      <c r="QSD18" s="19"/>
      <c r="QSE18" s="19"/>
      <c r="QSF18" s="19"/>
      <c r="QSG18" s="19"/>
      <c r="QSH18" s="19"/>
      <c r="QSI18" s="19"/>
      <c r="QSJ18" s="19"/>
      <c r="QSK18" s="19"/>
      <c r="QSL18" s="19"/>
      <c r="QSM18" s="19"/>
      <c r="QSN18" s="19"/>
      <c r="QSO18" s="19"/>
      <c r="QSP18" s="19"/>
      <c r="QSQ18" s="19"/>
      <c r="QSR18" s="19"/>
      <c r="QSS18" s="19"/>
      <c r="QST18" s="19"/>
      <c r="QSU18" s="19"/>
      <c r="QSV18" s="19"/>
      <c r="QSW18" s="19"/>
      <c r="QSX18" s="19"/>
      <c r="QSY18" s="19"/>
      <c r="QSZ18" s="19"/>
      <c r="QTA18" s="19"/>
      <c r="QTB18" s="19"/>
      <c r="QTC18" s="19"/>
      <c r="QTD18" s="19"/>
      <c r="QTE18" s="19"/>
      <c r="QTF18" s="19"/>
      <c r="QTG18" s="19"/>
      <c r="QTH18" s="19"/>
      <c r="QTI18" s="19"/>
      <c r="QTJ18" s="19"/>
      <c r="QTK18" s="19"/>
      <c r="QTL18" s="19"/>
      <c r="QTM18" s="19"/>
      <c r="QTN18" s="19"/>
      <c r="QTO18" s="19"/>
      <c r="QTP18" s="19"/>
      <c r="QTQ18" s="19"/>
      <c r="QTR18" s="19"/>
      <c r="QTS18" s="19"/>
      <c r="QTT18" s="19"/>
      <c r="QTU18" s="19"/>
      <c r="QTV18" s="19"/>
      <c r="QTW18" s="19"/>
      <c r="QTX18" s="19"/>
      <c r="QTY18" s="19"/>
      <c r="QTZ18" s="19"/>
      <c r="QUA18" s="19"/>
      <c r="QUB18" s="19"/>
      <c r="QUC18" s="19"/>
      <c r="QUD18" s="19"/>
      <c r="QUE18" s="19"/>
      <c r="QUF18" s="19"/>
      <c r="QUG18" s="19"/>
      <c r="QUH18" s="19"/>
      <c r="QUI18" s="19"/>
      <c r="QUJ18" s="19"/>
      <c r="QUK18" s="19"/>
      <c r="QUL18" s="19"/>
      <c r="QUM18" s="19"/>
      <c r="QUN18" s="19"/>
      <c r="QUO18" s="19"/>
      <c r="QUP18" s="19"/>
      <c r="QUQ18" s="19"/>
      <c r="QUR18" s="19"/>
      <c r="QUS18" s="19"/>
      <c r="QUT18" s="19"/>
      <c r="QUU18" s="19"/>
      <c r="QUV18" s="19"/>
      <c r="QUW18" s="19"/>
      <c r="QUX18" s="19"/>
      <c r="QUY18" s="19"/>
      <c r="QUZ18" s="19"/>
      <c r="QVA18" s="19"/>
      <c r="QVB18" s="19"/>
      <c r="QVC18" s="19"/>
      <c r="QVD18" s="19"/>
      <c r="QVE18" s="19"/>
      <c r="QVF18" s="19"/>
      <c r="QVG18" s="19"/>
      <c r="QVH18" s="19"/>
      <c r="QVI18" s="19"/>
      <c r="QVJ18" s="19"/>
      <c r="QVK18" s="19"/>
      <c r="QVL18" s="19"/>
      <c r="QVM18" s="19"/>
      <c r="QVN18" s="19"/>
      <c r="QVO18" s="19"/>
      <c r="QVP18" s="19"/>
      <c r="QVQ18" s="19"/>
      <c r="QVR18" s="19"/>
      <c r="QVS18" s="19"/>
      <c r="QVT18" s="19"/>
      <c r="QVU18" s="19"/>
      <c r="QVV18" s="19"/>
      <c r="QVW18" s="19"/>
      <c r="QVX18" s="19"/>
      <c r="QVY18" s="19"/>
      <c r="QVZ18" s="19"/>
      <c r="QWA18" s="19"/>
      <c r="QWB18" s="19"/>
      <c r="QWC18" s="19"/>
      <c r="QWD18" s="19"/>
      <c r="QWE18" s="19"/>
      <c r="QWF18" s="19"/>
      <c r="QWG18" s="19"/>
      <c r="QWH18" s="19"/>
      <c r="QWI18" s="19"/>
      <c r="QWJ18" s="19"/>
      <c r="QWK18" s="19"/>
      <c r="QWL18" s="19"/>
      <c r="QWM18" s="19"/>
      <c r="QWN18" s="19"/>
      <c r="QWO18" s="19"/>
      <c r="QWP18" s="19"/>
      <c r="QWQ18" s="19"/>
      <c r="QWR18" s="19"/>
      <c r="QWS18" s="19"/>
      <c r="QWT18" s="19"/>
      <c r="QWU18" s="19"/>
      <c r="QWV18" s="19"/>
      <c r="QWW18" s="19"/>
      <c r="QWX18" s="19"/>
      <c r="QWY18" s="19"/>
      <c r="QWZ18" s="19"/>
      <c r="QXA18" s="19"/>
      <c r="QXB18" s="19"/>
      <c r="QXC18" s="19"/>
      <c r="QXD18" s="19"/>
      <c r="QXE18" s="19"/>
      <c r="QXF18" s="19"/>
      <c r="QXG18" s="19"/>
      <c r="QXH18" s="19"/>
      <c r="QXI18" s="19"/>
      <c r="QXJ18" s="19"/>
      <c r="QXK18" s="19"/>
      <c r="QXL18" s="19"/>
      <c r="QXM18" s="19"/>
      <c r="QXN18" s="19"/>
      <c r="QXO18" s="19"/>
      <c r="QXP18" s="19"/>
      <c r="QXQ18" s="19"/>
      <c r="QXR18" s="19"/>
      <c r="QXS18" s="19"/>
      <c r="QXT18" s="19"/>
      <c r="QXU18" s="19"/>
      <c r="QXV18" s="19"/>
      <c r="QXW18" s="19"/>
      <c r="QXX18" s="19"/>
      <c r="QXY18" s="19"/>
      <c r="QXZ18" s="19"/>
      <c r="QYA18" s="19"/>
      <c r="QYB18" s="19"/>
      <c r="QYC18" s="19"/>
      <c r="QYD18" s="19"/>
      <c r="QYE18" s="19"/>
      <c r="QYF18" s="19"/>
      <c r="QYG18" s="19"/>
      <c r="QYH18" s="19"/>
      <c r="QYI18" s="19"/>
      <c r="QYJ18" s="19"/>
      <c r="QYK18" s="19"/>
      <c r="QYL18" s="19"/>
      <c r="QYM18" s="19"/>
      <c r="QYN18" s="19"/>
      <c r="QYO18" s="19"/>
      <c r="QYP18" s="19"/>
      <c r="QYQ18" s="19"/>
      <c r="QYR18" s="19"/>
      <c r="QYS18" s="19"/>
      <c r="QYT18" s="19"/>
      <c r="QYU18" s="19"/>
      <c r="QYV18" s="19"/>
      <c r="QYW18" s="19"/>
      <c r="QYX18" s="19"/>
      <c r="QYY18" s="19"/>
      <c r="QYZ18" s="19"/>
      <c r="QZA18" s="19"/>
      <c r="QZB18" s="19"/>
      <c r="QZC18" s="19"/>
      <c r="QZD18" s="19"/>
      <c r="QZE18" s="19"/>
      <c r="QZF18" s="19"/>
      <c r="QZG18" s="19"/>
      <c r="QZH18" s="19"/>
      <c r="QZI18" s="19"/>
      <c r="QZJ18" s="19"/>
      <c r="QZK18" s="19"/>
      <c r="QZL18" s="19"/>
      <c r="QZM18" s="19"/>
      <c r="QZN18" s="19"/>
      <c r="QZO18" s="19"/>
      <c r="QZP18" s="19"/>
      <c r="QZQ18" s="19"/>
      <c r="QZR18" s="19"/>
      <c r="QZS18" s="19"/>
      <c r="QZT18" s="19"/>
      <c r="QZU18" s="19"/>
      <c r="QZV18" s="19"/>
      <c r="QZW18" s="19"/>
      <c r="QZX18" s="19"/>
      <c r="QZY18" s="19"/>
      <c r="QZZ18" s="19"/>
      <c r="RAA18" s="19"/>
      <c r="RAB18" s="19"/>
      <c r="RAC18" s="19"/>
      <c r="RAD18" s="19"/>
      <c r="RAE18" s="19"/>
      <c r="RAF18" s="19"/>
      <c r="RAG18" s="19"/>
      <c r="RAH18" s="19"/>
      <c r="RAI18" s="19"/>
      <c r="RAJ18" s="19"/>
      <c r="RAK18" s="19"/>
      <c r="RAL18" s="19"/>
      <c r="RAM18" s="19"/>
      <c r="RAN18" s="19"/>
      <c r="RAO18" s="19"/>
      <c r="RAP18" s="19"/>
      <c r="RAQ18" s="19"/>
      <c r="RAR18" s="19"/>
      <c r="RAS18" s="19"/>
      <c r="RAT18" s="19"/>
      <c r="RAU18" s="19"/>
      <c r="RAV18" s="19"/>
      <c r="RAW18" s="19"/>
      <c r="RAX18" s="19"/>
      <c r="RAY18" s="19"/>
      <c r="RAZ18" s="19"/>
      <c r="RBA18" s="19"/>
      <c r="RBB18" s="19"/>
      <c r="RBC18" s="19"/>
      <c r="RBD18" s="19"/>
      <c r="RBE18" s="19"/>
      <c r="RBF18" s="19"/>
      <c r="RBG18" s="19"/>
      <c r="RBH18" s="19"/>
      <c r="RBI18" s="19"/>
      <c r="RBJ18" s="19"/>
      <c r="RBK18" s="19"/>
      <c r="RBL18" s="19"/>
      <c r="RBM18" s="19"/>
      <c r="RBN18" s="19"/>
      <c r="RBO18" s="19"/>
      <c r="RBP18" s="19"/>
      <c r="RBQ18" s="19"/>
      <c r="RBR18" s="19"/>
      <c r="RBS18" s="19"/>
      <c r="RBT18" s="19"/>
      <c r="RBU18" s="19"/>
      <c r="RBV18" s="19"/>
      <c r="RBW18" s="19"/>
      <c r="RBX18" s="19"/>
      <c r="RBY18" s="19"/>
      <c r="RBZ18" s="19"/>
      <c r="RCA18" s="19"/>
      <c r="RCB18" s="19"/>
      <c r="RCC18" s="19"/>
      <c r="RCD18" s="19"/>
      <c r="RCE18" s="19"/>
      <c r="RCF18" s="19"/>
      <c r="RCG18" s="19"/>
      <c r="RCH18" s="19"/>
      <c r="RCI18" s="19"/>
      <c r="RCJ18" s="19"/>
      <c r="RCK18" s="19"/>
      <c r="RCL18" s="19"/>
      <c r="RCM18" s="19"/>
      <c r="RCN18" s="19"/>
      <c r="RCO18" s="19"/>
      <c r="RCP18" s="19"/>
      <c r="RCQ18" s="19"/>
      <c r="RCR18" s="19"/>
      <c r="RCS18" s="19"/>
      <c r="RCT18" s="19"/>
      <c r="RCU18" s="19"/>
      <c r="RCV18" s="19"/>
      <c r="RCW18" s="19"/>
      <c r="RCX18" s="19"/>
      <c r="RCY18" s="19"/>
      <c r="RCZ18" s="19"/>
      <c r="RDA18" s="19"/>
      <c r="RDB18" s="19"/>
      <c r="RDC18" s="19"/>
      <c r="RDD18" s="19"/>
      <c r="RDE18" s="19"/>
      <c r="RDF18" s="19"/>
      <c r="RDG18" s="19"/>
      <c r="RDH18" s="19"/>
      <c r="RDI18" s="19"/>
      <c r="RDJ18" s="19"/>
      <c r="RDK18" s="19"/>
      <c r="RDL18" s="19"/>
      <c r="RDM18" s="19"/>
      <c r="RDN18" s="19"/>
      <c r="RDO18" s="19"/>
      <c r="RDP18" s="19"/>
      <c r="RDQ18" s="19"/>
      <c r="RDR18" s="19"/>
      <c r="RDS18" s="19"/>
      <c r="RDT18" s="19"/>
      <c r="RDU18" s="19"/>
      <c r="RDV18" s="19"/>
      <c r="RDW18" s="19"/>
      <c r="RDX18" s="19"/>
      <c r="RDY18" s="19"/>
      <c r="RDZ18" s="19"/>
      <c r="REA18" s="19"/>
      <c r="REB18" s="19"/>
      <c r="REC18" s="19"/>
      <c r="RED18" s="19"/>
      <c r="REE18" s="19"/>
      <c r="REF18" s="19"/>
      <c r="REG18" s="19"/>
      <c r="REH18" s="19"/>
      <c r="REI18" s="19"/>
      <c r="REJ18" s="19"/>
      <c r="REK18" s="19"/>
      <c r="REL18" s="19"/>
      <c r="REM18" s="19"/>
      <c r="REN18" s="19"/>
      <c r="REO18" s="19"/>
      <c r="REP18" s="19"/>
      <c r="REQ18" s="19"/>
      <c r="RER18" s="19"/>
      <c r="RES18" s="19"/>
      <c r="RET18" s="19"/>
      <c r="REU18" s="19"/>
      <c r="REV18" s="19"/>
      <c r="REW18" s="19"/>
      <c r="REX18" s="19"/>
      <c r="REY18" s="19"/>
      <c r="REZ18" s="19"/>
      <c r="RFA18" s="19"/>
      <c r="RFB18" s="19"/>
      <c r="RFC18" s="19"/>
      <c r="RFD18" s="19"/>
      <c r="RFE18" s="19"/>
      <c r="RFF18" s="19"/>
      <c r="RFG18" s="19"/>
      <c r="RFH18" s="19"/>
      <c r="RFI18" s="19"/>
      <c r="RFJ18" s="19"/>
      <c r="RFK18" s="19"/>
      <c r="RFL18" s="19"/>
      <c r="RFM18" s="19"/>
      <c r="RFN18" s="19"/>
      <c r="RFO18" s="19"/>
      <c r="RFP18" s="19"/>
      <c r="RFQ18" s="19"/>
      <c r="RFR18" s="19"/>
      <c r="RFS18" s="19"/>
      <c r="RFT18" s="19"/>
      <c r="RFU18" s="19"/>
      <c r="RFV18" s="19"/>
      <c r="RFW18" s="19"/>
      <c r="RFX18" s="19"/>
      <c r="RFY18" s="19"/>
      <c r="RFZ18" s="19"/>
      <c r="RGA18" s="19"/>
      <c r="RGB18" s="19"/>
      <c r="RGC18" s="19"/>
      <c r="RGD18" s="19"/>
      <c r="RGE18" s="19"/>
      <c r="RGF18" s="19"/>
      <c r="RGG18" s="19"/>
      <c r="RGH18" s="19"/>
      <c r="RGI18" s="19"/>
      <c r="RGJ18" s="19"/>
      <c r="RGK18" s="19"/>
      <c r="RGL18" s="19"/>
      <c r="RGM18" s="19"/>
      <c r="RGN18" s="19"/>
      <c r="RGO18" s="19"/>
      <c r="RGP18" s="19"/>
      <c r="RGQ18" s="19"/>
      <c r="RGR18" s="19"/>
      <c r="RGS18" s="19"/>
      <c r="RGT18" s="19"/>
      <c r="RGU18" s="19"/>
      <c r="RGV18" s="19"/>
      <c r="RGW18" s="19"/>
      <c r="RGX18" s="19"/>
      <c r="RGY18" s="19"/>
      <c r="RGZ18" s="19"/>
      <c r="RHA18" s="19"/>
      <c r="RHB18" s="19"/>
      <c r="RHC18" s="19"/>
      <c r="RHD18" s="19"/>
      <c r="RHE18" s="19"/>
      <c r="RHF18" s="19"/>
      <c r="RHG18" s="19"/>
      <c r="RHH18" s="19"/>
      <c r="RHI18" s="19"/>
      <c r="RHJ18" s="19"/>
      <c r="RHK18" s="19"/>
      <c r="RHL18" s="19"/>
      <c r="RHM18" s="19"/>
      <c r="RHN18" s="19"/>
      <c r="RHO18" s="19"/>
      <c r="RHP18" s="19"/>
      <c r="RHQ18" s="19"/>
      <c r="RHR18" s="19"/>
      <c r="RHS18" s="19"/>
      <c r="RHT18" s="19"/>
      <c r="RHU18" s="19"/>
      <c r="RHV18" s="19"/>
      <c r="RHW18" s="19"/>
      <c r="RHX18" s="19"/>
      <c r="RHY18" s="19"/>
      <c r="RHZ18" s="19"/>
      <c r="RIA18" s="19"/>
      <c r="RIB18" s="19"/>
      <c r="RIC18" s="19"/>
      <c r="RID18" s="19"/>
      <c r="RIE18" s="19"/>
      <c r="RIF18" s="19"/>
      <c r="RIG18" s="19"/>
      <c r="RIH18" s="19"/>
      <c r="RII18" s="19"/>
      <c r="RIJ18" s="19"/>
      <c r="RIK18" s="19"/>
      <c r="RIL18" s="19"/>
      <c r="RIM18" s="19"/>
      <c r="RIN18" s="19"/>
      <c r="RIO18" s="19"/>
      <c r="RIP18" s="19"/>
      <c r="RIQ18" s="19"/>
      <c r="RIR18" s="19"/>
      <c r="RIS18" s="19"/>
      <c r="RIT18" s="19"/>
      <c r="RIU18" s="19"/>
      <c r="RIV18" s="19"/>
      <c r="RIW18" s="19"/>
      <c r="RIX18" s="19"/>
      <c r="RIY18" s="19"/>
      <c r="RIZ18" s="19"/>
      <c r="RJA18" s="19"/>
      <c r="RJB18" s="19"/>
      <c r="RJC18" s="19"/>
      <c r="RJD18" s="19"/>
      <c r="RJE18" s="19"/>
      <c r="RJF18" s="19"/>
      <c r="RJG18" s="19"/>
      <c r="RJH18" s="19"/>
      <c r="RJI18" s="19"/>
      <c r="RJJ18" s="19"/>
      <c r="RJK18" s="19"/>
      <c r="RJL18" s="19"/>
      <c r="RJM18" s="19"/>
      <c r="RJN18" s="19"/>
      <c r="RJO18" s="19"/>
      <c r="RJP18" s="19"/>
      <c r="RJQ18" s="19"/>
      <c r="RJR18" s="19"/>
      <c r="RJS18" s="19"/>
      <c r="RJT18" s="19"/>
      <c r="RJU18" s="19"/>
      <c r="RJV18" s="19"/>
      <c r="RJW18" s="19"/>
      <c r="RJX18" s="19"/>
      <c r="RJY18" s="19"/>
      <c r="RJZ18" s="19"/>
      <c r="RKA18" s="19"/>
      <c r="RKB18" s="19"/>
      <c r="RKC18" s="19"/>
      <c r="RKD18" s="19"/>
      <c r="RKE18" s="19"/>
      <c r="RKF18" s="19"/>
      <c r="RKG18" s="19"/>
      <c r="RKH18" s="19"/>
      <c r="RKI18" s="19"/>
      <c r="RKJ18" s="19"/>
      <c r="RKK18" s="19"/>
      <c r="RKL18" s="19"/>
      <c r="RKM18" s="19"/>
      <c r="RKN18" s="19"/>
      <c r="RKO18" s="19"/>
      <c r="RKP18" s="19"/>
      <c r="RKQ18" s="19"/>
      <c r="RKR18" s="19"/>
      <c r="RKS18" s="19"/>
      <c r="RKT18" s="19"/>
      <c r="RKU18" s="19"/>
      <c r="RKV18" s="19"/>
      <c r="RKW18" s="19"/>
      <c r="RKX18" s="19"/>
      <c r="RKY18" s="19"/>
      <c r="RKZ18" s="19"/>
      <c r="RLA18" s="19"/>
      <c r="RLB18" s="19"/>
      <c r="RLC18" s="19"/>
      <c r="RLD18" s="19"/>
      <c r="RLE18" s="19"/>
      <c r="RLF18" s="19"/>
      <c r="RLG18" s="19"/>
      <c r="RLH18" s="19"/>
      <c r="RLI18" s="19"/>
      <c r="RLJ18" s="19"/>
      <c r="RLK18" s="19"/>
      <c r="RLL18" s="19"/>
      <c r="RLM18" s="19"/>
      <c r="RLN18" s="19"/>
      <c r="RLO18" s="19"/>
      <c r="RLP18" s="19"/>
      <c r="RLQ18" s="19"/>
      <c r="RLR18" s="19"/>
      <c r="RLS18" s="19"/>
      <c r="RLT18" s="19"/>
      <c r="RLU18" s="19"/>
      <c r="RLV18" s="19"/>
      <c r="RLW18" s="19"/>
      <c r="RLX18" s="19"/>
      <c r="RLY18" s="19"/>
      <c r="RLZ18" s="19"/>
      <c r="RMA18" s="19"/>
      <c r="RMB18" s="19"/>
      <c r="RMC18" s="19"/>
      <c r="RMD18" s="19"/>
      <c r="RME18" s="19"/>
      <c r="RMF18" s="19"/>
      <c r="RMG18" s="19"/>
      <c r="RMH18" s="19"/>
      <c r="RMI18" s="19"/>
      <c r="RMJ18" s="19"/>
      <c r="RMK18" s="19"/>
      <c r="RML18" s="19"/>
      <c r="RMM18" s="19"/>
      <c r="RMN18" s="19"/>
      <c r="RMO18" s="19"/>
      <c r="RMP18" s="19"/>
      <c r="RMQ18" s="19"/>
      <c r="RMR18" s="19"/>
      <c r="RMS18" s="19"/>
      <c r="RMT18" s="19"/>
      <c r="RMU18" s="19"/>
      <c r="RMV18" s="19"/>
      <c r="RMW18" s="19"/>
      <c r="RMX18" s="19"/>
      <c r="RMY18" s="19"/>
      <c r="RMZ18" s="19"/>
      <c r="RNA18" s="19"/>
      <c r="RNB18" s="19"/>
      <c r="RNC18" s="19"/>
      <c r="RND18" s="19"/>
      <c r="RNE18" s="19"/>
      <c r="RNF18" s="19"/>
      <c r="RNG18" s="19"/>
      <c r="RNH18" s="19"/>
      <c r="RNI18" s="19"/>
      <c r="RNJ18" s="19"/>
      <c r="RNK18" s="19"/>
      <c r="RNL18" s="19"/>
      <c r="RNM18" s="19"/>
      <c r="RNN18" s="19"/>
      <c r="RNO18" s="19"/>
      <c r="RNP18" s="19"/>
      <c r="RNQ18" s="19"/>
      <c r="RNR18" s="19"/>
      <c r="RNS18" s="19"/>
      <c r="RNT18" s="19"/>
      <c r="RNU18" s="19"/>
      <c r="RNV18" s="19"/>
      <c r="RNW18" s="19"/>
      <c r="RNX18" s="19"/>
      <c r="RNY18" s="19"/>
      <c r="RNZ18" s="19"/>
      <c r="ROA18" s="19"/>
      <c r="ROB18" s="19"/>
      <c r="ROC18" s="19"/>
      <c r="ROD18" s="19"/>
      <c r="ROE18" s="19"/>
      <c r="ROF18" s="19"/>
      <c r="ROG18" s="19"/>
      <c r="ROH18" s="19"/>
      <c r="ROI18" s="19"/>
      <c r="ROJ18" s="19"/>
      <c r="ROK18" s="19"/>
      <c r="ROL18" s="19"/>
      <c r="ROM18" s="19"/>
      <c r="RON18" s="19"/>
      <c r="ROO18" s="19"/>
      <c r="ROP18" s="19"/>
      <c r="ROQ18" s="19"/>
      <c r="ROR18" s="19"/>
      <c r="ROS18" s="19"/>
      <c r="ROT18" s="19"/>
      <c r="ROU18" s="19"/>
      <c r="ROV18" s="19"/>
      <c r="ROW18" s="19"/>
      <c r="ROX18" s="19"/>
      <c r="ROY18" s="19"/>
      <c r="ROZ18" s="19"/>
      <c r="RPA18" s="19"/>
      <c r="RPB18" s="19"/>
      <c r="RPC18" s="19"/>
      <c r="RPD18" s="19"/>
      <c r="RPE18" s="19"/>
      <c r="RPF18" s="19"/>
      <c r="RPG18" s="19"/>
      <c r="RPH18" s="19"/>
      <c r="RPI18" s="19"/>
      <c r="RPJ18" s="19"/>
      <c r="RPK18" s="19"/>
      <c r="RPL18" s="19"/>
      <c r="RPM18" s="19"/>
      <c r="RPN18" s="19"/>
      <c r="RPO18" s="19"/>
      <c r="RPP18" s="19"/>
      <c r="RPQ18" s="19"/>
      <c r="RPR18" s="19"/>
      <c r="RPS18" s="19"/>
      <c r="RPT18" s="19"/>
      <c r="RPU18" s="19"/>
      <c r="RPV18" s="19"/>
      <c r="RPW18" s="19"/>
      <c r="RPX18" s="19"/>
      <c r="RPY18" s="19"/>
      <c r="RPZ18" s="19"/>
      <c r="RQA18" s="19"/>
      <c r="RQB18" s="19"/>
      <c r="RQC18" s="19"/>
      <c r="RQD18" s="19"/>
      <c r="RQE18" s="19"/>
      <c r="RQF18" s="19"/>
      <c r="RQG18" s="19"/>
      <c r="RQH18" s="19"/>
      <c r="RQI18" s="19"/>
      <c r="RQJ18" s="19"/>
      <c r="RQK18" s="19"/>
      <c r="RQL18" s="19"/>
      <c r="RQM18" s="19"/>
      <c r="RQN18" s="19"/>
      <c r="RQO18" s="19"/>
      <c r="RQP18" s="19"/>
      <c r="RQQ18" s="19"/>
      <c r="RQR18" s="19"/>
      <c r="RQS18" s="19"/>
      <c r="RQT18" s="19"/>
      <c r="RQU18" s="19"/>
      <c r="RQV18" s="19"/>
      <c r="RQW18" s="19"/>
      <c r="RQX18" s="19"/>
      <c r="RQY18" s="19"/>
      <c r="RQZ18" s="19"/>
      <c r="RRA18" s="19"/>
      <c r="RRB18" s="19"/>
      <c r="RRC18" s="19"/>
      <c r="RRD18" s="19"/>
      <c r="RRE18" s="19"/>
      <c r="RRF18" s="19"/>
      <c r="RRG18" s="19"/>
      <c r="RRH18" s="19"/>
      <c r="RRI18" s="19"/>
      <c r="RRJ18" s="19"/>
      <c r="RRK18" s="19"/>
      <c r="RRL18" s="19"/>
      <c r="RRM18" s="19"/>
      <c r="RRN18" s="19"/>
      <c r="RRO18" s="19"/>
      <c r="RRP18" s="19"/>
      <c r="RRQ18" s="19"/>
      <c r="RRR18" s="19"/>
      <c r="RRS18" s="19"/>
      <c r="RRT18" s="19"/>
      <c r="RRU18" s="19"/>
      <c r="RRV18" s="19"/>
      <c r="RRW18" s="19"/>
      <c r="RRX18" s="19"/>
      <c r="RRY18" s="19"/>
      <c r="RRZ18" s="19"/>
      <c r="RSA18" s="19"/>
      <c r="RSB18" s="19"/>
      <c r="RSC18" s="19"/>
      <c r="RSD18" s="19"/>
      <c r="RSE18" s="19"/>
      <c r="RSF18" s="19"/>
      <c r="RSG18" s="19"/>
      <c r="RSH18" s="19"/>
      <c r="RSI18" s="19"/>
      <c r="RSJ18" s="19"/>
      <c r="RSK18" s="19"/>
      <c r="RSL18" s="19"/>
      <c r="RSM18" s="19"/>
      <c r="RSN18" s="19"/>
      <c r="RSO18" s="19"/>
      <c r="RSP18" s="19"/>
      <c r="RSQ18" s="19"/>
      <c r="RSR18" s="19"/>
      <c r="RSS18" s="19"/>
      <c r="RST18" s="19"/>
      <c r="RSU18" s="19"/>
      <c r="RSV18" s="19"/>
      <c r="RSW18" s="19"/>
      <c r="RSX18" s="19"/>
      <c r="RSY18" s="19"/>
      <c r="RSZ18" s="19"/>
      <c r="RTA18" s="19"/>
      <c r="RTB18" s="19"/>
      <c r="RTC18" s="19"/>
      <c r="RTD18" s="19"/>
      <c r="RTE18" s="19"/>
      <c r="RTF18" s="19"/>
      <c r="RTG18" s="19"/>
      <c r="RTH18" s="19"/>
      <c r="RTI18" s="19"/>
      <c r="RTJ18" s="19"/>
      <c r="RTK18" s="19"/>
      <c r="RTL18" s="19"/>
      <c r="RTM18" s="19"/>
      <c r="RTN18" s="19"/>
      <c r="RTO18" s="19"/>
      <c r="RTP18" s="19"/>
      <c r="RTQ18" s="19"/>
      <c r="RTR18" s="19"/>
      <c r="RTS18" s="19"/>
      <c r="RTT18" s="19"/>
      <c r="RTU18" s="19"/>
      <c r="RTV18" s="19"/>
      <c r="RTW18" s="19"/>
      <c r="RTX18" s="19"/>
      <c r="RTY18" s="19"/>
      <c r="RTZ18" s="19"/>
      <c r="RUA18" s="19"/>
      <c r="RUB18" s="19"/>
      <c r="RUC18" s="19"/>
      <c r="RUD18" s="19"/>
      <c r="RUE18" s="19"/>
      <c r="RUF18" s="19"/>
      <c r="RUG18" s="19"/>
      <c r="RUH18" s="19"/>
      <c r="RUI18" s="19"/>
      <c r="RUJ18" s="19"/>
      <c r="RUK18" s="19"/>
      <c r="RUL18" s="19"/>
      <c r="RUM18" s="19"/>
      <c r="RUN18" s="19"/>
      <c r="RUO18" s="19"/>
      <c r="RUP18" s="19"/>
      <c r="RUQ18" s="19"/>
      <c r="RUR18" s="19"/>
      <c r="RUS18" s="19"/>
      <c r="RUT18" s="19"/>
      <c r="RUU18" s="19"/>
      <c r="RUV18" s="19"/>
      <c r="RUW18" s="19"/>
      <c r="RUX18" s="19"/>
      <c r="RUY18" s="19"/>
      <c r="RUZ18" s="19"/>
      <c r="RVA18" s="19"/>
      <c r="RVB18" s="19"/>
      <c r="RVC18" s="19"/>
      <c r="RVD18" s="19"/>
      <c r="RVE18" s="19"/>
      <c r="RVF18" s="19"/>
      <c r="RVG18" s="19"/>
      <c r="RVH18" s="19"/>
      <c r="RVI18" s="19"/>
      <c r="RVJ18" s="19"/>
      <c r="RVK18" s="19"/>
      <c r="RVL18" s="19"/>
      <c r="RVM18" s="19"/>
      <c r="RVN18" s="19"/>
      <c r="RVO18" s="19"/>
      <c r="RVP18" s="19"/>
      <c r="RVQ18" s="19"/>
      <c r="RVR18" s="19"/>
      <c r="RVS18" s="19"/>
      <c r="RVT18" s="19"/>
      <c r="RVU18" s="19"/>
      <c r="RVV18" s="19"/>
      <c r="RVW18" s="19"/>
      <c r="RVX18" s="19"/>
      <c r="RVY18" s="19"/>
      <c r="RVZ18" s="19"/>
      <c r="RWA18" s="19"/>
      <c r="RWB18" s="19"/>
      <c r="RWC18" s="19"/>
      <c r="RWD18" s="19"/>
      <c r="RWE18" s="19"/>
      <c r="RWF18" s="19"/>
      <c r="RWG18" s="19"/>
      <c r="RWH18" s="19"/>
      <c r="RWI18" s="19"/>
      <c r="RWJ18" s="19"/>
      <c r="RWK18" s="19"/>
      <c r="RWL18" s="19"/>
      <c r="RWM18" s="19"/>
      <c r="RWN18" s="19"/>
      <c r="RWO18" s="19"/>
      <c r="RWP18" s="19"/>
      <c r="RWQ18" s="19"/>
      <c r="RWR18" s="19"/>
      <c r="RWS18" s="19"/>
      <c r="RWT18" s="19"/>
      <c r="RWU18" s="19"/>
      <c r="RWV18" s="19"/>
      <c r="RWW18" s="19"/>
      <c r="RWX18" s="19"/>
      <c r="RWY18" s="19"/>
      <c r="RWZ18" s="19"/>
      <c r="RXA18" s="19"/>
      <c r="RXB18" s="19"/>
      <c r="RXC18" s="19"/>
      <c r="RXD18" s="19"/>
      <c r="RXE18" s="19"/>
      <c r="RXF18" s="19"/>
      <c r="RXG18" s="19"/>
      <c r="RXH18" s="19"/>
      <c r="RXI18" s="19"/>
      <c r="RXJ18" s="19"/>
      <c r="RXK18" s="19"/>
      <c r="RXL18" s="19"/>
      <c r="RXM18" s="19"/>
      <c r="RXN18" s="19"/>
      <c r="RXO18" s="19"/>
      <c r="RXP18" s="19"/>
      <c r="RXQ18" s="19"/>
      <c r="RXR18" s="19"/>
      <c r="RXS18" s="19"/>
      <c r="RXT18" s="19"/>
      <c r="RXU18" s="19"/>
      <c r="RXV18" s="19"/>
      <c r="RXW18" s="19"/>
      <c r="RXX18" s="19"/>
      <c r="RXY18" s="19"/>
      <c r="RXZ18" s="19"/>
      <c r="RYA18" s="19"/>
      <c r="RYB18" s="19"/>
      <c r="RYC18" s="19"/>
      <c r="RYD18" s="19"/>
      <c r="RYE18" s="19"/>
      <c r="RYF18" s="19"/>
      <c r="RYG18" s="19"/>
      <c r="RYH18" s="19"/>
      <c r="RYI18" s="19"/>
      <c r="RYJ18" s="19"/>
      <c r="RYK18" s="19"/>
      <c r="RYL18" s="19"/>
      <c r="RYM18" s="19"/>
      <c r="RYN18" s="19"/>
      <c r="RYO18" s="19"/>
      <c r="RYP18" s="19"/>
      <c r="RYQ18" s="19"/>
      <c r="RYR18" s="19"/>
      <c r="RYS18" s="19"/>
      <c r="RYT18" s="19"/>
      <c r="RYU18" s="19"/>
      <c r="RYV18" s="19"/>
      <c r="RYW18" s="19"/>
      <c r="RYX18" s="19"/>
      <c r="RYY18" s="19"/>
      <c r="RYZ18" s="19"/>
      <c r="RZA18" s="19"/>
      <c r="RZB18" s="19"/>
      <c r="RZC18" s="19"/>
      <c r="RZD18" s="19"/>
      <c r="RZE18" s="19"/>
      <c r="RZF18" s="19"/>
      <c r="RZG18" s="19"/>
      <c r="RZH18" s="19"/>
      <c r="RZI18" s="19"/>
      <c r="RZJ18" s="19"/>
      <c r="RZK18" s="19"/>
      <c r="RZL18" s="19"/>
      <c r="RZM18" s="19"/>
      <c r="RZN18" s="19"/>
      <c r="RZO18" s="19"/>
      <c r="RZP18" s="19"/>
      <c r="RZQ18" s="19"/>
      <c r="RZR18" s="19"/>
      <c r="RZS18" s="19"/>
      <c r="RZT18" s="19"/>
      <c r="RZU18" s="19"/>
      <c r="RZV18" s="19"/>
      <c r="RZW18" s="19"/>
      <c r="RZX18" s="19"/>
      <c r="RZY18" s="19"/>
      <c r="RZZ18" s="19"/>
      <c r="SAA18" s="19"/>
      <c r="SAB18" s="19"/>
      <c r="SAC18" s="19"/>
      <c r="SAD18" s="19"/>
      <c r="SAE18" s="19"/>
      <c r="SAF18" s="19"/>
      <c r="SAG18" s="19"/>
      <c r="SAH18" s="19"/>
      <c r="SAI18" s="19"/>
      <c r="SAJ18" s="19"/>
      <c r="SAK18" s="19"/>
      <c r="SAL18" s="19"/>
      <c r="SAM18" s="19"/>
      <c r="SAN18" s="19"/>
      <c r="SAO18" s="19"/>
      <c r="SAP18" s="19"/>
      <c r="SAQ18" s="19"/>
      <c r="SAR18" s="19"/>
      <c r="SAS18" s="19"/>
      <c r="SAT18" s="19"/>
      <c r="SAU18" s="19"/>
      <c r="SAV18" s="19"/>
      <c r="SAW18" s="19"/>
      <c r="SAX18" s="19"/>
      <c r="SAY18" s="19"/>
      <c r="SAZ18" s="19"/>
      <c r="SBA18" s="19"/>
      <c r="SBB18" s="19"/>
      <c r="SBC18" s="19"/>
      <c r="SBD18" s="19"/>
      <c r="SBE18" s="19"/>
      <c r="SBF18" s="19"/>
      <c r="SBG18" s="19"/>
      <c r="SBH18" s="19"/>
      <c r="SBI18" s="19"/>
      <c r="SBJ18" s="19"/>
      <c r="SBK18" s="19"/>
      <c r="SBL18" s="19"/>
      <c r="SBM18" s="19"/>
      <c r="SBN18" s="19"/>
      <c r="SBO18" s="19"/>
      <c r="SBP18" s="19"/>
      <c r="SBQ18" s="19"/>
      <c r="SBR18" s="19"/>
      <c r="SBS18" s="19"/>
      <c r="SBT18" s="19"/>
      <c r="SBU18" s="19"/>
      <c r="SBV18" s="19"/>
      <c r="SBW18" s="19"/>
      <c r="SBX18" s="19"/>
      <c r="SBY18" s="19"/>
      <c r="SBZ18" s="19"/>
      <c r="SCA18" s="19"/>
      <c r="SCB18" s="19"/>
      <c r="SCC18" s="19"/>
      <c r="SCD18" s="19"/>
      <c r="SCE18" s="19"/>
      <c r="SCF18" s="19"/>
      <c r="SCG18" s="19"/>
      <c r="SCH18" s="19"/>
      <c r="SCI18" s="19"/>
      <c r="SCJ18" s="19"/>
      <c r="SCK18" s="19"/>
      <c r="SCL18" s="19"/>
      <c r="SCM18" s="19"/>
      <c r="SCN18" s="19"/>
      <c r="SCO18" s="19"/>
      <c r="SCP18" s="19"/>
      <c r="SCQ18" s="19"/>
      <c r="SCR18" s="19"/>
      <c r="SCS18" s="19"/>
      <c r="SCT18" s="19"/>
      <c r="SCU18" s="19"/>
      <c r="SCV18" s="19"/>
      <c r="SCW18" s="19"/>
      <c r="SCX18" s="19"/>
      <c r="SCY18" s="19"/>
      <c r="SCZ18" s="19"/>
      <c r="SDA18" s="19"/>
      <c r="SDB18" s="19"/>
      <c r="SDC18" s="19"/>
      <c r="SDD18" s="19"/>
      <c r="SDE18" s="19"/>
      <c r="SDF18" s="19"/>
      <c r="SDG18" s="19"/>
      <c r="SDH18" s="19"/>
      <c r="SDI18" s="19"/>
      <c r="SDJ18" s="19"/>
      <c r="SDK18" s="19"/>
      <c r="SDL18" s="19"/>
      <c r="SDM18" s="19"/>
      <c r="SDN18" s="19"/>
      <c r="SDO18" s="19"/>
      <c r="SDP18" s="19"/>
      <c r="SDQ18" s="19"/>
      <c r="SDR18" s="19"/>
      <c r="SDS18" s="19"/>
      <c r="SDT18" s="19"/>
      <c r="SDU18" s="19"/>
      <c r="SDV18" s="19"/>
      <c r="SDW18" s="19"/>
      <c r="SDX18" s="19"/>
      <c r="SDY18" s="19"/>
      <c r="SDZ18" s="19"/>
      <c r="SEA18" s="19"/>
      <c r="SEB18" s="19"/>
      <c r="SEC18" s="19"/>
      <c r="SED18" s="19"/>
      <c r="SEE18" s="19"/>
      <c r="SEF18" s="19"/>
      <c r="SEG18" s="19"/>
      <c r="SEH18" s="19"/>
      <c r="SEI18" s="19"/>
      <c r="SEJ18" s="19"/>
      <c r="SEK18" s="19"/>
      <c r="SEL18" s="19"/>
      <c r="SEM18" s="19"/>
      <c r="SEN18" s="19"/>
      <c r="SEO18" s="19"/>
      <c r="SEP18" s="19"/>
      <c r="SEQ18" s="19"/>
      <c r="SER18" s="19"/>
      <c r="SES18" s="19"/>
      <c r="SET18" s="19"/>
      <c r="SEU18" s="19"/>
      <c r="SEV18" s="19"/>
      <c r="SEW18" s="19"/>
      <c r="SEX18" s="19"/>
      <c r="SEY18" s="19"/>
      <c r="SEZ18" s="19"/>
      <c r="SFA18" s="19"/>
      <c r="SFB18" s="19"/>
      <c r="SFC18" s="19"/>
      <c r="SFD18" s="19"/>
      <c r="SFE18" s="19"/>
      <c r="SFF18" s="19"/>
      <c r="SFG18" s="19"/>
      <c r="SFH18" s="19"/>
      <c r="SFI18" s="19"/>
      <c r="SFJ18" s="19"/>
      <c r="SFK18" s="19"/>
      <c r="SFL18" s="19"/>
      <c r="SFM18" s="19"/>
      <c r="SFN18" s="19"/>
      <c r="SFO18" s="19"/>
      <c r="SFP18" s="19"/>
      <c r="SFQ18" s="19"/>
      <c r="SFR18" s="19"/>
      <c r="SFS18" s="19"/>
      <c r="SFT18" s="19"/>
      <c r="SFU18" s="19"/>
      <c r="SFV18" s="19"/>
      <c r="SFW18" s="19"/>
      <c r="SFX18" s="19"/>
      <c r="SFY18" s="19"/>
      <c r="SFZ18" s="19"/>
      <c r="SGA18" s="19"/>
      <c r="SGB18" s="19"/>
      <c r="SGC18" s="19"/>
      <c r="SGD18" s="19"/>
      <c r="SGE18" s="19"/>
      <c r="SGF18" s="19"/>
      <c r="SGG18" s="19"/>
      <c r="SGH18" s="19"/>
      <c r="SGI18" s="19"/>
      <c r="SGJ18" s="19"/>
      <c r="SGK18" s="19"/>
      <c r="SGL18" s="19"/>
      <c r="SGM18" s="19"/>
      <c r="SGN18" s="19"/>
      <c r="SGO18" s="19"/>
      <c r="SGP18" s="19"/>
      <c r="SGQ18" s="19"/>
      <c r="SGR18" s="19"/>
      <c r="SGS18" s="19"/>
      <c r="SGT18" s="19"/>
      <c r="SGU18" s="19"/>
      <c r="SGV18" s="19"/>
      <c r="SGW18" s="19"/>
      <c r="SGX18" s="19"/>
      <c r="SGY18" s="19"/>
      <c r="SGZ18" s="19"/>
      <c r="SHA18" s="19"/>
      <c r="SHB18" s="19"/>
      <c r="SHC18" s="19"/>
      <c r="SHD18" s="19"/>
      <c r="SHE18" s="19"/>
      <c r="SHF18" s="19"/>
      <c r="SHG18" s="19"/>
      <c r="SHH18" s="19"/>
      <c r="SHI18" s="19"/>
      <c r="SHJ18" s="19"/>
      <c r="SHK18" s="19"/>
      <c r="SHL18" s="19"/>
      <c r="SHM18" s="19"/>
      <c r="SHN18" s="19"/>
      <c r="SHO18" s="19"/>
      <c r="SHP18" s="19"/>
      <c r="SHQ18" s="19"/>
      <c r="SHR18" s="19"/>
      <c r="SHS18" s="19"/>
      <c r="SHT18" s="19"/>
      <c r="SHU18" s="19"/>
      <c r="SHV18" s="19"/>
      <c r="SHW18" s="19"/>
      <c r="SHX18" s="19"/>
      <c r="SHY18" s="19"/>
      <c r="SHZ18" s="19"/>
      <c r="SIA18" s="19"/>
      <c r="SIB18" s="19"/>
      <c r="SIC18" s="19"/>
      <c r="SID18" s="19"/>
      <c r="SIE18" s="19"/>
      <c r="SIF18" s="19"/>
      <c r="SIG18" s="19"/>
      <c r="SIH18" s="19"/>
      <c r="SII18" s="19"/>
      <c r="SIJ18" s="19"/>
      <c r="SIK18" s="19"/>
      <c r="SIL18" s="19"/>
      <c r="SIM18" s="19"/>
      <c r="SIN18" s="19"/>
      <c r="SIO18" s="19"/>
      <c r="SIP18" s="19"/>
      <c r="SIQ18" s="19"/>
      <c r="SIR18" s="19"/>
      <c r="SIS18" s="19"/>
      <c r="SIT18" s="19"/>
      <c r="SIU18" s="19"/>
      <c r="SIV18" s="19"/>
      <c r="SIW18" s="19"/>
      <c r="SIX18" s="19"/>
      <c r="SIY18" s="19"/>
      <c r="SIZ18" s="19"/>
      <c r="SJA18" s="19"/>
      <c r="SJB18" s="19"/>
      <c r="SJC18" s="19"/>
      <c r="SJD18" s="19"/>
      <c r="SJE18" s="19"/>
      <c r="SJF18" s="19"/>
      <c r="SJG18" s="19"/>
      <c r="SJH18" s="19"/>
      <c r="SJI18" s="19"/>
      <c r="SJJ18" s="19"/>
      <c r="SJK18" s="19"/>
      <c r="SJL18" s="19"/>
      <c r="SJM18" s="19"/>
      <c r="SJN18" s="19"/>
      <c r="SJO18" s="19"/>
      <c r="SJP18" s="19"/>
      <c r="SJQ18" s="19"/>
      <c r="SJR18" s="19"/>
      <c r="SJS18" s="19"/>
      <c r="SJT18" s="19"/>
      <c r="SJU18" s="19"/>
      <c r="SJV18" s="19"/>
      <c r="SJW18" s="19"/>
      <c r="SJX18" s="19"/>
      <c r="SJY18" s="19"/>
      <c r="SJZ18" s="19"/>
      <c r="SKA18" s="19"/>
      <c r="SKB18" s="19"/>
      <c r="SKC18" s="19"/>
      <c r="SKD18" s="19"/>
      <c r="SKE18" s="19"/>
      <c r="SKF18" s="19"/>
      <c r="SKG18" s="19"/>
      <c r="SKH18" s="19"/>
      <c r="SKI18" s="19"/>
      <c r="SKJ18" s="19"/>
      <c r="SKK18" s="19"/>
      <c r="SKL18" s="19"/>
      <c r="SKM18" s="19"/>
      <c r="SKN18" s="19"/>
      <c r="SKO18" s="19"/>
      <c r="SKP18" s="19"/>
      <c r="SKQ18" s="19"/>
      <c r="SKR18" s="19"/>
      <c r="SKS18" s="19"/>
      <c r="SKT18" s="19"/>
      <c r="SKU18" s="19"/>
      <c r="SKV18" s="19"/>
      <c r="SKW18" s="19"/>
      <c r="SKX18" s="19"/>
      <c r="SKY18" s="19"/>
      <c r="SKZ18" s="19"/>
      <c r="SLA18" s="19"/>
      <c r="SLB18" s="19"/>
      <c r="SLC18" s="19"/>
      <c r="SLD18" s="19"/>
      <c r="SLE18" s="19"/>
      <c r="SLF18" s="19"/>
      <c r="SLG18" s="19"/>
      <c r="SLH18" s="19"/>
      <c r="SLI18" s="19"/>
      <c r="SLJ18" s="19"/>
      <c r="SLK18" s="19"/>
      <c r="SLL18" s="19"/>
      <c r="SLM18" s="19"/>
      <c r="SLN18" s="19"/>
      <c r="SLO18" s="19"/>
      <c r="SLP18" s="19"/>
      <c r="SLQ18" s="19"/>
      <c r="SLR18" s="19"/>
      <c r="SLS18" s="19"/>
      <c r="SLT18" s="19"/>
      <c r="SLU18" s="19"/>
      <c r="SLV18" s="19"/>
      <c r="SLW18" s="19"/>
      <c r="SLX18" s="19"/>
      <c r="SLY18" s="19"/>
      <c r="SLZ18" s="19"/>
      <c r="SMA18" s="19"/>
      <c r="SMB18" s="19"/>
      <c r="SMC18" s="19"/>
      <c r="SMD18" s="19"/>
      <c r="SME18" s="19"/>
      <c r="SMF18" s="19"/>
      <c r="SMG18" s="19"/>
      <c r="SMH18" s="19"/>
      <c r="SMI18" s="19"/>
      <c r="SMJ18" s="19"/>
      <c r="SMK18" s="19"/>
      <c r="SML18" s="19"/>
      <c r="SMM18" s="19"/>
      <c r="SMN18" s="19"/>
      <c r="SMO18" s="19"/>
      <c r="SMP18" s="19"/>
      <c r="SMQ18" s="19"/>
      <c r="SMR18" s="19"/>
      <c r="SMS18" s="19"/>
      <c r="SMT18" s="19"/>
      <c r="SMU18" s="19"/>
      <c r="SMV18" s="19"/>
      <c r="SMW18" s="19"/>
      <c r="SMX18" s="19"/>
      <c r="SMY18" s="19"/>
      <c r="SMZ18" s="19"/>
      <c r="SNA18" s="19"/>
      <c r="SNB18" s="19"/>
      <c r="SNC18" s="19"/>
      <c r="SND18" s="19"/>
      <c r="SNE18" s="19"/>
      <c r="SNF18" s="19"/>
      <c r="SNG18" s="19"/>
      <c r="SNH18" s="19"/>
      <c r="SNI18" s="19"/>
      <c r="SNJ18" s="19"/>
      <c r="SNK18" s="19"/>
      <c r="SNL18" s="19"/>
      <c r="SNM18" s="19"/>
      <c r="SNN18" s="19"/>
      <c r="SNO18" s="19"/>
      <c r="SNP18" s="19"/>
      <c r="SNQ18" s="19"/>
      <c r="SNR18" s="19"/>
      <c r="SNS18" s="19"/>
      <c r="SNT18" s="19"/>
      <c r="SNU18" s="19"/>
      <c r="SNV18" s="19"/>
      <c r="SNW18" s="19"/>
      <c r="SNX18" s="19"/>
      <c r="SNY18" s="19"/>
      <c r="SNZ18" s="19"/>
      <c r="SOA18" s="19"/>
      <c r="SOB18" s="19"/>
      <c r="SOC18" s="19"/>
      <c r="SOD18" s="19"/>
      <c r="SOE18" s="19"/>
      <c r="SOF18" s="19"/>
      <c r="SOG18" s="19"/>
      <c r="SOH18" s="19"/>
      <c r="SOI18" s="19"/>
      <c r="SOJ18" s="19"/>
      <c r="SOK18" s="19"/>
      <c r="SOL18" s="19"/>
      <c r="SOM18" s="19"/>
      <c r="SON18" s="19"/>
      <c r="SOO18" s="19"/>
      <c r="SOP18" s="19"/>
      <c r="SOQ18" s="19"/>
      <c r="SOR18" s="19"/>
      <c r="SOS18" s="19"/>
      <c r="SOT18" s="19"/>
      <c r="SOU18" s="19"/>
      <c r="SOV18" s="19"/>
      <c r="SOW18" s="19"/>
      <c r="SOX18" s="19"/>
      <c r="SOY18" s="19"/>
      <c r="SOZ18" s="19"/>
      <c r="SPA18" s="19"/>
      <c r="SPB18" s="19"/>
      <c r="SPC18" s="19"/>
      <c r="SPD18" s="19"/>
      <c r="SPE18" s="19"/>
      <c r="SPF18" s="19"/>
      <c r="SPG18" s="19"/>
      <c r="SPH18" s="19"/>
      <c r="SPI18" s="19"/>
      <c r="SPJ18" s="19"/>
      <c r="SPK18" s="19"/>
      <c r="SPL18" s="19"/>
      <c r="SPM18" s="19"/>
      <c r="SPN18" s="19"/>
      <c r="SPO18" s="19"/>
      <c r="SPP18" s="19"/>
      <c r="SPQ18" s="19"/>
      <c r="SPR18" s="19"/>
      <c r="SPS18" s="19"/>
      <c r="SPT18" s="19"/>
      <c r="SPU18" s="19"/>
      <c r="SPV18" s="19"/>
      <c r="SPW18" s="19"/>
      <c r="SPX18" s="19"/>
      <c r="SPY18" s="19"/>
      <c r="SPZ18" s="19"/>
      <c r="SQA18" s="19"/>
      <c r="SQB18" s="19"/>
      <c r="SQC18" s="19"/>
      <c r="SQD18" s="19"/>
      <c r="SQE18" s="19"/>
      <c r="SQF18" s="19"/>
      <c r="SQG18" s="19"/>
      <c r="SQH18" s="19"/>
      <c r="SQI18" s="19"/>
      <c r="SQJ18" s="19"/>
      <c r="SQK18" s="19"/>
      <c r="SQL18" s="19"/>
      <c r="SQM18" s="19"/>
      <c r="SQN18" s="19"/>
      <c r="SQO18" s="19"/>
      <c r="SQP18" s="19"/>
      <c r="SQQ18" s="19"/>
      <c r="SQR18" s="19"/>
      <c r="SQS18" s="19"/>
      <c r="SQT18" s="19"/>
      <c r="SQU18" s="19"/>
      <c r="SQV18" s="19"/>
      <c r="SQW18" s="19"/>
      <c r="SQX18" s="19"/>
      <c r="SQY18" s="19"/>
      <c r="SQZ18" s="19"/>
      <c r="SRA18" s="19"/>
      <c r="SRB18" s="19"/>
      <c r="SRC18" s="19"/>
      <c r="SRD18" s="19"/>
      <c r="SRE18" s="19"/>
      <c r="SRF18" s="19"/>
      <c r="SRG18" s="19"/>
      <c r="SRH18" s="19"/>
      <c r="SRI18" s="19"/>
      <c r="SRJ18" s="19"/>
      <c r="SRK18" s="19"/>
      <c r="SRL18" s="19"/>
      <c r="SRM18" s="19"/>
      <c r="SRN18" s="19"/>
      <c r="SRO18" s="19"/>
      <c r="SRP18" s="19"/>
      <c r="SRQ18" s="19"/>
      <c r="SRR18" s="19"/>
      <c r="SRS18" s="19"/>
      <c r="SRT18" s="19"/>
      <c r="SRU18" s="19"/>
      <c r="SRV18" s="19"/>
      <c r="SRW18" s="19"/>
      <c r="SRX18" s="19"/>
      <c r="SRY18" s="19"/>
      <c r="SRZ18" s="19"/>
      <c r="SSA18" s="19"/>
      <c r="SSB18" s="19"/>
      <c r="SSC18" s="19"/>
      <c r="SSD18" s="19"/>
      <c r="SSE18" s="19"/>
      <c r="SSF18" s="19"/>
      <c r="SSG18" s="19"/>
      <c r="SSH18" s="19"/>
      <c r="SSI18" s="19"/>
      <c r="SSJ18" s="19"/>
      <c r="SSK18" s="19"/>
      <c r="SSL18" s="19"/>
      <c r="SSM18" s="19"/>
      <c r="SSN18" s="19"/>
      <c r="SSO18" s="19"/>
      <c r="SSP18" s="19"/>
      <c r="SSQ18" s="19"/>
      <c r="SSR18" s="19"/>
      <c r="SSS18" s="19"/>
      <c r="SST18" s="19"/>
      <c r="SSU18" s="19"/>
      <c r="SSV18" s="19"/>
      <c r="SSW18" s="19"/>
      <c r="SSX18" s="19"/>
      <c r="SSY18" s="19"/>
      <c r="SSZ18" s="19"/>
      <c r="STA18" s="19"/>
      <c r="STB18" s="19"/>
      <c r="STC18" s="19"/>
      <c r="STD18" s="19"/>
      <c r="STE18" s="19"/>
      <c r="STF18" s="19"/>
      <c r="STG18" s="19"/>
      <c r="STH18" s="19"/>
      <c r="STI18" s="19"/>
      <c r="STJ18" s="19"/>
      <c r="STK18" s="19"/>
      <c r="STL18" s="19"/>
      <c r="STM18" s="19"/>
      <c r="STN18" s="19"/>
      <c r="STO18" s="19"/>
      <c r="STP18" s="19"/>
      <c r="STQ18" s="19"/>
      <c r="STR18" s="19"/>
      <c r="STS18" s="19"/>
      <c r="STT18" s="19"/>
      <c r="STU18" s="19"/>
      <c r="STV18" s="19"/>
      <c r="STW18" s="19"/>
      <c r="STX18" s="19"/>
      <c r="STY18" s="19"/>
      <c r="STZ18" s="19"/>
      <c r="SUA18" s="19"/>
      <c r="SUB18" s="19"/>
      <c r="SUC18" s="19"/>
      <c r="SUD18" s="19"/>
      <c r="SUE18" s="19"/>
      <c r="SUF18" s="19"/>
      <c r="SUG18" s="19"/>
      <c r="SUH18" s="19"/>
      <c r="SUI18" s="19"/>
      <c r="SUJ18" s="19"/>
      <c r="SUK18" s="19"/>
      <c r="SUL18" s="19"/>
      <c r="SUM18" s="19"/>
      <c r="SUN18" s="19"/>
      <c r="SUO18" s="19"/>
      <c r="SUP18" s="19"/>
      <c r="SUQ18" s="19"/>
      <c r="SUR18" s="19"/>
      <c r="SUS18" s="19"/>
      <c r="SUT18" s="19"/>
      <c r="SUU18" s="19"/>
      <c r="SUV18" s="19"/>
      <c r="SUW18" s="19"/>
      <c r="SUX18" s="19"/>
      <c r="SUY18" s="19"/>
      <c r="SUZ18" s="19"/>
      <c r="SVA18" s="19"/>
      <c r="SVB18" s="19"/>
      <c r="SVC18" s="19"/>
      <c r="SVD18" s="19"/>
      <c r="SVE18" s="19"/>
      <c r="SVF18" s="19"/>
      <c r="SVG18" s="19"/>
      <c r="SVH18" s="19"/>
      <c r="SVI18" s="19"/>
      <c r="SVJ18" s="19"/>
      <c r="SVK18" s="19"/>
      <c r="SVL18" s="19"/>
      <c r="SVM18" s="19"/>
      <c r="SVN18" s="19"/>
      <c r="SVO18" s="19"/>
      <c r="SVP18" s="19"/>
      <c r="SVQ18" s="19"/>
      <c r="SVR18" s="19"/>
      <c r="SVS18" s="19"/>
      <c r="SVT18" s="19"/>
      <c r="SVU18" s="19"/>
      <c r="SVV18" s="19"/>
      <c r="SVW18" s="19"/>
      <c r="SVX18" s="19"/>
      <c r="SVY18" s="19"/>
      <c r="SVZ18" s="19"/>
      <c r="SWA18" s="19"/>
      <c r="SWB18" s="19"/>
      <c r="SWC18" s="19"/>
      <c r="SWD18" s="19"/>
      <c r="SWE18" s="19"/>
      <c r="SWF18" s="19"/>
      <c r="SWG18" s="19"/>
      <c r="SWH18" s="19"/>
      <c r="SWI18" s="19"/>
      <c r="SWJ18" s="19"/>
      <c r="SWK18" s="19"/>
      <c r="SWL18" s="19"/>
      <c r="SWM18" s="19"/>
      <c r="SWN18" s="19"/>
      <c r="SWO18" s="19"/>
      <c r="SWP18" s="19"/>
      <c r="SWQ18" s="19"/>
      <c r="SWR18" s="19"/>
      <c r="SWS18" s="19"/>
      <c r="SWT18" s="19"/>
      <c r="SWU18" s="19"/>
      <c r="SWV18" s="19"/>
      <c r="SWW18" s="19"/>
      <c r="SWX18" s="19"/>
      <c r="SWY18" s="19"/>
      <c r="SWZ18" s="19"/>
      <c r="SXA18" s="19"/>
      <c r="SXB18" s="19"/>
      <c r="SXC18" s="19"/>
      <c r="SXD18" s="19"/>
      <c r="SXE18" s="19"/>
      <c r="SXF18" s="19"/>
      <c r="SXG18" s="19"/>
      <c r="SXH18" s="19"/>
      <c r="SXI18" s="19"/>
      <c r="SXJ18" s="19"/>
      <c r="SXK18" s="19"/>
      <c r="SXL18" s="19"/>
      <c r="SXM18" s="19"/>
      <c r="SXN18" s="19"/>
      <c r="SXO18" s="19"/>
      <c r="SXP18" s="19"/>
      <c r="SXQ18" s="19"/>
      <c r="SXR18" s="19"/>
      <c r="SXS18" s="19"/>
      <c r="SXT18" s="19"/>
      <c r="SXU18" s="19"/>
      <c r="SXV18" s="19"/>
      <c r="SXW18" s="19"/>
      <c r="SXX18" s="19"/>
      <c r="SXY18" s="19"/>
      <c r="SXZ18" s="19"/>
      <c r="SYA18" s="19"/>
      <c r="SYB18" s="19"/>
      <c r="SYC18" s="19"/>
      <c r="SYD18" s="19"/>
      <c r="SYE18" s="19"/>
      <c r="SYF18" s="19"/>
      <c r="SYG18" s="19"/>
      <c r="SYH18" s="19"/>
      <c r="SYI18" s="19"/>
      <c r="SYJ18" s="19"/>
      <c r="SYK18" s="19"/>
      <c r="SYL18" s="19"/>
      <c r="SYM18" s="19"/>
      <c r="SYN18" s="19"/>
      <c r="SYO18" s="19"/>
      <c r="SYP18" s="19"/>
      <c r="SYQ18" s="19"/>
      <c r="SYR18" s="19"/>
      <c r="SYS18" s="19"/>
      <c r="SYT18" s="19"/>
      <c r="SYU18" s="19"/>
      <c r="SYV18" s="19"/>
      <c r="SYW18" s="19"/>
      <c r="SYX18" s="19"/>
      <c r="SYY18" s="19"/>
      <c r="SYZ18" s="19"/>
      <c r="SZA18" s="19"/>
      <c r="SZB18" s="19"/>
      <c r="SZC18" s="19"/>
      <c r="SZD18" s="19"/>
      <c r="SZE18" s="19"/>
      <c r="SZF18" s="19"/>
      <c r="SZG18" s="19"/>
      <c r="SZH18" s="19"/>
      <c r="SZI18" s="19"/>
      <c r="SZJ18" s="19"/>
      <c r="SZK18" s="19"/>
      <c r="SZL18" s="19"/>
      <c r="SZM18" s="19"/>
      <c r="SZN18" s="19"/>
      <c r="SZO18" s="19"/>
      <c r="SZP18" s="19"/>
      <c r="SZQ18" s="19"/>
      <c r="SZR18" s="19"/>
      <c r="SZS18" s="19"/>
      <c r="SZT18" s="19"/>
      <c r="SZU18" s="19"/>
      <c r="SZV18" s="19"/>
      <c r="SZW18" s="19"/>
      <c r="SZX18" s="19"/>
      <c r="SZY18" s="19"/>
      <c r="SZZ18" s="19"/>
      <c r="TAA18" s="19"/>
      <c r="TAB18" s="19"/>
      <c r="TAC18" s="19"/>
      <c r="TAD18" s="19"/>
      <c r="TAE18" s="19"/>
      <c r="TAF18" s="19"/>
      <c r="TAG18" s="19"/>
      <c r="TAH18" s="19"/>
      <c r="TAI18" s="19"/>
      <c r="TAJ18" s="19"/>
      <c r="TAK18" s="19"/>
      <c r="TAL18" s="19"/>
      <c r="TAM18" s="19"/>
      <c r="TAN18" s="19"/>
      <c r="TAO18" s="19"/>
      <c r="TAP18" s="19"/>
      <c r="TAQ18" s="19"/>
      <c r="TAR18" s="19"/>
      <c r="TAS18" s="19"/>
      <c r="TAT18" s="19"/>
      <c r="TAU18" s="19"/>
      <c r="TAV18" s="19"/>
      <c r="TAW18" s="19"/>
      <c r="TAX18" s="19"/>
      <c r="TAY18" s="19"/>
      <c r="TAZ18" s="19"/>
      <c r="TBA18" s="19"/>
      <c r="TBB18" s="19"/>
      <c r="TBC18" s="19"/>
      <c r="TBD18" s="19"/>
      <c r="TBE18" s="19"/>
      <c r="TBF18" s="19"/>
      <c r="TBG18" s="19"/>
      <c r="TBH18" s="19"/>
      <c r="TBI18" s="19"/>
      <c r="TBJ18" s="19"/>
      <c r="TBK18" s="19"/>
      <c r="TBL18" s="19"/>
      <c r="TBM18" s="19"/>
      <c r="TBN18" s="19"/>
      <c r="TBO18" s="19"/>
      <c r="TBP18" s="19"/>
      <c r="TBQ18" s="19"/>
      <c r="TBR18" s="19"/>
      <c r="TBS18" s="19"/>
      <c r="TBT18" s="19"/>
      <c r="TBU18" s="19"/>
      <c r="TBV18" s="19"/>
      <c r="TBW18" s="19"/>
      <c r="TBX18" s="19"/>
      <c r="TBY18" s="19"/>
      <c r="TBZ18" s="19"/>
      <c r="TCA18" s="19"/>
      <c r="TCB18" s="19"/>
      <c r="TCC18" s="19"/>
      <c r="TCD18" s="19"/>
      <c r="TCE18" s="19"/>
      <c r="TCF18" s="19"/>
      <c r="TCG18" s="19"/>
      <c r="TCH18" s="19"/>
      <c r="TCI18" s="19"/>
      <c r="TCJ18" s="19"/>
      <c r="TCK18" s="19"/>
      <c r="TCL18" s="19"/>
      <c r="TCM18" s="19"/>
      <c r="TCN18" s="19"/>
      <c r="TCO18" s="19"/>
      <c r="TCP18" s="19"/>
      <c r="TCQ18" s="19"/>
      <c r="TCR18" s="19"/>
      <c r="TCS18" s="19"/>
      <c r="TCT18" s="19"/>
      <c r="TCU18" s="19"/>
      <c r="TCV18" s="19"/>
      <c r="TCW18" s="19"/>
      <c r="TCX18" s="19"/>
      <c r="TCY18" s="19"/>
      <c r="TCZ18" s="19"/>
      <c r="TDA18" s="19"/>
      <c r="TDB18" s="19"/>
      <c r="TDC18" s="19"/>
      <c r="TDD18" s="19"/>
      <c r="TDE18" s="19"/>
      <c r="TDF18" s="19"/>
      <c r="TDG18" s="19"/>
      <c r="TDH18" s="19"/>
      <c r="TDI18" s="19"/>
      <c r="TDJ18" s="19"/>
      <c r="TDK18" s="19"/>
      <c r="TDL18" s="19"/>
      <c r="TDM18" s="19"/>
      <c r="TDN18" s="19"/>
      <c r="TDO18" s="19"/>
      <c r="TDP18" s="19"/>
      <c r="TDQ18" s="19"/>
      <c r="TDR18" s="19"/>
      <c r="TDS18" s="19"/>
      <c r="TDT18" s="19"/>
      <c r="TDU18" s="19"/>
      <c r="TDV18" s="19"/>
      <c r="TDW18" s="19"/>
      <c r="TDX18" s="19"/>
      <c r="TDY18" s="19"/>
      <c r="TDZ18" s="19"/>
      <c r="TEA18" s="19"/>
      <c r="TEB18" s="19"/>
      <c r="TEC18" s="19"/>
      <c r="TED18" s="19"/>
      <c r="TEE18" s="19"/>
      <c r="TEF18" s="19"/>
      <c r="TEG18" s="19"/>
      <c r="TEH18" s="19"/>
      <c r="TEI18" s="19"/>
      <c r="TEJ18" s="19"/>
      <c r="TEK18" s="19"/>
      <c r="TEL18" s="19"/>
      <c r="TEM18" s="19"/>
      <c r="TEN18" s="19"/>
      <c r="TEO18" s="19"/>
      <c r="TEP18" s="19"/>
      <c r="TEQ18" s="19"/>
      <c r="TER18" s="19"/>
      <c r="TES18" s="19"/>
      <c r="TET18" s="19"/>
      <c r="TEU18" s="19"/>
      <c r="TEV18" s="19"/>
      <c r="TEW18" s="19"/>
      <c r="TEX18" s="19"/>
      <c r="TEY18" s="19"/>
      <c r="TEZ18" s="19"/>
      <c r="TFA18" s="19"/>
      <c r="TFB18" s="19"/>
      <c r="TFC18" s="19"/>
      <c r="TFD18" s="19"/>
      <c r="TFE18" s="19"/>
      <c r="TFF18" s="19"/>
      <c r="TFG18" s="19"/>
      <c r="TFH18" s="19"/>
      <c r="TFI18" s="19"/>
      <c r="TFJ18" s="19"/>
      <c r="TFK18" s="19"/>
      <c r="TFL18" s="19"/>
      <c r="TFM18" s="19"/>
      <c r="TFN18" s="19"/>
      <c r="TFO18" s="19"/>
      <c r="TFP18" s="19"/>
      <c r="TFQ18" s="19"/>
      <c r="TFR18" s="19"/>
      <c r="TFS18" s="19"/>
      <c r="TFT18" s="19"/>
      <c r="TFU18" s="19"/>
      <c r="TFV18" s="19"/>
      <c r="TFW18" s="19"/>
      <c r="TFX18" s="19"/>
      <c r="TFY18" s="19"/>
      <c r="TFZ18" s="19"/>
      <c r="TGA18" s="19"/>
      <c r="TGB18" s="19"/>
      <c r="TGC18" s="19"/>
      <c r="TGD18" s="19"/>
      <c r="TGE18" s="19"/>
      <c r="TGF18" s="19"/>
      <c r="TGG18" s="19"/>
      <c r="TGH18" s="19"/>
      <c r="TGI18" s="19"/>
      <c r="TGJ18" s="19"/>
      <c r="TGK18" s="19"/>
      <c r="TGL18" s="19"/>
      <c r="TGM18" s="19"/>
      <c r="TGN18" s="19"/>
      <c r="TGO18" s="19"/>
      <c r="TGP18" s="19"/>
      <c r="TGQ18" s="19"/>
      <c r="TGR18" s="19"/>
      <c r="TGS18" s="19"/>
      <c r="TGT18" s="19"/>
      <c r="TGU18" s="19"/>
      <c r="TGV18" s="19"/>
      <c r="TGW18" s="19"/>
      <c r="TGX18" s="19"/>
      <c r="TGY18" s="19"/>
      <c r="TGZ18" s="19"/>
      <c r="THA18" s="19"/>
      <c r="THB18" s="19"/>
      <c r="THC18" s="19"/>
      <c r="THD18" s="19"/>
      <c r="THE18" s="19"/>
      <c r="THF18" s="19"/>
      <c r="THG18" s="19"/>
      <c r="THH18" s="19"/>
      <c r="THI18" s="19"/>
      <c r="THJ18" s="19"/>
      <c r="THK18" s="19"/>
      <c r="THL18" s="19"/>
      <c r="THM18" s="19"/>
      <c r="THN18" s="19"/>
      <c r="THO18" s="19"/>
      <c r="THP18" s="19"/>
      <c r="THQ18" s="19"/>
      <c r="THR18" s="19"/>
      <c r="THS18" s="19"/>
      <c r="THT18" s="19"/>
      <c r="THU18" s="19"/>
      <c r="THV18" s="19"/>
      <c r="THW18" s="19"/>
      <c r="THX18" s="19"/>
      <c r="THY18" s="19"/>
      <c r="THZ18" s="19"/>
      <c r="TIA18" s="19"/>
      <c r="TIB18" s="19"/>
      <c r="TIC18" s="19"/>
      <c r="TID18" s="19"/>
      <c r="TIE18" s="19"/>
      <c r="TIF18" s="19"/>
      <c r="TIG18" s="19"/>
      <c r="TIH18" s="19"/>
      <c r="TII18" s="19"/>
      <c r="TIJ18" s="19"/>
      <c r="TIK18" s="19"/>
      <c r="TIL18" s="19"/>
      <c r="TIM18" s="19"/>
      <c r="TIN18" s="19"/>
      <c r="TIO18" s="19"/>
      <c r="TIP18" s="19"/>
      <c r="TIQ18" s="19"/>
      <c r="TIR18" s="19"/>
      <c r="TIS18" s="19"/>
      <c r="TIT18" s="19"/>
      <c r="TIU18" s="19"/>
      <c r="TIV18" s="19"/>
      <c r="TIW18" s="19"/>
      <c r="TIX18" s="19"/>
      <c r="TIY18" s="19"/>
      <c r="TIZ18" s="19"/>
      <c r="TJA18" s="19"/>
      <c r="TJB18" s="19"/>
      <c r="TJC18" s="19"/>
      <c r="TJD18" s="19"/>
      <c r="TJE18" s="19"/>
      <c r="TJF18" s="19"/>
      <c r="TJG18" s="19"/>
      <c r="TJH18" s="19"/>
      <c r="TJI18" s="19"/>
      <c r="TJJ18" s="19"/>
      <c r="TJK18" s="19"/>
      <c r="TJL18" s="19"/>
      <c r="TJM18" s="19"/>
      <c r="TJN18" s="19"/>
      <c r="TJO18" s="19"/>
      <c r="TJP18" s="19"/>
      <c r="TJQ18" s="19"/>
      <c r="TJR18" s="19"/>
      <c r="TJS18" s="19"/>
      <c r="TJT18" s="19"/>
      <c r="TJU18" s="19"/>
      <c r="TJV18" s="19"/>
      <c r="TJW18" s="19"/>
      <c r="TJX18" s="19"/>
      <c r="TJY18" s="19"/>
      <c r="TJZ18" s="19"/>
      <c r="TKA18" s="19"/>
      <c r="TKB18" s="19"/>
      <c r="TKC18" s="19"/>
      <c r="TKD18" s="19"/>
      <c r="TKE18" s="19"/>
      <c r="TKF18" s="19"/>
      <c r="TKG18" s="19"/>
      <c r="TKH18" s="19"/>
      <c r="TKI18" s="19"/>
      <c r="TKJ18" s="19"/>
      <c r="TKK18" s="19"/>
      <c r="TKL18" s="19"/>
      <c r="TKM18" s="19"/>
      <c r="TKN18" s="19"/>
      <c r="TKO18" s="19"/>
      <c r="TKP18" s="19"/>
      <c r="TKQ18" s="19"/>
      <c r="TKR18" s="19"/>
      <c r="TKS18" s="19"/>
      <c r="TKT18" s="19"/>
      <c r="TKU18" s="19"/>
      <c r="TKV18" s="19"/>
      <c r="TKW18" s="19"/>
      <c r="TKX18" s="19"/>
      <c r="TKY18" s="19"/>
      <c r="TKZ18" s="19"/>
      <c r="TLA18" s="19"/>
      <c r="TLB18" s="19"/>
      <c r="TLC18" s="19"/>
      <c r="TLD18" s="19"/>
      <c r="TLE18" s="19"/>
      <c r="TLF18" s="19"/>
      <c r="TLG18" s="19"/>
      <c r="TLH18" s="19"/>
      <c r="TLI18" s="19"/>
      <c r="TLJ18" s="19"/>
      <c r="TLK18" s="19"/>
      <c r="TLL18" s="19"/>
      <c r="TLM18" s="19"/>
      <c r="TLN18" s="19"/>
      <c r="TLO18" s="19"/>
      <c r="TLP18" s="19"/>
      <c r="TLQ18" s="19"/>
      <c r="TLR18" s="19"/>
      <c r="TLS18" s="19"/>
      <c r="TLT18" s="19"/>
      <c r="TLU18" s="19"/>
      <c r="TLV18" s="19"/>
      <c r="TLW18" s="19"/>
      <c r="TLX18" s="19"/>
      <c r="TLY18" s="19"/>
      <c r="TLZ18" s="19"/>
      <c r="TMA18" s="19"/>
      <c r="TMB18" s="19"/>
      <c r="TMC18" s="19"/>
      <c r="TMD18" s="19"/>
      <c r="TME18" s="19"/>
      <c r="TMF18" s="19"/>
      <c r="TMG18" s="19"/>
      <c r="TMH18" s="19"/>
      <c r="TMI18" s="19"/>
      <c r="TMJ18" s="19"/>
      <c r="TMK18" s="19"/>
      <c r="TML18" s="19"/>
      <c r="TMM18" s="19"/>
      <c r="TMN18" s="19"/>
      <c r="TMO18" s="19"/>
      <c r="TMP18" s="19"/>
      <c r="TMQ18" s="19"/>
      <c r="TMR18" s="19"/>
      <c r="TMS18" s="19"/>
      <c r="TMT18" s="19"/>
      <c r="TMU18" s="19"/>
      <c r="TMV18" s="19"/>
      <c r="TMW18" s="19"/>
      <c r="TMX18" s="19"/>
      <c r="TMY18" s="19"/>
      <c r="TMZ18" s="19"/>
      <c r="TNA18" s="19"/>
      <c r="TNB18" s="19"/>
      <c r="TNC18" s="19"/>
      <c r="TND18" s="19"/>
      <c r="TNE18" s="19"/>
      <c r="TNF18" s="19"/>
      <c r="TNG18" s="19"/>
      <c r="TNH18" s="19"/>
      <c r="TNI18" s="19"/>
      <c r="TNJ18" s="19"/>
      <c r="TNK18" s="19"/>
      <c r="TNL18" s="19"/>
      <c r="TNM18" s="19"/>
      <c r="TNN18" s="19"/>
      <c r="TNO18" s="19"/>
      <c r="TNP18" s="19"/>
      <c r="TNQ18" s="19"/>
      <c r="TNR18" s="19"/>
      <c r="TNS18" s="19"/>
      <c r="TNT18" s="19"/>
      <c r="TNU18" s="19"/>
      <c r="TNV18" s="19"/>
      <c r="TNW18" s="19"/>
      <c r="TNX18" s="19"/>
      <c r="TNY18" s="19"/>
      <c r="TNZ18" s="19"/>
      <c r="TOA18" s="19"/>
      <c r="TOB18" s="19"/>
      <c r="TOC18" s="19"/>
      <c r="TOD18" s="19"/>
      <c r="TOE18" s="19"/>
      <c r="TOF18" s="19"/>
      <c r="TOG18" s="19"/>
      <c r="TOH18" s="19"/>
      <c r="TOI18" s="19"/>
      <c r="TOJ18" s="19"/>
      <c r="TOK18" s="19"/>
      <c r="TOL18" s="19"/>
      <c r="TOM18" s="19"/>
      <c r="TON18" s="19"/>
      <c r="TOO18" s="19"/>
      <c r="TOP18" s="19"/>
      <c r="TOQ18" s="19"/>
      <c r="TOR18" s="19"/>
      <c r="TOS18" s="19"/>
      <c r="TOT18" s="19"/>
      <c r="TOU18" s="19"/>
      <c r="TOV18" s="19"/>
      <c r="TOW18" s="19"/>
      <c r="TOX18" s="19"/>
      <c r="TOY18" s="19"/>
      <c r="TOZ18" s="19"/>
      <c r="TPA18" s="19"/>
      <c r="TPB18" s="19"/>
      <c r="TPC18" s="19"/>
      <c r="TPD18" s="19"/>
      <c r="TPE18" s="19"/>
      <c r="TPF18" s="19"/>
      <c r="TPG18" s="19"/>
      <c r="TPH18" s="19"/>
      <c r="TPI18" s="19"/>
      <c r="TPJ18" s="19"/>
      <c r="TPK18" s="19"/>
      <c r="TPL18" s="19"/>
      <c r="TPM18" s="19"/>
      <c r="TPN18" s="19"/>
      <c r="TPO18" s="19"/>
      <c r="TPP18" s="19"/>
      <c r="TPQ18" s="19"/>
      <c r="TPR18" s="19"/>
      <c r="TPS18" s="19"/>
      <c r="TPT18" s="19"/>
      <c r="TPU18" s="19"/>
      <c r="TPV18" s="19"/>
      <c r="TPW18" s="19"/>
      <c r="TPX18" s="19"/>
      <c r="TPY18" s="19"/>
      <c r="TPZ18" s="19"/>
      <c r="TQA18" s="19"/>
      <c r="TQB18" s="19"/>
      <c r="TQC18" s="19"/>
      <c r="TQD18" s="19"/>
      <c r="TQE18" s="19"/>
      <c r="TQF18" s="19"/>
      <c r="TQG18" s="19"/>
      <c r="TQH18" s="19"/>
      <c r="TQI18" s="19"/>
      <c r="TQJ18" s="19"/>
      <c r="TQK18" s="19"/>
      <c r="TQL18" s="19"/>
      <c r="TQM18" s="19"/>
      <c r="TQN18" s="19"/>
      <c r="TQO18" s="19"/>
      <c r="TQP18" s="19"/>
      <c r="TQQ18" s="19"/>
      <c r="TQR18" s="19"/>
      <c r="TQS18" s="19"/>
      <c r="TQT18" s="19"/>
      <c r="TQU18" s="19"/>
      <c r="TQV18" s="19"/>
      <c r="TQW18" s="19"/>
      <c r="TQX18" s="19"/>
      <c r="TQY18" s="19"/>
      <c r="TQZ18" s="19"/>
      <c r="TRA18" s="19"/>
      <c r="TRB18" s="19"/>
      <c r="TRC18" s="19"/>
      <c r="TRD18" s="19"/>
      <c r="TRE18" s="19"/>
      <c r="TRF18" s="19"/>
      <c r="TRG18" s="19"/>
      <c r="TRH18" s="19"/>
      <c r="TRI18" s="19"/>
      <c r="TRJ18" s="19"/>
      <c r="TRK18" s="19"/>
      <c r="TRL18" s="19"/>
      <c r="TRM18" s="19"/>
      <c r="TRN18" s="19"/>
      <c r="TRO18" s="19"/>
      <c r="TRP18" s="19"/>
      <c r="TRQ18" s="19"/>
      <c r="TRR18" s="19"/>
      <c r="TRS18" s="19"/>
      <c r="TRT18" s="19"/>
      <c r="TRU18" s="19"/>
      <c r="TRV18" s="19"/>
      <c r="TRW18" s="19"/>
      <c r="TRX18" s="19"/>
      <c r="TRY18" s="19"/>
      <c r="TRZ18" s="19"/>
      <c r="TSA18" s="19"/>
      <c r="TSB18" s="19"/>
      <c r="TSC18" s="19"/>
      <c r="TSD18" s="19"/>
      <c r="TSE18" s="19"/>
      <c r="TSF18" s="19"/>
      <c r="TSG18" s="19"/>
      <c r="TSH18" s="19"/>
      <c r="TSI18" s="19"/>
      <c r="TSJ18" s="19"/>
      <c r="TSK18" s="19"/>
      <c r="TSL18" s="19"/>
      <c r="TSM18" s="19"/>
      <c r="TSN18" s="19"/>
      <c r="TSO18" s="19"/>
      <c r="TSP18" s="19"/>
      <c r="TSQ18" s="19"/>
      <c r="TSR18" s="19"/>
      <c r="TSS18" s="19"/>
      <c r="TST18" s="19"/>
      <c r="TSU18" s="19"/>
      <c r="TSV18" s="19"/>
      <c r="TSW18" s="19"/>
      <c r="TSX18" s="19"/>
      <c r="TSY18" s="19"/>
      <c r="TSZ18" s="19"/>
      <c r="TTA18" s="19"/>
      <c r="TTB18" s="19"/>
      <c r="TTC18" s="19"/>
      <c r="TTD18" s="19"/>
      <c r="TTE18" s="19"/>
      <c r="TTF18" s="19"/>
      <c r="TTG18" s="19"/>
      <c r="TTH18" s="19"/>
      <c r="TTI18" s="19"/>
      <c r="TTJ18" s="19"/>
      <c r="TTK18" s="19"/>
      <c r="TTL18" s="19"/>
      <c r="TTM18" s="19"/>
      <c r="TTN18" s="19"/>
      <c r="TTO18" s="19"/>
      <c r="TTP18" s="19"/>
      <c r="TTQ18" s="19"/>
      <c r="TTR18" s="19"/>
      <c r="TTS18" s="19"/>
      <c r="TTT18" s="19"/>
      <c r="TTU18" s="19"/>
      <c r="TTV18" s="19"/>
      <c r="TTW18" s="19"/>
      <c r="TTX18" s="19"/>
      <c r="TTY18" s="19"/>
      <c r="TTZ18" s="19"/>
      <c r="TUA18" s="19"/>
      <c r="TUB18" s="19"/>
      <c r="TUC18" s="19"/>
      <c r="TUD18" s="19"/>
      <c r="TUE18" s="19"/>
      <c r="TUF18" s="19"/>
      <c r="TUG18" s="19"/>
      <c r="TUH18" s="19"/>
      <c r="TUI18" s="19"/>
      <c r="TUJ18" s="19"/>
      <c r="TUK18" s="19"/>
      <c r="TUL18" s="19"/>
      <c r="TUM18" s="19"/>
      <c r="TUN18" s="19"/>
      <c r="TUO18" s="19"/>
      <c r="TUP18" s="19"/>
      <c r="TUQ18" s="19"/>
      <c r="TUR18" s="19"/>
      <c r="TUS18" s="19"/>
      <c r="TUT18" s="19"/>
      <c r="TUU18" s="19"/>
      <c r="TUV18" s="19"/>
      <c r="TUW18" s="19"/>
      <c r="TUX18" s="19"/>
      <c r="TUY18" s="19"/>
      <c r="TUZ18" s="19"/>
      <c r="TVA18" s="19"/>
      <c r="TVB18" s="19"/>
      <c r="TVC18" s="19"/>
      <c r="TVD18" s="19"/>
      <c r="TVE18" s="19"/>
      <c r="TVF18" s="19"/>
      <c r="TVG18" s="19"/>
      <c r="TVH18" s="19"/>
      <c r="TVI18" s="19"/>
      <c r="TVJ18" s="19"/>
      <c r="TVK18" s="19"/>
      <c r="TVL18" s="19"/>
      <c r="TVM18" s="19"/>
      <c r="TVN18" s="19"/>
      <c r="TVO18" s="19"/>
      <c r="TVP18" s="19"/>
      <c r="TVQ18" s="19"/>
      <c r="TVR18" s="19"/>
      <c r="TVS18" s="19"/>
      <c r="TVT18" s="19"/>
      <c r="TVU18" s="19"/>
      <c r="TVV18" s="19"/>
      <c r="TVW18" s="19"/>
      <c r="TVX18" s="19"/>
      <c r="TVY18" s="19"/>
      <c r="TVZ18" s="19"/>
      <c r="TWA18" s="19"/>
      <c r="TWB18" s="19"/>
      <c r="TWC18" s="19"/>
      <c r="TWD18" s="19"/>
      <c r="TWE18" s="19"/>
      <c r="TWF18" s="19"/>
      <c r="TWG18" s="19"/>
      <c r="TWH18" s="19"/>
      <c r="TWI18" s="19"/>
      <c r="TWJ18" s="19"/>
      <c r="TWK18" s="19"/>
      <c r="TWL18" s="19"/>
      <c r="TWM18" s="19"/>
      <c r="TWN18" s="19"/>
      <c r="TWO18" s="19"/>
      <c r="TWP18" s="19"/>
      <c r="TWQ18" s="19"/>
      <c r="TWR18" s="19"/>
      <c r="TWS18" s="19"/>
      <c r="TWT18" s="19"/>
      <c r="TWU18" s="19"/>
      <c r="TWV18" s="19"/>
      <c r="TWW18" s="19"/>
      <c r="TWX18" s="19"/>
      <c r="TWY18" s="19"/>
      <c r="TWZ18" s="19"/>
      <c r="TXA18" s="19"/>
      <c r="TXB18" s="19"/>
      <c r="TXC18" s="19"/>
      <c r="TXD18" s="19"/>
      <c r="TXE18" s="19"/>
      <c r="TXF18" s="19"/>
      <c r="TXG18" s="19"/>
      <c r="TXH18" s="19"/>
      <c r="TXI18" s="19"/>
      <c r="TXJ18" s="19"/>
      <c r="TXK18" s="19"/>
      <c r="TXL18" s="19"/>
      <c r="TXM18" s="19"/>
      <c r="TXN18" s="19"/>
      <c r="TXO18" s="19"/>
      <c r="TXP18" s="19"/>
      <c r="TXQ18" s="19"/>
      <c r="TXR18" s="19"/>
      <c r="TXS18" s="19"/>
      <c r="TXT18" s="19"/>
      <c r="TXU18" s="19"/>
      <c r="TXV18" s="19"/>
      <c r="TXW18" s="19"/>
      <c r="TXX18" s="19"/>
      <c r="TXY18" s="19"/>
      <c r="TXZ18" s="19"/>
      <c r="TYA18" s="19"/>
      <c r="TYB18" s="19"/>
      <c r="TYC18" s="19"/>
      <c r="TYD18" s="19"/>
      <c r="TYE18" s="19"/>
      <c r="TYF18" s="19"/>
      <c r="TYG18" s="19"/>
      <c r="TYH18" s="19"/>
      <c r="TYI18" s="19"/>
      <c r="TYJ18" s="19"/>
      <c r="TYK18" s="19"/>
      <c r="TYL18" s="19"/>
      <c r="TYM18" s="19"/>
      <c r="TYN18" s="19"/>
      <c r="TYO18" s="19"/>
      <c r="TYP18" s="19"/>
      <c r="TYQ18" s="19"/>
      <c r="TYR18" s="19"/>
      <c r="TYS18" s="19"/>
      <c r="TYT18" s="19"/>
      <c r="TYU18" s="19"/>
      <c r="TYV18" s="19"/>
      <c r="TYW18" s="19"/>
      <c r="TYX18" s="19"/>
      <c r="TYY18" s="19"/>
      <c r="TYZ18" s="19"/>
      <c r="TZA18" s="19"/>
      <c r="TZB18" s="19"/>
      <c r="TZC18" s="19"/>
      <c r="TZD18" s="19"/>
      <c r="TZE18" s="19"/>
      <c r="TZF18" s="19"/>
      <c r="TZG18" s="19"/>
      <c r="TZH18" s="19"/>
      <c r="TZI18" s="19"/>
      <c r="TZJ18" s="19"/>
      <c r="TZK18" s="19"/>
      <c r="TZL18" s="19"/>
      <c r="TZM18" s="19"/>
      <c r="TZN18" s="19"/>
      <c r="TZO18" s="19"/>
      <c r="TZP18" s="19"/>
      <c r="TZQ18" s="19"/>
      <c r="TZR18" s="19"/>
      <c r="TZS18" s="19"/>
      <c r="TZT18" s="19"/>
      <c r="TZU18" s="19"/>
      <c r="TZV18" s="19"/>
      <c r="TZW18" s="19"/>
      <c r="TZX18" s="19"/>
      <c r="TZY18" s="19"/>
      <c r="TZZ18" s="19"/>
      <c r="UAA18" s="19"/>
      <c r="UAB18" s="19"/>
      <c r="UAC18" s="19"/>
      <c r="UAD18" s="19"/>
      <c r="UAE18" s="19"/>
      <c r="UAF18" s="19"/>
      <c r="UAG18" s="19"/>
      <c r="UAH18" s="19"/>
      <c r="UAI18" s="19"/>
      <c r="UAJ18" s="19"/>
      <c r="UAK18" s="19"/>
      <c r="UAL18" s="19"/>
      <c r="UAM18" s="19"/>
      <c r="UAN18" s="19"/>
      <c r="UAO18" s="19"/>
      <c r="UAP18" s="19"/>
      <c r="UAQ18" s="19"/>
      <c r="UAR18" s="19"/>
      <c r="UAS18" s="19"/>
      <c r="UAT18" s="19"/>
      <c r="UAU18" s="19"/>
      <c r="UAV18" s="19"/>
      <c r="UAW18" s="19"/>
      <c r="UAX18" s="19"/>
      <c r="UAY18" s="19"/>
      <c r="UAZ18" s="19"/>
      <c r="UBA18" s="19"/>
      <c r="UBB18" s="19"/>
      <c r="UBC18" s="19"/>
      <c r="UBD18" s="19"/>
      <c r="UBE18" s="19"/>
      <c r="UBF18" s="19"/>
      <c r="UBG18" s="19"/>
      <c r="UBH18" s="19"/>
      <c r="UBI18" s="19"/>
      <c r="UBJ18" s="19"/>
      <c r="UBK18" s="19"/>
      <c r="UBL18" s="19"/>
      <c r="UBM18" s="19"/>
      <c r="UBN18" s="19"/>
      <c r="UBO18" s="19"/>
      <c r="UBP18" s="19"/>
      <c r="UBQ18" s="19"/>
      <c r="UBR18" s="19"/>
      <c r="UBS18" s="19"/>
      <c r="UBT18" s="19"/>
      <c r="UBU18" s="19"/>
      <c r="UBV18" s="19"/>
      <c r="UBW18" s="19"/>
      <c r="UBX18" s="19"/>
      <c r="UBY18" s="19"/>
      <c r="UBZ18" s="19"/>
      <c r="UCA18" s="19"/>
      <c r="UCB18" s="19"/>
      <c r="UCC18" s="19"/>
      <c r="UCD18" s="19"/>
      <c r="UCE18" s="19"/>
      <c r="UCF18" s="19"/>
      <c r="UCG18" s="19"/>
      <c r="UCH18" s="19"/>
      <c r="UCI18" s="19"/>
      <c r="UCJ18" s="19"/>
      <c r="UCK18" s="19"/>
      <c r="UCL18" s="19"/>
      <c r="UCM18" s="19"/>
      <c r="UCN18" s="19"/>
      <c r="UCO18" s="19"/>
      <c r="UCP18" s="19"/>
      <c r="UCQ18" s="19"/>
      <c r="UCR18" s="19"/>
      <c r="UCS18" s="19"/>
      <c r="UCT18" s="19"/>
      <c r="UCU18" s="19"/>
      <c r="UCV18" s="19"/>
      <c r="UCW18" s="19"/>
      <c r="UCX18" s="19"/>
      <c r="UCY18" s="19"/>
      <c r="UCZ18" s="19"/>
      <c r="UDA18" s="19"/>
      <c r="UDB18" s="19"/>
      <c r="UDC18" s="19"/>
      <c r="UDD18" s="19"/>
      <c r="UDE18" s="19"/>
      <c r="UDF18" s="19"/>
      <c r="UDG18" s="19"/>
      <c r="UDH18" s="19"/>
      <c r="UDI18" s="19"/>
      <c r="UDJ18" s="19"/>
      <c r="UDK18" s="19"/>
      <c r="UDL18" s="19"/>
      <c r="UDM18" s="19"/>
      <c r="UDN18" s="19"/>
      <c r="UDO18" s="19"/>
      <c r="UDP18" s="19"/>
      <c r="UDQ18" s="19"/>
      <c r="UDR18" s="19"/>
      <c r="UDS18" s="19"/>
      <c r="UDT18" s="19"/>
      <c r="UDU18" s="19"/>
      <c r="UDV18" s="19"/>
      <c r="UDW18" s="19"/>
      <c r="UDX18" s="19"/>
      <c r="UDY18" s="19"/>
      <c r="UDZ18" s="19"/>
      <c r="UEA18" s="19"/>
      <c r="UEB18" s="19"/>
      <c r="UEC18" s="19"/>
      <c r="UED18" s="19"/>
      <c r="UEE18" s="19"/>
      <c r="UEF18" s="19"/>
      <c r="UEG18" s="19"/>
      <c r="UEH18" s="19"/>
      <c r="UEI18" s="19"/>
      <c r="UEJ18" s="19"/>
      <c r="UEK18" s="19"/>
      <c r="UEL18" s="19"/>
      <c r="UEM18" s="19"/>
      <c r="UEN18" s="19"/>
      <c r="UEO18" s="19"/>
      <c r="UEP18" s="19"/>
      <c r="UEQ18" s="19"/>
      <c r="UER18" s="19"/>
      <c r="UES18" s="19"/>
      <c r="UET18" s="19"/>
      <c r="UEU18" s="19"/>
      <c r="UEV18" s="19"/>
      <c r="UEW18" s="19"/>
      <c r="UEX18" s="19"/>
      <c r="UEY18" s="19"/>
      <c r="UEZ18" s="19"/>
      <c r="UFA18" s="19"/>
      <c r="UFB18" s="19"/>
      <c r="UFC18" s="19"/>
      <c r="UFD18" s="19"/>
      <c r="UFE18" s="19"/>
      <c r="UFF18" s="19"/>
      <c r="UFG18" s="19"/>
      <c r="UFH18" s="19"/>
      <c r="UFI18" s="19"/>
      <c r="UFJ18" s="19"/>
      <c r="UFK18" s="19"/>
      <c r="UFL18" s="19"/>
      <c r="UFM18" s="19"/>
      <c r="UFN18" s="19"/>
      <c r="UFO18" s="19"/>
      <c r="UFP18" s="19"/>
      <c r="UFQ18" s="19"/>
      <c r="UFR18" s="19"/>
      <c r="UFS18" s="19"/>
      <c r="UFT18" s="19"/>
      <c r="UFU18" s="19"/>
      <c r="UFV18" s="19"/>
      <c r="UFW18" s="19"/>
      <c r="UFX18" s="19"/>
      <c r="UFY18" s="19"/>
      <c r="UFZ18" s="19"/>
      <c r="UGA18" s="19"/>
      <c r="UGB18" s="19"/>
      <c r="UGC18" s="19"/>
      <c r="UGD18" s="19"/>
      <c r="UGE18" s="19"/>
      <c r="UGF18" s="19"/>
      <c r="UGG18" s="19"/>
      <c r="UGH18" s="19"/>
      <c r="UGI18" s="19"/>
      <c r="UGJ18" s="19"/>
      <c r="UGK18" s="19"/>
      <c r="UGL18" s="19"/>
      <c r="UGM18" s="19"/>
      <c r="UGN18" s="19"/>
      <c r="UGO18" s="19"/>
      <c r="UGP18" s="19"/>
      <c r="UGQ18" s="19"/>
      <c r="UGR18" s="19"/>
      <c r="UGS18" s="19"/>
      <c r="UGT18" s="19"/>
      <c r="UGU18" s="19"/>
      <c r="UGV18" s="19"/>
      <c r="UGW18" s="19"/>
      <c r="UGX18" s="19"/>
      <c r="UGY18" s="19"/>
      <c r="UGZ18" s="19"/>
      <c r="UHA18" s="19"/>
      <c r="UHB18" s="19"/>
      <c r="UHC18" s="19"/>
      <c r="UHD18" s="19"/>
      <c r="UHE18" s="19"/>
      <c r="UHF18" s="19"/>
      <c r="UHG18" s="19"/>
      <c r="UHH18" s="19"/>
      <c r="UHI18" s="19"/>
      <c r="UHJ18" s="19"/>
      <c r="UHK18" s="19"/>
      <c r="UHL18" s="19"/>
      <c r="UHM18" s="19"/>
      <c r="UHN18" s="19"/>
      <c r="UHO18" s="19"/>
      <c r="UHP18" s="19"/>
      <c r="UHQ18" s="19"/>
      <c r="UHR18" s="19"/>
      <c r="UHS18" s="19"/>
      <c r="UHT18" s="19"/>
      <c r="UHU18" s="19"/>
      <c r="UHV18" s="19"/>
      <c r="UHW18" s="19"/>
      <c r="UHX18" s="19"/>
      <c r="UHY18" s="19"/>
      <c r="UHZ18" s="19"/>
      <c r="UIA18" s="19"/>
      <c r="UIB18" s="19"/>
      <c r="UIC18" s="19"/>
      <c r="UID18" s="19"/>
      <c r="UIE18" s="19"/>
      <c r="UIF18" s="19"/>
      <c r="UIG18" s="19"/>
      <c r="UIH18" s="19"/>
      <c r="UII18" s="19"/>
      <c r="UIJ18" s="19"/>
      <c r="UIK18" s="19"/>
      <c r="UIL18" s="19"/>
      <c r="UIM18" s="19"/>
      <c r="UIN18" s="19"/>
      <c r="UIO18" s="19"/>
      <c r="UIP18" s="19"/>
      <c r="UIQ18" s="19"/>
      <c r="UIR18" s="19"/>
      <c r="UIS18" s="19"/>
      <c r="UIT18" s="19"/>
      <c r="UIU18" s="19"/>
      <c r="UIV18" s="19"/>
      <c r="UIW18" s="19"/>
      <c r="UIX18" s="19"/>
      <c r="UIY18" s="19"/>
      <c r="UIZ18" s="19"/>
      <c r="UJA18" s="19"/>
      <c r="UJB18" s="19"/>
      <c r="UJC18" s="19"/>
      <c r="UJD18" s="19"/>
      <c r="UJE18" s="19"/>
      <c r="UJF18" s="19"/>
      <c r="UJG18" s="19"/>
      <c r="UJH18" s="19"/>
      <c r="UJI18" s="19"/>
      <c r="UJJ18" s="19"/>
      <c r="UJK18" s="19"/>
      <c r="UJL18" s="19"/>
      <c r="UJM18" s="19"/>
      <c r="UJN18" s="19"/>
      <c r="UJO18" s="19"/>
      <c r="UJP18" s="19"/>
      <c r="UJQ18" s="19"/>
      <c r="UJR18" s="19"/>
      <c r="UJS18" s="19"/>
      <c r="UJT18" s="19"/>
      <c r="UJU18" s="19"/>
      <c r="UJV18" s="19"/>
      <c r="UJW18" s="19"/>
      <c r="UJX18" s="19"/>
      <c r="UJY18" s="19"/>
      <c r="UJZ18" s="19"/>
      <c r="UKA18" s="19"/>
      <c r="UKB18" s="19"/>
      <c r="UKC18" s="19"/>
      <c r="UKD18" s="19"/>
      <c r="UKE18" s="19"/>
      <c r="UKF18" s="19"/>
      <c r="UKG18" s="19"/>
      <c r="UKH18" s="19"/>
      <c r="UKI18" s="19"/>
      <c r="UKJ18" s="19"/>
      <c r="UKK18" s="19"/>
      <c r="UKL18" s="19"/>
      <c r="UKM18" s="19"/>
      <c r="UKN18" s="19"/>
      <c r="UKO18" s="19"/>
      <c r="UKP18" s="19"/>
      <c r="UKQ18" s="19"/>
      <c r="UKR18" s="19"/>
      <c r="UKS18" s="19"/>
      <c r="UKT18" s="19"/>
      <c r="UKU18" s="19"/>
      <c r="UKV18" s="19"/>
      <c r="UKW18" s="19"/>
      <c r="UKX18" s="19"/>
      <c r="UKY18" s="19"/>
      <c r="UKZ18" s="19"/>
      <c r="ULA18" s="19"/>
      <c r="ULB18" s="19"/>
      <c r="ULC18" s="19"/>
      <c r="ULD18" s="19"/>
      <c r="ULE18" s="19"/>
      <c r="ULF18" s="19"/>
      <c r="ULG18" s="19"/>
      <c r="ULH18" s="19"/>
      <c r="ULI18" s="19"/>
      <c r="ULJ18" s="19"/>
      <c r="ULK18" s="19"/>
      <c r="ULL18" s="19"/>
      <c r="ULM18" s="19"/>
      <c r="ULN18" s="19"/>
      <c r="ULO18" s="19"/>
      <c r="ULP18" s="19"/>
      <c r="ULQ18" s="19"/>
      <c r="ULR18" s="19"/>
      <c r="ULS18" s="19"/>
      <c r="ULT18" s="19"/>
      <c r="ULU18" s="19"/>
      <c r="ULV18" s="19"/>
      <c r="ULW18" s="19"/>
      <c r="ULX18" s="19"/>
      <c r="ULY18" s="19"/>
      <c r="ULZ18" s="19"/>
      <c r="UMA18" s="19"/>
      <c r="UMB18" s="19"/>
      <c r="UMC18" s="19"/>
      <c r="UMD18" s="19"/>
      <c r="UME18" s="19"/>
      <c r="UMF18" s="19"/>
      <c r="UMG18" s="19"/>
      <c r="UMH18" s="19"/>
      <c r="UMI18" s="19"/>
      <c r="UMJ18" s="19"/>
      <c r="UMK18" s="19"/>
      <c r="UML18" s="19"/>
      <c r="UMM18" s="19"/>
      <c r="UMN18" s="19"/>
      <c r="UMO18" s="19"/>
      <c r="UMP18" s="19"/>
      <c r="UMQ18" s="19"/>
      <c r="UMR18" s="19"/>
      <c r="UMS18" s="19"/>
      <c r="UMT18" s="19"/>
      <c r="UMU18" s="19"/>
      <c r="UMV18" s="19"/>
      <c r="UMW18" s="19"/>
      <c r="UMX18" s="19"/>
      <c r="UMY18" s="19"/>
      <c r="UMZ18" s="19"/>
      <c r="UNA18" s="19"/>
      <c r="UNB18" s="19"/>
      <c r="UNC18" s="19"/>
      <c r="UND18" s="19"/>
      <c r="UNE18" s="19"/>
      <c r="UNF18" s="19"/>
      <c r="UNG18" s="19"/>
      <c r="UNH18" s="19"/>
      <c r="UNI18" s="19"/>
      <c r="UNJ18" s="19"/>
      <c r="UNK18" s="19"/>
      <c r="UNL18" s="19"/>
      <c r="UNM18" s="19"/>
      <c r="UNN18" s="19"/>
      <c r="UNO18" s="19"/>
      <c r="UNP18" s="19"/>
      <c r="UNQ18" s="19"/>
      <c r="UNR18" s="19"/>
      <c r="UNS18" s="19"/>
      <c r="UNT18" s="19"/>
      <c r="UNU18" s="19"/>
      <c r="UNV18" s="19"/>
      <c r="UNW18" s="19"/>
      <c r="UNX18" s="19"/>
      <c r="UNY18" s="19"/>
      <c r="UNZ18" s="19"/>
      <c r="UOA18" s="19"/>
      <c r="UOB18" s="19"/>
      <c r="UOC18" s="19"/>
      <c r="UOD18" s="19"/>
      <c r="UOE18" s="19"/>
      <c r="UOF18" s="19"/>
      <c r="UOG18" s="19"/>
      <c r="UOH18" s="19"/>
      <c r="UOI18" s="19"/>
      <c r="UOJ18" s="19"/>
      <c r="UOK18" s="19"/>
      <c r="UOL18" s="19"/>
      <c r="UOM18" s="19"/>
      <c r="UON18" s="19"/>
      <c r="UOO18" s="19"/>
      <c r="UOP18" s="19"/>
      <c r="UOQ18" s="19"/>
      <c r="UOR18" s="19"/>
      <c r="UOS18" s="19"/>
      <c r="UOT18" s="19"/>
      <c r="UOU18" s="19"/>
      <c r="UOV18" s="19"/>
      <c r="UOW18" s="19"/>
      <c r="UOX18" s="19"/>
      <c r="UOY18" s="19"/>
      <c r="UOZ18" s="19"/>
      <c r="UPA18" s="19"/>
      <c r="UPB18" s="19"/>
      <c r="UPC18" s="19"/>
      <c r="UPD18" s="19"/>
      <c r="UPE18" s="19"/>
      <c r="UPF18" s="19"/>
      <c r="UPG18" s="19"/>
      <c r="UPH18" s="19"/>
      <c r="UPI18" s="19"/>
      <c r="UPJ18" s="19"/>
      <c r="UPK18" s="19"/>
      <c r="UPL18" s="19"/>
      <c r="UPM18" s="19"/>
      <c r="UPN18" s="19"/>
      <c r="UPO18" s="19"/>
      <c r="UPP18" s="19"/>
      <c r="UPQ18" s="19"/>
      <c r="UPR18" s="19"/>
      <c r="UPS18" s="19"/>
      <c r="UPT18" s="19"/>
      <c r="UPU18" s="19"/>
      <c r="UPV18" s="19"/>
      <c r="UPW18" s="19"/>
      <c r="UPX18" s="19"/>
      <c r="UPY18" s="19"/>
      <c r="UPZ18" s="19"/>
      <c r="UQA18" s="19"/>
      <c r="UQB18" s="19"/>
      <c r="UQC18" s="19"/>
      <c r="UQD18" s="19"/>
      <c r="UQE18" s="19"/>
      <c r="UQF18" s="19"/>
      <c r="UQG18" s="19"/>
      <c r="UQH18" s="19"/>
      <c r="UQI18" s="19"/>
      <c r="UQJ18" s="19"/>
      <c r="UQK18" s="19"/>
      <c r="UQL18" s="19"/>
      <c r="UQM18" s="19"/>
      <c r="UQN18" s="19"/>
      <c r="UQO18" s="19"/>
      <c r="UQP18" s="19"/>
      <c r="UQQ18" s="19"/>
      <c r="UQR18" s="19"/>
      <c r="UQS18" s="19"/>
      <c r="UQT18" s="19"/>
      <c r="UQU18" s="19"/>
      <c r="UQV18" s="19"/>
      <c r="UQW18" s="19"/>
      <c r="UQX18" s="19"/>
      <c r="UQY18" s="19"/>
      <c r="UQZ18" s="19"/>
      <c r="URA18" s="19"/>
      <c r="URB18" s="19"/>
      <c r="URC18" s="19"/>
      <c r="URD18" s="19"/>
      <c r="URE18" s="19"/>
      <c r="URF18" s="19"/>
      <c r="URG18" s="19"/>
      <c r="URH18" s="19"/>
      <c r="URI18" s="19"/>
      <c r="URJ18" s="19"/>
      <c r="URK18" s="19"/>
      <c r="URL18" s="19"/>
      <c r="URM18" s="19"/>
      <c r="URN18" s="19"/>
      <c r="URO18" s="19"/>
      <c r="URP18" s="19"/>
      <c r="URQ18" s="19"/>
      <c r="URR18" s="19"/>
      <c r="URS18" s="19"/>
      <c r="URT18" s="19"/>
      <c r="URU18" s="19"/>
      <c r="URV18" s="19"/>
      <c r="URW18" s="19"/>
      <c r="URX18" s="19"/>
      <c r="URY18" s="19"/>
      <c r="URZ18" s="19"/>
      <c r="USA18" s="19"/>
      <c r="USB18" s="19"/>
      <c r="USC18" s="19"/>
      <c r="USD18" s="19"/>
      <c r="USE18" s="19"/>
      <c r="USF18" s="19"/>
      <c r="USG18" s="19"/>
      <c r="USH18" s="19"/>
      <c r="USI18" s="19"/>
      <c r="USJ18" s="19"/>
      <c r="USK18" s="19"/>
      <c r="USL18" s="19"/>
      <c r="USM18" s="19"/>
      <c r="USN18" s="19"/>
      <c r="USO18" s="19"/>
      <c r="USP18" s="19"/>
      <c r="USQ18" s="19"/>
      <c r="USR18" s="19"/>
      <c r="USS18" s="19"/>
      <c r="UST18" s="19"/>
      <c r="USU18" s="19"/>
      <c r="USV18" s="19"/>
      <c r="USW18" s="19"/>
      <c r="USX18" s="19"/>
      <c r="USY18" s="19"/>
      <c r="USZ18" s="19"/>
      <c r="UTA18" s="19"/>
      <c r="UTB18" s="19"/>
      <c r="UTC18" s="19"/>
      <c r="UTD18" s="19"/>
      <c r="UTE18" s="19"/>
      <c r="UTF18" s="19"/>
      <c r="UTG18" s="19"/>
      <c r="UTH18" s="19"/>
      <c r="UTI18" s="19"/>
      <c r="UTJ18" s="19"/>
      <c r="UTK18" s="19"/>
      <c r="UTL18" s="19"/>
      <c r="UTM18" s="19"/>
      <c r="UTN18" s="19"/>
      <c r="UTO18" s="19"/>
      <c r="UTP18" s="19"/>
      <c r="UTQ18" s="19"/>
      <c r="UTR18" s="19"/>
      <c r="UTS18" s="19"/>
      <c r="UTT18" s="19"/>
      <c r="UTU18" s="19"/>
      <c r="UTV18" s="19"/>
      <c r="UTW18" s="19"/>
      <c r="UTX18" s="19"/>
      <c r="UTY18" s="19"/>
      <c r="UTZ18" s="19"/>
      <c r="UUA18" s="19"/>
      <c r="UUB18" s="19"/>
      <c r="UUC18" s="19"/>
      <c r="UUD18" s="19"/>
      <c r="UUE18" s="19"/>
      <c r="UUF18" s="19"/>
      <c r="UUG18" s="19"/>
      <c r="UUH18" s="19"/>
      <c r="UUI18" s="19"/>
      <c r="UUJ18" s="19"/>
      <c r="UUK18" s="19"/>
      <c r="UUL18" s="19"/>
      <c r="UUM18" s="19"/>
      <c r="UUN18" s="19"/>
      <c r="UUO18" s="19"/>
      <c r="UUP18" s="19"/>
      <c r="UUQ18" s="19"/>
      <c r="UUR18" s="19"/>
      <c r="UUS18" s="19"/>
      <c r="UUT18" s="19"/>
      <c r="UUU18" s="19"/>
      <c r="UUV18" s="19"/>
      <c r="UUW18" s="19"/>
      <c r="UUX18" s="19"/>
      <c r="UUY18" s="19"/>
      <c r="UUZ18" s="19"/>
      <c r="UVA18" s="19"/>
      <c r="UVB18" s="19"/>
      <c r="UVC18" s="19"/>
      <c r="UVD18" s="19"/>
      <c r="UVE18" s="19"/>
      <c r="UVF18" s="19"/>
      <c r="UVG18" s="19"/>
      <c r="UVH18" s="19"/>
      <c r="UVI18" s="19"/>
      <c r="UVJ18" s="19"/>
      <c r="UVK18" s="19"/>
      <c r="UVL18" s="19"/>
      <c r="UVM18" s="19"/>
      <c r="UVN18" s="19"/>
      <c r="UVO18" s="19"/>
      <c r="UVP18" s="19"/>
      <c r="UVQ18" s="19"/>
      <c r="UVR18" s="19"/>
      <c r="UVS18" s="19"/>
      <c r="UVT18" s="19"/>
      <c r="UVU18" s="19"/>
      <c r="UVV18" s="19"/>
      <c r="UVW18" s="19"/>
      <c r="UVX18" s="19"/>
      <c r="UVY18" s="19"/>
      <c r="UVZ18" s="19"/>
      <c r="UWA18" s="19"/>
      <c r="UWB18" s="19"/>
      <c r="UWC18" s="19"/>
      <c r="UWD18" s="19"/>
      <c r="UWE18" s="19"/>
      <c r="UWF18" s="19"/>
      <c r="UWG18" s="19"/>
      <c r="UWH18" s="19"/>
      <c r="UWI18" s="19"/>
      <c r="UWJ18" s="19"/>
      <c r="UWK18" s="19"/>
      <c r="UWL18" s="19"/>
      <c r="UWM18" s="19"/>
      <c r="UWN18" s="19"/>
      <c r="UWO18" s="19"/>
      <c r="UWP18" s="19"/>
      <c r="UWQ18" s="19"/>
      <c r="UWR18" s="19"/>
      <c r="UWS18" s="19"/>
      <c r="UWT18" s="19"/>
      <c r="UWU18" s="19"/>
      <c r="UWV18" s="19"/>
      <c r="UWW18" s="19"/>
      <c r="UWX18" s="19"/>
      <c r="UWY18" s="19"/>
      <c r="UWZ18" s="19"/>
      <c r="UXA18" s="19"/>
      <c r="UXB18" s="19"/>
      <c r="UXC18" s="19"/>
      <c r="UXD18" s="19"/>
      <c r="UXE18" s="19"/>
      <c r="UXF18" s="19"/>
      <c r="UXG18" s="19"/>
      <c r="UXH18" s="19"/>
      <c r="UXI18" s="19"/>
      <c r="UXJ18" s="19"/>
      <c r="UXK18" s="19"/>
      <c r="UXL18" s="19"/>
      <c r="UXM18" s="19"/>
      <c r="UXN18" s="19"/>
      <c r="UXO18" s="19"/>
      <c r="UXP18" s="19"/>
      <c r="UXQ18" s="19"/>
      <c r="UXR18" s="19"/>
      <c r="UXS18" s="19"/>
      <c r="UXT18" s="19"/>
      <c r="UXU18" s="19"/>
      <c r="UXV18" s="19"/>
      <c r="UXW18" s="19"/>
      <c r="UXX18" s="19"/>
      <c r="UXY18" s="19"/>
      <c r="UXZ18" s="19"/>
      <c r="UYA18" s="19"/>
      <c r="UYB18" s="19"/>
      <c r="UYC18" s="19"/>
      <c r="UYD18" s="19"/>
      <c r="UYE18" s="19"/>
      <c r="UYF18" s="19"/>
      <c r="UYG18" s="19"/>
      <c r="UYH18" s="19"/>
      <c r="UYI18" s="19"/>
      <c r="UYJ18" s="19"/>
      <c r="UYK18" s="19"/>
      <c r="UYL18" s="19"/>
      <c r="UYM18" s="19"/>
      <c r="UYN18" s="19"/>
      <c r="UYO18" s="19"/>
      <c r="UYP18" s="19"/>
      <c r="UYQ18" s="19"/>
      <c r="UYR18" s="19"/>
      <c r="UYS18" s="19"/>
      <c r="UYT18" s="19"/>
      <c r="UYU18" s="19"/>
      <c r="UYV18" s="19"/>
      <c r="UYW18" s="19"/>
      <c r="UYX18" s="19"/>
      <c r="UYY18" s="19"/>
      <c r="UYZ18" s="19"/>
      <c r="UZA18" s="19"/>
      <c r="UZB18" s="19"/>
      <c r="UZC18" s="19"/>
      <c r="UZD18" s="19"/>
      <c r="UZE18" s="19"/>
      <c r="UZF18" s="19"/>
      <c r="UZG18" s="19"/>
      <c r="UZH18" s="19"/>
      <c r="UZI18" s="19"/>
      <c r="UZJ18" s="19"/>
      <c r="UZK18" s="19"/>
      <c r="UZL18" s="19"/>
      <c r="UZM18" s="19"/>
      <c r="UZN18" s="19"/>
      <c r="UZO18" s="19"/>
      <c r="UZP18" s="19"/>
      <c r="UZQ18" s="19"/>
      <c r="UZR18" s="19"/>
      <c r="UZS18" s="19"/>
      <c r="UZT18" s="19"/>
      <c r="UZU18" s="19"/>
      <c r="UZV18" s="19"/>
      <c r="UZW18" s="19"/>
      <c r="UZX18" s="19"/>
      <c r="UZY18" s="19"/>
      <c r="UZZ18" s="19"/>
      <c r="VAA18" s="19"/>
      <c r="VAB18" s="19"/>
      <c r="VAC18" s="19"/>
      <c r="VAD18" s="19"/>
      <c r="VAE18" s="19"/>
      <c r="VAF18" s="19"/>
      <c r="VAG18" s="19"/>
      <c r="VAH18" s="19"/>
      <c r="VAI18" s="19"/>
      <c r="VAJ18" s="19"/>
      <c r="VAK18" s="19"/>
      <c r="VAL18" s="19"/>
      <c r="VAM18" s="19"/>
      <c r="VAN18" s="19"/>
      <c r="VAO18" s="19"/>
      <c r="VAP18" s="19"/>
      <c r="VAQ18" s="19"/>
      <c r="VAR18" s="19"/>
      <c r="VAS18" s="19"/>
      <c r="VAT18" s="19"/>
      <c r="VAU18" s="19"/>
      <c r="VAV18" s="19"/>
      <c r="VAW18" s="19"/>
      <c r="VAX18" s="19"/>
      <c r="VAY18" s="19"/>
      <c r="VAZ18" s="19"/>
      <c r="VBA18" s="19"/>
      <c r="VBB18" s="19"/>
      <c r="VBC18" s="19"/>
      <c r="VBD18" s="19"/>
      <c r="VBE18" s="19"/>
      <c r="VBF18" s="19"/>
      <c r="VBG18" s="19"/>
      <c r="VBH18" s="19"/>
      <c r="VBI18" s="19"/>
      <c r="VBJ18" s="19"/>
      <c r="VBK18" s="19"/>
      <c r="VBL18" s="19"/>
      <c r="VBM18" s="19"/>
      <c r="VBN18" s="19"/>
      <c r="VBO18" s="19"/>
      <c r="VBP18" s="19"/>
      <c r="VBQ18" s="19"/>
      <c r="VBR18" s="19"/>
      <c r="VBS18" s="19"/>
      <c r="VBT18" s="19"/>
      <c r="VBU18" s="19"/>
      <c r="VBV18" s="19"/>
      <c r="VBW18" s="19"/>
      <c r="VBX18" s="19"/>
      <c r="VBY18" s="19"/>
      <c r="VBZ18" s="19"/>
      <c r="VCA18" s="19"/>
      <c r="VCB18" s="19"/>
      <c r="VCC18" s="19"/>
      <c r="VCD18" s="19"/>
      <c r="VCE18" s="19"/>
      <c r="VCF18" s="19"/>
      <c r="VCG18" s="19"/>
      <c r="VCH18" s="19"/>
      <c r="VCI18" s="19"/>
      <c r="VCJ18" s="19"/>
      <c r="VCK18" s="19"/>
      <c r="VCL18" s="19"/>
      <c r="VCM18" s="19"/>
      <c r="VCN18" s="19"/>
      <c r="VCO18" s="19"/>
      <c r="VCP18" s="19"/>
      <c r="VCQ18" s="19"/>
      <c r="VCR18" s="19"/>
      <c r="VCS18" s="19"/>
      <c r="VCT18" s="19"/>
      <c r="VCU18" s="19"/>
      <c r="VCV18" s="19"/>
      <c r="VCW18" s="19"/>
      <c r="VCX18" s="19"/>
      <c r="VCY18" s="19"/>
      <c r="VCZ18" s="19"/>
      <c r="VDA18" s="19"/>
      <c r="VDB18" s="19"/>
      <c r="VDC18" s="19"/>
      <c r="VDD18" s="19"/>
      <c r="VDE18" s="19"/>
      <c r="VDF18" s="19"/>
      <c r="VDG18" s="19"/>
      <c r="VDH18" s="19"/>
      <c r="VDI18" s="19"/>
      <c r="VDJ18" s="19"/>
      <c r="VDK18" s="19"/>
      <c r="VDL18" s="19"/>
      <c r="VDM18" s="19"/>
      <c r="VDN18" s="19"/>
      <c r="VDO18" s="19"/>
      <c r="VDP18" s="19"/>
      <c r="VDQ18" s="19"/>
      <c r="VDR18" s="19"/>
      <c r="VDS18" s="19"/>
      <c r="VDT18" s="19"/>
      <c r="VDU18" s="19"/>
      <c r="VDV18" s="19"/>
      <c r="VDW18" s="19"/>
      <c r="VDX18" s="19"/>
      <c r="VDY18" s="19"/>
      <c r="VDZ18" s="19"/>
      <c r="VEA18" s="19"/>
      <c r="VEB18" s="19"/>
      <c r="VEC18" s="19"/>
      <c r="VED18" s="19"/>
      <c r="VEE18" s="19"/>
      <c r="VEF18" s="19"/>
      <c r="VEG18" s="19"/>
      <c r="VEH18" s="19"/>
      <c r="VEI18" s="19"/>
      <c r="VEJ18" s="19"/>
      <c r="VEK18" s="19"/>
      <c r="VEL18" s="19"/>
      <c r="VEM18" s="19"/>
      <c r="VEN18" s="19"/>
      <c r="VEO18" s="19"/>
      <c r="VEP18" s="19"/>
      <c r="VEQ18" s="19"/>
      <c r="VER18" s="19"/>
      <c r="VES18" s="19"/>
      <c r="VET18" s="19"/>
      <c r="VEU18" s="19"/>
      <c r="VEV18" s="19"/>
      <c r="VEW18" s="19"/>
      <c r="VEX18" s="19"/>
      <c r="VEY18" s="19"/>
      <c r="VEZ18" s="19"/>
      <c r="VFA18" s="19"/>
      <c r="VFB18" s="19"/>
      <c r="VFC18" s="19"/>
      <c r="VFD18" s="19"/>
      <c r="VFE18" s="19"/>
      <c r="VFF18" s="19"/>
      <c r="VFG18" s="19"/>
      <c r="VFH18" s="19"/>
      <c r="VFI18" s="19"/>
      <c r="VFJ18" s="19"/>
      <c r="VFK18" s="19"/>
      <c r="VFL18" s="19"/>
      <c r="VFM18" s="19"/>
      <c r="VFN18" s="19"/>
      <c r="VFO18" s="19"/>
      <c r="VFP18" s="19"/>
      <c r="VFQ18" s="19"/>
      <c r="VFR18" s="19"/>
      <c r="VFS18" s="19"/>
      <c r="VFT18" s="19"/>
      <c r="VFU18" s="19"/>
      <c r="VFV18" s="19"/>
      <c r="VFW18" s="19"/>
      <c r="VFX18" s="19"/>
      <c r="VFY18" s="19"/>
      <c r="VFZ18" s="19"/>
      <c r="VGA18" s="19"/>
      <c r="VGB18" s="19"/>
      <c r="VGC18" s="19"/>
      <c r="VGD18" s="19"/>
      <c r="VGE18" s="19"/>
      <c r="VGF18" s="19"/>
      <c r="VGG18" s="19"/>
      <c r="VGH18" s="19"/>
      <c r="VGI18" s="19"/>
      <c r="VGJ18" s="19"/>
      <c r="VGK18" s="19"/>
      <c r="VGL18" s="19"/>
      <c r="VGM18" s="19"/>
      <c r="VGN18" s="19"/>
      <c r="VGO18" s="19"/>
      <c r="VGP18" s="19"/>
      <c r="VGQ18" s="19"/>
      <c r="VGR18" s="19"/>
      <c r="VGS18" s="19"/>
      <c r="VGT18" s="19"/>
      <c r="VGU18" s="19"/>
      <c r="VGV18" s="19"/>
      <c r="VGW18" s="19"/>
      <c r="VGX18" s="19"/>
      <c r="VGY18" s="19"/>
      <c r="VGZ18" s="19"/>
      <c r="VHA18" s="19"/>
      <c r="VHB18" s="19"/>
      <c r="VHC18" s="19"/>
      <c r="VHD18" s="19"/>
      <c r="VHE18" s="19"/>
      <c r="VHF18" s="19"/>
      <c r="VHG18" s="19"/>
      <c r="VHH18" s="19"/>
      <c r="VHI18" s="19"/>
      <c r="VHJ18" s="19"/>
      <c r="VHK18" s="19"/>
      <c r="VHL18" s="19"/>
      <c r="VHM18" s="19"/>
      <c r="VHN18" s="19"/>
      <c r="VHO18" s="19"/>
      <c r="VHP18" s="19"/>
      <c r="VHQ18" s="19"/>
      <c r="VHR18" s="19"/>
      <c r="VHS18" s="19"/>
      <c r="VHT18" s="19"/>
      <c r="VHU18" s="19"/>
      <c r="VHV18" s="19"/>
      <c r="VHW18" s="19"/>
      <c r="VHX18" s="19"/>
      <c r="VHY18" s="19"/>
      <c r="VHZ18" s="19"/>
      <c r="VIA18" s="19"/>
      <c r="VIB18" s="19"/>
      <c r="VIC18" s="19"/>
      <c r="VID18" s="19"/>
      <c r="VIE18" s="19"/>
      <c r="VIF18" s="19"/>
      <c r="VIG18" s="19"/>
      <c r="VIH18" s="19"/>
      <c r="VII18" s="19"/>
      <c r="VIJ18" s="19"/>
      <c r="VIK18" s="19"/>
      <c r="VIL18" s="19"/>
      <c r="VIM18" s="19"/>
      <c r="VIN18" s="19"/>
      <c r="VIO18" s="19"/>
      <c r="VIP18" s="19"/>
      <c r="VIQ18" s="19"/>
      <c r="VIR18" s="19"/>
      <c r="VIS18" s="19"/>
      <c r="VIT18" s="19"/>
      <c r="VIU18" s="19"/>
      <c r="VIV18" s="19"/>
      <c r="VIW18" s="19"/>
      <c r="VIX18" s="19"/>
      <c r="VIY18" s="19"/>
      <c r="VIZ18" s="19"/>
      <c r="VJA18" s="19"/>
      <c r="VJB18" s="19"/>
      <c r="VJC18" s="19"/>
      <c r="VJD18" s="19"/>
      <c r="VJE18" s="19"/>
      <c r="VJF18" s="19"/>
      <c r="VJG18" s="19"/>
      <c r="VJH18" s="19"/>
      <c r="VJI18" s="19"/>
      <c r="VJJ18" s="19"/>
      <c r="VJK18" s="19"/>
      <c r="VJL18" s="19"/>
      <c r="VJM18" s="19"/>
      <c r="VJN18" s="19"/>
      <c r="VJO18" s="19"/>
      <c r="VJP18" s="19"/>
      <c r="VJQ18" s="19"/>
      <c r="VJR18" s="19"/>
      <c r="VJS18" s="19"/>
      <c r="VJT18" s="19"/>
      <c r="VJU18" s="19"/>
      <c r="VJV18" s="19"/>
      <c r="VJW18" s="19"/>
      <c r="VJX18" s="19"/>
      <c r="VJY18" s="19"/>
      <c r="VJZ18" s="19"/>
      <c r="VKA18" s="19"/>
      <c r="VKB18" s="19"/>
      <c r="VKC18" s="19"/>
      <c r="VKD18" s="19"/>
      <c r="VKE18" s="19"/>
      <c r="VKF18" s="19"/>
      <c r="VKG18" s="19"/>
      <c r="VKH18" s="19"/>
      <c r="VKI18" s="19"/>
      <c r="VKJ18" s="19"/>
      <c r="VKK18" s="19"/>
      <c r="VKL18" s="19"/>
      <c r="VKM18" s="19"/>
      <c r="VKN18" s="19"/>
      <c r="VKO18" s="19"/>
      <c r="VKP18" s="19"/>
      <c r="VKQ18" s="19"/>
      <c r="VKR18" s="19"/>
      <c r="VKS18" s="19"/>
      <c r="VKT18" s="19"/>
      <c r="VKU18" s="19"/>
      <c r="VKV18" s="19"/>
      <c r="VKW18" s="19"/>
      <c r="VKX18" s="19"/>
      <c r="VKY18" s="19"/>
      <c r="VKZ18" s="19"/>
      <c r="VLA18" s="19"/>
      <c r="VLB18" s="19"/>
      <c r="VLC18" s="19"/>
      <c r="VLD18" s="19"/>
      <c r="VLE18" s="19"/>
      <c r="VLF18" s="19"/>
      <c r="VLG18" s="19"/>
      <c r="VLH18" s="19"/>
      <c r="VLI18" s="19"/>
      <c r="VLJ18" s="19"/>
      <c r="VLK18" s="19"/>
      <c r="VLL18" s="19"/>
      <c r="VLM18" s="19"/>
      <c r="VLN18" s="19"/>
      <c r="VLO18" s="19"/>
      <c r="VLP18" s="19"/>
      <c r="VLQ18" s="19"/>
      <c r="VLR18" s="19"/>
      <c r="VLS18" s="19"/>
      <c r="VLT18" s="19"/>
      <c r="VLU18" s="19"/>
      <c r="VLV18" s="19"/>
      <c r="VLW18" s="19"/>
      <c r="VLX18" s="19"/>
      <c r="VLY18" s="19"/>
      <c r="VLZ18" s="19"/>
      <c r="VMA18" s="19"/>
      <c r="VMB18" s="19"/>
      <c r="VMC18" s="19"/>
      <c r="VMD18" s="19"/>
      <c r="VME18" s="19"/>
      <c r="VMF18" s="19"/>
      <c r="VMG18" s="19"/>
      <c r="VMH18" s="19"/>
      <c r="VMI18" s="19"/>
      <c r="VMJ18" s="19"/>
      <c r="VMK18" s="19"/>
      <c r="VML18" s="19"/>
      <c r="VMM18" s="19"/>
      <c r="VMN18" s="19"/>
      <c r="VMO18" s="19"/>
      <c r="VMP18" s="19"/>
      <c r="VMQ18" s="19"/>
      <c r="VMR18" s="19"/>
      <c r="VMS18" s="19"/>
      <c r="VMT18" s="19"/>
      <c r="VMU18" s="19"/>
      <c r="VMV18" s="19"/>
      <c r="VMW18" s="19"/>
      <c r="VMX18" s="19"/>
      <c r="VMY18" s="19"/>
      <c r="VMZ18" s="19"/>
      <c r="VNA18" s="19"/>
      <c r="VNB18" s="19"/>
      <c r="VNC18" s="19"/>
      <c r="VND18" s="19"/>
      <c r="VNE18" s="19"/>
      <c r="VNF18" s="19"/>
      <c r="VNG18" s="19"/>
      <c r="VNH18" s="19"/>
      <c r="VNI18" s="19"/>
      <c r="VNJ18" s="19"/>
      <c r="VNK18" s="19"/>
      <c r="VNL18" s="19"/>
      <c r="VNM18" s="19"/>
      <c r="VNN18" s="19"/>
      <c r="VNO18" s="19"/>
      <c r="VNP18" s="19"/>
      <c r="VNQ18" s="19"/>
      <c r="VNR18" s="19"/>
      <c r="VNS18" s="19"/>
      <c r="VNT18" s="19"/>
      <c r="VNU18" s="19"/>
      <c r="VNV18" s="19"/>
      <c r="VNW18" s="19"/>
      <c r="VNX18" s="19"/>
      <c r="VNY18" s="19"/>
      <c r="VNZ18" s="19"/>
      <c r="VOA18" s="19"/>
      <c r="VOB18" s="19"/>
      <c r="VOC18" s="19"/>
      <c r="VOD18" s="19"/>
      <c r="VOE18" s="19"/>
      <c r="VOF18" s="19"/>
      <c r="VOG18" s="19"/>
      <c r="VOH18" s="19"/>
      <c r="VOI18" s="19"/>
      <c r="VOJ18" s="19"/>
      <c r="VOK18" s="19"/>
      <c r="VOL18" s="19"/>
      <c r="VOM18" s="19"/>
      <c r="VON18" s="19"/>
      <c r="VOO18" s="19"/>
      <c r="VOP18" s="19"/>
      <c r="VOQ18" s="19"/>
      <c r="VOR18" s="19"/>
      <c r="VOS18" s="19"/>
      <c r="VOT18" s="19"/>
      <c r="VOU18" s="19"/>
      <c r="VOV18" s="19"/>
      <c r="VOW18" s="19"/>
      <c r="VOX18" s="19"/>
      <c r="VOY18" s="19"/>
      <c r="VOZ18" s="19"/>
      <c r="VPA18" s="19"/>
      <c r="VPB18" s="19"/>
      <c r="VPC18" s="19"/>
      <c r="VPD18" s="19"/>
      <c r="VPE18" s="19"/>
      <c r="VPF18" s="19"/>
      <c r="VPG18" s="19"/>
      <c r="VPH18" s="19"/>
      <c r="VPI18" s="19"/>
      <c r="VPJ18" s="19"/>
      <c r="VPK18" s="19"/>
      <c r="VPL18" s="19"/>
      <c r="VPM18" s="19"/>
      <c r="VPN18" s="19"/>
      <c r="VPO18" s="19"/>
      <c r="VPP18" s="19"/>
      <c r="VPQ18" s="19"/>
      <c r="VPR18" s="19"/>
      <c r="VPS18" s="19"/>
      <c r="VPT18" s="19"/>
      <c r="VPU18" s="19"/>
      <c r="VPV18" s="19"/>
      <c r="VPW18" s="19"/>
      <c r="VPX18" s="19"/>
      <c r="VPY18" s="19"/>
      <c r="VPZ18" s="19"/>
      <c r="VQA18" s="19"/>
      <c r="VQB18" s="19"/>
      <c r="VQC18" s="19"/>
      <c r="VQD18" s="19"/>
      <c r="VQE18" s="19"/>
      <c r="VQF18" s="19"/>
      <c r="VQG18" s="19"/>
      <c r="VQH18" s="19"/>
      <c r="VQI18" s="19"/>
      <c r="VQJ18" s="19"/>
      <c r="VQK18" s="19"/>
      <c r="VQL18" s="19"/>
      <c r="VQM18" s="19"/>
      <c r="VQN18" s="19"/>
      <c r="VQO18" s="19"/>
      <c r="VQP18" s="19"/>
      <c r="VQQ18" s="19"/>
      <c r="VQR18" s="19"/>
      <c r="VQS18" s="19"/>
      <c r="VQT18" s="19"/>
      <c r="VQU18" s="19"/>
      <c r="VQV18" s="19"/>
      <c r="VQW18" s="19"/>
      <c r="VQX18" s="19"/>
      <c r="VQY18" s="19"/>
      <c r="VQZ18" s="19"/>
      <c r="VRA18" s="19"/>
      <c r="VRB18" s="19"/>
      <c r="VRC18" s="19"/>
      <c r="VRD18" s="19"/>
      <c r="VRE18" s="19"/>
      <c r="VRF18" s="19"/>
      <c r="VRG18" s="19"/>
      <c r="VRH18" s="19"/>
      <c r="VRI18" s="19"/>
      <c r="VRJ18" s="19"/>
      <c r="VRK18" s="19"/>
      <c r="VRL18" s="19"/>
      <c r="VRM18" s="19"/>
      <c r="VRN18" s="19"/>
      <c r="VRO18" s="19"/>
      <c r="VRP18" s="19"/>
      <c r="VRQ18" s="19"/>
      <c r="VRR18" s="19"/>
      <c r="VRS18" s="19"/>
      <c r="VRT18" s="19"/>
      <c r="VRU18" s="19"/>
      <c r="VRV18" s="19"/>
      <c r="VRW18" s="19"/>
      <c r="VRX18" s="19"/>
      <c r="VRY18" s="19"/>
      <c r="VRZ18" s="19"/>
      <c r="VSA18" s="19"/>
      <c r="VSB18" s="19"/>
      <c r="VSC18" s="19"/>
      <c r="VSD18" s="19"/>
      <c r="VSE18" s="19"/>
      <c r="VSF18" s="19"/>
      <c r="VSG18" s="19"/>
      <c r="VSH18" s="19"/>
      <c r="VSI18" s="19"/>
      <c r="VSJ18" s="19"/>
      <c r="VSK18" s="19"/>
      <c r="VSL18" s="19"/>
      <c r="VSM18" s="19"/>
      <c r="VSN18" s="19"/>
      <c r="VSO18" s="19"/>
      <c r="VSP18" s="19"/>
      <c r="VSQ18" s="19"/>
      <c r="VSR18" s="19"/>
      <c r="VSS18" s="19"/>
      <c r="VST18" s="19"/>
      <c r="VSU18" s="19"/>
      <c r="VSV18" s="19"/>
      <c r="VSW18" s="19"/>
      <c r="VSX18" s="19"/>
      <c r="VSY18" s="19"/>
      <c r="VSZ18" s="19"/>
      <c r="VTA18" s="19"/>
      <c r="VTB18" s="19"/>
      <c r="VTC18" s="19"/>
      <c r="VTD18" s="19"/>
      <c r="VTE18" s="19"/>
      <c r="VTF18" s="19"/>
      <c r="VTG18" s="19"/>
      <c r="VTH18" s="19"/>
      <c r="VTI18" s="19"/>
      <c r="VTJ18" s="19"/>
      <c r="VTK18" s="19"/>
      <c r="VTL18" s="19"/>
      <c r="VTM18" s="19"/>
      <c r="VTN18" s="19"/>
      <c r="VTO18" s="19"/>
      <c r="VTP18" s="19"/>
      <c r="VTQ18" s="19"/>
      <c r="VTR18" s="19"/>
      <c r="VTS18" s="19"/>
      <c r="VTT18" s="19"/>
      <c r="VTU18" s="19"/>
      <c r="VTV18" s="19"/>
      <c r="VTW18" s="19"/>
      <c r="VTX18" s="19"/>
      <c r="VTY18" s="19"/>
      <c r="VTZ18" s="19"/>
      <c r="VUA18" s="19"/>
      <c r="VUB18" s="19"/>
      <c r="VUC18" s="19"/>
      <c r="VUD18" s="19"/>
      <c r="VUE18" s="19"/>
      <c r="VUF18" s="19"/>
      <c r="VUG18" s="19"/>
      <c r="VUH18" s="19"/>
      <c r="VUI18" s="19"/>
      <c r="VUJ18" s="19"/>
      <c r="VUK18" s="19"/>
      <c r="VUL18" s="19"/>
      <c r="VUM18" s="19"/>
      <c r="VUN18" s="19"/>
      <c r="VUO18" s="19"/>
      <c r="VUP18" s="19"/>
      <c r="VUQ18" s="19"/>
      <c r="VUR18" s="19"/>
      <c r="VUS18" s="19"/>
      <c r="VUT18" s="19"/>
      <c r="VUU18" s="19"/>
      <c r="VUV18" s="19"/>
      <c r="VUW18" s="19"/>
      <c r="VUX18" s="19"/>
      <c r="VUY18" s="19"/>
      <c r="VUZ18" s="19"/>
      <c r="VVA18" s="19"/>
      <c r="VVB18" s="19"/>
      <c r="VVC18" s="19"/>
      <c r="VVD18" s="19"/>
      <c r="VVE18" s="19"/>
      <c r="VVF18" s="19"/>
      <c r="VVG18" s="19"/>
      <c r="VVH18" s="19"/>
      <c r="VVI18" s="19"/>
      <c r="VVJ18" s="19"/>
      <c r="VVK18" s="19"/>
      <c r="VVL18" s="19"/>
      <c r="VVM18" s="19"/>
      <c r="VVN18" s="19"/>
      <c r="VVO18" s="19"/>
      <c r="VVP18" s="19"/>
      <c r="VVQ18" s="19"/>
      <c r="VVR18" s="19"/>
      <c r="VVS18" s="19"/>
      <c r="VVT18" s="19"/>
      <c r="VVU18" s="19"/>
      <c r="VVV18" s="19"/>
      <c r="VVW18" s="19"/>
      <c r="VVX18" s="19"/>
      <c r="VVY18" s="19"/>
      <c r="VVZ18" s="19"/>
      <c r="VWA18" s="19"/>
      <c r="VWB18" s="19"/>
      <c r="VWC18" s="19"/>
      <c r="VWD18" s="19"/>
      <c r="VWE18" s="19"/>
      <c r="VWF18" s="19"/>
      <c r="VWG18" s="19"/>
      <c r="VWH18" s="19"/>
      <c r="VWI18" s="19"/>
      <c r="VWJ18" s="19"/>
      <c r="VWK18" s="19"/>
      <c r="VWL18" s="19"/>
      <c r="VWM18" s="19"/>
      <c r="VWN18" s="19"/>
      <c r="VWO18" s="19"/>
      <c r="VWP18" s="19"/>
      <c r="VWQ18" s="19"/>
      <c r="VWR18" s="19"/>
      <c r="VWS18" s="19"/>
      <c r="VWT18" s="19"/>
      <c r="VWU18" s="19"/>
      <c r="VWV18" s="19"/>
      <c r="VWW18" s="19"/>
      <c r="VWX18" s="19"/>
      <c r="VWY18" s="19"/>
      <c r="VWZ18" s="19"/>
      <c r="VXA18" s="19"/>
      <c r="VXB18" s="19"/>
      <c r="VXC18" s="19"/>
      <c r="VXD18" s="19"/>
      <c r="VXE18" s="19"/>
      <c r="VXF18" s="19"/>
      <c r="VXG18" s="19"/>
      <c r="VXH18" s="19"/>
      <c r="VXI18" s="19"/>
      <c r="VXJ18" s="19"/>
      <c r="VXK18" s="19"/>
      <c r="VXL18" s="19"/>
      <c r="VXM18" s="19"/>
      <c r="VXN18" s="19"/>
      <c r="VXO18" s="19"/>
      <c r="VXP18" s="19"/>
      <c r="VXQ18" s="19"/>
      <c r="VXR18" s="19"/>
      <c r="VXS18" s="19"/>
      <c r="VXT18" s="19"/>
      <c r="VXU18" s="19"/>
      <c r="VXV18" s="19"/>
      <c r="VXW18" s="19"/>
      <c r="VXX18" s="19"/>
      <c r="VXY18" s="19"/>
      <c r="VXZ18" s="19"/>
      <c r="VYA18" s="19"/>
      <c r="VYB18" s="19"/>
      <c r="VYC18" s="19"/>
      <c r="VYD18" s="19"/>
      <c r="VYE18" s="19"/>
      <c r="VYF18" s="19"/>
      <c r="VYG18" s="19"/>
      <c r="VYH18" s="19"/>
      <c r="VYI18" s="19"/>
      <c r="VYJ18" s="19"/>
      <c r="VYK18" s="19"/>
      <c r="VYL18" s="19"/>
      <c r="VYM18" s="19"/>
      <c r="VYN18" s="19"/>
      <c r="VYO18" s="19"/>
      <c r="VYP18" s="19"/>
      <c r="VYQ18" s="19"/>
      <c r="VYR18" s="19"/>
      <c r="VYS18" s="19"/>
      <c r="VYT18" s="19"/>
      <c r="VYU18" s="19"/>
      <c r="VYV18" s="19"/>
      <c r="VYW18" s="19"/>
      <c r="VYX18" s="19"/>
      <c r="VYY18" s="19"/>
      <c r="VYZ18" s="19"/>
      <c r="VZA18" s="19"/>
      <c r="VZB18" s="19"/>
      <c r="VZC18" s="19"/>
      <c r="VZD18" s="19"/>
      <c r="VZE18" s="19"/>
      <c r="VZF18" s="19"/>
      <c r="VZG18" s="19"/>
      <c r="VZH18" s="19"/>
      <c r="VZI18" s="19"/>
      <c r="VZJ18" s="19"/>
      <c r="VZK18" s="19"/>
      <c r="VZL18" s="19"/>
      <c r="VZM18" s="19"/>
      <c r="VZN18" s="19"/>
      <c r="VZO18" s="19"/>
      <c r="VZP18" s="19"/>
      <c r="VZQ18" s="19"/>
      <c r="VZR18" s="19"/>
      <c r="VZS18" s="19"/>
      <c r="VZT18" s="19"/>
      <c r="VZU18" s="19"/>
      <c r="VZV18" s="19"/>
      <c r="VZW18" s="19"/>
      <c r="VZX18" s="19"/>
      <c r="VZY18" s="19"/>
      <c r="VZZ18" s="19"/>
      <c r="WAA18" s="19"/>
      <c r="WAB18" s="19"/>
      <c r="WAC18" s="19"/>
      <c r="WAD18" s="19"/>
      <c r="WAE18" s="19"/>
      <c r="WAF18" s="19"/>
      <c r="WAG18" s="19"/>
      <c r="WAH18" s="19"/>
      <c r="WAI18" s="19"/>
      <c r="WAJ18" s="19"/>
      <c r="WAK18" s="19"/>
      <c r="WAL18" s="19"/>
      <c r="WAM18" s="19"/>
      <c r="WAN18" s="19"/>
      <c r="WAO18" s="19"/>
      <c r="WAP18" s="19"/>
      <c r="WAQ18" s="19"/>
      <c r="WAR18" s="19"/>
      <c r="WAS18" s="19"/>
      <c r="WAT18" s="19"/>
      <c r="WAU18" s="19"/>
      <c r="WAV18" s="19"/>
      <c r="WAW18" s="19"/>
      <c r="WAX18" s="19"/>
      <c r="WAY18" s="19"/>
      <c r="WAZ18" s="19"/>
      <c r="WBA18" s="19"/>
      <c r="WBB18" s="19"/>
      <c r="WBC18" s="19"/>
      <c r="WBD18" s="19"/>
      <c r="WBE18" s="19"/>
      <c r="WBF18" s="19"/>
      <c r="WBG18" s="19"/>
      <c r="WBH18" s="19"/>
      <c r="WBI18" s="19"/>
      <c r="WBJ18" s="19"/>
      <c r="WBK18" s="19"/>
      <c r="WBL18" s="19"/>
      <c r="WBM18" s="19"/>
      <c r="WBN18" s="19"/>
      <c r="WBO18" s="19"/>
      <c r="WBP18" s="19"/>
      <c r="WBQ18" s="19"/>
      <c r="WBR18" s="19"/>
      <c r="WBS18" s="19"/>
      <c r="WBT18" s="19"/>
      <c r="WBU18" s="19"/>
      <c r="WBV18" s="19"/>
      <c r="WBW18" s="19"/>
      <c r="WBX18" s="19"/>
      <c r="WBY18" s="19"/>
      <c r="WBZ18" s="19"/>
      <c r="WCA18" s="19"/>
      <c r="WCB18" s="19"/>
      <c r="WCC18" s="19"/>
      <c r="WCD18" s="19"/>
      <c r="WCE18" s="19"/>
      <c r="WCF18" s="19"/>
      <c r="WCG18" s="19"/>
      <c r="WCH18" s="19"/>
      <c r="WCI18" s="19"/>
      <c r="WCJ18" s="19"/>
      <c r="WCK18" s="19"/>
      <c r="WCL18" s="19"/>
      <c r="WCM18" s="19"/>
      <c r="WCN18" s="19"/>
      <c r="WCO18" s="19"/>
      <c r="WCP18" s="19"/>
      <c r="WCQ18" s="19"/>
      <c r="WCR18" s="19"/>
      <c r="WCS18" s="19"/>
      <c r="WCT18" s="19"/>
      <c r="WCU18" s="19"/>
      <c r="WCV18" s="19"/>
      <c r="WCW18" s="19"/>
      <c r="WCX18" s="19"/>
      <c r="WCY18" s="19"/>
      <c r="WCZ18" s="19"/>
      <c r="WDA18" s="19"/>
      <c r="WDB18" s="19"/>
      <c r="WDC18" s="19"/>
      <c r="WDD18" s="19"/>
      <c r="WDE18" s="19"/>
      <c r="WDF18" s="19"/>
      <c r="WDG18" s="19"/>
      <c r="WDH18" s="19"/>
      <c r="WDI18" s="19"/>
      <c r="WDJ18" s="19"/>
      <c r="WDK18" s="19"/>
      <c r="WDL18" s="19"/>
      <c r="WDM18" s="19"/>
      <c r="WDN18" s="19"/>
      <c r="WDO18" s="19"/>
      <c r="WDP18" s="19"/>
      <c r="WDQ18" s="19"/>
      <c r="WDR18" s="19"/>
      <c r="WDS18" s="19"/>
      <c r="WDT18" s="19"/>
      <c r="WDU18" s="19"/>
      <c r="WDV18" s="19"/>
      <c r="WDW18" s="19"/>
      <c r="WDX18" s="19"/>
      <c r="WDY18" s="19"/>
      <c r="WDZ18" s="19"/>
      <c r="WEA18" s="19"/>
      <c r="WEB18" s="19"/>
      <c r="WEC18" s="19"/>
      <c r="WED18" s="19"/>
      <c r="WEE18" s="19"/>
      <c r="WEF18" s="19"/>
      <c r="WEG18" s="19"/>
      <c r="WEH18" s="19"/>
      <c r="WEI18" s="19"/>
      <c r="WEJ18" s="19"/>
      <c r="WEK18" s="19"/>
      <c r="WEL18" s="19"/>
      <c r="WEM18" s="19"/>
      <c r="WEN18" s="19"/>
      <c r="WEO18" s="19"/>
      <c r="WEP18" s="19"/>
      <c r="WEQ18" s="19"/>
      <c r="WER18" s="19"/>
      <c r="WES18" s="19"/>
      <c r="WET18" s="19"/>
      <c r="WEU18" s="19"/>
      <c r="WEV18" s="19"/>
      <c r="WEW18" s="19"/>
      <c r="WEX18" s="19"/>
      <c r="WEY18" s="19"/>
      <c r="WEZ18" s="19"/>
      <c r="WFA18" s="19"/>
      <c r="WFB18" s="19"/>
      <c r="WFC18" s="19"/>
      <c r="WFD18" s="19"/>
      <c r="WFE18" s="19"/>
      <c r="WFF18" s="19"/>
      <c r="WFG18" s="19"/>
      <c r="WFH18" s="19"/>
      <c r="WFI18" s="19"/>
      <c r="WFJ18" s="19"/>
      <c r="WFK18" s="19"/>
      <c r="WFL18" s="19"/>
      <c r="WFM18" s="19"/>
      <c r="WFN18" s="19"/>
      <c r="WFO18" s="19"/>
      <c r="WFP18" s="19"/>
      <c r="WFQ18" s="19"/>
      <c r="WFR18" s="19"/>
      <c r="WFS18" s="19"/>
      <c r="WFT18" s="19"/>
      <c r="WFU18" s="19"/>
      <c r="WFV18" s="19"/>
      <c r="WFW18" s="19"/>
      <c r="WFX18" s="19"/>
      <c r="WFY18" s="19"/>
      <c r="WFZ18" s="19"/>
      <c r="WGA18" s="19"/>
      <c r="WGB18" s="19"/>
      <c r="WGC18" s="19"/>
      <c r="WGD18" s="19"/>
      <c r="WGE18" s="19"/>
      <c r="WGF18" s="19"/>
      <c r="WGG18" s="19"/>
      <c r="WGH18" s="19"/>
      <c r="WGI18" s="19"/>
      <c r="WGJ18" s="19"/>
      <c r="WGK18" s="19"/>
      <c r="WGL18" s="19"/>
      <c r="WGM18" s="19"/>
      <c r="WGN18" s="19"/>
      <c r="WGO18" s="19"/>
      <c r="WGP18" s="19"/>
      <c r="WGQ18" s="19"/>
      <c r="WGR18" s="19"/>
      <c r="WGS18" s="19"/>
      <c r="WGT18" s="19"/>
      <c r="WGU18" s="19"/>
      <c r="WGV18" s="19"/>
      <c r="WGW18" s="19"/>
      <c r="WGX18" s="19"/>
      <c r="WGY18" s="19"/>
      <c r="WGZ18" s="19"/>
      <c r="WHA18" s="19"/>
      <c r="WHB18" s="19"/>
      <c r="WHC18" s="19"/>
      <c r="WHD18" s="19"/>
      <c r="WHE18" s="19"/>
      <c r="WHF18" s="19"/>
      <c r="WHG18" s="19"/>
      <c r="WHH18" s="19"/>
      <c r="WHI18" s="19"/>
      <c r="WHJ18" s="19"/>
      <c r="WHK18" s="19"/>
      <c r="WHL18" s="19"/>
      <c r="WHM18" s="19"/>
      <c r="WHN18" s="19"/>
      <c r="WHO18" s="19"/>
      <c r="WHP18" s="19"/>
      <c r="WHQ18" s="19"/>
      <c r="WHR18" s="19"/>
      <c r="WHS18" s="19"/>
      <c r="WHT18" s="19"/>
      <c r="WHU18" s="19"/>
      <c r="WHV18" s="19"/>
      <c r="WHW18" s="19"/>
      <c r="WHX18" s="19"/>
      <c r="WHY18" s="19"/>
      <c r="WHZ18" s="19"/>
      <c r="WIA18" s="19"/>
      <c r="WIB18" s="19"/>
      <c r="WIC18" s="19"/>
      <c r="WID18" s="19"/>
      <c r="WIE18" s="19"/>
      <c r="WIF18" s="19"/>
      <c r="WIG18" s="19"/>
      <c r="WIH18" s="19"/>
      <c r="WII18" s="19"/>
      <c r="WIJ18" s="19"/>
      <c r="WIK18" s="19"/>
      <c r="WIL18" s="19"/>
      <c r="WIM18" s="19"/>
      <c r="WIN18" s="19"/>
      <c r="WIO18" s="19"/>
      <c r="WIP18" s="19"/>
      <c r="WIQ18" s="19"/>
      <c r="WIR18" s="19"/>
      <c r="WIS18" s="19"/>
      <c r="WIT18" s="19"/>
      <c r="WIU18" s="19"/>
      <c r="WIV18" s="19"/>
      <c r="WIW18" s="19"/>
      <c r="WIX18" s="19"/>
      <c r="WIY18" s="19"/>
      <c r="WIZ18" s="19"/>
      <c r="WJA18" s="19"/>
      <c r="WJB18" s="19"/>
      <c r="WJC18" s="19"/>
      <c r="WJD18" s="19"/>
      <c r="WJE18" s="19"/>
      <c r="WJF18" s="19"/>
      <c r="WJG18" s="19"/>
      <c r="WJH18" s="19"/>
      <c r="WJI18" s="19"/>
      <c r="WJJ18" s="19"/>
      <c r="WJK18" s="19"/>
      <c r="WJL18" s="19"/>
      <c r="WJM18" s="19"/>
      <c r="WJN18" s="19"/>
      <c r="WJO18" s="19"/>
      <c r="WJP18" s="19"/>
      <c r="WJQ18" s="19"/>
      <c r="WJR18" s="19"/>
      <c r="WJS18" s="19"/>
      <c r="WJT18" s="19"/>
      <c r="WJU18" s="19"/>
      <c r="WJV18" s="19"/>
      <c r="WJW18" s="19"/>
      <c r="WJX18" s="19"/>
      <c r="WJY18" s="19"/>
      <c r="WJZ18" s="19"/>
      <c r="WKA18" s="19"/>
      <c r="WKB18" s="19"/>
      <c r="WKC18" s="19"/>
      <c r="WKD18" s="19"/>
      <c r="WKE18" s="19"/>
      <c r="WKF18" s="19"/>
      <c r="WKG18" s="19"/>
      <c r="WKH18" s="19"/>
      <c r="WKI18" s="19"/>
      <c r="WKJ18" s="19"/>
      <c r="WKK18" s="19"/>
      <c r="WKL18" s="19"/>
      <c r="WKM18" s="19"/>
      <c r="WKN18" s="19"/>
      <c r="WKO18" s="19"/>
      <c r="WKP18" s="19"/>
      <c r="WKQ18" s="19"/>
      <c r="WKR18" s="19"/>
      <c r="WKS18" s="19"/>
      <c r="WKT18" s="19"/>
      <c r="WKU18" s="19"/>
      <c r="WKV18" s="19"/>
      <c r="WKW18" s="19"/>
      <c r="WKX18" s="19"/>
      <c r="WKY18" s="19"/>
      <c r="WKZ18" s="19"/>
      <c r="WLA18" s="19"/>
      <c r="WLB18" s="19"/>
      <c r="WLC18" s="19"/>
      <c r="WLD18" s="19"/>
      <c r="WLE18" s="19"/>
      <c r="WLF18" s="19"/>
      <c r="WLG18" s="19"/>
      <c r="WLH18" s="19"/>
      <c r="WLI18" s="19"/>
      <c r="WLJ18" s="19"/>
      <c r="WLK18" s="19"/>
      <c r="WLL18" s="19"/>
      <c r="WLM18" s="19"/>
      <c r="WLN18" s="19"/>
      <c r="WLO18" s="19"/>
      <c r="WLP18" s="19"/>
      <c r="WLQ18" s="19"/>
      <c r="WLR18" s="19"/>
      <c r="WLS18" s="19"/>
      <c r="WLT18" s="19"/>
      <c r="WLU18" s="19"/>
      <c r="WLV18" s="19"/>
      <c r="WLW18" s="19"/>
      <c r="WLX18" s="19"/>
      <c r="WLY18" s="19"/>
      <c r="WLZ18" s="19"/>
      <c r="WMA18" s="19"/>
      <c r="WMB18" s="19"/>
      <c r="WMC18" s="19"/>
      <c r="WMD18" s="19"/>
      <c r="WME18" s="19"/>
      <c r="WMF18" s="19"/>
      <c r="WMG18" s="19"/>
      <c r="WMH18" s="19"/>
      <c r="WMI18" s="19"/>
      <c r="WMJ18" s="19"/>
      <c r="WMK18" s="19"/>
      <c r="WML18" s="19"/>
      <c r="WMM18" s="19"/>
      <c r="WMN18" s="19"/>
      <c r="WMO18" s="19"/>
      <c r="WMP18" s="19"/>
      <c r="WMQ18" s="19"/>
      <c r="WMR18" s="19"/>
      <c r="WMS18" s="19"/>
      <c r="WMT18" s="19"/>
      <c r="WMU18" s="19"/>
      <c r="WMV18" s="19"/>
      <c r="WMW18" s="19"/>
      <c r="WMX18" s="19"/>
      <c r="WMY18" s="19"/>
      <c r="WMZ18" s="19"/>
      <c r="WNA18" s="19"/>
      <c r="WNB18" s="19"/>
      <c r="WNC18" s="19"/>
      <c r="WND18" s="19"/>
      <c r="WNE18" s="19"/>
      <c r="WNF18" s="19"/>
      <c r="WNG18" s="19"/>
      <c r="WNH18" s="19"/>
      <c r="WNI18" s="19"/>
      <c r="WNJ18" s="19"/>
      <c r="WNK18" s="19"/>
      <c r="WNL18" s="19"/>
      <c r="WNM18" s="19"/>
      <c r="WNN18" s="19"/>
      <c r="WNO18" s="19"/>
      <c r="WNP18" s="19"/>
      <c r="WNQ18" s="19"/>
      <c r="WNR18" s="19"/>
      <c r="WNS18" s="19"/>
      <c r="WNT18" s="19"/>
      <c r="WNU18" s="19"/>
      <c r="WNV18" s="19"/>
      <c r="WNW18" s="19"/>
      <c r="WNX18" s="19"/>
      <c r="WNY18" s="19"/>
      <c r="WNZ18" s="19"/>
      <c r="WOA18" s="19"/>
      <c r="WOB18" s="19"/>
      <c r="WOC18" s="19"/>
      <c r="WOD18" s="19"/>
      <c r="WOE18" s="19"/>
      <c r="WOF18" s="19"/>
      <c r="WOG18" s="19"/>
      <c r="WOH18" s="19"/>
      <c r="WOI18" s="19"/>
      <c r="WOJ18" s="19"/>
      <c r="WOK18" s="19"/>
      <c r="WOL18" s="19"/>
      <c r="WOM18" s="19"/>
      <c r="WON18" s="19"/>
      <c r="WOO18" s="19"/>
      <c r="WOP18" s="19"/>
      <c r="WOQ18" s="19"/>
      <c r="WOR18" s="19"/>
      <c r="WOS18" s="19"/>
      <c r="WOT18" s="19"/>
      <c r="WOU18" s="19"/>
      <c r="WOV18" s="19"/>
      <c r="WOW18" s="19"/>
      <c r="WOX18" s="19"/>
      <c r="WOY18" s="19"/>
      <c r="WOZ18" s="19"/>
      <c r="WPA18" s="19"/>
      <c r="WPB18" s="19"/>
      <c r="WPC18" s="19"/>
      <c r="WPD18" s="19"/>
      <c r="WPE18" s="19"/>
      <c r="WPF18" s="19"/>
      <c r="WPG18" s="19"/>
      <c r="WPH18" s="19"/>
      <c r="WPI18" s="19"/>
      <c r="WPJ18" s="19"/>
      <c r="WPK18" s="19"/>
      <c r="WPL18" s="19"/>
      <c r="WPM18" s="19"/>
      <c r="WPN18" s="19"/>
      <c r="WPO18" s="19"/>
      <c r="WPP18" s="19"/>
      <c r="WPQ18" s="19"/>
      <c r="WPR18" s="19"/>
      <c r="WPS18" s="19"/>
      <c r="WPT18" s="19"/>
      <c r="WPU18" s="19"/>
      <c r="WPV18" s="19"/>
      <c r="WPW18" s="19"/>
      <c r="WPX18" s="19"/>
      <c r="WPY18" s="19"/>
      <c r="WPZ18" s="19"/>
      <c r="WQA18" s="19"/>
      <c r="WQB18" s="19"/>
      <c r="WQC18" s="19"/>
      <c r="WQD18" s="19"/>
      <c r="WQE18" s="19"/>
      <c r="WQF18" s="19"/>
      <c r="WQG18" s="19"/>
      <c r="WQH18" s="19"/>
      <c r="WQI18" s="19"/>
      <c r="WQJ18" s="19"/>
      <c r="WQK18" s="19"/>
      <c r="WQL18" s="19"/>
      <c r="WQM18" s="19"/>
      <c r="WQN18" s="19"/>
      <c r="WQO18" s="19"/>
      <c r="WQP18" s="19"/>
      <c r="WQQ18" s="19"/>
      <c r="WQR18" s="19"/>
      <c r="WQS18" s="19"/>
      <c r="WQT18" s="19"/>
      <c r="WQU18" s="19"/>
      <c r="WQV18" s="19"/>
      <c r="WQW18" s="19"/>
      <c r="WQX18" s="19"/>
      <c r="WQY18" s="19"/>
      <c r="WQZ18" s="19"/>
      <c r="WRA18" s="19"/>
      <c r="WRB18" s="19"/>
      <c r="WRC18" s="19"/>
      <c r="WRD18" s="19"/>
      <c r="WRE18" s="19"/>
      <c r="WRF18" s="19"/>
      <c r="WRG18" s="19"/>
      <c r="WRH18" s="19"/>
      <c r="WRI18" s="19"/>
      <c r="WRJ18" s="19"/>
      <c r="WRK18" s="19"/>
      <c r="WRL18" s="19"/>
      <c r="WRM18" s="19"/>
      <c r="WRN18" s="19"/>
      <c r="WRO18" s="19"/>
      <c r="WRP18" s="19"/>
      <c r="WRQ18" s="19"/>
      <c r="WRR18" s="19"/>
      <c r="WRS18" s="19"/>
      <c r="WRT18" s="19"/>
      <c r="WRU18" s="19"/>
      <c r="WRV18" s="19"/>
      <c r="WRW18" s="19"/>
      <c r="WRX18" s="19"/>
      <c r="WRY18" s="19"/>
      <c r="WRZ18" s="19"/>
      <c r="WSA18" s="19"/>
      <c r="WSB18" s="19"/>
      <c r="WSC18" s="19"/>
      <c r="WSD18" s="19"/>
      <c r="WSE18" s="19"/>
      <c r="WSF18" s="19"/>
      <c r="WSG18" s="19"/>
      <c r="WSH18" s="19"/>
      <c r="WSI18" s="19"/>
      <c r="WSJ18" s="19"/>
      <c r="WSK18" s="19"/>
      <c r="WSL18" s="19"/>
      <c r="WSM18" s="19"/>
      <c r="WSN18" s="19"/>
      <c r="WSO18" s="19"/>
      <c r="WSP18" s="19"/>
      <c r="WSQ18" s="19"/>
      <c r="WSR18" s="19"/>
      <c r="WSS18" s="19"/>
      <c r="WST18" s="19"/>
      <c r="WSU18" s="19"/>
      <c r="WSV18" s="19"/>
      <c r="WSW18" s="19"/>
      <c r="WSX18" s="19"/>
      <c r="WSY18" s="19"/>
      <c r="WSZ18" s="19"/>
      <c r="WTA18" s="19"/>
      <c r="WTB18" s="19"/>
      <c r="WTC18" s="19"/>
      <c r="WTD18" s="19"/>
      <c r="WTE18" s="19"/>
      <c r="WTF18" s="19"/>
      <c r="WTG18" s="19"/>
      <c r="WTH18" s="19"/>
      <c r="WTI18" s="19"/>
      <c r="WTJ18" s="19"/>
      <c r="WTK18" s="19"/>
      <c r="WTL18" s="19"/>
      <c r="WTM18" s="19"/>
      <c r="WTN18" s="19"/>
      <c r="WTO18" s="19"/>
      <c r="WTP18" s="19"/>
      <c r="WTQ18" s="19"/>
      <c r="WTR18" s="19"/>
      <c r="WTS18" s="19"/>
      <c r="WTT18" s="19"/>
      <c r="WTU18" s="19"/>
      <c r="WTV18" s="19"/>
      <c r="WTW18" s="19"/>
      <c r="WTX18" s="19"/>
      <c r="WTY18" s="19"/>
      <c r="WTZ18" s="19"/>
      <c r="WUA18" s="19"/>
      <c r="WUB18" s="19"/>
      <c r="WUC18" s="19"/>
      <c r="WUD18" s="19"/>
      <c r="WUE18" s="19"/>
      <c r="WUF18" s="19"/>
      <c r="WUG18" s="19"/>
      <c r="WUH18" s="19"/>
      <c r="WUI18" s="19"/>
      <c r="WUJ18" s="19"/>
      <c r="WUK18" s="19"/>
      <c r="WUL18" s="19"/>
      <c r="WUM18" s="19"/>
      <c r="WUN18" s="19"/>
      <c r="WUO18" s="19"/>
      <c r="WUP18" s="19"/>
      <c r="WUQ18" s="19"/>
      <c r="WUR18" s="19"/>
      <c r="WUS18" s="19"/>
      <c r="WUT18" s="19"/>
      <c r="WUU18" s="19"/>
      <c r="WUV18" s="19"/>
      <c r="WUW18" s="19"/>
      <c r="WUX18" s="19"/>
      <c r="WUY18" s="19"/>
      <c r="WUZ18" s="19"/>
      <c r="WVA18" s="19"/>
      <c r="WVB18" s="19"/>
      <c r="WVC18" s="19"/>
      <c r="WVD18" s="19"/>
      <c r="WVE18" s="19"/>
      <c r="WVF18" s="19"/>
      <c r="WVG18" s="19"/>
      <c r="WVH18" s="19"/>
      <c r="WVI18" s="19"/>
      <c r="WVJ18" s="19"/>
      <c r="WVK18" s="19"/>
      <c r="WVL18" s="19"/>
      <c r="WVM18" s="19"/>
      <c r="WVN18" s="19"/>
      <c r="WVO18" s="19"/>
      <c r="WVP18" s="19"/>
      <c r="WVQ18" s="19"/>
      <c r="WVR18" s="19"/>
      <c r="WVS18" s="19"/>
      <c r="WVT18" s="19"/>
      <c r="WVU18" s="19"/>
      <c r="WVV18" s="19"/>
      <c r="WVW18" s="19"/>
      <c r="WVX18" s="19"/>
      <c r="WVY18" s="19"/>
      <c r="WVZ18" s="19"/>
      <c r="WWA18" s="19"/>
      <c r="WWB18" s="19"/>
      <c r="WWC18" s="19"/>
      <c r="WWD18" s="19"/>
      <c r="WWE18" s="19"/>
      <c r="WWF18" s="19"/>
      <c r="WWG18" s="19"/>
      <c r="WWH18" s="19"/>
      <c r="WWI18" s="19"/>
      <c r="WWJ18" s="19"/>
      <c r="WWK18" s="19"/>
      <c r="WWL18" s="19"/>
      <c r="WWM18" s="19"/>
      <c r="WWN18" s="19"/>
      <c r="WWO18" s="19"/>
      <c r="WWP18" s="19"/>
      <c r="WWQ18" s="19"/>
      <c r="WWR18" s="19"/>
      <c r="WWS18" s="19"/>
      <c r="WWT18" s="19"/>
      <c r="WWU18" s="19"/>
      <c r="WWV18" s="19"/>
      <c r="WWW18" s="19"/>
      <c r="WWX18" s="19"/>
      <c r="WWY18" s="19"/>
      <c r="WWZ18" s="19"/>
      <c r="WXA18" s="19"/>
      <c r="WXB18" s="19"/>
      <c r="WXC18" s="19"/>
      <c r="WXD18" s="19"/>
      <c r="WXE18" s="19"/>
      <c r="WXF18" s="19"/>
      <c r="WXG18" s="19"/>
      <c r="WXH18" s="19"/>
      <c r="WXI18" s="19"/>
      <c r="WXJ18" s="19"/>
      <c r="WXK18" s="19"/>
      <c r="WXL18" s="19"/>
      <c r="WXM18" s="19"/>
      <c r="WXN18" s="19"/>
      <c r="WXO18" s="19"/>
      <c r="WXP18" s="19"/>
      <c r="WXQ18" s="19"/>
      <c r="WXR18" s="19"/>
      <c r="WXS18" s="19"/>
      <c r="WXT18" s="19"/>
      <c r="WXU18" s="19"/>
      <c r="WXV18" s="19"/>
      <c r="WXW18" s="19"/>
      <c r="WXX18" s="19"/>
      <c r="WXY18" s="19"/>
      <c r="WXZ18" s="19"/>
      <c r="WYA18" s="19"/>
      <c r="WYB18" s="19"/>
      <c r="WYC18" s="19"/>
      <c r="WYD18" s="19"/>
      <c r="WYE18" s="19"/>
      <c r="WYF18" s="19"/>
      <c r="WYG18" s="19"/>
      <c r="WYH18" s="19"/>
      <c r="WYI18" s="19"/>
      <c r="WYJ18" s="19"/>
      <c r="WYK18" s="19"/>
      <c r="WYL18" s="19"/>
      <c r="WYM18" s="19"/>
      <c r="WYN18" s="19"/>
      <c r="WYO18" s="19"/>
      <c r="WYP18" s="19"/>
      <c r="WYQ18" s="19"/>
      <c r="WYR18" s="19"/>
      <c r="WYS18" s="19"/>
      <c r="WYT18" s="19"/>
      <c r="WYU18" s="19"/>
      <c r="WYV18" s="19"/>
      <c r="WYW18" s="19"/>
      <c r="WYX18" s="19"/>
      <c r="WYY18" s="19"/>
      <c r="WYZ18" s="19"/>
      <c r="WZA18" s="19"/>
      <c r="WZB18" s="19"/>
      <c r="WZC18" s="19"/>
      <c r="WZD18" s="19"/>
      <c r="WZE18" s="19"/>
      <c r="WZF18" s="19"/>
      <c r="WZG18" s="19"/>
      <c r="WZH18" s="19"/>
      <c r="WZI18" s="19"/>
      <c r="WZJ18" s="19"/>
      <c r="WZK18" s="19"/>
      <c r="WZL18" s="19"/>
      <c r="WZM18" s="19"/>
      <c r="WZN18" s="19"/>
      <c r="WZO18" s="19"/>
      <c r="WZP18" s="19"/>
      <c r="WZQ18" s="19"/>
      <c r="WZR18" s="19"/>
      <c r="WZS18" s="19"/>
      <c r="WZT18" s="19"/>
      <c r="WZU18" s="19"/>
      <c r="WZV18" s="19"/>
      <c r="WZW18" s="19"/>
      <c r="WZX18" s="19"/>
      <c r="WZY18" s="19"/>
      <c r="WZZ18" s="19"/>
      <c r="XAA18" s="19"/>
      <c r="XAB18" s="19"/>
      <c r="XAC18" s="19"/>
      <c r="XAD18" s="19"/>
      <c r="XAE18" s="19"/>
      <c r="XAF18" s="19"/>
      <c r="XAG18" s="19"/>
      <c r="XAH18" s="19"/>
      <c r="XAI18" s="19"/>
      <c r="XAJ18" s="19"/>
      <c r="XAK18" s="19"/>
      <c r="XAL18" s="19"/>
      <c r="XAM18" s="19"/>
      <c r="XAN18" s="19"/>
      <c r="XAO18" s="19"/>
      <c r="XAP18" s="19"/>
      <c r="XAQ18" s="19"/>
      <c r="XAR18" s="19"/>
      <c r="XAS18" s="19"/>
      <c r="XAT18" s="19"/>
      <c r="XAU18" s="19"/>
      <c r="XAV18" s="19"/>
      <c r="XAW18" s="19"/>
      <c r="XAX18" s="19"/>
      <c r="XAY18" s="19"/>
      <c r="XAZ18" s="19"/>
      <c r="XBA18" s="19"/>
      <c r="XBB18" s="19"/>
      <c r="XBC18" s="19"/>
      <c r="XBD18" s="19"/>
      <c r="XBE18" s="19"/>
      <c r="XBF18" s="19"/>
      <c r="XBG18" s="19"/>
      <c r="XBH18" s="19"/>
      <c r="XBI18" s="19"/>
      <c r="XBJ18" s="19"/>
      <c r="XBK18" s="19"/>
      <c r="XBL18" s="19"/>
      <c r="XBM18" s="19"/>
      <c r="XBN18" s="19"/>
      <c r="XBO18" s="19"/>
      <c r="XBP18" s="19"/>
      <c r="XBQ18" s="19"/>
      <c r="XBR18" s="19"/>
      <c r="XBS18" s="19"/>
      <c r="XBT18" s="19"/>
      <c r="XBU18" s="19"/>
      <c r="XBV18" s="19"/>
      <c r="XBW18" s="19"/>
      <c r="XBX18" s="19"/>
      <c r="XBY18" s="19"/>
      <c r="XBZ18" s="19"/>
      <c r="XCA18" s="19"/>
      <c r="XCB18" s="19"/>
      <c r="XCC18" s="19"/>
      <c r="XCD18" s="19"/>
      <c r="XCE18" s="19"/>
      <c r="XCF18" s="19"/>
      <c r="XCG18" s="19"/>
      <c r="XCH18" s="19"/>
      <c r="XCI18" s="19"/>
      <c r="XCJ18" s="19"/>
      <c r="XCK18" s="19"/>
      <c r="XCL18" s="19"/>
      <c r="XCM18" s="19"/>
      <c r="XCN18" s="19"/>
      <c r="XCO18" s="19"/>
      <c r="XCP18" s="19"/>
      <c r="XCQ18" s="19"/>
      <c r="XCR18" s="19"/>
      <c r="XCS18" s="19"/>
      <c r="XCT18" s="19"/>
      <c r="XCU18" s="19"/>
      <c r="XCV18" s="19"/>
      <c r="XCW18" s="19"/>
      <c r="XCX18" s="19"/>
      <c r="XCY18" s="19"/>
      <c r="XCZ18" s="19"/>
      <c r="XDA18" s="19"/>
      <c r="XDB18" s="19"/>
      <c r="XDC18" s="19"/>
      <c r="XDD18" s="19"/>
      <c r="XDE18" s="19"/>
      <c r="XDF18" s="19"/>
      <c r="XDG18" s="19"/>
      <c r="XDH18" s="19"/>
      <c r="XDI18" s="19"/>
      <c r="XDJ18" s="19"/>
      <c r="XDK18" s="19"/>
      <c r="XDL18" s="19"/>
      <c r="XDM18" s="19"/>
      <c r="XDN18" s="19"/>
      <c r="XDO18" s="19"/>
      <c r="XDP18" s="19"/>
      <c r="XDQ18" s="19"/>
      <c r="XDR18" s="19"/>
      <c r="XDS18" s="19"/>
      <c r="XDT18" s="19"/>
      <c r="XDU18" s="19"/>
      <c r="XDV18" s="19"/>
      <c r="XDW18" s="19"/>
      <c r="XDX18" s="19"/>
      <c r="XDY18" s="19"/>
      <c r="XDZ18" s="19"/>
      <c r="XEA18" s="19"/>
      <c r="XEB18" s="19"/>
      <c r="XEC18" s="19"/>
      <c r="XED18" s="19"/>
      <c r="XEE18" s="19"/>
      <c r="XEF18" s="19"/>
      <c r="XEG18" s="19"/>
      <c r="XEH18" s="19"/>
      <c r="XEI18" s="19"/>
      <c r="XEJ18" s="19"/>
      <c r="XEK18" s="19"/>
      <c r="XEL18" s="19"/>
      <c r="XEM18" s="19"/>
      <c r="XEN18" s="19"/>
      <c r="XEO18" s="19"/>
      <c r="XEP18" s="19"/>
      <c r="XEQ18" s="19"/>
      <c r="XER18" s="19"/>
      <c r="XES18" s="19"/>
      <c r="XET18" s="19"/>
      <c r="XEU18" s="19"/>
      <c r="XEV18" s="19"/>
      <c r="XEW18" s="19"/>
      <c r="XEX18" s="19"/>
      <c r="XEY18" s="19"/>
      <c r="XEZ18" s="19"/>
      <c r="XFA18" s="19"/>
      <c r="XFB18" s="19"/>
      <c r="XFC18" s="19"/>
      <c r="XFD18" s="19"/>
    </row>
    <row r="19" spans="1:16384" s="61" customFormat="1" ht="15.75" thickTop="1" thickBot="1">
      <c r="A19" s="62" t="s">
        <v>152</v>
      </c>
      <c r="B19" s="60"/>
      <c r="C19" s="60"/>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60"/>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60"/>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60"/>
      <c r="FX19" s="60"/>
      <c r="FY19" s="60"/>
      <c r="FZ19" s="60"/>
      <c r="GA19" s="60"/>
      <c r="GB19" s="60"/>
      <c r="GC19" s="60"/>
      <c r="GD19" s="60"/>
      <c r="GE19" s="60"/>
      <c r="GF19" s="60"/>
      <c r="GG19" s="60"/>
      <c r="GH19" s="60"/>
      <c r="GI19" s="60"/>
      <c r="GJ19" s="60"/>
      <c r="GK19" s="60"/>
      <c r="GL19" s="60"/>
      <c r="GM19" s="60"/>
      <c r="GN19" s="60"/>
      <c r="GO19" s="60"/>
      <c r="GP19" s="60"/>
      <c r="GQ19" s="60"/>
      <c r="GR19" s="60"/>
      <c r="GS19" s="60"/>
      <c r="GT19" s="60"/>
      <c r="GU19" s="60"/>
      <c r="GV19" s="60"/>
      <c r="GW19" s="60"/>
      <c r="GX19" s="60"/>
      <c r="GY19" s="60"/>
      <c r="GZ19" s="60"/>
      <c r="HA19" s="60"/>
      <c r="HB19" s="60"/>
      <c r="HC19" s="60"/>
      <c r="HD19" s="60"/>
      <c r="HE19" s="60"/>
      <c r="HF19" s="60"/>
      <c r="HG19" s="60"/>
      <c r="HH19" s="60"/>
      <c r="HI19" s="60"/>
      <c r="HJ19" s="60"/>
      <c r="HK19" s="60"/>
      <c r="HL19" s="60"/>
      <c r="HM19" s="60"/>
      <c r="HN19" s="60"/>
      <c r="HO19" s="60"/>
      <c r="HP19" s="60"/>
      <c r="HQ19" s="60"/>
      <c r="HR19" s="60"/>
      <c r="HS19" s="60"/>
      <c r="HT19" s="60"/>
      <c r="HU19" s="60"/>
      <c r="HV19" s="60"/>
      <c r="HW19" s="60"/>
      <c r="HX19" s="60"/>
      <c r="HY19" s="60"/>
      <c r="HZ19" s="60"/>
      <c r="IA19" s="60"/>
      <c r="IB19" s="60"/>
      <c r="IC19" s="60"/>
      <c r="ID19" s="60"/>
      <c r="IE19" s="60"/>
      <c r="IF19" s="60"/>
      <c r="IG19" s="60"/>
      <c r="IH19" s="60"/>
      <c r="II19" s="60"/>
      <c r="IJ19" s="60"/>
      <c r="IK19" s="60"/>
      <c r="IL19" s="60"/>
      <c r="IM19" s="60"/>
      <c r="IN19" s="60"/>
      <c r="IO19" s="60"/>
      <c r="IP19" s="60"/>
      <c r="IQ19" s="60"/>
      <c r="IR19" s="60"/>
      <c r="IS19" s="60"/>
      <c r="IT19" s="60"/>
      <c r="IU19" s="60"/>
      <c r="IV19" s="60"/>
      <c r="IW19" s="60"/>
      <c r="IX19" s="60"/>
      <c r="IY19" s="60"/>
      <c r="IZ19" s="60"/>
      <c r="JA19" s="60"/>
      <c r="JB19" s="60"/>
      <c r="JC19" s="60"/>
      <c r="JD19" s="60"/>
      <c r="JE19" s="60"/>
      <c r="JF19" s="60"/>
      <c r="JG19" s="60"/>
      <c r="JH19" s="60"/>
      <c r="JI19" s="60"/>
      <c r="JJ19" s="60"/>
      <c r="JK19" s="60"/>
      <c r="JL19" s="60"/>
      <c r="JM19" s="60"/>
      <c r="JN19" s="60"/>
      <c r="JO19" s="60"/>
      <c r="JP19" s="60"/>
      <c r="JQ19" s="60"/>
      <c r="JR19" s="60"/>
      <c r="JS19" s="60"/>
      <c r="JT19" s="60"/>
      <c r="JU19" s="60"/>
      <c r="JV19" s="60"/>
      <c r="JW19" s="60"/>
      <c r="JX19" s="60"/>
      <c r="JY19" s="60"/>
      <c r="JZ19" s="60"/>
      <c r="KA19" s="60"/>
      <c r="KB19" s="60"/>
      <c r="KC19" s="60"/>
      <c r="KD19" s="60"/>
      <c r="KE19" s="60"/>
      <c r="KF19" s="60"/>
      <c r="KG19" s="60"/>
      <c r="KH19" s="60"/>
      <c r="KI19" s="60"/>
      <c r="KJ19" s="60"/>
      <c r="KK19" s="60"/>
      <c r="KL19" s="60"/>
      <c r="KM19" s="60"/>
      <c r="KN19" s="60"/>
      <c r="KO19" s="60"/>
      <c r="KP19" s="60"/>
      <c r="KQ19" s="60"/>
      <c r="KR19" s="60"/>
      <c r="KS19" s="60"/>
      <c r="KT19" s="60"/>
      <c r="KU19" s="60"/>
      <c r="KV19" s="60"/>
      <c r="KW19" s="60"/>
      <c r="KX19" s="60"/>
      <c r="KY19" s="60"/>
      <c r="KZ19" s="60"/>
      <c r="LA19" s="60"/>
      <c r="LB19" s="60"/>
      <c r="LC19" s="60"/>
      <c r="LD19" s="60"/>
      <c r="LE19" s="60"/>
      <c r="LF19" s="60"/>
      <c r="LG19" s="60"/>
      <c r="LH19" s="60"/>
      <c r="LI19" s="60"/>
      <c r="LJ19" s="60"/>
      <c r="LK19" s="60"/>
      <c r="LL19" s="60"/>
      <c r="LM19" s="60"/>
      <c r="LN19" s="60"/>
      <c r="LO19" s="60"/>
      <c r="LP19" s="60"/>
      <c r="LQ19" s="60"/>
      <c r="LR19" s="60"/>
      <c r="LS19" s="60"/>
      <c r="LT19" s="60"/>
      <c r="LU19" s="60"/>
      <c r="LV19" s="60"/>
      <c r="LW19" s="60"/>
      <c r="LX19" s="60"/>
      <c r="LY19" s="60"/>
      <c r="LZ19" s="60"/>
      <c r="MA19" s="60"/>
      <c r="MB19" s="60"/>
      <c r="MC19" s="60"/>
      <c r="MD19" s="60"/>
      <c r="ME19" s="60"/>
      <c r="MF19" s="60"/>
      <c r="MG19" s="60"/>
      <c r="MH19" s="60"/>
      <c r="MI19" s="60"/>
      <c r="MJ19" s="60"/>
      <c r="MK19" s="60"/>
      <c r="ML19" s="60"/>
      <c r="MM19" s="60"/>
      <c r="MN19" s="60"/>
      <c r="MO19" s="60"/>
      <c r="MP19" s="60"/>
      <c r="MQ19" s="60"/>
      <c r="MR19" s="60"/>
      <c r="MS19" s="60"/>
      <c r="MT19" s="60"/>
      <c r="MU19" s="60"/>
      <c r="MV19" s="60"/>
      <c r="MW19" s="60"/>
      <c r="MX19" s="60"/>
      <c r="MY19" s="60"/>
      <c r="MZ19" s="60"/>
      <c r="NA19" s="60"/>
      <c r="NB19" s="60"/>
      <c r="NC19" s="60"/>
      <c r="ND19" s="60"/>
      <c r="NE19" s="60"/>
      <c r="NF19" s="60"/>
      <c r="NG19" s="60"/>
      <c r="NH19" s="60"/>
      <c r="NI19" s="60"/>
      <c r="NJ19" s="60"/>
      <c r="NK19" s="60"/>
      <c r="NL19" s="60"/>
      <c r="NM19" s="60"/>
      <c r="NN19" s="60"/>
      <c r="NO19" s="60"/>
      <c r="NP19" s="60"/>
      <c r="NQ19" s="60"/>
      <c r="NR19" s="60"/>
      <c r="NS19" s="60"/>
      <c r="NT19" s="60"/>
      <c r="NU19" s="60"/>
      <c r="NV19" s="60"/>
      <c r="NW19" s="60"/>
      <c r="NX19" s="60"/>
      <c r="NY19" s="60"/>
      <c r="NZ19" s="60"/>
      <c r="OA19" s="60"/>
      <c r="OB19" s="60"/>
      <c r="OC19" s="60"/>
      <c r="OD19" s="60"/>
      <c r="OE19" s="60"/>
      <c r="OF19" s="60"/>
      <c r="OG19" s="60"/>
      <c r="OH19" s="60"/>
      <c r="OI19" s="60"/>
      <c r="OJ19" s="60"/>
      <c r="OK19" s="60"/>
      <c r="OL19" s="60"/>
      <c r="OM19" s="60"/>
      <c r="ON19" s="60"/>
      <c r="OO19" s="60"/>
      <c r="OP19" s="60"/>
      <c r="OQ19" s="60"/>
      <c r="OR19" s="60"/>
      <c r="OS19" s="60"/>
      <c r="OT19" s="60"/>
      <c r="OU19" s="60"/>
      <c r="OV19" s="60"/>
      <c r="OW19" s="60"/>
      <c r="OX19" s="60"/>
      <c r="OY19" s="60"/>
      <c r="OZ19" s="60"/>
      <c r="PA19" s="60"/>
      <c r="PB19" s="60"/>
      <c r="PC19" s="60"/>
      <c r="PD19" s="60"/>
      <c r="PE19" s="60"/>
      <c r="PF19" s="60"/>
      <c r="PG19" s="60"/>
      <c r="PH19" s="60"/>
      <c r="PI19" s="60"/>
      <c r="PJ19" s="60"/>
      <c r="PK19" s="60"/>
      <c r="PL19" s="60"/>
      <c r="PM19" s="60"/>
      <c r="PN19" s="60"/>
      <c r="PO19" s="60"/>
      <c r="PP19" s="60"/>
      <c r="PQ19" s="60"/>
      <c r="PR19" s="60"/>
      <c r="PS19" s="60"/>
      <c r="PT19" s="60"/>
      <c r="PU19" s="60"/>
      <c r="PV19" s="60"/>
      <c r="PW19" s="60"/>
      <c r="PX19" s="60"/>
      <c r="PY19" s="60"/>
      <c r="PZ19" s="60"/>
      <c r="QA19" s="60"/>
      <c r="QB19" s="60"/>
      <c r="QC19" s="60"/>
      <c r="QD19" s="60"/>
      <c r="QE19" s="60"/>
      <c r="QF19" s="60"/>
      <c r="QG19" s="60"/>
      <c r="QH19" s="60"/>
      <c r="QI19" s="60"/>
      <c r="QJ19" s="60"/>
      <c r="QK19" s="60"/>
      <c r="QL19" s="60"/>
      <c r="QM19" s="60"/>
      <c r="QN19" s="60"/>
      <c r="QO19" s="60"/>
      <c r="QP19" s="60"/>
      <c r="QQ19" s="60"/>
      <c r="QR19" s="60"/>
      <c r="QS19" s="60"/>
      <c r="QT19" s="60"/>
      <c r="QU19" s="60"/>
      <c r="QV19" s="60"/>
      <c r="QW19" s="60"/>
      <c r="QX19" s="60"/>
      <c r="QY19" s="60"/>
      <c r="QZ19" s="60"/>
      <c r="RA19" s="60"/>
      <c r="RB19" s="60"/>
      <c r="RC19" s="60"/>
      <c r="RD19" s="60"/>
      <c r="RE19" s="60"/>
      <c r="RF19" s="60"/>
      <c r="RG19" s="60"/>
      <c r="RH19" s="60"/>
      <c r="RI19" s="60"/>
      <c r="RJ19" s="60"/>
      <c r="RK19" s="60"/>
      <c r="RL19" s="60"/>
      <c r="RM19" s="60"/>
      <c r="RN19" s="60"/>
      <c r="RO19" s="60"/>
      <c r="RP19" s="60"/>
      <c r="RQ19" s="60"/>
      <c r="RR19" s="60"/>
      <c r="RS19" s="60"/>
      <c r="RT19" s="60"/>
      <c r="RU19" s="60"/>
      <c r="RV19" s="60"/>
      <c r="RW19" s="60"/>
      <c r="RX19" s="60"/>
      <c r="RY19" s="60"/>
      <c r="RZ19" s="60"/>
      <c r="SA19" s="60"/>
      <c r="SB19" s="60"/>
      <c r="SC19" s="60"/>
      <c r="SD19" s="60"/>
      <c r="SE19" s="60"/>
      <c r="SF19" s="60"/>
      <c r="SG19" s="60"/>
      <c r="SH19" s="60"/>
      <c r="SI19" s="60"/>
      <c r="SJ19" s="60"/>
      <c r="SK19" s="60"/>
      <c r="SL19" s="60"/>
      <c r="SM19" s="60"/>
      <c r="SN19" s="60"/>
      <c r="SO19" s="60"/>
      <c r="SP19" s="60"/>
      <c r="SQ19" s="60"/>
      <c r="SR19" s="60"/>
      <c r="SS19" s="60"/>
      <c r="ST19" s="60"/>
      <c r="SU19" s="60"/>
      <c r="SV19" s="60"/>
      <c r="SW19" s="60"/>
      <c r="SX19" s="60"/>
      <c r="SY19" s="60"/>
      <c r="SZ19" s="60"/>
      <c r="TA19" s="60"/>
      <c r="TB19" s="60"/>
      <c r="TC19" s="60"/>
      <c r="TD19" s="60"/>
      <c r="TE19" s="60"/>
      <c r="TF19" s="60"/>
      <c r="TG19" s="60"/>
      <c r="TH19" s="60"/>
      <c r="TI19" s="60"/>
      <c r="TJ19" s="60"/>
      <c r="TK19" s="60"/>
      <c r="TL19" s="60"/>
      <c r="TM19" s="60"/>
      <c r="TN19" s="60"/>
      <c r="TO19" s="60"/>
      <c r="TP19" s="60"/>
      <c r="TQ19" s="60"/>
      <c r="TR19" s="60"/>
      <c r="TS19" s="60"/>
      <c r="TT19" s="60"/>
      <c r="TU19" s="60"/>
      <c r="TV19" s="60"/>
      <c r="TW19" s="60"/>
      <c r="TX19" s="60"/>
      <c r="TY19" s="60"/>
      <c r="TZ19" s="60"/>
      <c r="UA19" s="60"/>
      <c r="UB19" s="60"/>
      <c r="UC19" s="60"/>
      <c r="UD19" s="60"/>
      <c r="UE19" s="60"/>
      <c r="UF19" s="60"/>
      <c r="UG19" s="60"/>
      <c r="UH19" s="60"/>
      <c r="UI19" s="60"/>
      <c r="UJ19" s="60"/>
      <c r="UK19" s="60"/>
      <c r="UL19" s="60"/>
      <c r="UM19" s="60"/>
      <c r="UN19" s="60"/>
      <c r="UO19" s="60"/>
      <c r="UP19" s="60"/>
      <c r="UQ19" s="60"/>
      <c r="UR19" s="60"/>
      <c r="US19" s="60"/>
      <c r="UT19" s="60"/>
      <c r="UU19" s="60"/>
      <c r="UV19" s="60"/>
      <c r="UW19" s="60"/>
      <c r="UX19" s="60"/>
      <c r="UY19" s="60"/>
      <c r="UZ19" s="60"/>
      <c r="VA19" s="60"/>
      <c r="VB19" s="60"/>
      <c r="VC19" s="60"/>
      <c r="VD19" s="60"/>
      <c r="VE19" s="60"/>
      <c r="VF19" s="60"/>
      <c r="VG19" s="60"/>
      <c r="VH19" s="60"/>
      <c r="VI19" s="60"/>
      <c r="VJ19" s="60"/>
      <c r="VK19" s="60"/>
      <c r="VL19" s="60"/>
      <c r="VM19" s="60"/>
      <c r="VN19" s="60"/>
      <c r="VO19" s="60"/>
      <c r="VP19" s="60"/>
      <c r="VQ19" s="60"/>
      <c r="VR19" s="60"/>
      <c r="VS19" s="60"/>
      <c r="VT19" s="60"/>
      <c r="VU19" s="60"/>
      <c r="VV19" s="60"/>
      <c r="VW19" s="60"/>
      <c r="VX19" s="60"/>
      <c r="VY19" s="60"/>
      <c r="VZ19" s="60"/>
      <c r="WA19" s="60"/>
      <c r="WB19" s="60"/>
      <c r="WC19" s="60"/>
      <c r="WD19" s="60"/>
      <c r="WE19" s="60"/>
      <c r="WF19" s="60"/>
      <c r="WG19" s="60"/>
      <c r="WH19" s="60"/>
      <c r="WI19" s="60"/>
      <c r="WJ19" s="60"/>
      <c r="WK19" s="60"/>
      <c r="WL19" s="60"/>
      <c r="WM19" s="60"/>
      <c r="WN19" s="60"/>
      <c r="WO19" s="60"/>
      <c r="WP19" s="60"/>
      <c r="WQ19" s="60"/>
      <c r="WR19" s="60"/>
      <c r="WS19" s="60"/>
      <c r="WT19" s="60"/>
      <c r="WU19" s="60"/>
      <c r="WV19" s="60"/>
      <c r="WW19" s="60"/>
      <c r="WX19" s="60"/>
      <c r="WY19" s="60"/>
      <c r="WZ19" s="60"/>
      <c r="XA19" s="60"/>
      <c r="XB19" s="60"/>
      <c r="XC19" s="60"/>
      <c r="XD19" s="60"/>
      <c r="XE19" s="60"/>
      <c r="XF19" s="60"/>
      <c r="XG19" s="60"/>
      <c r="XH19" s="60"/>
      <c r="XI19" s="60"/>
      <c r="XJ19" s="60"/>
      <c r="XK19" s="60"/>
      <c r="XL19" s="60"/>
      <c r="XM19" s="60"/>
      <c r="XN19" s="60"/>
      <c r="XO19" s="60"/>
      <c r="XP19" s="60"/>
      <c r="XQ19" s="60"/>
      <c r="XR19" s="60"/>
      <c r="XS19" s="60"/>
      <c r="XT19" s="60"/>
      <c r="XU19" s="60"/>
      <c r="XV19" s="60"/>
      <c r="XW19" s="60"/>
      <c r="XX19" s="60"/>
      <c r="XY19" s="60"/>
      <c r="XZ19" s="60"/>
      <c r="YA19" s="60"/>
      <c r="YB19" s="60"/>
      <c r="YC19" s="60"/>
      <c r="YD19" s="60"/>
      <c r="YE19" s="60"/>
      <c r="YF19" s="60"/>
      <c r="YG19" s="60"/>
      <c r="YH19" s="60"/>
      <c r="YI19" s="60"/>
      <c r="YJ19" s="60"/>
      <c r="YK19" s="60"/>
      <c r="YL19" s="60"/>
      <c r="YM19" s="60"/>
      <c r="YN19" s="60"/>
      <c r="YO19" s="60"/>
      <c r="YP19" s="60"/>
      <c r="YQ19" s="60"/>
      <c r="YR19" s="60"/>
      <c r="YS19" s="60"/>
      <c r="YT19" s="60"/>
      <c r="YU19" s="60"/>
      <c r="YV19" s="60"/>
      <c r="YW19" s="60"/>
      <c r="YX19" s="60"/>
      <c r="YY19" s="60"/>
      <c r="YZ19" s="60"/>
      <c r="ZA19" s="60"/>
      <c r="ZB19" s="60"/>
      <c r="ZC19" s="60"/>
      <c r="ZD19" s="60"/>
      <c r="ZE19" s="60"/>
      <c r="ZF19" s="60"/>
      <c r="ZG19" s="60"/>
      <c r="ZH19" s="60"/>
      <c r="ZI19" s="60"/>
      <c r="ZJ19" s="60"/>
      <c r="ZK19" s="60"/>
      <c r="ZL19" s="60"/>
      <c r="ZM19" s="60"/>
      <c r="ZN19" s="60"/>
      <c r="ZO19" s="60"/>
      <c r="ZP19" s="60"/>
      <c r="ZQ19" s="60"/>
      <c r="ZR19" s="60"/>
      <c r="ZS19" s="60"/>
      <c r="ZT19" s="60"/>
      <c r="ZU19" s="60"/>
      <c r="ZV19" s="60"/>
      <c r="ZW19" s="60"/>
      <c r="ZX19" s="60"/>
      <c r="ZY19" s="60"/>
      <c r="ZZ19" s="60"/>
      <c r="AAA19" s="60"/>
      <c r="AAB19" s="60"/>
      <c r="AAC19" s="60"/>
      <c r="AAD19" s="60"/>
      <c r="AAE19" s="60"/>
      <c r="AAF19" s="60"/>
      <c r="AAG19" s="60"/>
      <c r="AAH19" s="60"/>
      <c r="AAI19" s="60"/>
      <c r="AAJ19" s="60"/>
      <c r="AAK19" s="60"/>
      <c r="AAL19" s="60"/>
      <c r="AAM19" s="60"/>
      <c r="AAN19" s="60"/>
      <c r="AAO19" s="60"/>
      <c r="AAP19" s="60"/>
      <c r="AAQ19" s="60"/>
      <c r="AAR19" s="60"/>
      <c r="AAS19" s="60"/>
      <c r="AAT19" s="60"/>
      <c r="AAU19" s="60"/>
      <c r="AAV19" s="60"/>
      <c r="AAW19" s="60"/>
      <c r="AAX19" s="60"/>
      <c r="AAY19" s="60"/>
      <c r="AAZ19" s="60"/>
      <c r="ABA19" s="60"/>
      <c r="ABB19" s="60"/>
      <c r="ABC19" s="60"/>
      <c r="ABD19" s="60"/>
      <c r="ABE19" s="60"/>
      <c r="ABF19" s="60"/>
      <c r="ABG19" s="60"/>
      <c r="ABH19" s="60"/>
      <c r="ABI19" s="60"/>
      <c r="ABJ19" s="60"/>
      <c r="ABK19" s="60"/>
      <c r="ABL19" s="60"/>
      <c r="ABM19" s="60"/>
      <c r="ABN19" s="60"/>
      <c r="ABO19" s="60"/>
      <c r="ABP19" s="60"/>
      <c r="ABQ19" s="60"/>
      <c r="ABR19" s="60"/>
      <c r="ABS19" s="60"/>
      <c r="ABT19" s="60"/>
      <c r="ABU19" s="60"/>
      <c r="ABV19" s="60"/>
      <c r="ABW19" s="60"/>
      <c r="ABX19" s="60"/>
      <c r="ABY19" s="60"/>
      <c r="ABZ19" s="60"/>
      <c r="ACA19" s="60"/>
      <c r="ACB19" s="60"/>
      <c r="ACC19" s="60"/>
      <c r="ACD19" s="60"/>
      <c r="ACE19" s="60"/>
      <c r="ACF19" s="60"/>
      <c r="ACG19" s="60"/>
      <c r="ACH19" s="60"/>
      <c r="ACI19" s="60"/>
      <c r="ACJ19" s="60"/>
      <c r="ACK19" s="60"/>
      <c r="ACL19" s="60"/>
      <c r="ACM19" s="60"/>
      <c r="ACN19" s="60"/>
      <c r="ACO19" s="60"/>
      <c r="ACP19" s="60"/>
      <c r="ACQ19" s="60"/>
      <c r="ACR19" s="60"/>
      <c r="ACS19" s="60"/>
      <c r="ACT19" s="60"/>
      <c r="ACU19" s="60"/>
      <c r="ACV19" s="60"/>
      <c r="ACW19" s="60"/>
      <c r="ACX19" s="60"/>
      <c r="ACY19" s="60"/>
      <c r="ACZ19" s="60"/>
      <c r="ADA19" s="60"/>
      <c r="ADB19" s="60"/>
      <c r="ADC19" s="60"/>
      <c r="ADD19" s="60"/>
      <c r="ADE19" s="60"/>
      <c r="ADF19" s="60"/>
      <c r="ADG19" s="60"/>
      <c r="ADH19" s="60"/>
      <c r="ADI19" s="60"/>
      <c r="ADJ19" s="60"/>
      <c r="ADK19" s="60"/>
      <c r="ADL19" s="60"/>
      <c r="ADM19" s="60"/>
      <c r="ADN19" s="60"/>
      <c r="ADO19" s="60"/>
      <c r="ADP19" s="60"/>
      <c r="ADQ19" s="60"/>
      <c r="ADR19" s="60"/>
      <c r="ADS19" s="60"/>
      <c r="ADT19" s="60"/>
      <c r="ADU19" s="60"/>
      <c r="ADV19" s="60"/>
      <c r="ADW19" s="60"/>
      <c r="ADX19" s="60"/>
      <c r="ADY19" s="60"/>
      <c r="ADZ19" s="60"/>
      <c r="AEA19" s="60"/>
      <c r="AEB19" s="60"/>
      <c r="AEC19" s="60"/>
      <c r="AED19" s="60"/>
      <c r="AEE19" s="60"/>
      <c r="AEF19" s="60"/>
      <c r="AEG19" s="60"/>
      <c r="AEH19" s="60"/>
      <c r="AEI19" s="60"/>
      <c r="AEJ19" s="60"/>
      <c r="AEK19" s="60"/>
      <c r="AEL19" s="60"/>
      <c r="AEM19" s="60"/>
      <c r="AEN19" s="60"/>
      <c r="AEO19" s="60"/>
      <c r="AEP19" s="60"/>
      <c r="AEQ19" s="60"/>
      <c r="AER19" s="60"/>
      <c r="AES19" s="60"/>
      <c r="AET19" s="60"/>
      <c r="AEU19" s="60"/>
      <c r="AEV19" s="60"/>
      <c r="AEW19" s="60"/>
      <c r="AEX19" s="60"/>
      <c r="AEY19" s="60"/>
      <c r="AEZ19" s="60"/>
      <c r="AFA19" s="60"/>
      <c r="AFB19" s="60"/>
      <c r="AFC19" s="60"/>
      <c r="AFD19" s="60"/>
      <c r="AFE19" s="60"/>
      <c r="AFF19" s="60"/>
      <c r="AFG19" s="60"/>
      <c r="AFH19" s="60"/>
      <c r="AFI19" s="60"/>
      <c r="AFJ19" s="60"/>
      <c r="AFK19" s="60"/>
      <c r="AFL19" s="60"/>
      <c r="AFM19" s="60"/>
      <c r="AFN19" s="60"/>
      <c r="AFO19" s="60"/>
      <c r="AFP19" s="60"/>
      <c r="AFQ19" s="60"/>
      <c r="AFR19" s="60"/>
      <c r="AFS19" s="60"/>
      <c r="AFT19" s="60"/>
      <c r="AFU19" s="60"/>
      <c r="AFV19" s="60"/>
      <c r="AFW19" s="60"/>
      <c r="AFX19" s="60"/>
      <c r="AFY19" s="60"/>
      <c r="AFZ19" s="60"/>
      <c r="AGA19" s="60"/>
      <c r="AGB19" s="60"/>
      <c r="AGC19" s="60"/>
      <c r="AGD19" s="60"/>
      <c r="AGE19" s="60"/>
      <c r="AGF19" s="60"/>
      <c r="AGG19" s="60"/>
      <c r="AGH19" s="60"/>
      <c r="AGI19" s="60"/>
      <c r="AGJ19" s="60"/>
      <c r="AGK19" s="60"/>
      <c r="AGL19" s="60"/>
      <c r="AGM19" s="60"/>
      <c r="AGN19" s="60"/>
      <c r="AGO19" s="60"/>
      <c r="AGP19" s="60"/>
      <c r="AGQ19" s="60"/>
      <c r="AGR19" s="60"/>
      <c r="AGS19" s="60"/>
      <c r="AGT19" s="60"/>
      <c r="AGU19" s="60"/>
      <c r="AGV19" s="60"/>
      <c r="AGW19" s="60"/>
      <c r="AGX19" s="60"/>
      <c r="AGY19" s="60"/>
      <c r="AGZ19" s="60"/>
      <c r="AHA19" s="60"/>
      <c r="AHB19" s="60"/>
      <c r="AHC19" s="60"/>
      <c r="AHD19" s="60"/>
      <c r="AHE19" s="60"/>
      <c r="AHF19" s="60"/>
      <c r="AHG19" s="60"/>
      <c r="AHH19" s="60"/>
      <c r="AHI19" s="60"/>
      <c r="AHJ19" s="60"/>
      <c r="AHK19" s="60"/>
      <c r="AHL19" s="60"/>
      <c r="AHM19" s="60"/>
      <c r="AHN19" s="60"/>
      <c r="AHO19" s="60"/>
      <c r="AHP19" s="60"/>
      <c r="AHQ19" s="60"/>
      <c r="AHR19" s="60"/>
      <c r="AHS19" s="60"/>
      <c r="AHT19" s="60"/>
      <c r="AHU19" s="60"/>
      <c r="AHV19" s="60"/>
      <c r="AHW19" s="60"/>
      <c r="AHX19" s="60"/>
      <c r="AHY19" s="60"/>
      <c r="AHZ19" s="60"/>
      <c r="AIA19" s="60"/>
      <c r="AIB19" s="60"/>
      <c r="AIC19" s="60"/>
      <c r="AID19" s="60"/>
      <c r="AIE19" s="60"/>
      <c r="AIF19" s="60"/>
      <c r="AIG19" s="60"/>
      <c r="AIH19" s="60"/>
      <c r="AII19" s="60"/>
      <c r="AIJ19" s="60"/>
      <c r="AIK19" s="60"/>
      <c r="AIL19" s="60"/>
      <c r="AIM19" s="60"/>
      <c r="AIN19" s="60"/>
      <c r="AIO19" s="60"/>
      <c r="AIP19" s="60"/>
      <c r="AIQ19" s="60"/>
      <c r="AIR19" s="60"/>
      <c r="AIS19" s="60"/>
      <c r="AIT19" s="60"/>
      <c r="AIU19" s="60"/>
      <c r="AIV19" s="60"/>
      <c r="AIW19" s="60"/>
      <c r="AIX19" s="60"/>
      <c r="AIY19" s="60"/>
      <c r="AIZ19" s="60"/>
      <c r="AJA19" s="60"/>
      <c r="AJB19" s="60"/>
      <c r="AJC19" s="60"/>
      <c r="AJD19" s="60"/>
      <c r="AJE19" s="60"/>
      <c r="AJF19" s="60"/>
      <c r="AJG19" s="60"/>
      <c r="AJH19" s="60"/>
      <c r="AJI19" s="60"/>
      <c r="AJJ19" s="60"/>
      <c r="AJK19" s="60"/>
      <c r="AJL19" s="60"/>
      <c r="AJM19" s="60"/>
      <c r="AJN19" s="60"/>
      <c r="AJO19" s="60"/>
      <c r="AJP19" s="60"/>
      <c r="AJQ19" s="60"/>
      <c r="AJR19" s="60"/>
      <c r="AJS19" s="60"/>
      <c r="AJT19" s="60"/>
      <c r="AJU19" s="60"/>
      <c r="AJV19" s="60"/>
      <c r="AJW19" s="60"/>
      <c r="AJX19" s="60"/>
      <c r="AJY19" s="60"/>
      <c r="AJZ19" s="60"/>
      <c r="AKA19" s="60"/>
      <c r="AKB19" s="60"/>
      <c r="AKC19" s="60"/>
      <c r="AKD19" s="60"/>
      <c r="AKE19" s="60"/>
      <c r="AKF19" s="60"/>
      <c r="AKG19" s="60"/>
      <c r="AKH19" s="60"/>
      <c r="AKI19" s="60"/>
      <c r="AKJ19" s="60"/>
      <c r="AKK19" s="60"/>
      <c r="AKL19" s="60"/>
      <c r="AKM19" s="60"/>
      <c r="AKN19" s="60"/>
      <c r="AKO19" s="60"/>
      <c r="AKP19" s="60"/>
      <c r="AKQ19" s="60"/>
      <c r="AKR19" s="60"/>
      <c r="AKS19" s="60"/>
      <c r="AKT19" s="60"/>
      <c r="AKU19" s="60"/>
      <c r="AKV19" s="60"/>
      <c r="AKW19" s="60"/>
      <c r="AKX19" s="60"/>
      <c r="AKY19" s="60"/>
      <c r="AKZ19" s="60"/>
      <c r="ALA19" s="60"/>
      <c r="ALB19" s="60"/>
      <c r="ALC19" s="60"/>
      <c r="ALD19" s="60"/>
      <c r="ALE19" s="60"/>
      <c r="ALF19" s="60"/>
      <c r="ALG19" s="60"/>
      <c r="ALH19" s="60"/>
      <c r="ALI19" s="60"/>
      <c r="ALJ19" s="60"/>
      <c r="ALK19" s="60"/>
      <c r="ALL19" s="60"/>
      <c r="ALM19" s="60"/>
      <c r="ALN19" s="60"/>
      <c r="ALO19" s="60"/>
      <c r="ALP19" s="60"/>
      <c r="ALQ19" s="60"/>
      <c r="ALR19" s="60"/>
      <c r="ALS19" s="60"/>
      <c r="ALT19" s="60"/>
      <c r="ALU19" s="60"/>
      <c r="ALV19" s="60"/>
      <c r="ALW19" s="60"/>
      <c r="ALX19" s="60"/>
      <c r="ALY19" s="60"/>
      <c r="ALZ19" s="60"/>
      <c r="AMA19" s="60"/>
      <c r="AMB19" s="60"/>
      <c r="AMC19" s="60"/>
      <c r="AMD19" s="60"/>
      <c r="AME19" s="60"/>
      <c r="AMF19" s="60"/>
      <c r="AMG19" s="60"/>
      <c r="AMH19" s="60"/>
      <c r="AMI19" s="60"/>
      <c r="AMJ19" s="60"/>
      <c r="AMK19" s="60"/>
      <c r="AML19" s="60"/>
      <c r="AMM19" s="60"/>
      <c r="AMN19" s="60"/>
      <c r="AMO19" s="60"/>
      <c r="AMP19" s="60"/>
      <c r="AMQ19" s="60"/>
      <c r="AMR19" s="60"/>
      <c r="AMS19" s="60"/>
      <c r="AMT19" s="60"/>
      <c r="AMU19" s="60"/>
      <c r="AMV19" s="60"/>
      <c r="AMW19" s="60"/>
      <c r="AMX19" s="60"/>
      <c r="AMY19" s="60"/>
      <c r="AMZ19" s="60"/>
      <c r="ANA19" s="60"/>
      <c r="ANB19" s="60"/>
      <c r="ANC19" s="60"/>
      <c r="AND19" s="60"/>
      <c r="ANE19" s="60"/>
      <c r="ANF19" s="60"/>
      <c r="ANG19" s="60"/>
      <c r="ANH19" s="60"/>
      <c r="ANI19" s="60"/>
      <c r="ANJ19" s="60"/>
      <c r="ANK19" s="60"/>
      <c r="ANL19" s="60"/>
      <c r="ANM19" s="60"/>
      <c r="ANN19" s="60"/>
      <c r="ANO19" s="60"/>
      <c r="ANP19" s="60"/>
      <c r="ANQ19" s="60"/>
      <c r="ANR19" s="60"/>
      <c r="ANS19" s="60"/>
      <c r="ANT19" s="60"/>
      <c r="ANU19" s="60"/>
      <c r="ANV19" s="60"/>
      <c r="ANW19" s="60"/>
      <c r="ANX19" s="60"/>
      <c r="ANY19" s="60"/>
      <c r="ANZ19" s="60"/>
      <c r="AOA19" s="60"/>
      <c r="AOB19" s="60"/>
      <c r="AOC19" s="60"/>
      <c r="AOD19" s="60"/>
      <c r="AOE19" s="60"/>
      <c r="AOF19" s="60"/>
      <c r="AOG19" s="60"/>
      <c r="AOH19" s="60"/>
      <c r="AOI19" s="60"/>
      <c r="AOJ19" s="60"/>
      <c r="AOK19" s="60"/>
      <c r="AOL19" s="60"/>
      <c r="AOM19" s="60"/>
      <c r="AON19" s="60"/>
      <c r="AOO19" s="60"/>
      <c r="AOP19" s="60"/>
      <c r="AOQ19" s="60"/>
      <c r="AOR19" s="60"/>
      <c r="AOS19" s="60"/>
      <c r="AOT19" s="60"/>
      <c r="AOU19" s="60"/>
      <c r="AOV19" s="60"/>
      <c r="AOW19" s="60"/>
      <c r="AOX19" s="60"/>
      <c r="AOY19" s="60"/>
      <c r="AOZ19" s="60"/>
      <c r="APA19" s="60"/>
      <c r="APB19" s="60"/>
      <c r="APC19" s="60"/>
      <c r="APD19" s="60"/>
      <c r="APE19" s="60"/>
      <c r="APF19" s="60"/>
      <c r="APG19" s="60"/>
      <c r="APH19" s="60"/>
      <c r="API19" s="60"/>
      <c r="APJ19" s="60"/>
      <c r="APK19" s="60"/>
      <c r="APL19" s="60"/>
      <c r="APM19" s="60"/>
      <c r="APN19" s="60"/>
      <c r="APO19" s="60"/>
      <c r="APP19" s="60"/>
      <c r="APQ19" s="60"/>
      <c r="APR19" s="60"/>
      <c r="APS19" s="60"/>
      <c r="APT19" s="60"/>
      <c r="APU19" s="60"/>
      <c r="APV19" s="60"/>
      <c r="APW19" s="60"/>
      <c r="APX19" s="60"/>
      <c r="APY19" s="60"/>
      <c r="APZ19" s="60"/>
      <c r="AQA19" s="60"/>
      <c r="AQB19" s="60"/>
      <c r="AQC19" s="60"/>
      <c r="AQD19" s="60"/>
      <c r="AQE19" s="60"/>
      <c r="AQF19" s="60"/>
      <c r="AQG19" s="60"/>
      <c r="AQH19" s="60"/>
      <c r="AQI19" s="60"/>
      <c r="AQJ19" s="60"/>
      <c r="AQK19" s="60"/>
      <c r="AQL19" s="60"/>
      <c r="AQM19" s="60"/>
      <c r="AQN19" s="60"/>
      <c r="AQO19" s="60"/>
      <c r="AQP19" s="60"/>
      <c r="AQQ19" s="60"/>
      <c r="AQR19" s="60"/>
      <c r="AQS19" s="60"/>
      <c r="AQT19" s="60"/>
      <c r="AQU19" s="60"/>
      <c r="AQV19" s="60"/>
      <c r="AQW19" s="60"/>
      <c r="AQX19" s="60"/>
      <c r="AQY19" s="60"/>
      <c r="AQZ19" s="60"/>
      <c r="ARA19" s="60"/>
      <c r="ARB19" s="60"/>
      <c r="ARC19" s="60"/>
      <c r="ARD19" s="60"/>
      <c r="ARE19" s="60"/>
      <c r="ARF19" s="60"/>
      <c r="ARG19" s="60"/>
      <c r="ARH19" s="60"/>
      <c r="ARI19" s="60"/>
      <c r="ARJ19" s="60"/>
      <c r="ARK19" s="60"/>
      <c r="ARL19" s="60"/>
      <c r="ARM19" s="60"/>
      <c r="ARN19" s="60"/>
      <c r="ARO19" s="60"/>
      <c r="ARP19" s="60"/>
      <c r="ARQ19" s="60"/>
      <c r="ARR19" s="60"/>
      <c r="ARS19" s="60"/>
      <c r="ART19" s="60"/>
      <c r="ARU19" s="60"/>
      <c r="ARV19" s="60"/>
      <c r="ARW19" s="60"/>
      <c r="ARX19" s="60"/>
      <c r="ARY19" s="60"/>
      <c r="ARZ19" s="60"/>
      <c r="ASA19" s="60"/>
      <c r="ASB19" s="60"/>
      <c r="ASC19" s="60"/>
      <c r="ASD19" s="60"/>
      <c r="ASE19" s="60"/>
      <c r="ASF19" s="60"/>
      <c r="ASG19" s="60"/>
      <c r="ASH19" s="60"/>
      <c r="ASI19" s="60"/>
      <c r="ASJ19" s="60"/>
      <c r="ASK19" s="60"/>
      <c r="ASL19" s="60"/>
      <c r="ASM19" s="60"/>
      <c r="ASN19" s="60"/>
      <c r="ASO19" s="60"/>
      <c r="ASP19" s="60"/>
      <c r="ASQ19" s="60"/>
      <c r="ASR19" s="60"/>
      <c r="ASS19" s="60"/>
      <c r="AST19" s="60"/>
      <c r="ASU19" s="60"/>
      <c r="ASV19" s="60"/>
      <c r="ASW19" s="60"/>
      <c r="ASX19" s="60"/>
      <c r="ASY19" s="60"/>
      <c r="ASZ19" s="60"/>
      <c r="ATA19" s="60"/>
      <c r="ATB19" s="60"/>
      <c r="ATC19" s="60"/>
      <c r="ATD19" s="60"/>
      <c r="ATE19" s="60"/>
      <c r="ATF19" s="60"/>
      <c r="ATG19" s="60"/>
      <c r="ATH19" s="60"/>
      <c r="ATI19" s="60"/>
      <c r="ATJ19" s="60"/>
      <c r="ATK19" s="60"/>
      <c r="ATL19" s="60"/>
      <c r="ATM19" s="60"/>
      <c r="ATN19" s="60"/>
      <c r="ATO19" s="60"/>
      <c r="ATP19" s="60"/>
      <c r="ATQ19" s="60"/>
      <c r="ATR19" s="60"/>
      <c r="ATS19" s="60"/>
      <c r="ATT19" s="60"/>
      <c r="ATU19" s="60"/>
      <c r="ATV19" s="60"/>
      <c r="ATW19" s="60"/>
      <c r="ATX19" s="60"/>
      <c r="ATY19" s="60"/>
      <c r="ATZ19" s="60"/>
      <c r="AUA19" s="60"/>
      <c r="AUB19" s="60"/>
      <c r="AUC19" s="60"/>
      <c r="AUD19" s="60"/>
      <c r="AUE19" s="60"/>
      <c r="AUF19" s="60"/>
      <c r="AUG19" s="60"/>
      <c r="AUH19" s="60"/>
      <c r="AUI19" s="60"/>
      <c r="AUJ19" s="60"/>
      <c r="AUK19" s="60"/>
      <c r="AUL19" s="60"/>
      <c r="AUM19" s="60"/>
      <c r="AUN19" s="60"/>
      <c r="AUO19" s="60"/>
      <c r="AUP19" s="60"/>
      <c r="AUQ19" s="60"/>
      <c r="AUR19" s="60"/>
      <c r="AUS19" s="60"/>
      <c r="AUT19" s="60"/>
      <c r="AUU19" s="60"/>
      <c r="AUV19" s="60"/>
      <c r="AUW19" s="60"/>
      <c r="AUX19" s="60"/>
      <c r="AUY19" s="60"/>
      <c r="AUZ19" s="60"/>
      <c r="AVA19" s="60"/>
      <c r="AVB19" s="60"/>
      <c r="AVC19" s="60"/>
      <c r="AVD19" s="60"/>
      <c r="AVE19" s="60"/>
      <c r="AVF19" s="60"/>
      <c r="AVG19" s="60"/>
      <c r="AVH19" s="60"/>
      <c r="AVI19" s="60"/>
      <c r="AVJ19" s="60"/>
      <c r="AVK19" s="60"/>
      <c r="AVL19" s="60"/>
      <c r="AVM19" s="60"/>
      <c r="AVN19" s="60"/>
      <c r="AVO19" s="60"/>
      <c r="AVP19" s="60"/>
      <c r="AVQ19" s="60"/>
      <c r="AVR19" s="60"/>
      <c r="AVS19" s="60"/>
      <c r="AVT19" s="60"/>
      <c r="AVU19" s="60"/>
      <c r="AVV19" s="60"/>
      <c r="AVW19" s="60"/>
      <c r="AVX19" s="60"/>
      <c r="AVY19" s="60"/>
      <c r="AVZ19" s="60"/>
      <c r="AWA19" s="60"/>
      <c r="AWB19" s="60"/>
      <c r="AWC19" s="60"/>
      <c r="AWD19" s="60"/>
      <c r="AWE19" s="60"/>
      <c r="AWF19" s="60"/>
      <c r="AWG19" s="60"/>
      <c r="AWH19" s="60"/>
      <c r="AWI19" s="60"/>
      <c r="AWJ19" s="60"/>
      <c r="AWK19" s="60"/>
      <c r="AWL19" s="60"/>
      <c r="AWM19" s="60"/>
      <c r="AWN19" s="60"/>
      <c r="AWO19" s="60"/>
      <c r="AWP19" s="60"/>
      <c r="AWQ19" s="60"/>
      <c r="AWR19" s="60"/>
      <c r="AWS19" s="60"/>
      <c r="AWT19" s="60"/>
      <c r="AWU19" s="60"/>
      <c r="AWV19" s="60"/>
      <c r="AWW19" s="60"/>
      <c r="AWX19" s="60"/>
      <c r="AWY19" s="60"/>
      <c r="AWZ19" s="60"/>
      <c r="AXA19" s="60"/>
      <c r="AXB19" s="60"/>
      <c r="AXC19" s="60"/>
      <c r="AXD19" s="60"/>
      <c r="AXE19" s="60"/>
      <c r="AXF19" s="60"/>
      <c r="AXG19" s="60"/>
      <c r="AXH19" s="60"/>
      <c r="AXI19" s="60"/>
      <c r="AXJ19" s="60"/>
      <c r="AXK19" s="60"/>
      <c r="AXL19" s="60"/>
      <c r="AXM19" s="60"/>
      <c r="AXN19" s="60"/>
      <c r="AXO19" s="60"/>
      <c r="AXP19" s="60"/>
      <c r="AXQ19" s="60"/>
      <c r="AXR19" s="60"/>
      <c r="AXS19" s="60"/>
      <c r="AXT19" s="60"/>
      <c r="AXU19" s="60"/>
      <c r="AXV19" s="60"/>
      <c r="AXW19" s="60"/>
      <c r="AXX19" s="60"/>
      <c r="AXY19" s="60"/>
      <c r="AXZ19" s="60"/>
      <c r="AYA19" s="60"/>
      <c r="AYB19" s="60"/>
      <c r="AYC19" s="60"/>
      <c r="AYD19" s="60"/>
      <c r="AYE19" s="60"/>
      <c r="AYF19" s="60"/>
      <c r="AYG19" s="60"/>
      <c r="AYH19" s="60"/>
      <c r="AYI19" s="60"/>
      <c r="AYJ19" s="60"/>
      <c r="AYK19" s="60"/>
      <c r="AYL19" s="60"/>
      <c r="AYM19" s="60"/>
      <c r="AYN19" s="60"/>
      <c r="AYO19" s="60"/>
      <c r="AYP19" s="60"/>
      <c r="AYQ19" s="60"/>
      <c r="AYR19" s="60"/>
      <c r="AYS19" s="60"/>
      <c r="AYT19" s="60"/>
      <c r="AYU19" s="60"/>
      <c r="AYV19" s="60"/>
      <c r="AYW19" s="60"/>
      <c r="AYX19" s="60"/>
      <c r="AYY19" s="60"/>
      <c r="AYZ19" s="60"/>
      <c r="AZA19" s="60"/>
      <c r="AZB19" s="60"/>
      <c r="AZC19" s="60"/>
      <c r="AZD19" s="60"/>
      <c r="AZE19" s="60"/>
      <c r="AZF19" s="60"/>
      <c r="AZG19" s="60"/>
      <c r="AZH19" s="60"/>
      <c r="AZI19" s="60"/>
      <c r="AZJ19" s="60"/>
      <c r="AZK19" s="60"/>
      <c r="AZL19" s="60"/>
      <c r="AZM19" s="60"/>
      <c r="AZN19" s="60"/>
      <c r="AZO19" s="60"/>
      <c r="AZP19" s="60"/>
      <c r="AZQ19" s="60"/>
      <c r="AZR19" s="60"/>
      <c r="AZS19" s="60"/>
      <c r="AZT19" s="60"/>
      <c r="AZU19" s="60"/>
      <c r="AZV19" s="60"/>
      <c r="AZW19" s="60"/>
      <c r="AZX19" s="60"/>
      <c r="AZY19" s="60"/>
      <c r="AZZ19" s="60"/>
      <c r="BAA19" s="60"/>
      <c r="BAB19" s="60"/>
      <c r="BAC19" s="60"/>
      <c r="BAD19" s="60"/>
      <c r="BAE19" s="60"/>
      <c r="BAF19" s="60"/>
      <c r="BAG19" s="60"/>
      <c r="BAH19" s="60"/>
      <c r="BAI19" s="60"/>
      <c r="BAJ19" s="60"/>
      <c r="BAK19" s="60"/>
      <c r="BAL19" s="60"/>
      <c r="BAM19" s="60"/>
      <c r="BAN19" s="60"/>
      <c r="BAO19" s="60"/>
      <c r="BAP19" s="60"/>
      <c r="BAQ19" s="60"/>
      <c r="BAR19" s="60"/>
      <c r="BAS19" s="60"/>
      <c r="BAT19" s="60"/>
      <c r="BAU19" s="60"/>
      <c r="BAV19" s="60"/>
      <c r="BAW19" s="60"/>
      <c r="BAX19" s="60"/>
      <c r="BAY19" s="60"/>
      <c r="BAZ19" s="60"/>
      <c r="BBA19" s="60"/>
      <c r="BBB19" s="60"/>
      <c r="BBC19" s="60"/>
      <c r="BBD19" s="60"/>
      <c r="BBE19" s="60"/>
      <c r="BBF19" s="60"/>
      <c r="BBG19" s="60"/>
      <c r="BBH19" s="60"/>
      <c r="BBI19" s="60"/>
      <c r="BBJ19" s="60"/>
      <c r="BBK19" s="60"/>
      <c r="BBL19" s="60"/>
      <c r="BBM19" s="60"/>
      <c r="BBN19" s="60"/>
      <c r="BBO19" s="60"/>
      <c r="BBP19" s="60"/>
      <c r="BBQ19" s="60"/>
      <c r="BBR19" s="60"/>
      <c r="BBS19" s="60"/>
      <c r="BBT19" s="60"/>
      <c r="BBU19" s="60"/>
      <c r="BBV19" s="60"/>
      <c r="BBW19" s="60"/>
      <c r="BBX19" s="60"/>
      <c r="BBY19" s="60"/>
      <c r="BBZ19" s="60"/>
      <c r="BCA19" s="60"/>
      <c r="BCB19" s="60"/>
      <c r="BCC19" s="60"/>
      <c r="BCD19" s="60"/>
      <c r="BCE19" s="60"/>
      <c r="BCF19" s="60"/>
      <c r="BCG19" s="60"/>
      <c r="BCH19" s="60"/>
      <c r="BCI19" s="60"/>
      <c r="BCJ19" s="60"/>
      <c r="BCK19" s="60"/>
      <c r="BCL19" s="60"/>
      <c r="BCM19" s="60"/>
      <c r="BCN19" s="60"/>
      <c r="BCO19" s="60"/>
      <c r="BCP19" s="60"/>
      <c r="BCQ19" s="60"/>
      <c r="BCR19" s="60"/>
      <c r="BCS19" s="60"/>
      <c r="BCT19" s="60"/>
      <c r="BCU19" s="60"/>
      <c r="BCV19" s="60"/>
      <c r="BCW19" s="60"/>
      <c r="BCX19" s="60"/>
      <c r="BCY19" s="60"/>
      <c r="BCZ19" s="60"/>
      <c r="BDA19" s="60"/>
      <c r="BDB19" s="60"/>
      <c r="BDC19" s="60"/>
      <c r="BDD19" s="60"/>
      <c r="BDE19" s="60"/>
      <c r="BDF19" s="60"/>
      <c r="BDG19" s="60"/>
      <c r="BDH19" s="60"/>
      <c r="BDI19" s="60"/>
      <c r="BDJ19" s="60"/>
      <c r="BDK19" s="60"/>
      <c r="BDL19" s="60"/>
      <c r="BDM19" s="60"/>
      <c r="BDN19" s="60"/>
      <c r="BDO19" s="60"/>
      <c r="BDP19" s="60"/>
      <c r="BDQ19" s="60"/>
      <c r="BDR19" s="60"/>
      <c r="BDS19" s="60"/>
      <c r="BDT19" s="60"/>
      <c r="BDU19" s="60"/>
      <c r="BDV19" s="60"/>
      <c r="BDW19" s="60"/>
      <c r="BDX19" s="60"/>
      <c r="BDY19" s="60"/>
      <c r="BDZ19" s="60"/>
      <c r="BEA19" s="60"/>
      <c r="BEB19" s="60"/>
      <c r="BEC19" s="60"/>
      <c r="BED19" s="60"/>
      <c r="BEE19" s="60"/>
      <c r="BEF19" s="60"/>
      <c r="BEG19" s="60"/>
      <c r="BEH19" s="60"/>
      <c r="BEI19" s="60"/>
      <c r="BEJ19" s="60"/>
      <c r="BEK19" s="60"/>
      <c r="BEL19" s="60"/>
      <c r="BEM19" s="60"/>
      <c r="BEN19" s="60"/>
      <c r="BEO19" s="60"/>
      <c r="BEP19" s="60"/>
      <c r="BEQ19" s="60"/>
      <c r="BER19" s="60"/>
      <c r="BES19" s="60"/>
      <c r="BET19" s="60"/>
      <c r="BEU19" s="60"/>
      <c r="BEV19" s="60"/>
      <c r="BEW19" s="60"/>
      <c r="BEX19" s="60"/>
      <c r="BEY19" s="60"/>
      <c r="BEZ19" s="60"/>
      <c r="BFA19" s="60"/>
      <c r="BFB19" s="60"/>
      <c r="BFC19" s="60"/>
      <c r="BFD19" s="60"/>
      <c r="BFE19" s="60"/>
      <c r="BFF19" s="60"/>
      <c r="BFG19" s="60"/>
      <c r="BFH19" s="60"/>
      <c r="BFI19" s="60"/>
      <c r="BFJ19" s="60"/>
      <c r="BFK19" s="60"/>
      <c r="BFL19" s="60"/>
      <c r="BFM19" s="60"/>
      <c r="BFN19" s="60"/>
      <c r="BFO19" s="60"/>
      <c r="BFP19" s="60"/>
      <c r="BFQ19" s="60"/>
      <c r="BFR19" s="60"/>
      <c r="BFS19" s="60"/>
      <c r="BFT19" s="60"/>
      <c r="BFU19" s="60"/>
      <c r="BFV19" s="60"/>
      <c r="BFW19" s="60"/>
      <c r="BFX19" s="60"/>
      <c r="BFY19" s="60"/>
      <c r="BFZ19" s="60"/>
      <c r="BGA19" s="60"/>
      <c r="BGB19" s="60"/>
      <c r="BGC19" s="60"/>
      <c r="BGD19" s="60"/>
      <c r="BGE19" s="60"/>
      <c r="BGF19" s="60"/>
      <c r="BGG19" s="60"/>
      <c r="BGH19" s="60"/>
      <c r="BGI19" s="60"/>
      <c r="BGJ19" s="60"/>
      <c r="BGK19" s="60"/>
      <c r="BGL19" s="60"/>
      <c r="BGM19" s="60"/>
      <c r="BGN19" s="60"/>
      <c r="BGO19" s="60"/>
      <c r="BGP19" s="60"/>
      <c r="BGQ19" s="60"/>
      <c r="BGR19" s="60"/>
      <c r="BGS19" s="60"/>
      <c r="BGT19" s="60"/>
      <c r="BGU19" s="60"/>
      <c r="BGV19" s="60"/>
      <c r="BGW19" s="60"/>
      <c r="BGX19" s="60"/>
      <c r="BGY19" s="60"/>
      <c r="BGZ19" s="60"/>
      <c r="BHA19" s="60"/>
      <c r="BHB19" s="60"/>
      <c r="BHC19" s="60"/>
      <c r="BHD19" s="60"/>
      <c r="BHE19" s="60"/>
      <c r="BHF19" s="60"/>
      <c r="BHG19" s="60"/>
      <c r="BHH19" s="60"/>
      <c r="BHI19" s="60"/>
      <c r="BHJ19" s="60"/>
      <c r="BHK19" s="60"/>
      <c r="BHL19" s="60"/>
      <c r="BHM19" s="60"/>
      <c r="BHN19" s="60"/>
      <c r="BHO19" s="60"/>
      <c r="BHP19" s="60"/>
      <c r="BHQ19" s="60"/>
      <c r="BHR19" s="60"/>
      <c r="BHS19" s="60"/>
      <c r="BHT19" s="60"/>
      <c r="BHU19" s="60"/>
      <c r="BHV19" s="60"/>
      <c r="BHW19" s="60"/>
      <c r="BHX19" s="60"/>
      <c r="BHY19" s="60"/>
      <c r="BHZ19" s="60"/>
      <c r="BIA19" s="60"/>
      <c r="BIB19" s="60"/>
      <c r="BIC19" s="60"/>
      <c r="BID19" s="60"/>
      <c r="BIE19" s="60"/>
      <c r="BIF19" s="60"/>
      <c r="BIG19" s="60"/>
      <c r="BIH19" s="60"/>
      <c r="BII19" s="60"/>
      <c r="BIJ19" s="60"/>
      <c r="BIK19" s="60"/>
      <c r="BIL19" s="60"/>
      <c r="BIM19" s="60"/>
      <c r="BIN19" s="60"/>
      <c r="BIO19" s="60"/>
      <c r="BIP19" s="60"/>
      <c r="BIQ19" s="60"/>
      <c r="BIR19" s="60"/>
      <c r="BIS19" s="60"/>
      <c r="BIT19" s="60"/>
      <c r="BIU19" s="60"/>
      <c r="BIV19" s="60"/>
      <c r="BIW19" s="60"/>
      <c r="BIX19" s="60"/>
      <c r="BIY19" s="60"/>
      <c r="BIZ19" s="60"/>
      <c r="BJA19" s="60"/>
      <c r="BJB19" s="60"/>
      <c r="BJC19" s="60"/>
      <c r="BJD19" s="60"/>
      <c r="BJE19" s="60"/>
      <c r="BJF19" s="60"/>
      <c r="BJG19" s="60"/>
      <c r="BJH19" s="60"/>
      <c r="BJI19" s="60"/>
      <c r="BJJ19" s="60"/>
      <c r="BJK19" s="60"/>
      <c r="BJL19" s="60"/>
      <c r="BJM19" s="60"/>
      <c r="BJN19" s="60"/>
      <c r="BJO19" s="60"/>
      <c r="BJP19" s="60"/>
      <c r="BJQ19" s="60"/>
      <c r="BJR19" s="60"/>
      <c r="BJS19" s="60"/>
      <c r="BJT19" s="60"/>
      <c r="BJU19" s="60"/>
      <c r="BJV19" s="60"/>
      <c r="BJW19" s="60"/>
      <c r="BJX19" s="60"/>
      <c r="BJY19" s="60"/>
      <c r="BJZ19" s="60"/>
      <c r="BKA19" s="60"/>
      <c r="BKB19" s="60"/>
      <c r="BKC19" s="60"/>
      <c r="BKD19" s="60"/>
      <c r="BKE19" s="60"/>
      <c r="BKF19" s="60"/>
      <c r="BKG19" s="60"/>
      <c r="BKH19" s="60"/>
      <c r="BKI19" s="60"/>
      <c r="BKJ19" s="60"/>
      <c r="BKK19" s="60"/>
      <c r="BKL19" s="60"/>
      <c r="BKM19" s="60"/>
      <c r="BKN19" s="60"/>
      <c r="BKO19" s="60"/>
      <c r="BKP19" s="60"/>
      <c r="BKQ19" s="60"/>
      <c r="BKR19" s="60"/>
      <c r="BKS19" s="60"/>
      <c r="BKT19" s="60"/>
      <c r="BKU19" s="60"/>
      <c r="BKV19" s="60"/>
      <c r="BKW19" s="60"/>
      <c r="BKX19" s="60"/>
      <c r="BKY19" s="60"/>
      <c r="BKZ19" s="60"/>
      <c r="BLA19" s="60"/>
      <c r="BLB19" s="60"/>
      <c r="BLC19" s="60"/>
      <c r="BLD19" s="60"/>
      <c r="BLE19" s="60"/>
      <c r="BLF19" s="60"/>
      <c r="BLG19" s="60"/>
      <c r="BLH19" s="60"/>
      <c r="BLI19" s="60"/>
      <c r="BLJ19" s="60"/>
      <c r="BLK19" s="60"/>
      <c r="BLL19" s="60"/>
      <c r="BLM19" s="60"/>
      <c r="BLN19" s="60"/>
      <c r="BLO19" s="60"/>
      <c r="BLP19" s="60"/>
      <c r="BLQ19" s="60"/>
      <c r="BLR19" s="60"/>
      <c r="BLS19" s="60"/>
      <c r="BLT19" s="60"/>
      <c r="BLU19" s="60"/>
      <c r="BLV19" s="60"/>
      <c r="BLW19" s="60"/>
      <c r="BLX19" s="60"/>
      <c r="BLY19" s="60"/>
      <c r="BLZ19" s="60"/>
      <c r="BMA19" s="60"/>
      <c r="BMB19" s="60"/>
      <c r="BMC19" s="60"/>
      <c r="BMD19" s="60"/>
      <c r="BME19" s="60"/>
      <c r="BMF19" s="60"/>
      <c r="BMG19" s="60"/>
      <c r="BMH19" s="60"/>
      <c r="BMI19" s="60"/>
      <c r="BMJ19" s="60"/>
      <c r="BMK19" s="60"/>
      <c r="BML19" s="60"/>
      <c r="BMM19" s="60"/>
      <c r="BMN19" s="60"/>
      <c r="BMO19" s="60"/>
      <c r="BMP19" s="60"/>
      <c r="BMQ19" s="60"/>
      <c r="BMR19" s="60"/>
      <c r="BMS19" s="60"/>
      <c r="BMT19" s="60"/>
      <c r="BMU19" s="60"/>
      <c r="BMV19" s="60"/>
      <c r="BMW19" s="60"/>
      <c r="BMX19" s="60"/>
      <c r="BMY19" s="60"/>
      <c r="BMZ19" s="60"/>
      <c r="BNA19" s="60"/>
      <c r="BNB19" s="60"/>
      <c r="BNC19" s="60"/>
      <c r="BND19" s="60"/>
      <c r="BNE19" s="60"/>
      <c r="BNF19" s="60"/>
      <c r="BNG19" s="60"/>
      <c r="BNH19" s="60"/>
      <c r="BNI19" s="60"/>
      <c r="BNJ19" s="60"/>
      <c r="BNK19" s="60"/>
      <c r="BNL19" s="60"/>
      <c r="BNM19" s="60"/>
      <c r="BNN19" s="60"/>
      <c r="BNO19" s="60"/>
      <c r="BNP19" s="60"/>
      <c r="BNQ19" s="60"/>
      <c r="BNR19" s="60"/>
      <c r="BNS19" s="60"/>
      <c r="BNT19" s="60"/>
      <c r="BNU19" s="60"/>
      <c r="BNV19" s="60"/>
      <c r="BNW19" s="60"/>
      <c r="BNX19" s="60"/>
      <c r="BNY19" s="60"/>
      <c r="BNZ19" s="60"/>
      <c r="BOA19" s="60"/>
      <c r="BOB19" s="60"/>
      <c r="BOC19" s="60"/>
      <c r="BOD19" s="60"/>
      <c r="BOE19" s="60"/>
      <c r="BOF19" s="60"/>
      <c r="BOG19" s="60"/>
      <c r="BOH19" s="60"/>
      <c r="BOI19" s="60"/>
      <c r="BOJ19" s="60"/>
      <c r="BOK19" s="60"/>
      <c r="BOL19" s="60"/>
      <c r="BOM19" s="60"/>
      <c r="BON19" s="60"/>
      <c r="BOO19" s="60"/>
      <c r="BOP19" s="60"/>
      <c r="BOQ19" s="60"/>
      <c r="BOR19" s="60"/>
      <c r="BOS19" s="60"/>
      <c r="BOT19" s="60"/>
      <c r="BOU19" s="60"/>
      <c r="BOV19" s="60"/>
      <c r="BOW19" s="60"/>
      <c r="BOX19" s="60"/>
      <c r="BOY19" s="60"/>
      <c r="BOZ19" s="60"/>
      <c r="BPA19" s="60"/>
      <c r="BPB19" s="60"/>
      <c r="BPC19" s="60"/>
      <c r="BPD19" s="60"/>
      <c r="BPE19" s="60"/>
      <c r="BPF19" s="60"/>
      <c r="BPG19" s="60"/>
      <c r="BPH19" s="60"/>
      <c r="BPI19" s="60"/>
      <c r="BPJ19" s="60"/>
      <c r="BPK19" s="60"/>
      <c r="BPL19" s="60"/>
      <c r="BPM19" s="60"/>
      <c r="BPN19" s="60"/>
      <c r="BPO19" s="60"/>
      <c r="BPP19" s="60"/>
      <c r="BPQ19" s="60"/>
      <c r="BPR19" s="60"/>
      <c r="BPS19" s="60"/>
      <c r="BPT19" s="60"/>
      <c r="BPU19" s="60"/>
      <c r="BPV19" s="60"/>
      <c r="BPW19" s="60"/>
      <c r="BPX19" s="60"/>
      <c r="BPY19" s="60"/>
      <c r="BPZ19" s="60"/>
      <c r="BQA19" s="60"/>
      <c r="BQB19" s="60"/>
      <c r="BQC19" s="60"/>
      <c r="BQD19" s="60"/>
      <c r="BQE19" s="60"/>
      <c r="BQF19" s="60"/>
      <c r="BQG19" s="60"/>
      <c r="BQH19" s="60"/>
      <c r="BQI19" s="60"/>
      <c r="BQJ19" s="60"/>
      <c r="BQK19" s="60"/>
      <c r="BQL19" s="60"/>
      <c r="BQM19" s="60"/>
      <c r="BQN19" s="60"/>
      <c r="BQO19" s="60"/>
      <c r="BQP19" s="60"/>
      <c r="BQQ19" s="60"/>
      <c r="BQR19" s="60"/>
      <c r="BQS19" s="60"/>
      <c r="BQT19" s="60"/>
      <c r="BQU19" s="60"/>
      <c r="BQV19" s="60"/>
      <c r="BQW19" s="60"/>
      <c r="BQX19" s="60"/>
      <c r="BQY19" s="60"/>
      <c r="BQZ19" s="60"/>
      <c r="BRA19" s="60"/>
      <c r="BRB19" s="60"/>
      <c r="BRC19" s="60"/>
      <c r="BRD19" s="60"/>
      <c r="BRE19" s="60"/>
      <c r="BRF19" s="60"/>
      <c r="BRG19" s="60"/>
      <c r="BRH19" s="60"/>
      <c r="BRI19" s="60"/>
      <c r="BRJ19" s="60"/>
      <c r="BRK19" s="60"/>
      <c r="BRL19" s="60"/>
      <c r="BRM19" s="60"/>
      <c r="BRN19" s="60"/>
      <c r="BRO19" s="60"/>
      <c r="BRP19" s="60"/>
      <c r="BRQ19" s="60"/>
      <c r="BRR19" s="60"/>
      <c r="BRS19" s="60"/>
      <c r="BRT19" s="60"/>
      <c r="BRU19" s="60"/>
      <c r="BRV19" s="60"/>
      <c r="BRW19" s="60"/>
      <c r="BRX19" s="60"/>
      <c r="BRY19" s="60"/>
      <c r="BRZ19" s="60"/>
      <c r="BSA19" s="60"/>
      <c r="BSB19" s="60"/>
      <c r="BSC19" s="60"/>
      <c r="BSD19" s="60"/>
      <c r="BSE19" s="60"/>
      <c r="BSF19" s="60"/>
      <c r="BSG19" s="60"/>
      <c r="BSH19" s="60"/>
      <c r="BSI19" s="60"/>
      <c r="BSJ19" s="60"/>
      <c r="BSK19" s="60"/>
      <c r="BSL19" s="60"/>
      <c r="BSM19" s="60"/>
      <c r="BSN19" s="60"/>
      <c r="BSO19" s="60"/>
      <c r="BSP19" s="60"/>
      <c r="BSQ19" s="60"/>
      <c r="BSR19" s="60"/>
      <c r="BSS19" s="60"/>
      <c r="BST19" s="60"/>
      <c r="BSU19" s="60"/>
      <c r="BSV19" s="60"/>
      <c r="BSW19" s="60"/>
      <c r="BSX19" s="60"/>
      <c r="BSY19" s="60"/>
      <c r="BSZ19" s="60"/>
      <c r="BTA19" s="60"/>
      <c r="BTB19" s="60"/>
      <c r="BTC19" s="60"/>
      <c r="BTD19" s="60"/>
      <c r="BTE19" s="60"/>
      <c r="BTF19" s="60"/>
      <c r="BTG19" s="60"/>
      <c r="BTH19" s="60"/>
      <c r="BTI19" s="60"/>
      <c r="BTJ19" s="60"/>
      <c r="BTK19" s="60"/>
      <c r="BTL19" s="60"/>
      <c r="BTM19" s="60"/>
      <c r="BTN19" s="60"/>
      <c r="BTO19" s="60"/>
      <c r="BTP19" s="60"/>
      <c r="BTQ19" s="60"/>
      <c r="BTR19" s="60"/>
      <c r="BTS19" s="60"/>
      <c r="BTT19" s="60"/>
      <c r="BTU19" s="60"/>
      <c r="BTV19" s="60"/>
      <c r="BTW19" s="60"/>
      <c r="BTX19" s="60"/>
      <c r="BTY19" s="60"/>
      <c r="BTZ19" s="60"/>
      <c r="BUA19" s="60"/>
      <c r="BUB19" s="60"/>
      <c r="BUC19" s="60"/>
      <c r="BUD19" s="60"/>
      <c r="BUE19" s="60"/>
      <c r="BUF19" s="60"/>
      <c r="BUG19" s="60"/>
      <c r="BUH19" s="60"/>
      <c r="BUI19" s="60"/>
      <c r="BUJ19" s="60"/>
      <c r="BUK19" s="60"/>
      <c r="BUL19" s="60"/>
      <c r="BUM19" s="60"/>
      <c r="BUN19" s="60"/>
      <c r="BUO19" s="60"/>
      <c r="BUP19" s="60"/>
      <c r="BUQ19" s="60"/>
      <c r="BUR19" s="60"/>
      <c r="BUS19" s="60"/>
      <c r="BUT19" s="60"/>
      <c r="BUU19" s="60"/>
      <c r="BUV19" s="60"/>
      <c r="BUW19" s="60"/>
      <c r="BUX19" s="60"/>
      <c r="BUY19" s="60"/>
      <c r="BUZ19" s="60"/>
      <c r="BVA19" s="60"/>
      <c r="BVB19" s="60"/>
      <c r="BVC19" s="60"/>
      <c r="BVD19" s="60"/>
      <c r="BVE19" s="60"/>
      <c r="BVF19" s="60"/>
      <c r="BVG19" s="60"/>
      <c r="BVH19" s="60"/>
      <c r="BVI19" s="60"/>
      <c r="BVJ19" s="60"/>
      <c r="BVK19" s="60"/>
      <c r="BVL19" s="60"/>
      <c r="BVM19" s="60"/>
      <c r="BVN19" s="60"/>
      <c r="BVO19" s="60"/>
      <c r="BVP19" s="60"/>
      <c r="BVQ19" s="60"/>
      <c r="BVR19" s="60"/>
      <c r="BVS19" s="60"/>
      <c r="BVT19" s="60"/>
      <c r="BVU19" s="60"/>
      <c r="BVV19" s="60"/>
      <c r="BVW19" s="60"/>
      <c r="BVX19" s="60"/>
      <c r="BVY19" s="60"/>
      <c r="BVZ19" s="60"/>
      <c r="BWA19" s="60"/>
      <c r="BWB19" s="60"/>
      <c r="BWC19" s="60"/>
      <c r="BWD19" s="60"/>
      <c r="BWE19" s="60"/>
      <c r="BWF19" s="60"/>
      <c r="BWG19" s="60"/>
      <c r="BWH19" s="60"/>
      <c r="BWI19" s="60"/>
      <c r="BWJ19" s="60"/>
      <c r="BWK19" s="60"/>
      <c r="BWL19" s="60"/>
      <c r="BWM19" s="60"/>
      <c r="BWN19" s="60"/>
      <c r="BWO19" s="60"/>
      <c r="BWP19" s="60"/>
      <c r="BWQ19" s="60"/>
      <c r="BWR19" s="60"/>
      <c r="BWS19" s="60"/>
      <c r="BWT19" s="60"/>
      <c r="BWU19" s="60"/>
      <c r="BWV19" s="60"/>
      <c r="BWW19" s="60"/>
      <c r="BWX19" s="60"/>
      <c r="BWY19" s="60"/>
      <c r="BWZ19" s="60"/>
      <c r="BXA19" s="60"/>
      <c r="BXB19" s="60"/>
      <c r="BXC19" s="60"/>
      <c r="BXD19" s="60"/>
      <c r="BXE19" s="60"/>
      <c r="BXF19" s="60"/>
      <c r="BXG19" s="60"/>
      <c r="BXH19" s="60"/>
      <c r="BXI19" s="60"/>
      <c r="BXJ19" s="60"/>
      <c r="BXK19" s="60"/>
      <c r="BXL19" s="60"/>
      <c r="BXM19" s="60"/>
      <c r="BXN19" s="60"/>
      <c r="BXO19" s="60"/>
      <c r="BXP19" s="60"/>
      <c r="BXQ19" s="60"/>
      <c r="BXR19" s="60"/>
      <c r="BXS19" s="60"/>
      <c r="BXT19" s="60"/>
      <c r="BXU19" s="60"/>
      <c r="BXV19" s="60"/>
      <c r="BXW19" s="60"/>
      <c r="BXX19" s="60"/>
      <c r="BXY19" s="60"/>
      <c r="BXZ19" s="60"/>
      <c r="BYA19" s="60"/>
      <c r="BYB19" s="60"/>
      <c r="BYC19" s="60"/>
      <c r="BYD19" s="60"/>
      <c r="BYE19" s="60"/>
      <c r="BYF19" s="60"/>
      <c r="BYG19" s="60"/>
      <c r="BYH19" s="60"/>
      <c r="BYI19" s="60"/>
      <c r="BYJ19" s="60"/>
      <c r="BYK19" s="60"/>
      <c r="BYL19" s="60"/>
      <c r="BYM19" s="60"/>
      <c r="BYN19" s="60"/>
      <c r="BYO19" s="60"/>
      <c r="BYP19" s="60"/>
      <c r="BYQ19" s="60"/>
      <c r="BYR19" s="60"/>
      <c r="BYS19" s="60"/>
      <c r="BYT19" s="60"/>
      <c r="BYU19" s="60"/>
      <c r="BYV19" s="60"/>
      <c r="BYW19" s="60"/>
      <c r="BYX19" s="60"/>
      <c r="BYY19" s="60"/>
      <c r="BYZ19" s="60"/>
      <c r="BZA19" s="60"/>
      <c r="BZB19" s="60"/>
      <c r="BZC19" s="60"/>
      <c r="BZD19" s="60"/>
      <c r="BZE19" s="60"/>
      <c r="BZF19" s="60"/>
      <c r="BZG19" s="60"/>
      <c r="BZH19" s="60"/>
      <c r="BZI19" s="60"/>
      <c r="BZJ19" s="60"/>
      <c r="BZK19" s="60"/>
      <c r="BZL19" s="60"/>
      <c r="BZM19" s="60"/>
      <c r="BZN19" s="60"/>
      <c r="BZO19" s="60"/>
      <c r="BZP19" s="60"/>
      <c r="BZQ19" s="60"/>
      <c r="BZR19" s="60"/>
      <c r="BZS19" s="60"/>
      <c r="BZT19" s="60"/>
      <c r="BZU19" s="60"/>
      <c r="BZV19" s="60"/>
      <c r="BZW19" s="60"/>
      <c r="BZX19" s="60"/>
      <c r="BZY19" s="60"/>
      <c r="BZZ19" s="60"/>
      <c r="CAA19" s="60"/>
      <c r="CAB19" s="60"/>
      <c r="CAC19" s="60"/>
      <c r="CAD19" s="60"/>
      <c r="CAE19" s="60"/>
      <c r="CAF19" s="60"/>
      <c r="CAG19" s="60"/>
      <c r="CAH19" s="60"/>
      <c r="CAI19" s="60"/>
      <c r="CAJ19" s="60"/>
      <c r="CAK19" s="60"/>
      <c r="CAL19" s="60"/>
      <c r="CAM19" s="60"/>
      <c r="CAN19" s="60"/>
      <c r="CAO19" s="60"/>
      <c r="CAP19" s="60"/>
      <c r="CAQ19" s="60"/>
      <c r="CAR19" s="60"/>
      <c r="CAS19" s="60"/>
      <c r="CAT19" s="60"/>
      <c r="CAU19" s="60"/>
      <c r="CAV19" s="60"/>
      <c r="CAW19" s="60"/>
      <c r="CAX19" s="60"/>
      <c r="CAY19" s="60"/>
      <c r="CAZ19" s="60"/>
      <c r="CBA19" s="60"/>
      <c r="CBB19" s="60"/>
      <c r="CBC19" s="60"/>
      <c r="CBD19" s="60"/>
      <c r="CBE19" s="60"/>
      <c r="CBF19" s="60"/>
      <c r="CBG19" s="60"/>
      <c r="CBH19" s="60"/>
      <c r="CBI19" s="60"/>
      <c r="CBJ19" s="60"/>
      <c r="CBK19" s="60"/>
      <c r="CBL19" s="60"/>
      <c r="CBM19" s="60"/>
      <c r="CBN19" s="60"/>
      <c r="CBO19" s="60"/>
      <c r="CBP19" s="60"/>
      <c r="CBQ19" s="60"/>
      <c r="CBR19" s="60"/>
      <c r="CBS19" s="60"/>
      <c r="CBT19" s="60"/>
      <c r="CBU19" s="60"/>
      <c r="CBV19" s="60"/>
      <c r="CBW19" s="60"/>
      <c r="CBX19" s="60"/>
      <c r="CBY19" s="60"/>
      <c r="CBZ19" s="60"/>
      <c r="CCA19" s="60"/>
      <c r="CCB19" s="60"/>
      <c r="CCC19" s="60"/>
      <c r="CCD19" s="60"/>
      <c r="CCE19" s="60"/>
      <c r="CCF19" s="60"/>
      <c r="CCG19" s="60"/>
      <c r="CCH19" s="60"/>
      <c r="CCI19" s="60"/>
      <c r="CCJ19" s="60"/>
      <c r="CCK19" s="60"/>
      <c r="CCL19" s="60"/>
      <c r="CCM19" s="60"/>
      <c r="CCN19" s="60"/>
      <c r="CCO19" s="60"/>
      <c r="CCP19" s="60"/>
      <c r="CCQ19" s="60"/>
      <c r="CCR19" s="60"/>
      <c r="CCS19" s="60"/>
      <c r="CCT19" s="60"/>
      <c r="CCU19" s="60"/>
      <c r="CCV19" s="60"/>
      <c r="CCW19" s="60"/>
      <c r="CCX19" s="60"/>
      <c r="CCY19" s="60"/>
      <c r="CCZ19" s="60"/>
      <c r="CDA19" s="60"/>
      <c r="CDB19" s="60"/>
      <c r="CDC19" s="60"/>
      <c r="CDD19" s="60"/>
      <c r="CDE19" s="60"/>
      <c r="CDF19" s="60"/>
      <c r="CDG19" s="60"/>
      <c r="CDH19" s="60"/>
      <c r="CDI19" s="60"/>
      <c r="CDJ19" s="60"/>
      <c r="CDK19" s="60"/>
      <c r="CDL19" s="60"/>
      <c r="CDM19" s="60"/>
      <c r="CDN19" s="60"/>
      <c r="CDO19" s="60"/>
      <c r="CDP19" s="60"/>
      <c r="CDQ19" s="60"/>
      <c r="CDR19" s="60"/>
      <c r="CDS19" s="60"/>
      <c r="CDT19" s="60"/>
      <c r="CDU19" s="60"/>
      <c r="CDV19" s="60"/>
      <c r="CDW19" s="60"/>
      <c r="CDX19" s="60"/>
      <c r="CDY19" s="60"/>
      <c r="CDZ19" s="60"/>
      <c r="CEA19" s="60"/>
      <c r="CEB19" s="60"/>
      <c r="CEC19" s="60"/>
      <c r="CED19" s="60"/>
      <c r="CEE19" s="60"/>
      <c r="CEF19" s="60"/>
      <c r="CEG19" s="60"/>
      <c r="CEH19" s="60"/>
      <c r="CEI19" s="60"/>
      <c r="CEJ19" s="60"/>
      <c r="CEK19" s="60"/>
      <c r="CEL19" s="60"/>
      <c r="CEM19" s="60"/>
      <c r="CEN19" s="60"/>
      <c r="CEO19" s="60"/>
      <c r="CEP19" s="60"/>
      <c r="CEQ19" s="60"/>
      <c r="CER19" s="60"/>
      <c r="CES19" s="60"/>
      <c r="CET19" s="60"/>
      <c r="CEU19" s="60"/>
      <c r="CEV19" s="60"/>
      <c r="CEW19" s="60"/>
      <c r="CEX19" s="60"/>
      <c r="CEY19" s="60"/>
      <c r="CEZ19" s="60"/>
      <c r="CFA19" s="60"/>
      <c r="CFB19" s="60"/>
      <c r="CFC19" s="60"/>
      <c r="CFD19" s="60"/>
      <c r="CFE19" s="60"/>
      <c r="CFF19" s="60"/>
      <c r="CFG19" s="60"/>
      <c r="CFH19" s="60"/>
      <c r="CFI19" s="60"/>
      <c r="CFJ19" s="60"/>
      <c r="CFK19" s="60"/>
      <c r="CFL19" s="60"/>
      <c r="CFM19" s="60"/>
      <c r="CFN19" s="60"/>
      <c r="CFO19" s="60"/>
      <c r="CFP19" s="60"/>
      <c r="CFQ19" s="60"/>
      <c r="CFR19" s="60"/>
      <c r="CFS19" s="60"/>
      <c r="CFT19" s="60"/>
      <c r="CFU19" s="60"/>
      <c r="CFV19" s="60"/>
      <c r="CFW19" s="60"/>
      <c r="CFX19" s="60"/>
      <c r="CFY19" s="60"/>
      <c r="CFZ19" s="60"/>
      <c r="CGA19" s="60"/>
      <c r="CGB19" s="60"/>
      <c r="CGC19" s="60"/>
      <c r="CGD19" s="60"/>
      <c r="CGE19" s="60"/>
      <c r="CGF19" s="60"/>
      <c r="CGG19" s="60"/>
      <c r="CGH19" s="60"/>
      <c r="CGI19" s="60"/>
      <c r="CGJ19" s="60"/>
      <c r="CGK19" s="60"/>
      <c r="CGL19" s="60"/>
      <c r="CGM19" s="60"/>
      <c r="CGN19" s="60"/>
      <c r="CGO19" s="60"/>
      <c r="CGP19" s="60"/>
      <c r="CGQ19" s="60"/>
      <c r="CGR19" s="60"/>
      <c r="CGS19" s="60"/>
      <c r="CGT19" s="60"/>
      <c r="CGU19" s="60"/>
      <c r="CGV19" s="60"/>
      <c r="CGW19" s="60"/>
      <c r="CGX19" s="60"/>
      <c r="CGY19" s="60"/>
      <c r="CGZ19" s="60"/>
      <c r="CHA19" s="60"/>
      <c r="CHB19" s="60"/>
      <c r="CHC19" s="60"/>
      <c r="CHD19" s="60"/>
      <c r="CHE19" s="60"/>
      <c r="CHF19" s="60"/>
      <c r="CHG19" s="60"/>
      <c r="CHH19" s="60"/>
      <c r="CHI19" s="60"/>
      <c r="CHJ19" s="60"/>
      <c r="CHK19" s="60"/>
      <c r="CHL19" s="60"/>
      <c r="CHM19" s="60"/>
      <c r="CHN19" s="60"/>
      <c r="CHO19" s="60"/>
      <c r="CHP19" s="60"/>
      <c r="CHQ19" s="60"/>
      <c r="CHR19" s="60"/>
      <c r="CHS19" s="60"/>
      <c r="CHT19" s="60"/>
      <c r="CHU19" s="60"/>
      <c r="CHV19" s="60"/>
      <c r="CHW19" s="60"/>
      <c r="CHX19" s="60"/>
      <c r="CHY19" s="60"/>
      <c r="CHZ19" s="60"/>
      <c r="CIA19" s="60"/>
      <c r="CIB19" s="60"/>
      <c r="CIC19" s="60"/>
      <c r="CID19" s="60"/>
      <c r="CIE19" s="60"/>
      <c r="CIF19" s="60"/>
      <c r="CIG19" s="60"/>
      <c r="CIH19" s="60"/>
      <c r="CII19" s="60"/>
      <c r="CIJ19" s="60"/>
      <c r="CIK19" s="60"/>
      <c r="CIL19" s="60"/>
      <c r="CIM19" s="60"/>
      <c r="CIN19" s="60"/>
      <c r="CIO19" s="60"/>
      <c r="CIP19" s="60"/>
      <c r="CIQ19" s="60"/>
      <c r="CIR19" s="60"/>
      <c r="CIS19" s="60"/>
      <c r="CIT19" s="60"/>
      <c r="CIU19" s="60"/>
      <c r="CIV19" s="60"/>
      <c r="CIW19" s="60"/>
      <c r="CIX19" s="60"/>
      <c r="CIY19" s="60"/>
      <c r="CIZ19" s="60"/>
      <c r="CJA19" s="60"/>
      <c r="CJB19" s="60"/>
      <c r="CJC19" s="60"/>
      <c r="CJD19" s="60"/>
      <c r="CJE19" s="60"/>
      <c r="CJF19" s="60"/>
      <c r="CJG19" s="60"/>
      <c r="CJH19" s="60"/>
      <c r="CJI19" s="60"/>
      <c r="CJJ19" s="60"/>
      <c r="CJK19" s="60"/>
      <c r="CJL19" s="60"/>
      <c r="CJM19" s="60"/>
      <c r="CJN19" s="60"/>
      <c r="CJO19" s="60"/>
      <c r="CJP19" s="60"/>
      <c r="CJQ19" s="60"/>
      <c r="CJR19" s="60"/>
      <c r="CJS19" s="60"/>
      <c r="CJT19" s="60"/>
      <c r="CJU19" s="60"/>
      <c r="CJV19" s="60"/>
      <c r="CJW19" s="60"/>
      <c r="CJX19" s="60"/>
      <c r="CJY19" s="60"/>
      <c r="CJZ19" s="60"/>
      <c r="CKA19" s="60"/>
      <c r="CKB19" s="60"/>
      <c r="CKC19" s="60"/>
      <c r="CKD19" s="60"/>
      <c r="CKE19" s="60"/>
      <c r="CKF19" s="60"/>
      <c r="CKG19" s="60"/>
      <c r="CKH19" s="60"/>
      <c r="CKI19" s="60"/>
      <c r="CKJ19" s="60"/>
      <c r="CKK19" s="60"/>
      <c r="CKL19" s="60"/>
      <c r="CKM19" s="60"/>
      <c r="CKN19" s="60"/>
      <c r="CKO19" s="60"/>
      <c r="CKP19" s="60"/>
      <c r="CKQ19" s="60"/>
      <c r="CKR19" s="60"/>
      <c r="CKS19" s="60"/>
      <c r="CKT19" s="60"/>
      <c r="CKU19" s="60"/>
      <c r="CKV19" s="60"/>
      <c r="CKW19" s="60"/>
      <c r="CKX19" s="60"/>
      <c r="CKY19" s="60"/>
      <c r="CKZ19" s="60"/>
      <c r="CLA19" s="60"/>
      <c r="CLB19" s="60"/>
      <c r="CLC19" s="60"/>
      <c r="CLD19" s="60"/>
      <c r="CLE19" s="60"/>
      <c r="CLF19" s="60"/>
      <c r="CLG19" s="60"/>
      <c r="CLH19" s="60"/>
      <c r="CLI19" s="60"/>
      <c r="CLJ19" s="60"/>
      <c r="CLK19" s="60"/>
      <c r="CLL19" s="60"/>
      <c r="CLM19" s="60"/>
      <c r="CLN19" s="60"/>
      <c r="CLO19" s="60"/>
      <c r="CLP19" s="60"/>
      <c r="CLQ19" s="60"/>
      <c r="CLR19" s="60"/>
      <c r="CLS19" s="60"/>
      <c r="CLT19" s="60"/>
      <c r="CLU19" s="60"/>
      <c r="CLV19" s="60"/>
      <c r="CLW19" s="60"/>
      <c r="CLX19" s="60"/>
      <c r="CLY19" s="60"/>
      <c r="CLZ19" s="60"/>
      <c r="CMA19" s="60"/>
      <c r="CMB19" s="60"/>
      <c r="CMC19" s="60"/>
      <c r="CMD19" s="60"/>
      <c r="CME19" s="60"/>
      <c r="CMF19" s="60"/>
      <c r="CMG19" s="60"/>
      <c r="CMH19" s="60"/>
      <c r="CMI19" s="60"/>
      <c r="CMJ19" s="60"/>
      <c r="CMK19" s="60"/>
      <c r="CML19" s="60"/>
      <c r="CMM19" s="60"/>
      <c r="CMN19" s="60"/>
      <c r="CMO19" s="60"/>
      <c r="CMP19" s="60"/>
      <c r="CMQ19" s="60"/>
      <c r="CMR19" s="60"/>
      <c r="CMS19" s="60"/>
      <c r="CMT19" s="60"/>
      <c r="CMU19" s="60"/>
      <c r="CMV19" s="60"/>
      <c r="CMW19" s="60"/>
      <c r="CMX19" s="60"/>
      <c r="CMY19" s="60"/>
      <c r="CMZ19" s="60"/>
      <c r="CNA19" s="60"/>
      <c r="CNB19" s="60"/>
      <c r="CNC19" s="60"/>
      <c r="CND19" s="60"/>
      <c r="CNE19" s="60"/>
      <c r="CNF19" s="60"/>
      <c r="CNG19" s="60"/>
      <c r="CNH19" s="60"/>
      <c r="CNI19" s="60"/>
      <c r="CNJ19" s="60"/>
      <c r="CNK19" s="60"/>
      <c r="CNL19" s="60"/>
      <c r="CNM19" s="60"/>
      <c r="CNN19" s="60"/>
      <c r="CNO19" s="60"/>
      <c r="CNP19" s="60"/>
      <c r="CNQ19" s="60"/>
      <c r="CNR19" s="60"/>
      <c r="CNS19" s="60"/>
      <c r="CNT19" s="60"/>
      <c r="CNU19" s="60"/>
      <c r="CNV19" s="60"/>
      <c r="CNW19" s="60"/>
      <c r="CNX19" s="60"/>
      <c r="CNY19" s="60"/>
      <c r="CNZ19" s="60"/>
      <c r="COA19" s="60"/>
      <c r="COB19" s="60"/>
      <c r="COC19" s="60"/>
      <c r="COD19" s="60"/>
      <c r="COE19" s="60"/>
      <c r="COF19" s="60"/>
      <c r="COG19" s="60"/>
      <c r="COH19" s="60"/>
      <c r="COI19" s="60"/>
      <c r="COJ19" s="60"/>
      <c r="COK19" s="60"/>
      <c r="COL19" s="60"/>
      <c r="COM19" s="60"/>
      <c r="CON19" s="60"/>
      <c r="COO19" s="60"/>
      <c r="COP19" s="60"/>
      <c r="COQ19" s="60"/>
      <c r="COR19" s="60"/>
      <c r="COS19" s="60"/>
      <c r="COT19" s="60"/>
      <c r="COU19" s="60"/>
      <c r="COV19" s="60"/>
      <c r="COW19" s="60"/>
      <c r="COX19" s="60"/>
      <c r="COY19" s="60"/>
      <c r="COZ19" s="60"/>
      <c r="CPA19" s="60"/>
      <c r="CPB19" s="60"/>
      <c r="CPC19" s="60"/>
      <c r="CPD19" s="60"/>
      <c r="CPE19" s="60"/>
      <c r="CPF19" s="60"/>
      <c r="CPG19" s="60"/>
      <c r="CPH19" s="60"/>
      <c r="CPI19" s="60"/>
      <c r="CPJ19" s="60"/>
      <c r="CPK19" s="60"/>
      <c r="CPL19" s="60"/>
      <c r="CPM19" s="60"/>
      <c r="CPN19" s="60"/>
      <c r="CPO19" s="60"/>
      <c r="CPP19" s="60"/>
      <c r="CPQ19" s="60"/>
      <c r="CPR19" s="60"/>
      <c r="CPS19" s="60"/>
      <c r="CPT19" s="60"/>
      <c r="CPU19" s="60"/>
      <c r="CPV19" s="60"/>
      <c r="CPW19" s="60"/>
      <c r="CPX19" s="60"/>
      <c r="CPY19" s="60"/>
      <c r="CPZ19" s="60"/>
      <c r="CQA19" s="60"/>
      <c r="CQB19" s="60"/>
      <c r="CQC19" s="60"/>
      <c r="CQD19" s="60"/>
      <c r="CQE19" s="60"/>
      <c r="CQF19" s="60"/>
      <c r="CQG19" s="60"/>
      <c r="CQH19" s="60"/>
      <c r="CQI19" s="60"/>
      <c r="CQJ19" s="60"/>
      <c r="CQK19" s="60"/>
      <c r="CQL19" s="60"/>
      <c r="CQM19" s="60"/>
      <c r="CQN19" s="60"/>
      <c r="CQO19" s="60"/>
      <c r="CQP19" s="60"/>
      <c r="CQQ19" s="60"/>
      <c r="CQR19" s="60"/>
      <c r="CQS19" s="60"/>
      <c r="CQT19" s="60"/>
      <c r="CQU19" s="60"/>
      <c r="CQV19" s="60"/>
      <c r="CQW19" s="60"/>
      <c r="CQX19" s="60"/>
      <c r="CQY19" s="60"/>
      <c r="CQZ19" s="60"/>
      <c r="CRA19" s="60"/>
      <c r="CRB19" s="60"/>
      <c r="CRC19" s="60"/>
      <c r="CRD19" s="60"/>
      <c r="CRE19" s="60"/>
      <c r="CRF19" s="60"/>
      <c r="CRG19" s="60"/>
      <c r="CRH19" s="60"/>
      <c r="CRI19" s="60"/>
      <c r="CRJ19" s="60"/>
      <c r="CRK19" s="60"/>
      <c r="CRL19" s="60"/>
      <c r="CRM19" s="60"/>
      <c r="CRN19" s="60"/>
      <c r="CRO19" s="60"/>
      <c r="CRP19" s="60"/>
      <c r="CRQ19" s="60"/>
      <c r="CRR19" s="60"/>
      <c r="CRS19" s="60"/>
      <c r="CRT19" s="60"/>
      <c r="CRU19" s="60"/>
      <c r="CRV19" s="60"/>
      <c r="CRW19" s="60"/>
      <c r="CRX19" s="60"/>
      <c r="CRY19" s="60"/>
      <c r="CRZ19" s="60"/>
      <c r="CSA19" s="60"/>
      <c r="CSB19" s="60"/>
      <c r="CSC19" s="60"/>
      <c r="CSD19" s="60"/>
      <c r="CSE19" s="60"/>
      <c r="CSF19" s="60"/>
      <c r="CSG19" s="60"/>
      <c r="CSH19" s="60"/>
      <c r="CSI19" s="60"/>
      <c r="CSJ19" s="60"/>
      <c r="CSK19" s="60"/>
      <c r="CSL19" s="60"/>
      <c r="CSM19" s="60"/>
      <c r="CSN19" s="60"/>
      <c r="CSO19" s="60"/>
      <c r="CSP19" s="60"/>
      <c r="CSQ19" s="60"/>
      <c r="CSR19" s="60"/>
      <c r="CSS19" s="60"/>
      <c r="CST19" s="60"/>
      <c r="CSU19" s="60"/>
      <c r="CSV19" s="60"/>
      <c r="CSW19" s="60"/>
      <c r="CSX19" s="60"/>
      <c r="CSY19" s="60"/>
      <c r="CSZ19" s="60"/>
      <c r="CTA19" s="60"/>
      <c r="CTB19" s="60"/>
      <c r="CTC19" s="60"/>
      <c r="CTD19" s="60"/>
      <c r="CTE19" s="60"/>
      <c r="CTF19" s="60"/>
      <c r="CTG19" s="60"/>
      <c r="CTH19" s="60"/>
      <c r="CTI19" s="60"/>
      <c r="CTJ19" s="60"/>
      <c r="CTK19" s="60"/>
      <c r="CTL19" s="60"/>
      <c r="CTM19" s="60"/>
      <c r="CTN19" s="60"/>
      <c r="CTO19" s="60"/>
      <c r="CTP19" s="60"/>
      <c r="CTQ19" s="60"/>
      <c r="CTR19" s="60"/>
      <c r="CTS19" s="60"/>
      <c r="CTT19" s="60"/>
      <c r="CTU19" s="60"/>
      <c r="CTV19" s="60"/>
      <c r="CTW19" s="60"/>
      <c r="CTX19" s="60"/>
      <c r="CTY19" s="60"/>
      <c r="CTZ19" s="60"/>
      <c r="CUA19" s="60"/>
      <c r="CUB19" s="60"/>
      <c r="CUC19" s="60"/>
      <c r="CUD19" s="60"/>
      <c r="CUE19" s="60"/>
      <c r="CUF19" s="60"/>
      <c r="CUG19" s="60"/>
      <c r="CUH19" s="60"/>
      <c r="CUI19" s="60"/>
      <c r="CUJ19" s="60"/>
      <c r="CUK19" s="60"/>
      <c r="CUL19" s="60"/>
      <c r="CUM19" s="60"/>
      <c r="CUN19" s="60"/>
      <c r="CUO19" s="60"/>
      <c r="CUP19" s="60"/>
      <c r="CUQ19" s="60"/>
      <c r="CUR19" s="60"/>
      <c r="CUS19" s="60"/>
      <c r="CUT19" s="60"/>
      <c r="CUU19" s="60"/>
      <c r="CUV19" s="60"/>
      <c r="CUW19" s="60"/>
      <c r="CUX19" s="60"/>
      <c r="CUY19" s="60"/>
      <c r="CUZ19" s="60"/>
      <c r="CVA19" s="60"/>
      <c r="CVB19" s="60"/>
      <c r="CVC19" s="60"/>
      <c r="CVD19" s="60"/>
      <c r="CVE19" s="60"/>
      <c r="CVF19" s="60"/>
      <c r="CVG19" s="60"/>
      <c r="CVH19" s="60"/>
      <c r="CVI19" s="60"/>
      <c r="CVJ19" s="60"/>
      <c r="CVK19" s="60"/>
      <c r="CVL19" s="60"/>
      <c r="CVM19" s="60"/>
      <c r="CVN19" s="60"/>
      <c r="CVO19" s="60"/>
      <c r="CVP19" s="60"/>
      <c r="CVQ19" s="60"/>
      <c r="CVR19" s="60"/>
      <c r="CVS19" s="60"/>
      <c r="CVT19" s="60"/>
      <c r="CVU19" s="60"/>
      <c r="CVV19" s="60"/>
      <c r="CVW19" s="60"/>
      <c r="CVX19" s="60"/>
      <c r="CVY19" s="60"/>
      <c r="CVZ19" s="60"/>
      <c r="CWA19" s="60"/>
      <c r="CWB19" s="60"/>
      <c r="CWC19" s="60"/>
      <c r="CWD19" s="60"/>
      <c r="CWE19" s="60"/>
      <c r="CWF19" s="60"/>
      <c r="CWG19" s="60"/>
      <c r="CWH19" s="60"/>
      <c r="CWI19" s="60"/>
      <c r="CWJ19" s="60"/>
      <c r="CWK19" s="60"/>
      <c r="CWL19" s="60"/>
      <c r="CWM19" s="60"/>
      <c r="CWN19" s="60"/>
      <c r="CWO19" s="60"/>
      <c r="CWP19" s="60"/>
      <c r="CWQ19" s="60"/>
      <c r="CWR19" s="60"/>
      <c r="CWS19" s="60"/>
      <c r="CWT19" s="60"/>
      <c r="CWU19" s="60"/>
      <c r="CWV19" s="60"/>
      <c r="CWW19" s="60"/>
      <c r="CWX19" s="60"/>
      <c r="CWY19" s="60"/>
      <c r="CWZ19" s="60"/>
      <c r="CXA19" s="60"/>
      <c r="CXB19" s="60"/>
      <c r="CXC19" s="60"/>
      <c r="CXD19" s="60"/>
      <c r="CXE19" s="60"/>
      <c r="CXF19" s="60"/>
      <c r="CXG19" s="60"/>
      <c r="CXH19" s="60"/>
      <c r="CXI19" s="60"/>
      <c r="CXJ19" s="60"/>
      <c r="CXK19" s="60"/>
      <c r="CXL19" s="60"/>
      <c r="CXM19" s="60"/>
      <c r="CXN19" s="60"/>
      <c r="CXO19" s="60"/>
      <c r="CXP19" s="60"/>
      <c r="CXQ19" s="60"/>
      <c r="CXR19" s="60"/>
      <c r="CXS19" s="60"/>
      <c r="CXT19" s="60"/>
      <c r="CXU19" s="60"/>
      <c r="CXV19" s="60"/>
      <c r="CXW19" s="60"/>
      <c r="CXX19" s="60"/>
      <c r="CXY19" s="60"/>
      <c r="CXZ19" s="60"/>
      <c r="CYA19" s="60"/>
      <c r="CYB19" s="60"/>
      <c r="CYC19" s="60"/>
      <c r="CYD19" s="60"/>
      <c r="CYE19" s="60"/>
      <c r="CYF19" s="60"/>
      <c r="CYG19" s="60"/>
      <c r="CYH19" s="60"/>
      <c r="CYI19" s="60"/>
      <c r="CYJ19" s="60"/>
      <c r="CYK19" s="60"/>
      <c r="CYL19" s="60"/>
      <c r="CYM19" s="60"/>
      <c r="CYN19" s="60"/>
      <c r="CYO19" s="60"/>
      <c r="CYP19" s="60"/>
      <c r="CYQ19" s="60"/>
      <c r="CYR19" s="60"/>
      <c r="CYS19" s="60"/>
      <c r="CYT19" s="60"/>
      <c r="CYU19" s="60"/>
      <c r="CYV19" s="60"/>
      <c r="CYW19" s="60"/>
      <c r="CYX19" s="60"/>
      <c r="CYY19" s="60"/>
      <c r="CYZ19" s="60"/>
      <c r="CZA19" s="60"/>
      <c r="CZB19" s="60"/>
      <c r="CZC19" s="60"/>
      <c r="CZD19" s="60"/>
      <c r="CZE19" s="60"/>
      <c r="CZF19" s="60"/>
      <c r="CZG19" s="60"/>
      <c r="CZH19" s="60"/>
      <c r="CZI19" s="60"/>
      <c r="CZJ19" s="60"/>
      <c r="CZK19" s="60"/>
      <c r="CZL19" s="60"/>
      <c r="CZM19" s="60"/>
      <c r="CZN19" s="60"/>
      <c r="CZO19" s="60"/>
      <c r="CZP19" s="60"/>
      <c r="CZQ19" s="60"/>
      <c r="CZR19" s="60"/>
      <c r="CZS19" s="60"/>
      <c r="CZT19" s="60"/>
      <c r="CZU19" s="60"/>
      <c r="CZV19" s="60"/>
      <c r="CZW19" s="60"/>
      <c r="CZX19" s="60"/>
      <c r="CZY19" s="60"/>
      <c r="CZZ19" s="60"/>
      <c r="DAA19" s="60"/>
      <c r="DAB19" s="60"/>
      <c r="DAC19" s="60"/>
      <c r="DAD19" s="60"/>
      <c r="DAE19" s="60"/>
      <c r="DAF19" s="60"/>
      <c r="DAG19" s="60"/>
      <c r="DAH19" s="60"/>
      <c r="DAI19" s="60"/>
      <c r="DAJ19" s="60"/>
      <c r="DAK19" s="60"/>
      <c r="DAL19" s="60"/>
      <c r="DAM19" s="60"/>
      <c r="DAN19" s="60"/>
      <c r="DAO19" s="60"/>
      <c r="DAP19" s="60"/>
      <c r="DAQ19" s="60"/>
      <c r="DAR19" s="60"/>
      <c r="DAS19" s="60"/>
      <c r="DAT19" s="60"/>
      <c r="DAU19" s="60"/>
      <c r="DAV19" s="60"/>
      <c r="DAW19" s="60"/>
      <c r="DAX19" s="60"/>
      <c r="DAY19" s="60"/>
      <c r="DAZ19" s="60"/>
      <c r="DBA19" s="60"/>
      <c r="DBB19" s="60"/>
      <c r="DBC19" s="60"/>
      <c r="DBD19" s="60"/>
      <c r="DBE19" s="60"/>
      <c r="DBF19" s="60"/>
      <c r="DBG19" s="60"/>
      <c r="DBH19" s="60"/>
      <c r="DBI19" s="60"/>
      <c r="DBJ19" s="60"/>
      <c r="DBK19" s="60"/>
      <c r="DBL19" s="60"/>
      <c r="DBM19" s="60"/>
      <c r="DBN19" s="60"/>
      <c r="DBO19" s="60"/>
      <c r="DBP19" s="60"/>
      <c r="DBQ19" s="60"/>
      <c r="DBR19" s="60"/>
      <c r="DBS19" s="60"/>
      <c r="DBT19" s="60"/>
      <c r="DBU19" s="60"/>
      <c r="DBV19" s="60"/>
      <c r="DBW19" s="60"/>
      <c r="DBX19" s="60"/>
      <c r="DBY19" s="60"/>
      <c r="DBZ19" s="60"/>
      <c r="DCA19" s="60"/>
      <c r="DCB19" s="60"/>
      <c r="DCC19" s="60"/>
      <c r="DCD19" s="60"/>
      <c r="DCE19" s="60"/>
      <c r="DCF19" s="60"/>
      <c r="DCG19" s="60"/>
      <c r="DCH19" s="60"/>
      <c r="DCI19" s="60"/>
      <c r="DCJ19" s="60"/>
      <c r="DCK19" s="60"/>
      <c r="DCL19" s="60"/>
      <c r="DCM19" s="60"/>
      <c r="DCN19" s="60"/>
      <c r="DCO19" s="60"/>
      <c r="DCP19" s="60"/>
      <c r="DCQ19" s="60"/>
      <c r="DCR19" s="60"/>
      <c r="DCS19" s="60"/>
      <c r="DCT19" s="60"/>
      <c r="DCU19" s="60"/>
      <c r="DCV19" s="60"/>
      <c r="DCW19" s="60"/>
      <c r="DCX19" s="60"/>
      <c r="DCY19" s="60"/>
      <c r="DCZ19" s="60"/>
      <c r="DDA19" s="60"/>
      <c r="DDB19" s="60"/>
      <c r="DDC19" s="60"/>
      <c r="DDD19" s="60"/>
      <c r="DDE19" s="60"/>
      <c r="DDF19" s="60"/>
      <c r="DDG19" s="60"/>
      <c r="DDH19" s="60"/>
      <c r="DDI19" s="60"/>
      <c r="DDJ19" s="60"/>
      <c r="DDK19" s="60"/>
      <c r="DDL19" s="60"/>
      <c r="DDM19" s="60"/>
      <c r="DDN19" s="60"/>
      <c r="DDO19" s="60"/>
      <c r="DDP19" s="60"/>
      <c r="DDQ19" s="60"/>
      <c r="DDR19" s="60"/>
      <c r="DDS19" s="60"/>
      <c r="DDT19" s="60"/>
      <c r="DDU19" s="60"/>
      <c r="DDV19" s="60"/>
      <c r="DDW19" s="60"/>
      <c r="DDX19" s="60"/>
      <c r="DDY19" s="60"/>
      <c r="DDZ19" s="60"/>
      <c r="DEA19" s="60"/>
      <c r="DEB19" s="60"/>
      <c r="DEC19" s="60"/>
      <c r="DED19" s="60"/>
      <c r="DEE19" s="60"/>
      <c r="DEF19" s="60"/>
      <c r="DEG19" s="60"/>
      <c r="DEH19" s="60"/>
      <c r="DEI19" s="60"/>
      <c r="DEJ19" s="60"/>
      <c r="DEK19" s="60"/>
      <c r="DEL19" s="60"/>
      <c r="DEM19" s="60"/>
      <c r="DEN19" s="60"/>
      <c r="DEO19" s="60"/>
      <c r="DEP19" s="60"/>
      <c r="DEQ19" s="60"/>
      <c r="DER19" s="60"/>
      <c r="DES19" s="60"/>
      <c r="DET19" s="60"/>
      <c r="DEU19" s="60"/>
      <c r="DEV19" s="60"/>
      <c r="DEW19" s="60"/>
      <c r="DEX19" s="60"/>
      <c r="DEY19" s="60"/>
      <c r="DEZ19" s="60"/>
      <c r="DFA19" s="60"/>
      <c r="DFB19" s="60"/>
      <c r="DFC19" s="60"/>
      <c r="DFD19" s="60"/>
      <c r="DFE19" s="60"/>
      <c r="DFF19" s="60"/>
      <c r="DFG19" s="60"/>
      <c r="DFH19" s="60"/>
      <c r="DFI19" s="60"/>
      <c r="DFJ19" s="60"/>
      <c r="DFK19" s="60"/>
      <c r="DFL19" s="60"/>
      <c r="DFM19" s="60"/>
      <c r="DFN19" s="60"/>
      <c r="DFO19" s="60"/>
      <c r="DFP19" s="60"/>
      <c r="DFQ19" s="60"/>
      <c r="DFR19" s="60"/>
      <c r="DFS19" s="60"/>
      <c r="DFT19" s="60"/>
      <c r="DFU19" s="60"/>
      <c r="DFV19" s="60"/>
      <c r="DFW19" s="60"/>
      <c r="DFX19" s="60"/>
      <c r="DFY19" s="60"/>
      <c r="DFZ19" s="60"/>
      <c r="DGA19" s="60"/>
      <c r="DGB19" s="60"/>
      <c r="DGC19" s="60"/>
      <c r="DGD19" s="60"/>
      <c r="DGE19" s="60"/>
      <c r="DGF19" s="60"/>
      <c r="DGG19" s="60"/>
      <c r="DGH19" s="60"/>
      <c r="DGI19" s="60"/>
      <c r="DGJ19" s="60"/>
      <c r="DGK19" s="60"/>
      <c r="DGL19" s="60"/>
      <c r="DGM19" s="60"/>
      <c r="DGN19" s="60"/>
      <c r="DGO19" s="60"/>
      <c r="DGP19" s="60"/>
      <c r="DGQ19" s="60"/>
      <c r="DGR19" s="60"/>
      <c r="DGS19" s="60"/>
      <c r="DGT19" s="60"/>
      <c r="DGU19" s="60"/>
      <c r="DGV19" s="60"/>
      <c r="DGW19" s="60"/>
      <c r="DGX19" s="60"/>
      <c r="DGY19" s="60"/>
      <c r="DGZ19" s="60"/>
      <c r="DHA19" s="60"/>
      <c r="DHB19" s="60"/>
      <c r="DHC19" s="60"/>
      <c r="DHD19" s="60"/>
      <c r="DHE19" s="60"/>
      <c r="DHF19" s="60"/>
      <c r="DHG19" s="60"/>
      <c r="DHH19" s="60"/>
      <c r="DHI19" s="60"/>
      <c r="DHJ19" s="60"/>
      <c r="DHK19" s="60"/>
      <c r="DHL19" s="60"/>
      <c r="DHM19" s="60"/>
      <c r="DHN19" s="60"/>
      <c r="DHO19" s="60"/>
      <c r="DHP19" s="60"/>
      <c r="DHQ19" s="60"/>
      <c r="DHR19" s="60"/>
      <c r="DHS19" s="60"/>
      <c r="DHT19" s="60"/>
      <c r="DHU19" s="60"/>
      <c r="DHV19" s="60"/>
      <c r="DHW19" s="60"/>
      <c r="DHX19" s="60"/>
      <c r="DHY19" s="60"/>
      <c r="DHZ19" s="60"/>
      <c r="DIA19" s="60"/>
      <c r="DIB19" s="60"/>
      <c r="DIC19" s="60"/>
      <c r="DID19" s="60"/>
      <c r="DIE19" s="60"/>
      <c r="DIF19" s="60"/>
      <c r="DIG19" s="60"/>
      <c r="DIH19" s="60"/>
      <c r="DII19" s="60"/>
      <c r="DIJ19" s="60"/>
      <c r="DIK19" s="60"/>
      <c r="DIL19" s="60"/>
      <c r="DIM19" s="60"/>
      <c r="DIN19" s="60"/>
      <c r="DIO19" s="60"/>
      <c r="DIP19" s="60"/>
      <c r="DIQ19" s="60"/>
      <c r="DIR19" s="60"/>
      <c r="DIS19" s="60"/>
      <c r="DIT19" s="60"/>
      <c r="DIU19" s="60"/>
      <c r="DIV19" s="60"/>
      <c r="DIW19" s="60"/>
      <c r="DIX19" s="60"/>
      <c r="DIY19" s="60"/>
      <c r="DIZ19" s="60"/>
      <c r="DJA19" s="60"/>
      <c r="DJB19" s="60"/>
      <c r="DJC19" s="60"/>
      <c r="DJD19" s="60"/>
      <c r="DJE19" s="60"/>
      <c r="DJF19" s="60"/>
      <c r="DJG19" s="60"/>
      <c r="DJH19" s="60"/>
      <c r="DJI19" s="60"/>
      <c r="DJJ19" s="60"/>
      <c r="DJK19" s="60"/>
      <c r="DJL19" s="60"/>
      <c r="DJM19" s="60"/>
      <c r="DJN19" s="60"/>
      <c r="DJO19" s="60"/>
      <c r="DJP19" s="60"/>
      <c r="DJQ19" s="60"/>
      <c r="DJR19" s="60"/>
      <c r="DJS19" s="60"/>
      <c r="DJT19" s="60"/>
      <c r="DJU19" s="60"/>
      <c r="DJV19" s="60"/>
      <c r="DJW19" s="60"/>
      <c r="DJX19" s="60"/>
      <c r="DJY19" s="60"/>
      <c r="DJZ19" s="60"/>
      <c r="DKA19" s="60"/>
      <c r="DKB19" s="60"/>
      <c r="DKC19" s="60"/>
      <c r="DKD19" s="60"/>
      <c r="DKE19" s="60"/>
      <c r="DKF19" s="60"/>
      <c r="DKG19" s="60"/>
      <c r="DKH19" s="60"/>
      <c r="DKI19" s="60"/>
      <c r="DKJ19" s="60"/>
      <c r="DKK19" s="60"/>
      <c r="DKL19" s="60"/>
      <c r="DKM19" s="60"/>
      <c r="DKN19" s="60"/>
      <c r="DKO19" s="60"/>
      <c r="DKP19" s="60"/>
      <c r="DKQ19" s="60"/>
      <c r="DKR19" s="60"/>
      <c r="DKS19" s="60"/>
      <c r="DKT19" s="60"/>
      <c r="DKU19" s="60"/>
      <c r="DKV19" s="60"/>
      <c r="DKW19" s="60"/>
      <c r="DKX19" s="60"/>
      <c r="DKY19" s="60"/>
      <c r="DKZ19" s="60"/>
      <c r="DLA19" s="60"/>
      <c r="DLB19" s="60"/>
      <c r="DLC19" s="60"/>
      <c r="DLD19" s="60"/>
      <c r="DLE19" s="60"/>
      <c r="DLF19" s="60"/>
      <c r="DLG19" s="60"/>
      <c r="DLH19" s="60"/>
      <c r="DLI19" s="60"/>
      <c r="DLJ19" s="60"/>
      <c r="DLK19" s="60"/>
      <c r="DLL19" s="60"/>
      <c r="DLM19" s="60"/>
      <c r="DLN19" s="60"/>
      <c r="DLO19" s="60"/>
      <c r="DLP19" s="60"/>
      <c r="DLQ19" s="60"/>
      <c r="DLR19" s="60"/>
      <c r="DLS19" s="60"/>
      <c r="DLT19" s="60"/>
      <c r="DLU19" s="60"/>
      <c r="DLV19" s="60"/>
      <c r="DLW19" s="60"/>
      <c r="DLX19" s="60"/>
      <c r="DLY19" s="60"/>
      <c r="DLZ19" s="60"/>
      <c r="DMA19" s="60"/>
      <c r="DMB19" s="60"/>
      <c r="DMC19" s="60"/>
      <c r="DMD19" s="60"/>
      <c r="DME19" s="60"/>
      <c r="DMF19" s="60"/>
      <c r="DMG19" s="60"/>
      <c r="DMH19" s="60"/>
      <c r="DMI19" s="60"/>
      <c r="DMJ19" s="60"/>
      <c r="DMK19" s="60"/>
      <c r="DML19" s="60"/>
      <c r="DMM19" s="60"/>
      <c r="DMN19" s="60"/>
      <c r="DMO19" s="60"/>
      <c r="DMP19" s="60"/>
      <c r="DMQ19" s="60"/>
      <c r="DMR19" s="60"/>
      <c r="DMS19" s="60"/>
      <c r="DMT19" s="60"/>
      <c r="DMU19" s="60"/>
      <c r="DMV19" s="60"/>
      <c r="DMW19" s="60"/>
      <c r="DMX19" s="60"/>
      <c r="DMY19" s="60"/>
      <c r="DMZ19" s="60"/>
      <c r="DNA19" s="60"/>
      <c r="DNB19" s="60"/>
      <c r="DNC19" s="60"/>
      <c r="DND19" s="60"/>
      <c r="DNE19" s="60"/>
      <c r="DNF19" s="60"/>
      <c r="DNG19" s="60"/>
      <c r="DNH19" s="60"/>
      <c r="DNI19" s="60"/>
      <c r="DNJ19" s="60"/>
      <c r="DNK19" s="60"/>
      <c r="DNL19" s="60"/>
      <c r="DNM19" s="60"/>
      <c r="DNN19" s="60"/>
      <c r="DNO19" s="60"/>
      <c r="DNP19" s="60"/>
      <c r="DNQ19" s="60"/>
      <c r="DNR19" s="60"/>
      <c r="DNS19" s="60"/>
      <c r="DNT19" s="60"/>
      <c r="DNU19" s="60"/>
      <c r="DNV19" s="60"/>
      <c r="DNW19" s="60"/>
      <c r="DNX19" s="60"/>
      <c r="DNY19" s="60"/>
      <c r="DNZ19" s="60"/>
      <c r="DOA19" s="60"/>
      <c r="DOB19" s="60"/>
      <c r="DOC19" s="60"/>
      <c r="DOD19" s="60"/>
      <c r="DOE19" s="60"/>
      <c r="DOF19" s="60"/>
      <c r="DOG19" s="60"/>
      <c r="DOH19" s="60"/>
      <c r="DOI19" s="60"/>
      <c r="DOJ19" s="60"/>
      <c r="DOK19" s="60"/>
      <c r="DOL19" s="60"/>
      <c r="DOM19" s="60"/>
      <c r="DON19" s="60"/>
      <c r="DOO19" s="60"/>
      <c r="DOP19" s="60"/>
      <c r="DOQ19" s="60"/>
      <c r="DOR19" s="60"/>
      <c r="DOS19" s="60"/>
      <c r="DOT19" s="60"/>
      <c r="DOU19" s="60"/>
      <c r="DOV19" s="60"/>
      <c r="DOW19" s="60"/>
      <c r="DOX19" s="60"/>
      <c r="DOY19" s="60"/>
      <c r="DOZ19" s="60"/>
      <c r="DPA19" s="60"/>
      <c r="DPB19" s="60"/>
      <c r="DPC19" s="60"/>
      <c r="DPD19" s="60"/>
      <c r="DPE19" s="60"/>
      <c r="DPF19" s="60"/>
      <c r="DPG19" s="60"/>
      <c r="DPH19" s="60"/>
      <c r="DPI19" s="60"/>
      <c r="DPJ19" s="60"/>
      <c r="DPK19" s="60"/>
      <c r="DPL19" s="60"/>
      <c r="DPM19" s="60"/>
      <c r="DPN19" s="60"/>
      <c r="DPO19" s="60"/>
      <c r="DPP19" s="60"/>
      <c r="DPQ19" s="60"/>
      <c r="DPR19" s="60"/>
      <c r="DPS19" s="60"/>
      <c r="DPT19" s="60"/>
      <c r="DPU19" s="60"/>
      <c r="DPV19" s="60"/>
      <c r="DPW19" s="60"/>
      <c r="DPX19" s="60"/>
      <c r="DPY19" s="60"/>
      <c r="DPZ19" s="60"/>
      <c r="DQA19" s="60"/>
      <c r="DQB19" s="60"/>
      <c r="DQC19" s="60"/>
      <c r="DQD19" s="60"/>
      <c r="DQE19" s="60"/>
      <c r="DQF19" s="60"/>
      <c r="DQG19" s="60"/>
      <c r="DQH19" s="60"/>
      <c r="DQI19" s="60"/>
      <c r="DQJ19" s="60"/>
      <c r="DQK19" s="60"/>
      <c r="DQL19" s="60"/>
      <c r="DQM19" s="60"/>
      <c r="DQN19" s="60"/>
      <c r="DQO19" s="60"/>
      <c r="DQP19" s="60"/>
      <c r="DQQ19" s="60"/>
      <c r="DQR19" s="60"/>
      <c r="DQS19" s="60"/>
      <c r="DQT19" s="60"/>
      <c r="DQU19" s="60"/>
      <c r="DQV19" s="60"/>
      <c r="DQW19" s="60"/>
      <c r="DQX19" s="60"/>
      <c r="DQY19" s="60"/>
      <c r="DQZ19" s="60"/>
      <c r="DRA19" s="60"/>
      <c r="DRB19" s="60"/>
      <c r="DRC19" s="60"/>
      <c r="DRD19" s="60"/>
      <c r="DRE19" s="60"/>
      <c r="DRF19" s="60"/>
      <c r="DRG19" s="60"/>
      <c r="DRH19" s="60"/>
      <c r="DRI19" s="60"/>
      <c r="DRJ19" s="60"/>
      <c r="DRK19" s="60"/>
      <c r="DRL19" s="60"/>
      <c r="DRM19" s="60"/>
      <c r="DRN19" s="60"/>
      <c r="DRO19" s="60"/>
      <c r="DRP19" s="60"/>
      <c r="DRQ19" s="60"/>
      <c r="DRR19" s="60"/>
      <c r="DRS19" s="60"/>
      <c r="DRT19" s="60"/>
      <c r="DRU19" s="60"/>
      <c r="DRV19" s="60"/>
      <c r="DRW19" s="60"/>
      <c r="DRX19" s="60"/>
      <c r="DRY19" s="60"/>
      <c r="DRZ19" s="60"/>
      <c r="DSA19" s="60"/>
      <c r="DSB19" s="60"/>
      <c r="DSC19" s="60"/>
      <c r="DSD19" s="60"/>
      <c r="DSE19" s="60"/>
      <c r="DSF19" s="60"/>
      <c r="DSG19" s="60"/>
      <c r="DSH19" s="60"/>
      <c r="DSI19" s="60"/>
      <c r="DSJ19" s="60"/>
      <c r="DSK19" s="60"/>
      <c r="DSL19" s="60"/>
      <c r="DSM19" s="60"/>
      <c r="DSN19" s="60"/>
      <c r="DSO19" s="60"/>
      <c r="DSP19" s="60"/>
      <c r="DSQ19" s="60"/>
      <c r="DSR19" s="60"/>
      <c r="DSS19" s="60"/>
      <c r="DST19" s="60"/>
      <c r="DSU19" s="60"/>
      <c r="DSV19" s="60"/>
      <c r="DSW19" s="60"/>
      <c r="DSX19" s="60"/>
      <c r="DSY19" s="60"/>
      <c r="DSZ19" s="60"/>
      <c r="DTA19" s="60"/>
      <c r="DTB19" s="60"/>
      <c r="DTC19" s="60"/>
      <c r="DTD19" s="60"/>
      <c r="DTE19" s="60"/>
      <c r="DTF19" s="60"/>
      <c r="DTG19" s="60"/>
      <c r="DTH19" s="60"/>
      <c r="DTI19" s="60"/>
      <c r="DTJ19" s="60"/>
      <c r="DTK19" s="60"/>
      <c r="DTL19" s="60"/>
      <c r="DTM19" s="60"/>
      <c r="DTN19" s="60"/>
      <c r="DTO19" s="60"/>
      <c r="DTP19" s="60"/>
      <c r="DTQ19" s="60"/>
      <c r="DTR19" s="60"/>
      <c r="DTS19" s="60"/>
      <c r="DTT19" s="60"/>
      <c r="DTU19" s="60"/>
      <c r="DTV19" s="60"/>
      <c r="DTW19" s="60"/>
      <c r="DTX19" s="60"/>
      <c r="DTY19" s="60"/>
      <c r="DTZ19" s="60"/>
      <c r="DUA19" s="60"/>
      <c r="DUB19" s="60"/>
      <c r="DUC19" s="60"/>
      <c r="DUD19" s="60"/>
      <c r="DUE19" s="60"/>
      <c r="DUF19" s="60"/>
      <c r="DUG19" s="60"/>
      <c r="DUH19" s="60"/>
      <c r="DUI19" s="60"/>
      <c r="DUJ19" s="60"/>
      <c r="DUK19" s="60"/>
      <c r="DUL19" s="60"/>
      <c r="DUM19" s="60"/>
      <c r="DUN19" s="60"/>
      <c r="DUO19" s="60"/>
      <c r="DUP19" s="60"/>
      <c r="DUQ19" s="60"/>
      <c r="DUR19" s="60"/>
      <c r="DUS19" s="60"/>
      <c r="DUT19" s="60"/>
      <c r="DUU19" s="60"/>
      <c r="DUV19" s="60"/>
      <c r="DUW19" s="60"/>
      <c r="DUX19" s="60"/>
      <c r="DUY19" s="60"/>
      <c r="DUZ19" s="60"/>
      <c r="DVA19" s="60"/>
      <c r="DVB19" s="60"/>
      <c r="DVC19" s="60"/>
      <c r="DVD19" s="60"/>
      <c r="DVE19" s="60"/>
      <c r="DVF19" s="60"/>
      <c r="DVG19" s="60"/>
      <c r="DVH19" s="60"/>
      <c r="DVI19" s="60"/>
      <c r="DVJ19" s="60"/>
      <c r="DVK19" s="60"/>
      <c r="DVL19" s="60"/>
      <c r="DVM19" s="60"/>
      <c r="DVN19" s="60"/>
      <c r="DVO19" s="60"/>
      <c r="DVP19" s="60"/>
      <c r="DVQ19" s="60"/>
      <c r="DVR19" s="60"/>
      <c r="DVS19" s="60"/>
      <c r="DVT19" s="60"/>
      <c r="DVU19" s="60"/>
      <c r="DVV19" s="60"/>
      <c r="DVW19" s="60"/>
      <c r="DVX19" s="60"/>
      <c r="DVY19" s="60"/>
      <c r="DVZ19" s="60"/>
      <c r="DWA19" s="60"/>
      <c r="DWB19" s="60"/>
      <c r="DWC19" s="60"/>
      <c r="DWD19" s="60"/>
      <c r="DWE19" s="60"/>
      <c r="DWF19" s="60"/>
      <c r="DWG19" s="60"/>
      <c r="DWH19" s="60"/>
      <c r="DWI19" s="60"/>
      <c r="DWJ19" s="60"/>
      <c r="DWK19" s="60"/>
      <c r="DWL19" s="60"/>
      <c r="DWM19" s="60"/>
      <c r="DWN19" s="60"/>
      <c r="DWO19" s="60"/>
      <c r="DWP19" s="60"/>
      <c r="DWQ19" s="60"/>
      <c r="DWR19" s="60"/>
      <c r="DWS19" s="60"/>
      <c r="DWT19" s="60"/>
      <c r="DWU19" s="60"/>
      <c r="DWV19" s="60"/>
      <c r="DWW19" s="60"/>
      <c r="DWX19" s="60"/>
      <c r="DWY19" s="60"/>
      <c r="DWZ19" s="60"/>
      <c r="DXA19" s="60"/>
      <c r="DXB19" s="60"/>
      <c r="DXC19" s="60"/>
      <c r="DXD19" s="60"/>
      <c r="DXE19" s="60"/>
      <c r="DXF19" s="60"/>
      <c r="DXG19" s="60"/>
      <c r="DXH19" s="60"/>
      <c r="DXI19" s="60"/>
      <c r="DXJ19" s="60"/>
      <c r="DXK19" s="60"/>
      <c r="DXL19" s="60"/>
      <c r="DXM19" s="60"/>
      <c r="DXN19" s="60"/>
      <c r="DXO19" s="60"/>
      <c r="DXP19" s="60"/>
      <c r="DXQ19" s="60"/>
      <c r="DXR19" s="60"/>
      <c r="DXS19" s="60"/>
      <c r="DXT19" s="60"/>
      <c r="DXU19" s="60"/>
      <c r="DXV19" s="60"/>
      <c r="DXW19" s="60"/>
      <c r="DXX19" s="60"/>
      <c r="DXY19" s="60"/>
      <c r="DXZ19" s="60"/>
      <c r="DYA19" s="60"/>
      <c r="DYB19" s="60"/>
      <c r="DYC19" s="60"/>
      <c r="DYD19" s="60"/>
      <c r="DYE19" s="60"/>
      <c r="DYF19" s="60"/>
      <c r="DYG19" s="60"/>
      <c r="DYH19" s="60"/>
      <c r="DYI19" s="60"/>
      <c r="DYJ19" s="60"/>
      <c r="DYK19" s="60"/>
      <c r="DYL19" s="60"/>
      <c r="DYM19" s="60"/>
      <c r="DYN19" s="60"/>
      <c r="DYO19" s="60"/>
      <c r="DYP19" s="60"/>
      <c r="DYQ19" s="60"/>
      <c r="DYR19" s="60"/>
      <c r="DYS19" s="60"/>
      <c r="DYT19" s="60"/>
      <c r="DYU19" s="60"/>
      <c r="DYV19" s="60"/>
      <c r="DYW19" s="60"/>
      <c r="DYX19" s="60"/>
      <c r="DYY19" s="60"/>
      <c r="DYZ19" s="60"/>
      <c r="DZA19" s="60"/>
      <c r="DZB19" s="60"/>
      <c r="DZC19" s="60"/>
      <c r="DZD19" s="60"/>
      <c r="DZE19" s="60"/>
      <c r="DZF19" s="60"/>
      <c r="DZG19" s="60"/>
      <c r="DZH19" s="60"/>
      <c r="DZI19" s="60"/>
      <c r="DZJ19" s="60"/>
      <c r="DZK19" s="60"/>
      <c r="DZL19" s="60"/>
      <c r="DZM19" s="60"/>
      <c r="DZN19" s="60"/>
      <c r="DZO19" s="60"/>
      <c r="DZP19" s="60"/>
      <c r="DZQ19" s="60"/>
      <c r="DZR19" s="60"/>
      <c r="DZS19" s="60"/>
      <c r="DZT19" s="60"/>
      <c r="DZU19" s="60"/>
      <c r="DZV19" s="60"/>
      <c r="DZW19" s="60"/>
      <c r="DZX19" s="60"/>
      <c r="DZY19" s="60"/>
      <c r="DZZ19" s="60"/>
      <c r="EAA19" s="60"/>
      <c r="EAB19" s="60"/>
      <c r="EAC19" s="60"/>
      <c r="EAD19" s="60"/>
      <c r="EAE19" s="60"/>
      <c r="EAF19" s="60"/>
      <c r="EAG19" s="60"/>
      <c r="EAH19" s="60"/>
      <c r="EAI19" s="60"/>
      <c r="EAJ19" s="60"/>
      <c r="EAK19" s="60"/>
      <c r="EAL19" s="60"/>
      <c r="EAM19" s="60"/>
      <c r="EAN19" s="60"/>
      <c r="EAO19" s="60"/>
      <c r="EAP19" s="60"/>
      <c r="EAQ19" s="60"/>
      <c r="EAR19" s="60"/>
      <c r="EAS19" s="60"/>
      <c r="EAT19" s="60"/>
      <c r="EAU19" s="60"/>
      <c r="EAV19" s="60"/>
      <c r="EAW19" s="60"/>
      <c r="EAX19" s="60"/>
      <c r="EAY19" s="60"/>
      <c r="EAZ19" s="60"/>
      <c r="EBA19" s="60"/>
      <c r="EBB19" s="60"/>
      <c r="EBC19" s="60"/>
      <c r="EBD19" s="60"/>
      <c r="EBE19" s="60"/>
      <c r="EBF19" s="60"/>
      <c r="EBG19" s="60"/>
      <c r="EBH19" s="60"/>
      <c r="EBI19" s="60"/>
      <c r="EBJ19" s="60"/>
      <c r="EBK19" s="60"/>
      <c r="EBL19" s="60"/>
      <c r="EBM19" s="60"/>
      <c r="EBN19" s="60"/>
      <c r="EBO19" s="60"/>
      <c r="EBP19" s="60"/>
      <c r="EBQ19" s="60"/>
      <c r="EBR19" s="60"/>
      <c r="EBS19" s="60"/>
      <c r="EBT19" s="60"/>
      <c r="EBU19" s="60"/>
      <c r="EBV19" s="60"/>
      <c r="EBW19" s="60"/>
      <c r="EBX19" s="60"/>
      <c r="EBY19" s="60"/>
      <c r="EBZ19" s="60"/>
      <c r="ECA19" s="60"/>
      <c r="ECB19" s="60"/>
      <c r="ECC19" s="60"/>
      <c r="ECD19" s="60"/>
      <c r="ECE19" s="60"/>
      <c r="ECF19" s="60"/>
      <c r="ECG19" s="60"/>
      <c r="ECH19" s="60"/>
      <c r="ECI19" s="60"/>
      <c r="ECJ19" s="60"/>
      <c r="ECK19" s="60"/>
      <c r="ECL19" s="60"/>
      <c r="ECM19" s="60"/>
      <c r="ECN19" s="60"/>
      <c r="ECO19" s="60"/>
      <c r="ECP19" s="60"/>
      <c r="ECQ19" s="60"/>
      <c r="ECR19" s="60"/>
      <c r="ECS19" s="60"/>
      <c r="ECT19" s="60"/>
      <c r="ECU19" s="60"/>
      <c r="ECV19" s="60"/>
      <c r="ECW19" s="60"/>
      <c r="ECX19" s="60"/>
      <c r="ECY19" s="60"/>
      <c r="ECZ19" s="60"/>
      <c r="EDA19" s="60"/>
      <c r="EDB19" s="60"/>
      <c r="EDC19" s="60"/>
      <c r="EDD19" s="60"/>
      <c r="EDE19" s="60"/>
      <c r="EDF19" s="60"/>
      <c r="EDG19" s="60"/>
      <c r="EDH19" s="60"/>
      <c r="EDI19" s="60"/>
      <c r="EDJ19" s="60"/>
      <c r="EDK19" s="60"/>
      <c r="EDL19" s="60"/>
      <c r="EDM19" s="60"/>
      <c r="EDN19" s="60"/>
      <c r="EDO19" s="60"/>
      <c r="EDP19" s="60"/>
      <c r="EDQ19" s="60"/>
      <c r="EDR19" s="60"/>
      <c r="EDS19" s="60"/>
      <c r="EDT19" s="60"/>
      <c r="EDU19" s="60"/>
      <c r="EDV19" s="60"/>
      <c r="EDW19" s="60"/>
      <c r="EDX19" s="60"/>
      <c r="EDY19" s="60"/>
      <c r="EDZ19" s="60"/>
      <c r="EEA19" s="60"/>
      <c r="EEB19" s="60"/>
      <c r="EEC19" s="60"/>
      <c r="EED19" s="60"/>
      <c r="EEE19" s="60"/>
      <c r="EEF19" s="60"/>
      <c r="EEG19" s="60"/>
      <c r="EEH19" s="60"/>
      <c r="EEI19" s="60"/>
      <c r="EEJ19" s="60"/>
      <c r="EEK19" s="60"/>
      <c r="EEL19" s="60"/>
      <c r="EEM19" s="60"/>
      <c r="EEN19" s="60"/>
      <c r="EEO19" s="60"/>
      <c r="EEP19" s="60"/>
      <c r="EEQ19" s="60"/>
      <c r="EER19" s="60"/>
      <c r="EES19" s="60"/>
      <c r="EET19" s="60"/>
      <c r="EEU19" s="60"/>
      <c r="EEV19" s="60"/>
      <c r="EEW19" s="60"/>
      <c r="EEX19" s="60"/>
      <c r="EEY19" s="60"/>
      <c r="EEZ19" s="60"/>
      <c r="EFA19" s="60"/>
      <c r="EFB19" s="60"/>
      <c r="EFC19" s="60"/>
      <c r="EFD19" s="60"/>
      <c r="EFE19" s="60"/>
      <c r="EFF19" s="60"/>
      <c r="EFG19" s="60"/>
      <c r="EFH19" s="60"/>
      <c r="EFI19" s="60"/>
      <c r="EFJ19" s="60"/>
      <c r="EFK19" s="60"/>
      <c r="EFL19" s="60"/>
      <c r="EFM19" s="60"/>
      <c r="EFN19" s="60"/>
      <c r="EFO19" s="60"/>
      <c r="EFP19" s="60"/>
      <c r="EFQ19" s="60"/>
      <c r="EFR19" s="60"/>
      <c r="EFS19" s="60"/>
      <c r="EFT19" s="60"/>
      <c r="EFU19" s="60"/>
      <c r="EFV19" s="60"/>
      <c r="EFW19" s="60"/>
      <c r="EFX19" s="60"/>
      <c r="EFY19" s="60"/>
      <c r="EFZ19" s="60"/>
      <c r="EGA19" s="60"/>
      <c r="EGB19" s="60"/>
      <c r="EGC19" s="60"/>
      <c r="EGD19" s="60"/>
      <c r="EGE19" s="60"/>
      <c r="EGF19" s="60"/>
      <c r="EGG19" s="60"/>
      <c r="EGH19" s="60"/>
      <c r="EGI19" s="60"/>
      <c r="EGJ19" s="60"/>
      <c r="EGK19" s="60"/>
      <c r="EGL19" s="60"/>
      <c r="EGM19" s="60"/>
      <c r="EGN19" s="60"/>
      <c r="EGO19" s="60"/>
      <c r="EGP19" s="60"/>
      <c r="EGQ19" s="60"/>
      <c r="EGR19" s="60"/>
      <c r="EGS19" s="60"/>
      <c r="EGT19" s="60"/>
      <c r="EGU19" s="60"/>
      <c r="EGV19" s="60"/>
      <c r="EGW19" s="60"/>
      <c r="EGX19" s="60"/>
      <c r="EGY19" s="60"/>
      <c r="EGZ19" s="60"/>
      <c r="EHA19" s="60"/>
      <c r="EHB19" s="60"/>
      <c r="EHC19" s="60"/>
      <c r="EHD19" s="60"/>
      <c r="EHE19" s="60"/>
      <c r="EHF19" s="60"/>
      <c r="EHG19" s="60"/>
      <c r="EHH19" s="60"/>
      <c r="EHI19" s="60"/>
      <c r="EHJ19" s="60"/>
      <c r="EHK19" s="60"/>
      <c r="EHL19" s="60"/>
      <c r="EHM19" s="60"/>
      <c r="EHN19" s="60"/>
      <c r="EHO19" s="60"/>
      <c r="EHP19" s="60"/>
      <c r="EHQ19" s="60"/>
      <c r="EHR19" s="60"/>
      <c r="EHS19" s="60"/>
      <c r="EHT19" s="60"/>
      <c r="EHU19" s="60"/>
      <c r="EHV19" s="60"/>
      <c r="EHW19" s="60"/>
      <c r="EHX19" s="60"/>
      <c r="EHY19" s="60"/>
      <c r="EHZ19" s="60"/>
      <c r="EIA19" s="60"/>
      <c r="EIB19" s="60"/>
      <c r="EIC19" s="60"/>
      <c r="EID19" s="60"/>
      <c r="EIE19" s="60"/>
      <c r="EIF19" s="60"/>
      <c r="EIG19" s="60"/>
      <c r="EIH19" s="60"/>
      <c r="EII19" s="60"/>
      <c r="EIJ19" s="60"/>
      <c r="EIK19" s="60"/>
      <c r="EIL19" s="60"/>
      <c r="EIM19" s="60"/>
      <c r="EIN19" s="60"/>
      <c r="EIO19" s="60"/>
      <c r="EIP19" s="60"/>
      <c r="EIQ19" s="60"/>
      <c r="EIR19" s="60"/>
      <c r="EIS19" s="60"/>
      <c r="EIT19" s="60"/>
      <c r="EIU19" s="60"/>
      <c r="EIV19" s="60"/>
      <c r="EIW19" s="60"/>
      <c r="EIX19" s="60"/>
      <c r="EIY19" s="60"/>
      <c r="EIZ19" s="60"/>
      <c r="EJA19" s="60"/>
      <c r="EJB19" s="60"/>
      <c r="EJC19" s="60"/>
      <c r="EJD19" s="60"/>
      <c r="EJE19" s="60"/>
      <c r="EJF19" s="60"/>
      <c r="EJG19" s="60"/>
      <c r="EJH19" s="60"/>
      <c r="EJI19" s="60"/>
      <c r="EJJ19" s="60"/>
      <c r="EJK19" s="60"/>
      <c r="EJL19" s="60"/>
      <c r="EJM19" s="60"/>
      <c r="EJN19" s="60"/>
      <c r="EJO19" s="60"/>
      <c r="EJP19" s="60"/>
      <c r="EJQ19" s="60"/>
      <c r="EJR19" s="60"/>
      <c r="EJS19" s="60"/>
      <c r="EJT19" s="60"/>
      <c r="EJU19" s="60"/>
      <c r="EJV19" s="60"/>
      <c r="EJW19" s="60"/>
      <c r="EJX19" s="60"/>
      <c r="EJY19" s="60"/>
      <c r="EJZ19" s="60"/>
      <c r="EKA19" s="60"/>
      <c r="EKB19" s="60"/>
      <c r="EKC19" s="60"/>
      <c r="EKD19" s="60"/>
      <c r="EKE19" s="60"/>
      <c r="EKF19" s="60"/>
      <c r="EKG19" s="60"/>
      <c r="EKH19" s="60"/>
      <c r="EKI19" s="60"/>
      <c r="EKJ19" s="60"/>
      <c r="EKK19" s="60"/>
      <c r="EKL19" s="60"/>
      <c r="EKM19" s="60"/>
      <c r="EKN19" s="60"/>
      <c r="EKO19" s="60"/>
      <c r="EKP19" s="60"/>
      <c r="EKQ19" s="60"/>
      <c r="EKR19" s="60"/>
      <c r="EKS19" s="60"/>
      <c r="EKT19" s="60"/>
      <c r="EKU19" s="60"/>
      <c r="EKV19" s="60"/>
      <c r="EKW19" s="60"/>
      <c r="EKX19" s="60"/>
      <c r="EKY19" s="60"/>
      <c r="EKZ19" s="60"/>
      <c r="ELA19" s="60"/>
      <c r="ELB19" s="60"/>
      <c r="ELC19" s="60"/>
      <c r="ELD19" s="60"/>
      <c r="ELE19" s="60"/>
      <c r="ELF19" s="60"/>
      <c r="ELG19" s="60"/>
      <c r="ELH19" s="60"/>
      <c r="ELI19" s="60"/>
      <c r="ELJ19" s="60"/>
      <c r="ELK19" s="60"/>
      <c r="ELL19" s="60"/>
      <c r="ELM19" s="60"/>
      <c r="ELN19" s="60"/>
      <c r="ELO19" s="60"/>
      <c r="ELP19" s="60"/>
      <c r="ELQ19" s="60"/>
      <c r="ELR19" s="60"/>
      <c r="ELS19" s="60"/>
      <c r="ELT19" s="60"/>
      <c r="ELU19" s="60"/>
      <c r="ELV19" s="60"/>
      <c r="ELW19" s="60"/>
      <c r="ELX19" s="60"/>
      <c r="ELY19" s="60"/>
      <c r="ELZ19" s="60"/>
      <c r="EMA19" s="60"/>
      <c r="EMB19" s="60"/>
      <c r="EMC19" s="60"/>
      <c r="EMD19" s="60"/>
      <c r="EME19" s="60"/>
      <c r="EMF19" s="60"/>
      <c r="EMG19" s="60"/>
      <c r="EMH19" s="60"/>
      <c r="EMI19" s="60"/>
      <c r="EMJ19" s="60"/>
      <c r="EMK19" s="60"/>
      <c r="EML19" s="60"/>
      <c r="EMM19" s="60"/>
      <c r="EMN19" s="60"/>
      <c r="EMO19" s="60"/>
      <c r="EMP19" s="60"/>
      <c r="EMQ19" s="60"/>
      <c r="EMR19" s="60"/>
      <c r="EMS19" s="60"/>
      <c r="EMT19" s="60"/>
      <c r="EMU19" s="60"/>
      <c r="EMV19" s="60"/>
      <c r="EMW19" s="60"/>
      <c r="EMX19" s="60"/>
      <c r="EMY19" s="60"/>
      <c r="EMZ19" s="60"/>
      <c r="ENA19" s="60"/>
      <c r="ENB19" s="60"/>
      <c r="ENC19" s="60"/>
      <c r="END19" s="60"/>
      <c r="ENE19" s="60"/>
      <c r="ENF19" s="60"/>
      <c r="ENG19" s="60"/>
      <c r="ENH19" s="60"/>
      <c r="ENI19" s="60"/>
      <c r="ENJ19" s="60"/>
      <c r="ENK19" s="60"/>
      <c r="ENL19" s="60"/>
      <c r="ENM19" s="60"/>
      <c r="ENN19" s="60"/>
      <c r="ENO19" s="60"/>
      <c r="ENP19" s="60"/>
      <c r="ENQ19" s="60"/>
      <c r="ENR19" s="60"/>
      <c r="ENS19" s="60"/>
      <c r="ENT19" s="60"/>
      <c r="ENU19" s="60"/>
      <c r="ENV19" s="60"/>
      <c r="ENW19" s="60"/>
      <c r="ENX19" s="60"/>
      <c r="ENY19" s="60"/>
      <c r="ENZ19" s="60"/>
      <c r="EOA19" s="60"/>
      <c r="EOB19" s="60"/>
      <c r="EOC19" s="60"/>
      <c r="EOD19" s="60"/>
      <c r="EOE19" s="60"/>
      <c r="EOF19" s="60"/>
      <c r="EOG19" s="60"/>
      <c r="EOH19" s="60"/>
      <c r="EOI19" s="60"/>
      <c r="EOJ19" s="60"/>
      <c r="EOK19" s="60"/>
      <c r="EOL19" s="60"/>
      <c r="EOM19" s="60"/>
      <c r="EON19" s="60"/>
      <c r="EOO19" s="60"/>
      <c r="EOP19" s="60"/>
      <c r="EOQ19" s="60"/>
      <c r="EOR19" s="60"/>
      <c r="EOS19" s="60"/>
      <c r="EOT19" s="60"/>
      <c r="EOU19" s="60"/>
      <c r="EOV19" s="60"/>
      <c r="EOW19" s="60"/>
      <c r="EOX19" s="60"/>
      <c r="EOY19" s="60"/>
      <c r="EOZ19" s="60"/>
      <c r="EPA19" s="60"/>
      <c r="EPB19" s="60"/>
      <c r="EPC19" s="60"/>
      <c r="EPD19" s="60"/>
      <c r="EPE19" s="60"/>
      <c r="EPF19" s="60"/>
      <c r="EPG19" s="60"/>
      <c r="EPH19" s="60"/>
      <c r="EPI19" s="60"/>
      <c r="EPJ19" s="60"/>
      <c r="EPK19" s="60"/>
      <c r="EPL19" s="60"/>
      <c r="EPM19" s="60"/>
      <c r="EPN19" s="60"/>
      <c r="EPO19" s="60"/>
      <c r="EPP19" s="60"/>
      <c r="EPQ19" s="60"/>
      <c r="EPR19" s="60"/>
      <c r="EPS19" s="60"/>
      <c r="EPT19" s="60"/>
      <c r="EPU19" s="60"/>
      <c r="EPV19" s="60"/>
      <c r="EPW19" s="60"/>
      <c r="EPX19" s="60"/>
      <c r="EPY19" s="60"/>
      <c r="EPZ19" s="60"/>
      <c r="EQA19" s="60"/>
      <c r="EQB19" s="60"/>
      <c r="EQC19" s="60"/>
      <c r="EQD19" s="60"/>
      <c r="EQE19" s="60"/>
      <c r="EQF19" s="60"/>
      <c r="EQG19" s="60"/>
      <c r="EQH19" s="60"/>
      <c r="EQI19" s="60"/>
      <c r="EQJ19" s="60"/>
      <c r="EQK19" s="60"/>
      <c r="EQL19" s="60"/>
      <c r="EQM19" s="60"/>
      <c r="EQN19" s="60"/>
      <c r="EQO19" s="60"/>
      <c r="EQP19" s="60"/>
      <c r="EQQ19" s="60"/>
      <c r="EQR19" s="60"/>
      <c r="EQS19" s="60"/>
      <c r="EQT19" s="60"/>
      <c r="EQU19" s="60"/>
      <c r="EQV19" s="60"/>
      <c r="EQW19" s="60"/>
      <c r="EQX19" s="60"/>
      <c r="EQY19" s="60"/>
      <c r="EQZ19" s="60"/>
      <c r="ERA19" s="60"/>
      <c r="ERB19" s="60"/>
      <c r="ERC19" s="60"/>
      <c r="ERD19" s="60"/>
      <c r="ERE19" s="60"/>
      <c r="ERF19" s="60"/>
      <c r="ERG19" s="60"/>
      <c r="ERH19" s="60"/>
      <c r="ERI19" s="60"/>
      <c r="ERJ19" s="60"/>
      <c r="ERK19" s="60"/>
      <c r="ERL19" s="60"/>
      <c r="ERM19" s="60"/>
      <c r="ERN19" s="60"/>
      <c r="ERO19" s="60"/>
      <c r="ERP19" s="60"/>
      <c r="ERQ19" s="60"/>
      <c r="ERR19" s="60"/>
      <c r="ERS19" s="60"/>
      <c r="ERT19" s="60"/>
      <c r="ERU19" s="60"/>
      <c r="ERV19" s="60"/>
      <c r="ERW19" s="60"/>
      <c r="ERX19" s="60"/>
      <c r="ERY19" s="60"/>
      <c r="ERZ19" s="60"/>
      <c r="ESA19" s="60"/>
      <c r="ESB19" s="60"/>
      <c r="ESC19" s="60"/>
      <c r="ESD19" s="60"/>
      <c r="ESE19" s="60"/>
      <c r="ESF19" s="60"/>
      <c r="ESG19" s="60"/>
      <c r="ESH19" s="60"/>
      <c r="ESI19" s="60"/>
      <c r="ESJ19" s="60"/>
      <c r="ESK19" s="60"/>
      <c r="ESL19" s="60"/>
      <c r="ESM19" s="60"/>
      <c r="ESN19" s="60"/>
      <c r="ESO19" s="60"/>
      <c r="ESP19" s="60"/>
      <c r="ESQ19" s="60"/>
      <c r="ESR19" s="60"/>
      <c r="ESS19" s="60"/>
      <c r="EST19" s="60"/>
      <c r="ESU19" s="60"/>
      <c r="ESV19" s="60"/>
      <c r="ESW19" s="60"/>
      <c r="ESX19" s="60"/>
      <c r="ESY19" s="60"/>
      <c r="ESZ19" s="60"/>
      <c r="ETA19" s="60"/>
      <c r="ETB19" s="60"/>
      <c r="ETC19" s="60"/>
      <c r="ETD19" s="60"/>
      <c r="ETE19" s="60"/>
      <c r="ETF19" s="60"/>
      <c r="ETG19" s="60"/>
      <c r="ETH19" s="60"/>
      <c r="ETI19" s="60"/>
      <c r="ETJ19" s="60"/>
      <c r="ETK19" s="60"/>
      <c r="ETL19" s="60"/>
      <c r="ETM19" s="60"/>
      <c r="ETN19" s="60"/>
      <c r="ETO19" s="60"/>
      <c r="ETP19" s="60"/>
      <c r="ETQ19" s="60"/>
      <c r="ETR19" s="60"/>
      <c r="ETS19" s="60"/>
      <c r="ETT19" s="60"/>
      <c r="ETU19" s="60"/>
      <c r="ETV19" s="60"/>
      <c r="ETW19" s="60"/>
      <c r="ETX19" s="60"/>
      <c r="ETY19" s="60"/>
      <c r="ETZ19" s="60"/>
      <c r="EUA19" s="60"/>
      <c r="EUB19" s="60"/>
      <c r="EUC19" s="60"/>
      <c r="EUD19" s="60"/>
      <c r="EUE19" s="60"/>
      <c r="EUF19" s="60"/>
      <c r="EUG19" s="60"/>
      <c r="EUH19" s="60"/>
      <c r="EUI19" s="60"/>
      <c r="EUJ19" s="60"/>
      <c r="EUK19" s="60"/>
      <c r="EUL19" s="60"/>
      <c r="EUM19" s="60"/>
      <c r="EUN19" s="60"/>
      <c r="EUO19" s="60"/>
      <c r="EUP19" s="60"/>
      <c r="EUQ19" s="60"/>
      <c r="EUR19" s="60"/>
      <c r="EUS19" s="60"/>
      <c r="EUT19" s="60"/>
      <c r="EUU19" s="60"/>
      <c r="EUV19" s="60"/>
      <c r="EUW19" s="60"/>
      <c r="EUX19" s="60"/>
      <c r="EUY19" s="60"/>
      <c r="EUZ19" s="60"/>
      <c r="EVA19" s="60"/>
      <c r="EVB19" s="60"/>
      <c r="EVC19" s="60"/>
      <c r="EVD19" s="60"/>
      <c r="EVE19" s="60"/>
      <c r="EVF19" s="60"/>
      <c r="EVG19" s="60"/>
      <c r="EVH19" s="60"/>
      <c r="EVI19" s="60"/>
      <c r="EVJ19" s="60"/>
      <c r="EVK19" s="60"/>
      <c r="EVL19" s="60"/>
      <c r="EVM19" s="60"/>
      <c r="EVN19" s="60"/>
      <c r="EVO19" s="60"/>
      <c r="EVP19" s="60"/>
      <c r="EVQ19" s="60"/>
      <c r="EVR19" s="60"/>
      <c r="EVS19" s="60"/>
      <c r="EVT19" s="60"/>
      <c r="EVU19" s="60"/>
      <c r="EVV19" s="60"/>
      <c r="EVW19" s="60"/>
      <c r="EVX19" s="60"/>
      <c r="EVY19" s="60"/>
      <c r="EVZ19" s="60"/>
      <c r="EWA19" s="60"/>
      <c r="EWB19" s="60"/>
      <c r="EWC19" s="60"/>
      <c r="EWD19" s="60"/>
      <c r="EWE19" s="60"/>
      <c r="EWF19" s="60"/>
      <c r="EWG19" s="60"/>
      <c r="EWH19" s="60"/>
      <c r="EWI19" s="60"/>
      <c r="EWJ19" s="60"/>
      <c r="EWK19" s="60"/>
      <c r="EWL19" s="60"/>
      <c r="EWM19" s="60"/>
      <c r="EWN19" s="60"/>
      <c r="EWO19" s="60"/>
      <c r="EWP19" s="60"/>
      <c r="EWQ19" s="60"/>
      <c r="EWR19" s="60"/>
      <c r="EWS19" s="60"/>
      <c r="EWT19" s="60"/>
      <c r="EWU19" s="60"/>
      <c r="EWV19" s="60"/>
      <c r="EWW19" s="60"/>
      <c r="EWX19" s="60"/>
      <c r="EWY19" s="60"/>
      <c r="EWZ19" s="60"/>
      <c r="EXA19" s="60"/>
      <c r="EXB19" s="60"/>
      <c r="EXC19" s="60"/>
      <c r="EXD19" s="60"/>
      <c r="EXE19" s="60"/>
      <c r="EXF19" s="60"/>
      <c r="EXG19" s="60"/>
      <c r="EXH19" s="60"/>
      <c r="EXI19" s="60"/>
      <c r="EXJ19" s="60"/>
      <c r="EXK19" s="60"/>
      <c r="EXL19" s="60"/>
      <c r="EXM19" s="60"/>
      <c r="EXN19" s="60"/>
      <c r="EXO19" s="60"/>
      <c r="EXP19" s="60"/>
      <c r="EXQ19" s="60"/>
      <c r="EXR19" s="60"/>
      <c r="EXS19" s="60"/>
      <c r="EXT19" s="60"/>
      <c r="EXU19" s="60"/>
      <c r="EXV19" s="60"/>
      <c r="EXW19" s="60"/>
      <c r="EXX19" s="60"/>
      <c r="EXY19" s="60"/>
      <c r="EXZ19" s="60"/>
      <c r="EYA19" s="60"/>
      <c r="EYB19" s="60"/>
      <c r="EYC19" s="60"/>
      <c r="EYD19" s="60"/>
      <c r="EYE19" s="60"/>
      <c r="EYF19" s="60"/>
      <c r="EYG19" s="60"/>
      <c r="EYH19" s="60"/>
      <c r="EYI19" s="60"/>
      <c r="EYJ19" s="60"/>
      <c r="EYK19" s="60"/>
      <c r="EYL19" s="60"/>
      <c r="EYM19" s="60"/>
      <c r="EYN19" s="60"/>
      <c r="EYO19" s="60"/>
      <c r="EYP19" s="60"/>
      <c r="EYQ19" s="60"/>
      <c r="EYR19" s="60"/>
      <c r="EYS19" s="60"/>
      <c r="EYT19" s="60"/>
      <c r="EYU19" s="60"/>
      <c r="EYV19" s="60"/>
      <c r="EYW19" s="60"/>
      <c r="EYX19" s="60"/>
      <c r="EYY19" s="60"/>
      <c r="EYZ19" s="60"/>
      <c r="EZA19" s="60"/>
      <c r="EZB19" s="60"/>
      <c r="EZC19" s="60"/>
      <c r="EZD19" s="60"/>
      <c r="EZE19" s="60"/>
      <c r="EZF19" s="60"/>
      <c r="EZG19" s="60"/>
      <c r="EZH19" s="60"/>
      <c r="EZI19" s="60"/>
      <c r="EZJ19" s="60"/>
      <c r="EZK19" s="60"/>
      <c r="EZL19" s="60"/>
      <c r="EZM19" s="60"/>
      <c r="EZN19" s="60"/>
      <c r="EZO19" s="60"/>
      <c r="EZP19" s="60"/>
      <c r="EZQ19" s="60"/>
      <c r="EZR19" s="60"/>
      <c r="EZS19" s="60"/>
      <c r="EZT19" s="60"/>
      <c r="EZU19" s="60"/>
      <c r="EZV19" s="60"/>
      <c r="EZW19" s="60"/>
      <c r="EZX19" s="60"/>
      <c r="EZY19" s="60"/>
      <c r="EZZ19" s="60"/>
      <c r="FAA19" s="60"/>
      <c r="FAB19" s="60"/>
      <c r="FAC19" s="60"/>
      <c r="FAD19" s="60"/>
      <c r="FAE19" s="60"/>
      <c r="FAF19" s="60"/>
      <c r="FAG19" s="60"/>
      <c r="FAH19" s="60"/>
      <c r="FAI19" s="60"/>
      <c r="FAJ19" s="60"/>
      <c r="FAK19" s="60"/>
      <c r="FAL19" s="60"/>
      <c r="FAM19" s="60"/>
      <c r="FAN19" s="60"/>
      <c r="FAO19" s="60"/>
      <c r="FAP19" s="60"/>
      <c r="FAQ19" s="60"/>
      <c r="FAR19" s="60"/>
      <c r="FAS19" s="60"/>
      <c r="FAT19" s="60"/>
      <c r="FAU19" s="60"/>
      <c r="FAV19" s="60"/>
      <c r="FAW19" s="60"/>
      <c r="FAX19" s="60"/>
      <c r="FAY19" s="60"/>
      <c r="FAZ19" s="60"/>
      <c r="FBA19" s="60"/>
      <c r="FBB19" s="60"/>
      <c r="FBC19" s="60"/>
      <c r="FBD19" s="60"/>
      <c r="FBE19" s="60"/>
      <c r="FBF19" s="60"/>
      <c r="FBG19" s="60"/>
      <c r="FBH19" s="60"/>
      <c r="FBI19" s="60"/>
      <c r="FBJ19" s="60"/>
      <c r="FBK19" s="60"/>
      <c r="FBL19" s="60"/>
      <c r="FBM19" s="60"/>
      <c r="FBN19" s="60"/>
      <c r="FBO19" s="60"/>
      <c r="FBP19" s="60"/>
      <c r="FBQ19" s="60"/>
      <c r="FBR19" s="60"/>
      <c r="FBS19" s="60"/>
      <c r="FBT19" s="60"/>
      <c r="FBU19" s="60"/>
      <c r="FBV19" s="60"/>
      <c r="FBW19" s="60"/>
      <c r="FBX19" s="60"/>
      <c r="FBY19" s="60"/>
      <c r="FBZ19" s="60"/>
      <c r="FCA19" s="60"/>
      <c r="FCB19" s="60"/>
      <c r="FCC19" s="60"/>
      <c r="FCD19" s="60"/>
      <c r="FCE19" s="60"/>
      <c r="FCF19" s="60"/>
      <c r="FCG19" s="60"/>
      <c r="FCH19" s="60"/>
      <c r="FCI19" s="60"/>
      <c r="FCJ19" s="60"/>
      <c r="FCK19" s="60"/>
      <c r="FCL19" s="60"/>
      <c r="FCM19" s="60"/>
      <c r="FCN19" s="60"/>
      <c r="FCO19" s="60"/>
      <c r="FCP19" s="60"/>
      <c r="FCQ19" s="60"/>
      <c r="FCR19" s="60"/>
      <c r="FCS19" s="60"/>
      <c r="FCT19" s="60"/>
      <c r="FCU19" s="60"/>
      <c r="FCV19" s="60"/>
      <c r="FCW19" s="60"/>
      <c r="FCX19" s="60"/>
      <c r="FCY19" s="60"/>
      <c r="FCZ19" s="60"/>
      <c r="FDA19" s="60"/>
      <c r="FDB19" s="60"/>
      <c r="FDC19" s="60"/>
      <c r="FDD19" s="60"/>
      <c r="FDE19" s="60"/>
      <c r="FDF19" s="60"/>
      <c r="FDG19" s="60"/>
      <c r="FDH19" s="60"/>
      <c r="FDI19" s="60"/>
      <c r="FDJ19" s="60"/>
      <c r="FDK19" s="60"/>
      <c r="FDL19" s="60"/>
      <c r="FDM19" s="60"/>
      <c r="FDN19" s="60"/>
      <c r="FDO19" s="60"/>
      <c r="FDP19" s="60"/>
      <c r="FDQ19" s="60"/>
      <c r="FDR19" s="60"/>
      <c r="FDS19" s="60"/>
      <c r="FDT19" s="60"/>
      <c r="FDU19" s="60"/>
      <c r="FDV19" s="60"/>
      <c r="FDW19" s="60"/>
      <c r="FDX19" s="60"/>
      <c r="FDY19" s="60"/>
      <c r="FDZ19" s="60"/>
      <c r="FEA19" s="60"/>
      <c r="FEB19" s="60"/>
      <c r="FEC19" s="60"/>
      <c r="FED19" s="60"/>
      <c r="FEE19" s="60"/>
      <c r="FEF19" s="60"/>
      <c r="FEG19" s="60"/>
      <c r="FEH19" s="60"/>
      <c r="FEI19" s="60"/>
      <c r="FEJ19" s="60"/>
      <c r="FEK19" s="60"/>
      <c r="FEL19" s="60"/>
      <c r="FEM19" s="60"/>
      <c r="FEN19" s="60"/>
      <c r="FEO19" s="60"/>
      <c r="FEP19" s="60"/>
      <c r="FEQ19" s="60"/>
      <c r="FER19" s="60"/>
      <c r="FES19" s="60"/>
      <c r="FET19" s="60"/>
      <c r="FEU19" s="60"/>
      <c r="FEV19" s="60"/>
      <c r="FEW19" s="60"/>
      <c r="FEX19" s="60"/>
      <c r="FEY19" s="60"/>
      <c r="FEZ19" s="60"/>
      <c r="FFA19" s="60"/>
      <c r="FFB19" s="60"/>
      <c r="FFC19" s="60"/>
      <c r="FFD19" s="60"/>
      <c r="FFE19" s="60"/>
      <c r="FFF19" s="60"/>
      <c r="FFG19" s="60"/>
      <c r="FFH19" s="60"/>
      <c r="FFI19" s="60"/>
      <c r="FFJ19" s="60"/>
      <c r="FFK19" s="60"/>
      <c r="FFL19" s="60"/>
      <c r="FFM19" s="60"/>
      <c r="FFN19" s="60"/>
      <c r="FFO19" s="60"/>
      <c r="FFP19" s="60"/>
      <c r="FFQ19" s="60"/>
      <c r="FFR19" s="60"/>
      <c r="FFS19" s="60"/>
      <c r="FFT19" s="60"/>
      <c r="FFU19" s="60"/>
      <c r="FFV19" s="60"/>
      <c r="FFW19" s="60"/>
      <c r="FFX19" s="60"/>
      <c r="FFY19" s="60"/>
      <c r="FFZ19" s="60"/>
      <c r="FGA19" s="60"/>
      <c r="FGB19" s="60"/>
      <c r="FGC19" s="60"/>
      <c r="FGD19" s="60"/>
      <c r="FGE19" s="60"/>
      <c r="FGF19" s="60"/>
      <c r="FGG19" s="60"/>
      <c r="FGH19" s="60"/>
      <c r="FGI19" s="60"/>
      <c r="FGJ19" s="60"/>
      <c r="FGK19" s="60"/>
      <c r="FGL19" s="60"/>
      <c r="FGM19" s="60"/>
      <c r="FGN19" s="60"/>
      <c r="FGO19" s="60"/>
      <c r="FGP19" s="60"/>
      <c r="FGQ19" s="60"/>
      <c r="FGR19" s="60"/>
      <c r="FGS19" s="60"/>
      <c r="FGT19" s="60"/>
      <c r="FGU19" s="60"/>
      <c r="FGV19" s="60"/>
      <c r="FGW19" s="60"/>
      <c r="FGX19" s="60"/>
      <c r="FGY19" s="60"/>
      <c r="FGZ19" s="60"/>
      <c r="FHA19" s="60"/>
      <c r="FHB19" s="60"/>
      <c r="FHC19" s="60"/>
      <c r="FHD19" s="60"/>
      <c r="FHE19" s="60"/>
      <c r="FHF19" s="60"/>
      <c r="FHG19" s="60"/>
      <c r="FHH19" s="60"/>
      <c r="FHI19" s="60"/>
      <c r="FHJ19" s="60"/>
      <c r="FHK19" s="60"/>
      <c r="FHL19" s="60"/>
      <c r="FHM19" s="60"/>
      <c r="FHN19" s="60"/>
      <c r="FHO19" s="60"/>
      <c r="FHP19" s="60"/>
      <c r="FHQ19" s="60"/>
      <c r="FHR19" s="60"/>
      <c r="FHS19" s="60"/>
      <c r="FHT19" s="60"/>
      <c r="FHU19" s="60"/>
      <c r="FHV19" s="60"/>
      <c r="FHW19" s="60"/>
      <c r="FHX19" s="60"/>
      <c r="FHY19" s="60"/>
      <c r="FHZ19" s="60"/>
      <c r="FIA19" s="60"/>
      <c r="FIB19" s="60"/>
      <c r="FIC19" s="60"/>
      <c r="FID19" s="60"/>
      <c r="FIE19" s="60"/>
      <c r="FIF19" s="60"/>
      <c r="FIG19" s="60"/>
      <c r="FIH19" s="60"/>
      <c r="FII19" s="60"/>
      <c r="FIJ19" s="60"/>
      <c r="FIK19" s="60"/>
      <c r="FIL19" s="60"/>
      <c r="FIM19" s="60"/>
      <c r="FIN19" s="60"/>
      <c r="FIO19" s="60"/>
      <c r="FIP19" s="60"/>
      <c r="FIQ19" s="60"/>
      <c r="FIR19" s="60"/>
      <c r="FIS19" s="60"/>
      <c r="FIT19" s="60"/>
      <c r="FIU19" s="60"/>
      <c r="FIV19" s="60"/>
      <c r="FIW19" s="60"/>
      <c r="FIX19" s="60"/>
      <c r="FIY19" s="60"/>
      <c r="FIZ19" s="60"/>
      <c r="FJA19" s="60"/>
      <c r="FJB19" s="60"/>
      <c r="FJC19" s="60"/>
      <c r="FJD19" s="60"/>
      <c r="FJE19" s="60"/>
      <c r="FJF19" s="60"/>
      <c r="FJG19" s="60"/>
      <c r="FJH19" s="60"/>
      <c r="FJI19" s="60"/>
      <c r="FJJ19" s="60"/>
      <c r="FJK19" s="60"/>
      <c r="FJL19" s="60"/>
      <c r="FJM19" s="60"/>
      <c r="FJN19" s="60"/>
      <c r="FJO19" s="60"/>
      <c r="FJP19" s="60"/>
      <c r="FJQ19" s="60"/>
      <c r="FJR19" s="60"/>
      <c r="FJS19" s="60"/>
      <c r="FJT19" s="60"/>
      <c r="FJU19" s="60"/>
      <c r="FJV19" s="60"/>
      <c r="FJW19" s="60"/>
      <c r="FJX19" s="60"/>
      <c r="FJY19" s="60"/>
      <c r="FJZ19" s="60"/>
      <c r="FKA19" s="60"/>
      <c r="FKB19" s="60"/>
      <c r="FKC19" s="60"/>
      <c r="FKD19" s="60"/>
      <c r="FKE19" s="60"/>
      <c r="FKF19" s="60"/>
      <c r="FKG19" s="60"/>
      <c r="FKH19" s="60"/>
      <c r="FKI19" s="60"/>
      <c r="FKJ19" s="60"/>
      <c r="FKK19" s="60"/>
      <c r="FKL19" s="60"/>
      <c r="FKM19" s="60"/>
      <c r="FKN19" s="60"/>
      <c r="FKO19" s="60"/>
      <c r="FKP19" s="60"/>
      <c r="FKQ19" s="60"/>
      <c r="FKR19" s="60"/>
      <c r="FKS19" s="60"/>
      <c r="FKT19" s="60"/>
      <c r="FKU19" s="60"/>
      <c r="FKV19" s="60"/>
      <c r="FKW19" s="60"/>
      <c r="FKX19" s="60"/>
      <c r="FKY19" s="60"/>
      <c r="FKZ19" s="60"/>
      <c r="FLA19" s="60"/>
      <c r="FLB19" s="60"/>
      <c r="FLC19" s="60"/>
      <c r="FLD19" s="60"/>
      <c r="FLE19" s="60"/>
      <c r="FLF19" s="60"/>
      <c r="FLG19" s="60"/>
      <c r="FLH19" s="60"/>
      <c r="FLI19" s="60"/>
      <c r="FLJ19" s="60"/>
      <c r="FLK19" s="60"/>
      <c r="FLL19" s="60"/>
      <c r="FLM19" s="60"/>
      <c r="FLN19" s="60"/>
      <c r="FLO19" s="60"/>
      <c r="FLP19" s="60"/>
      <c r="FLQ19" s="60"/>
      <c r="FLR19" s="60"/>
      <c r="FLS19" s="60"/>
      <c r="FLT19" s="60"/>
      <c r="FLU19" s="60"/>
      <c r="FLV19" s="60"/>
      <c r="FLW19" s="60"/>
      <c r="FLX19" s="60"/>
      <c r="FLY19" s="60"/>
      <c r="FLZ19" s="60"/>
      <c r="FMA19" s="60"/>
      <c r="FMB19" s="60"/>
      <c r="FMC19" s="60"/>
      <c r="FMD19" s="60"/>
      <c r="FME19" s="60"/>
      <c r="FMF19" s="60"/>
      <c r="FMG19" s="60"/>
      <c r="FMH19" s="60"/>
      <c r="FMI19" s="60"/>
      <c r="FMJ19" s="60"/>
      <c r="FMK19" s="60"/>
      <c r="FML19" s="60"/>
      <c r="FMM19" s="60"/>
      <c r="FMN19" s="60"/>
      <c r="FMO19" s="60"/>
      <c r="FMP19" s="60"/>
      <c r="FMQ19" s="60"/>
      <c r="FMR19" s="60"/>
      <c r="FMS19" s="60"/>
      <c r="FMT19" s="60"/>
      <c r="FMU19" s="60"/>
      <c r="FMV19" s="60"/>
      <c r="FMW19" s="60"/>
      <c r="FMX19" s="60"/>
      <c r="FMY19" s="60"/>
      <c r="FMZ19" s="60"/>
      <c r="FNA19" s="60"/>
      <c r="FNB19" s="60"/>
      <c r="FNC19" s="60"/>
      <c r="FND19" s="60"/>
      <c r="FNE19" s="60"/>
      <c r="FNF19" s="60"/>
      <c r="FNG19" s="60"/>
      <c r="FNH19" s="60"/>
      <c r="FNI19" s="60"/>
      <c r="FNJ19" s="60"/>
      <c r="FNK19" s="60"/>
      <c r="FNL19" s="60"/>
      <c r="FNM19" s="60"/>
      <c r="FNN19" s="60"/>
      <c r="FNO19" s="60"/>
      <c r="FNP19" s="60"/>
      <c r="FNQ19" s="60"/>
      <c r="FNR19" s="60"/>
      <c r="FNS19" s="60"/>
      <c r="FNT19" s="60"/>
      <c r="FNU19" s="60"/>
      <c r="FNV19" s="60"/>
      <c r="FNW19" s="60"/>
      <c r="FNX19" s="60"/>
      <c r="FNY19" s="60"/>
      <c r="FNZ19" s="60"/>
      <c r="FOA19" s="60"/>
      <c r="FOB19" s="60"/>
      <c r="FOC19" s="60"/>
      <c r="FOD19" s="60"/>
      <c r="FOE19" s="60"/>
      <c r="FOF19" s="60"/>
      <c r="FOG19" s="60"/>
      <c r="FOH19" s="60"/>
      <c r="FOI19" s="60"/>
      <c r="FOJ19" s="60"/>
      <c r="FOK19" s="60"/>
      <c r="FOL19" s="60"/>
      <c r="FOM19" s="60"/>
      <c r="FON19" s="60"/>
      <c r="FOO19" s="60"/>
      <c r="FOP19" s="60"/>
      <c r="FOQ19" s="60"/>
      <c r="FOR19" s="60"/>
      <c r="FOS19" s="60"/>
      <c r="FOT19" s="60"/>
      <c r="FOU19" s="60"/>
      <c r="FOV19" s="60"/>
      <c r="FOW19" s="60"/>
      <c r="FOX19" s="60"/>
      <c r="FOY19" s="60"/>
      <c r="FOZ19" s="60"/>
      <c r="FPA19" s="60"/>
      <c r="FPB19" s="60"/>
      <c r="FPC19" s="60"/>
      <c r="FPD19" s="60"/>
      <c r="FPE19" s="60"/>
      <c r="FPF19" s="60"/>
      <c r="FPG19" s="60"/>
      <c r="FPH19" s="60"/>
      <c r="FPI19" s="60"/>
      <c r="FPJ19" s="60"/>
      <c r="FPK19" s="60"/>
      <c r="FPL19" s="60"/>
      <c r="FPM19" s="60"/>
      <c r="FPN19" s="60"/>
      <c r="FPO19" s="60"/>
      <c r="FPP19" s="60"/>
      <c r="FPQ19" s="60"/>
      <c r="FPR19" s="60"/>
      <c r="FPS19" s="60"/>
      <c r="FPT19" s="60"/>
      <c r="FPU19" s="60"/>
      <c r="FPV19" s="60"/>
      <c r="FPW19" s="60"/>
      <c r="FPX19" s="60"/>
      <c r="FPY19" s="60"/>
      <c r="FPZ19" s="60"/>
      <c r="FQA19" s="60"/>
      <c r="FQB19" s="60"/>
      <c r="FQC19" s="60"/>
      <c r="FQD19" s="60"/>
      <c r="FQE19" s="60"/>
      <c r="FQF19" s="60"/>
      <c r="FQG19" s="60"/>
      <c r="FQH19" s="60"/>
      <c r="FQI19" s="60"/>
      <c r="FQJ19" s="60"/>
      <c r="FQK19" s="60"/>
      <c r="FQL19" s="60"/>
      <c r="FQM19" s="60"/>
      <c r="FQN19" s="60"/>
      <c r="FQO19" s="60"/>
      <c r="FQP19" s="60"/>
      <c r="FQQ19" s="60"/>
      <c r="FQR19" s="60"/>
      <c r="FQS19" s="60"/>
      <c r="FQT19" s="60"/>
      <c r="FQU19" s="60"/>
      <c r="FQV19" s="60"/>
      <c r="FQW19" s="60"/>
      <c r="FQX19" s="60"/>
      <c r="FQY19" s="60"/>
      <c r="FQZ19" s="60"/>
      <c r="FRA19" s="60"/>
      <c r="FRB19" s="60"/>
      <c r="FRC19" s="60"/>
      <c r="FRD19" s="60"/>
      <c r="FRE19" s="60"/>
      <c r="FRF19" s="60"/>
      <c r="FRG19" s="60"/>
      <c r="FRH19" s="60"/>
      <c r="FRI19" s="60"/>
      <c r="FRJ19" s="60"/>
      <c r="FRK19" s="60"/>
      <c r="FRL19" s="60"/>
      <c r="FRM19" s="60"/>
      <c r="FRN19" s="60"/>
      <c r="FRO19" s="60"/>
      <c r="FRP19" s="60"/>
      <c r="FRQ19" s="60"/>
      <c r="FRR19" s="60"/>
      <c r="FRS19" s="60"/>
      <c r="FRT19" s="60"/>
      <c r="FRU19" s="60"/>
      <c r="FRV19" s="60"/>
      <c r="FRW19" s="60"/>
      <c r="FRX19" s="60"/>
      <c r="FRY19" s="60"/>
      <c r="FRZ19" s="60"/>
      <c r="FSA19" s="60"/>
      <c r="FSB19" s="60"/>
      <c r="FSC19" s="60"/>
      <c r="FSD19" s="60"/>
      <c r="FSE19" s="60"/>
      <c r="FSF19" s="60"/>
      <c r="FSG19" s="60"/>
      <c r="FSH19" s="60"/>
      <c r="FSI19" s="60"/>
      <c r="FSJ19" s="60"/>
      <c r="FSK19" s="60"/>
      <c r="FSL19" s="60"/>
      <c r="FSM19" s="60"/>
      <c r="FSN19" s="60"/>
      <c r="FSO19" s="60"/>
      <c r="FSP19" s="60"/>
      <c r="FSQ19" s="60"/>
      <c r="FSR19" s="60"/>
      <c r="FSS19" s="60"/>
      <c r="FST19" s="60"/>
      <c r="FSU19" s="60"/>
      <c r="FSV19" s="60"/>
      <c r="FSW19" s="60"/>
      <c r="FSX19" s="60"/>
      <c r="FSY19" s="60"/>
      <c r="FSZ19" s="60"/>
      <c r="FTA19" s="60"/>
      <c r="FTB19" s="60"/>
      <c r="FTC19" s="60"/>
      <c r="FTD19" s="60"/>
      <c r="FTE19" s="60"/>
      <c r="FTF19" s="60"/>
      <c r="FTG19" s="60"/>
      <c r="FTH19" s="60"/>
      <c r="FTI19" s="60"/>
      <c r="FTJ19" s="60"/>
      <c r="FTK19" s="60"/>
      <c r="FTL19" s="60"/>
      <c r="FTM19" s="60"/>
      <c r="FTN19" s="60"/>
      <c r="FTO19" s="60"/>
      <c r="FTP19" s="60"/>
      <c r="FTQ19" s="60"/>
      <c r="FTR19" s="60"/>
      <c r="FTS19" s="60"/>
      <c r="FTT19" s="60"/>
      <c r="FTU19" s="60"/>
      <c r="FTV19" s="60"/>
      <c r="FTW19" s="60"/>
      <c r="FTX19" s="60"/>
      <c r="FTY19" s="60"/>
      <c r="FTZ19" s="60"/>
      <c r="FUA19" s="60"/>
      <c r="FUB19" s="60"/>
      <c r="FUC19" s="60"/>
      <c r="FUD19" s="60"/>
      <c r="FUE19" s="60"/>
      <c r="FUF19" s="60"/>
      <c r="FUG19" s="60"/>
      <c r="FUH19" s="60"/>
      <c r="FUI19" s="60"/>
      <c r="FUJ19" s="60"/>
      <c r="FUK19" s="60"/>
      <c r="FUL19" s="60"/>
      <c r="FUM19" s="60"/>
      <c r="FUN19" s="60"/>
      <c r="FUO19" s="60"/>
      <c r="FUP19" s="60"/>
      <c r="FUQ19" s="60"/>
      <c r="FUR19" s="60"/>
      <c r="FUS19" s="60"/>
      <c r="FUT19" s="60"/>
      <c r="FUU19" s="60"/>
      <c r="FUV19" s="60"/>
      <c r="FUW19" s="60"/>
      <c r="FUX19" s="60"/>
      <c r="FUY19" s="60"/>
      <c r="FUZ19" s="60"/>
      <c r="FVA19" s="60"/>
      <c r="FVB19" s="60"/>
      <c r="FVC19" s="60"/>
      <c r="FVD19" s="60"/>
      <c r="FVE19" s="60"/>
      <c r="FVF19" s="60"/>
      <c r="FVG19" s="60"/>
      <c r="FVH19" s="60"/>
      <c r="FVI19" s="60"/>
      <c r="FVJ19" s="60"/>
      <c r="FVK19" s="60"/>
      <c r="FVL19" s="60"/>
      <c r="FVM19" s="60"/>
      <c r="FVN19" s="60"/>
      <c r="FVO19" s="60"/>
      <c r="FVP19" s="60"/>
      <c r="FVQ19" s="60"/>
      <c r="FVR19" s="60"/>
      <c r="FVS19" s="60"/>
      <c r="FVT19" s="60"/>
      <c r="FVU19" s="60"/>
      <c r="FVV19" s="60"/>
      <c r="FVW19" s="60"/>
      <c r="FVX19" s="60"/>
      <c r="FVY19" s="60"/>
      <c r="FVZ19" s="60"/>
      <c r="FWA19" s="60"/>
      <c r="FWB19" s="60"/>
      <c r="FWC19" s="60"/>
      <c r="FWD19" s="60"/>
      <c r="FWE19" s="60"/>
      <c r="FWF19" s="60"/>
      <c r="FWG19" s="60"/>
      <c r="FWH19" s="60"/>
      <c r="FWI19" s="60"/>
      <c r="FWJ19" s="60"/>
      <c r="FWK19" s="60"/>
      <c r="FWL19" s="60"/>
      <c r="FWM19" s="60"/>
      <c r="FWN19" s="60"/>
      <c r="FWO19" s="60"/>
      <c r="FWP19" s="60"/>
      <c r="FWQ19" s="60"/>
      <c r="FWR19" s="60"/>
      <c r="FWS19" s="60"/>
      <c r="FWT19" s="60"/>
      <c r="FWU19" s="60"/>
      <c r="FWV19" s="60"/>
      <c r="FWW19" s="60"/>
      <c r="FWX19" s="60"/>
      <c r="FWY19" s="60"/>
      <c r="FWZ19" s="60"/>
      <c r="FXA19" s="60"/>
      <c r="FXB19" s="60"/>
      <c r="FXC19" s="60"/>
      <c r="FXD19" s="60"/>
      <c r="FXE19" s="60"/>
      <c r="FXF19" s="60"/>
      <c r="FXG19" s="60"/>
      <c r="FXH19" s="60"/>
      <c r="FXI19" s="60"/>
      <c r="FXJ19" s="60"/>
      <c r="FXK19" s="60"/>
      <c r="FXL19" s="60"/>
      <c r="FXM19" s="60"/>
      <c r="FXN19" s="60"/>
      <c r="FXO19" s="60"/>
      <c r="FXP19" s="60"/>
      <c r="FXQ19" s="60"/>
      <c r="FXR19" s="60"/>
      <c r="FXS19" s="60"/>
      <c r="FXT19" s="60"/>
      <c r="FXU19" s="60"/>
      <c r="FXV19" s="60"/>
      <c r="FXW19" s="60"/>
      <c r="FXX19" s="60"/>
      <c r="FXY19" s="60"/>
      <c r="FXZ19" s="60"/>
      <c r="FYA19" s="60"/>
      <c r="FYB19" s="60"/>
      <c r="FYC19" s="60"/>
      <c r="FYD19" s="60"/>
      <c r="FYE19" s="60"/>
      <c r="FYF19" s="60"/>
      <c r="FYG19" s="60"/>
      <c r="FYH19" s="60"/>
      <c r="FYI19" s="60"/>
      <c r="FYJ19" s="60"/>
      <c r="FYK19" s="60"/>
      <c r="FYL19" s="60"/>
      <c r="FYM19" s="60"/>
      <c r="FYN19" s="60"/>
      <c r="FYO19" s="60"/>
      <c r="FYP19" s="60"/>
      <c r="FYQ19" s="60"/>
      <c r="FYR19" s="60"/>
      <c r="FYS19" s="60"/>
      <c r="FYT19" s="60"/>
      <c r="FYU19" s="60"/>
      <c r="FYV19" s="60"/>
      <c r="FYW19" s="60"/>
      <c r="FYX19" s="60"/>
      <c r="FYY19" s="60"/>
      <c r="FYZ19" s="60"/>
      <c r="FZA19" s="60"/>
      <c r="FZB19" s="60"/>
      <c r="FZC19" s="60"/>
      <c r="FZD19" s="60"/>
      <c r="FZE19" s="60"/>
      <c r="FZF19" s="60"/>
      <c r="FZG19" s="60"/>
      <c r="FZH19" s="60"/>
      <c r="FZI19" s="60"/>
      <c r="FZJ19" s="60"/>
      <c r="FZK19" s="60"/>
      <c r="FZL19" s="60"/>
      <c r="FZM19" s="60"/>
      <c r="FZN19" s="60"/>
      <c r="FZO19" s="60"/>
      <c r="FZP19" s="60"/>
      <c r="FZQ19" s="60"/>
      <c r="FZR19" s="60"/>
      <c r="FZS19" s="60"/>
      <c r="FZT19" s="60"/>
      <c r="FZU19" s="60"/>
      <c r="FZV19" s="60"/>
      <c r="FZW19" s="60"/>
      <c r="FZX19" s="60"/>
      <c r="FZY19" s="60"/>
      <c r="FZZ19" s="60"/>
      <c r="GAA19" s="60"/>
      <c r="GAB19" s="60"/>
      <c r="GAC19" s="60"/>
      <c r="GAD19" s="60"/>
      <c r="GAE19" s="60"/>
      <c r="GAF19" s="60"/>
      <c r="GAG19" s="60"/>
      <c r="GAH19" s="60"/>
      <c r="GAI19" s="60"/>
      <c r="GAJ19" s="60"/>
      <c r="GAK19" s="60"/>
      <c r="GAL19" s="60"/>
      <c r="GAM19" s="60"/>
      <c r="GAN19" s="60"/>
      <c r="GAO19" s="60"/>
      <c r="GAP19" s="60"/>
      <c r="GAQ19" s="60"/>
      <c r="GAR19" s="60"/>
      <c r="GAS19" s="60"/>
      <c r="GAT19" s="60"/>
      <c r="GAU19" s="60"/>
      <c r="GAV19" s="60"/>
      <c r="GAW19" s="60"/>
      <c r="GAX19" s="60"/>
      <c r="GAY19" s="60"/>
      <c r="GAZ19" s="60"/>
      <c r="GBA19" s="60"/>
      <c r="GBB19" s="60"/>
      <c r="GBC19" s="60"/>
      <c r="GBD19" s="60"/>
      <c r="GBE19" s="60"/>
      <c r="GBF19" s="60"/>
      <c r="GBG19" s="60"/>
      <c r="GBH19" s="60"/>
      <c r="GBI19" s="60"/>
      <c r="GBJ19" s="60"/>
      <c r="GBK19" s="60"/>
      <c r="GBL19" s="60"/>
      <c r="GBM19" s="60"/>
      <c r="GBN19" s="60"/>
      <c r="GBO19" s="60"/>
      <c r="GBP19" s="60"/>
      <c r="GBQ19" s="60"/>
      <c r="GBR19" s="60"/>
      <c r="GBS19" s="60"/>
      <c r="GBT19" s="60"/>
      <c r="GBU19" s="60"/>
      <c r="GBV19" s="60"/>
      <c r="GBW19" s="60"/>
      <c r="GBX19" s="60"/>
      <c r="GBY19" s="60"/>
      <c r="GBZ19" s="60"/>
      <c r="GCA19" s="60"/>
      <c r="GCB19" s="60"/>
      <c r="GCC19" s="60"/>
      <c r="GCD19" s="60"/>
      <c r="GCE19" s="60"/>
      <c r="GCF19" s="60"/>
      <c r="GCG19" s="60"/>
      <c r="GCH19" s="60"/>
      <c r="GCI19" s="60"/>
      <c r="GCJ19" s="60"/>
      <c r="GCK19" s="60"/>
      <c r="GCL19" s="60"/>
      <c r="GCM19" s="60"/>
      <c r="GCN19" s="60"/>
      <c r="GCO19" s="60"/>
      <c r="GCP19" s="60"/>
      <c r="GCQ19" s="60"/>
      <c r="GCR19" s="60"/>
      <c r="GCS19" s="60"/>
      <c r="GCT19" s="60"/>
      <c r="GCU19" s="60"/>
      <c r="GCV19" s="60"/>
      <c r="GCW19" s="60"/>
      <c r="GCX19" s="60"/>
      <c r="GCY19" s="60"/>
      <c r="GCZ19" s="60"/>
      <c r="GDA19" s="60"/>
      <c r="GDB19" s="60"/>
      <c r="GDC19" s="60"/>
      <c r="GDD19" s="60"/>
      <c r="GDE19" s="60"/>
      <c r="GDF19" s="60"/>
      <c r="GDG19" s="60"/>
      <c r="GDH19" s="60"/>
      <c r="GDI19" s="60"/>
      <c r="GDJ19" s="60"/>
      <c r="GDK19" s="60"/>
      <c r="GDL19" s="60"/>
      <c r="GDM19" s="60"/>
      <c r="GDN19" s="60"/>
      <c r="GDO19" s="60"/>
      <c r="GDP19" s="60"/>
      <c r="GDQ19" s="60"/>
      <c r="GDR19" s="60"/>
      <c r="GDS19" s="60"/>
      <c r="GDT19" s="60"/>
      <c r="GDU19" s="60"/>
      <c r="GDV19" s="60"/>
      <c r="GDW19" s="60"/>
      <c r="GDX19" s="60"/>
      <c r="GDY19" s="60"/>
      <c r="GDZ19" s="60"/>
      <c r="GEA19" s="60"/>
      <c r="GEB19" s="60"/>
      <c r="GEC19" s="60"/>
      <c r="GED19" s="60"/>
      <c r="GEE19" s="60"/>
      <c r="GEF19" s="60"/>
      <c r="GEG19" s="60"/>
      <c r="GEH19" s="60"/>
      <c r="GEI19" s="60"/>
      <c r="GEJ19" s="60"/>
      <c r="GEK19" s="60"/>
      <c r="GEL19" s="60"/>
      <c r="GEM19" s="60"/>
      <c r="GEN19" s="60"/>
      <c r="GEO19" s="60"/>
      <c r="GEP19" s="60"/>
      <c r="GEQ19" s="60"/>
      <c r="GER19" s="60"/>
      <c r="GES19" s="60"/>
      <c r="GET19" s="60"/>
      <c r="GEU19" s="60"/>
      <c r="GEV19" s="60"/>
      <c r="GEW19" s="60"/>
      <c r="GEX19" s="60"/>
      <c r="GEY19" s="60"/>
      <c r="GEZ19" s="60"/>
      <c r="GFA19" s="60"/>
      <c r="GFB19" s="60"/>
      <c r="GFC19" s="60"/>
      <c r="GFD19" s="60"/>
      <c r="GFE19" s="60"/>
      <c r="GFF19" s="60"/>
      <c r="GFG19" s="60"/>
      <c r="GFH19" s="60"/>
      <c r="GFI19" s="60"/>
      <c r="GFJ19" s="60"/>
      <c r="GFK19" s="60"/>
      <c r="GFL19" s="60"/>
      <c r="GFM19" s="60"/>
      <c r="GFN19" s="60"/>
      <c r="GFO19" s="60"/>
      <c r="GFP19" s="60"/>
      <c r="GFQ19" s="60"/>
      <c r="GFR19" s="60"/>
      <c r="GFS19" s="60"/>
      <c r="GFT19" s="60"/>
      <c r="GFU19" s="60"/>
      <c r="GFV19" s="60"/>
      <c r="GFW19" s="60"/>
      <c r="GFX19" s="60"/>
      <c r="GFY19" s="60"/>
      <c r="GFZ19" s="60"/>
      <c r="GGA19" s="60"/>
      <c r="GGB19" s="60"/>
      <c r="GGC19" s="60"/>
      <c r="GGD19" s="60"/>
      <c r="GGE19" s="60"/>
      <c r="GGF19" s="60"/>
      <c r="GGG19" s="60"/>
      <c r="GGH19" s="60"/>
      <c r="GGI19" s="60"/>
      <c r="GGJ19" s="60"/>
      <c r="GGK19" s="60"/>
      <c r="GGL19" s="60"/>
      <c r="GGM19" s="60"/>
      <c r="GGN19" s="60"/>
      <c r="GGO19" s="60"/>
      <c r="GGP19" s="60"/>
      <c r="GGQ19" s="60"/>
      <c r="GGR19" s="60"/>
      <c r="GGS19" s="60"/>
      <c r="GGT19" s="60"/>
      <c r="GGU19" s="60"/>
      <c r="GGV19" s="60"/>
      <c r="GGW19" s="60"/>
      <c r="GGX19" s="60"/>
      <c r="GGY19" s="60"/>
      <c r="GGZ19" s="60"/>
      <c r="GHA19" s="60"/>
      <c r="GHB19" s="60"/>
      <c r="GHC19" s="60"/>
      <c r="GHD19" s="60"/>
      <c r="GHE19" s="60"/>
      <c r="GHF19" s="60"/>
      <c r="GHG19" s="60"/>
      <c r="GHH19" s="60"/>
      <c r="GHI19" s="60"/>
      <c r="GHJ19" s="60"/>
      <c r="GHK19" s="60"/>
      <c r="GHL19" s="60"/>
      <c r="GHM19" s="60"/>
      <c r="GHN19" s="60"/>
      <c r="GHO19" s="60"/>
      <c r="GHP19" s="60"/>
      <c r="GHQ19" s="60"/>
      <c r="GHR19" s="60"/>
      <c r="GHS19" s="60"/>
      <c r="GHT19" s="60"/>
      <c r="GHU19" s="60"/>
      <c r="GHV19" s="60"/>
      <c r="GHW19" s="60"/>
      <c r="GHX19" s="60"/>
      <c r="GHY19" s="60"/>
      <c r="GHZ19" s="60"/>
      <c r="GIA19" s="60"/>
      <c r="GIB19" s="60"/>
      <c r="GIC19" s="60"/>
      <c r="GID19" s="60"/>
      <c r="GIE19" s="60"/>
      <c r="GIF19" s="60"/>
      <c r="GIG19" s="60"/>
      <c r="GIH19" s="60"/>
      <c r="GII19" s="60"/>
      <c r="GIJ19" s="60"/>
      <c r="GIK19" s="60"/>
      <c r="GIL19" s="60"/>
      <c r="GIM19" s="60"/>
      <c r="GIN19" s="60"/>
      <c r="GIO19" s="60"/>
      <c r="GIP19" s="60"/>
      <c r="GIQ19" s="60"/>
      <c r="GIR19" s="60"/>
      <c r="GIS19" s="60"/>
      <c r="GIT19" s="60"/>
      <c r="GIU19" s="60"/>
      <c r="GIV19" s="60"/>
      <c r="GIW19" s="60"/>
      <c r="GIX19" s="60"/>
      <c r="GIY19" s="60"/>
      <c r="GIZ19" s="60"/>
      <c r="GJA19" s="60"/>
      <c r="GJB19" s="60"/>
      <c r="GJC19" s="60"/>
      <c r="GJD19" s="60"/>
      <c r="GJE19" s="60"/>
      <c r="GJF19" s="60"/>
      <c r="GJG19" s="60"/>
      <c r="GJH19" s="60"/>
      <c r="GJI19" s="60"/>
      <c r="GJJ19" s="60"/>
      <c r="GJK19" s="60"/>
      <c r="GJL19" s="60"/>
      <c r="GJM19" s="60"/>
      <c r="GJN19" s="60"/>
      <c r="GJO19" s="60"/>
      <c r="GJP19" s="60"/>
      <c r="GJQ19" s="60"/>
      <c r="GJR19" s="60"/>
      <c r="GJS19" s="60"/>
      <c r="GJT19" s="60"/>
      <c r="GJU19" s="60"/>
      <c r="GJV19" s="60"/>
      <c r="GJW19" s="60"/>
      <c r="GJX19" s="60"/>
      <c r="GJY19" s="60"/>
      <c r="GJZ19" s="60"/>
      <c r="GKA19" s="60"/>
      <c r="GKB19" s="60"/>
      <c r="GKC19" s="60"/>
      <c r="GKD19" s="60"/>
      <c r="GKE19" s="60"/>
      <c r="GKF19" s="60"/>
      <c r="GKG19" s="60"/>
      <c r="GKH19" s="60"/>
      <c r="GKI19" s="60"/>
      <c r="GKJ19" s="60"/>
      <c r="GKK19" s="60"/>
      <c r="GKL19" s="60"/>
      <c r="GKM19" s="60"/>
      <c r="GKN19" s="60"/>
      <c r="GKO19" s="60"/>
      <c r="GKP19" s="60"/>
      <c r="GKQ19" s="60"/>
      <c r="GKR19" s="60"/>
      <c r="GKS19" s="60"/>
      <c r="GKT19" s="60"/>
      <c r="GKU19" s="60"/>
      <c r="GKV19" s="60"/>
      <c r="GKW19" s="60"/>
      <c r="GKX19" s="60"/>
      <c r="GKY19" s="60"/>
      <c r="GKZ19" s="60"/>
      <c r="GLA19" s="60"/>
      <c r="GLB19" s="60"/>
      <c r="GLC19" s="60"/>
      <c r="GLD19" s="60"/>
      <c r="GLE19" s="60"/>
      <c r="GLF19" s="60"/>
      <c r="GLG19" s="60"/>
      <c r="GLH19" s="60"/>
      <c r="GLI19" s="60"/>
      <c r="GLJ19" s="60"/>
      <c r="GLK19" s="60"/>
      <c r="GLL19" s="60"/>
      <c r="GLM19" s="60"/>
      <c r="GLN19" s="60"/>
      <c r="GLO19" s="60"/>
      <c r="GLP19" s="60"/>
      <c r="GLQ19" s="60"/>
      <c r="GLR19" s="60"/>
      <c r="GLS19" s="60"/>
      <c r="GLT19" s="60"/>
      <c r="GLU19" s="60"/>
      <c r="GLV19" s="60"/>
      <c r="GLW19" s="60"/>
      <c r="GLX19" s="60"/>
      <c r="GLY19" s="60"/>
      <c r="GLZ19" s="60"/>
      <c r="GMA19" s="60"/>
      <c r="GMB19" s="60"/>
      <c r="GMC19" s="60"/>
      <c r="GMD19" s="60"/>
      <c r="GME19" s="60"/>
      <c r="GMF19" s="60"/>
      <c r="GMG19" s="60"/>
      <c r="GMH19" s="60"/>
      <c r="GMI19" s="60"/>
      <c r="GMJ19" s="60"/>
      <c r="GMK19" s="60"/>
      <c r="GML19" s="60"/>
      <c r="GMM19" s="60"/>
      <c r="GMN19" s="60"/>
      <c r="GMO19" s="60"/>
      <c r="GMP19" s="60"/>
      <c r="GMQ19" s="60"/>
      <c r="GMR19" s="60"/>
      <c r="GMS19" s="60"/>
      <c r="GMT19" s="60"/>
      <c r="GMU19" s="60"/>
      <c r="GMV19" s="60"/>
      <c r="GMW19" s="60"/>
      <c r="GMX19" s="60"/>
      <c r="GMY19" s="60"/>
      <c r="GMZ19" s="60"/>
      <c r="GNA19" s="60"/>
      <c r="GNB19" s="60"/>
      <c r="GNC19" s="60"/>
      <c r="GND19" s="60"/>
      <c r="GNE19" s="60"/>
      <c r="GNF19" s="60"/>
      <c r="GNG19" s="60"/>
      <c r="GNH19" s="60"/>
      <c r="GNI19" s="60"/>
      <c r="GNJ19" s="60"/>
      <c r="GNK19" s="60"/>
      <c r="GNL19" s="60"/>
      <c r="GNM19" s="60"/>
      <c r="GNN19" s="60"/>
      <c r="GNO19" s="60"/>
      <c r="GNP19" s="60"/>
      <c r="GNQ19" s="60"/>
      <c r="GNR19" s="60"/>
      <c r="GNS19" s="60"/>
      <c r="GNT19" s="60"/>
      <c r="GNU19" s="60"/>
      <c r="GNV19" s="60"/>
      <c r="GNW19" s="60"/>
      <c r="GNX19" s="60"/>
      <c r="GNY19" s="60"/>
      <c r="GNZ19" s="60"/>
      <c r="GOA19" s="60"/>
      <c r="GOB19" s="60"/>
      <c r="GOC19" s="60"/>
      <c r="GOD19" s="60"/>
      <c r="GOE19" s="60"/>
      <c r="GOF19" s="60"/>
      <c r="GOG19" s="60"/>
      <c r="GOH19" s="60"/>
      <c r="GOI19" s="60"/>
      <c r="GOJ19" s="60"/>
      <c r="GOK19" s="60"/>
      <c r="GOL19" s="60"/>
      <c r="GOM19" s="60"/>
      <c r="GON19" s="60"/>
      <c r="GOO19" s="60"/>
      <c r="GOP19" s="60"/>
      <c r="GOQ19" s="60"/>
      <c r="GOR19" s="60"/>
      <c r="GOS19" s="60"/>
      <c r="GOT19" s="60"/>
      <c r="GOU19" s="60"/>
      <c r="GOV19" s="60"/>
      <c r="GOW19" s="60"/>
      <c r="GOX19" s="60"/>
      <c r="GOY19" s="60"/>
      <c r="GOZ19" s="60"/>
      <c r="GPA19" s="60"/>
      <c r="GPB19" s="60"/>
      <c r="GPC19" s="60"/>
      <c r="GPD19" s="60"/>
      <c r="GPE19" s="60"/>
      <c r="GPF19" s="60"/>
      <c r="GPG19" s="60"/>
      <c r="GPH19" s="60"/>
      <c r="GPI19" s="60"/>
      <c r="GPJ19" s="60"/>
      <c r="GPK19" s="60"/>
      <c r="GPL19" s="60"/>
      <c r="GPM19" s="60"/>
      <c r="GPN19" s="60"/>
      <c r="GPO19" s="60"/>
      <c r="GPP19" s="60"/>
      <c r="GPQ19" s="60"/>
      <c r="GPR19" s="60"/>
      <c r="GPS19" s="60"/>
      <c r="GPT19" s="60"/>
      <c r="GPU19" s="60"/>
      <c r="GPV19" s="60"/>
      <c r="GPW19" s="60"/>
      <c r="GPX19" s="60"/>
      <c r="GPY19" s="60"/>
      <c r="GPZ19" s="60"/>
      <c r="GQA19" s="60"/>
      <c r="GQB19" s="60"/>
      <c r="GQC19" s="60"/>
      <c r="GQD19" s="60"/>
      <c r="GQE19" s="60"/>
      <c r="GQF19" s="60"/>
      <c r="GQG19" s="60"/>
      <c r="GQH19" s="60"/>
      <c r="GQI19" s="60"/>
      <c r="GQJ19" s="60"/>
      <c r="GQK19" s="60"/>
      <c r="GQL19" s="60"/>
      <c r="GQM19" s="60"/>
      <c r="GQN19" s="60"/>
      <c r="GQO19" s="60"/>
      <c r="GQP19" s="60"/>
      <c r="GQQ19" s="60"/>
      <c r="GQR19" s="60"/>
      <c r="GQS19" s="60"/>
      <c r="GQT19" s="60"/>
      <c r="GQU19" s="60"/>
      <c r="GQV19" s="60"/>
      <c r="GQW19" s="60"/>
      <c r="GQX19" s="60"/>
      <c r="GQY19" s="60"/>
      <c r="GQZ19" s="60"/>
      <c r="GRA19" s="60"/>
      <c r="GRB19" s="60"/>
      <c r="GRC19" s="60"/>
      <c r="GRD19" s="60"/>
      <c r="GRE19" s="60"/>
      <c r="GRF19" s="60"/>
      <c r="GRG19" s="60"/>
      <c r="GRH19" s="60"/>
      <c r="GRI19" s="60"/>
      <c r="GRJ19" s="60"/>
      <c r="GRK19" s="60"/>
      <c r="GRL19" s="60"/>
      <c r="GRM19" s="60"/>
      <c r="GRN19" s="60"/>
      <c r="GRO19" s="60"/>
      <c r="GRP19" s="60"/>
      <c r="GRQ19" s="60"/>
      <c r="GRR19" s="60"/>
      <c r="GRS19" s="60"/>
      <c r="GRT19" s="60"/>
      <c r="GRU19" s="60"/>
      <c r="GRV19" s="60"/>
      <c r="GRW19" s="60"/>
      <c r="GRX19" s="60"/>
      <c r="GRY19" s="60"/>
      <c r="GRZ19" s="60"/>
      <c r="GSA19" s="60"/>
      <c r="GSB19" s="60"/>
      <c r="GSC19" s="60"/>
      <c r="GSD19" s="60"/>
      <c r="GSE19" s="60"/>
      <c r="GSF19" s="60"/>
      <c r="GSG19" s="60"/>
      <c r="GSH19" s="60"/>
      <c r="GSI19" s="60"/>
      <c r="GSJ19" s="60"/>
      <c r="GSK19" s="60"/>
      <c r="GSL19" s="60"/>
      <c r="GSM19" s="60"/>
      <c r="GSN19" s="60"/>
      <c r="GSO19" s="60"/>
      <c r="GSP19" s="60"/>
      <c r="GSQ19" s="60"/>
      <c r="GSR19" s="60"/>
      <c r="GSS19" s="60"/>
      <c r="GST19" s="60"/>
      <c r="GSU19" s="60"/>
      <c r="GSV19" s="60"/>
      <c r="GSW19" s="60"/>
      <c r="GSX19" s="60"/>
      <c r="GSY19" s="60"/>
      <c r="GSZ19" s="60"/>
      <c r="GTA19" s="60"/>
      <c r="GTB19" s="60"/>
      <c r="GTC19" s="60"/>
      <c r="GTD19" s="60"/>
      <c r="GTE19" s="60"/>
      <c r="GTF19" s="60"/>
      <c r="GTG19" s="60"/>
      <c r="GTH19" s="60"/>
      <c r="GTI19" s="60"/>
      <c r="GTJ19" s="60"/>
      <c r="GTK19" s="60"/>
      <c r="GTL19" s="60"/>
      <c r="GTM19" s="60"/>
      <c r="GTN19" s="60"/>
      <c r="GTO19" s="60"/>
      <c r="GTP19" s="60"/>
      <c r="GTQ19" s="60"/>
      <c r="GTR19" s="60"/>
      <c r="GTS19" s="60"/>
      <c r="GTT19" s="60"/>
      <c r="GTU19" s="60"/>
      <c r="GTV19" s="60"/>
      <c r="GTW19" s="60"/>
      <c r="GTX19" s="60"/>
      <c r="GTY19" s="60"/>
      <c r="GTZ19" s="60"/>
      <c r="GUA19" s="60"/>
      <c r="GUB19" s="60"/>
      <c r="GUC19" s="60"/>
      <c r="GUD19" s="60"/>
      <c r="GUE19" s="60"/>
      <c r="GUF19" s="60"/>
      <c r="GUG19" s="60"/>
      <c r="GUH19" s="60"/>
      <c r="GUI19" s="60"/>
      <c r="GUJ19" s="60"/>
      <c r="GUK19" s="60"/>
      <c r="GUL19" s="60"/>
      <c r="GUM19" s="60"/>
      <c r="GUN19" s="60"/>
      <c r="GUO19" s="60"/>
      <c r="GUP19" s="60"/>
      <c r="GUQ19" s="60"/>
      <c r="GUR19" s="60"/>
      <c r="GUS19" s="60"/>
      <c r="GUT19" s="60"/>
      <c r="GUU19" s="60"/>
      <c r="GUV19" s="60"/>
      <c r="GUW19" s="60"/>
      <c r="GUX19" s="60"/>
      <c r="GUY19" s="60"/>
      <c r="GUZ19" s="60"/>
      <c r="GVA19" s="60"/>
      <c r="GVB19" s="60"/>
      <c r="GVC19" s="60"/>
      <c r="GVD19" s="60"/>
      <c r="GVE19" s="60"/>
      <c r="GVF19" s="60"/>
      <c r="GVG19" s="60"/>
      <c r="GVH19" s="60"/>
      <c r="GVI19" s="60"/>
      <c r="GVJ19" s="60"/>
      <c r="GVK19" s="60"/>
      <c r="GVL19" s="60"/>
      <c r="GVM19" s="60"/>
      <c r="GVN19" s="60"/>
      <c r="GVO19" s="60"/>
      <c r="GVP19" s="60"/>
      <c r="GVQ19" s="60"/>
      <c r="GVR19" s="60"/>
      <c r="GVS19" s="60"/>
      <c r="GVT19" s="60"/>
      <c r="GVU19" s="60"/>
      <c r="GVV19" s="60"/>
      <c r="GVW19" s="60"/>
      <c r="GVX19" s="60"/>
      <c r="GVY19" s="60"/>
      <c r="GVZ19" s="60"/>
      <c r="GWA19" s="60"/>
      <c r="GWB19" s="60"/>
      <c r="GWC19" s="60"/>
      <c r="GWD19" s="60"/>
      <c r="GWE19" s="60"/>
      <c r="GWF19" s="60"/>
      <c r="GWG19" s="60"/>
      <c r="GWH19" s="60"/>
      <c r="GWI19" s="60"/>
      <c r="GWJ19" s="60"/>
      <c r="GWK19" s="60"/>
      <c r="GWL19" s="60"/>
      <c r="GWM19" s="60"/>
      <c r="GWN19" s="60"/>
      <c r="GWO19" s="60"/>
      <c r="GWP19" s="60"/>
      <c r="GWQ19" s="60"/>
      <c r="GWR19" s="60"/>
      <c r="GWS19" s="60"/>
      <c r="GWT19" s="60"/>
      <c r="GWU19" s="60"/>
      <c r="GWV19" s="60"/>
      <c r="GWW19" s="60"/>
      <c r="GWX19" s="60"/>
      <c r="GWY19" s="60"/>
      <c r="GWZ19" s="60"/>
      <c r="GXA19" s="60"/>
      <c r="GXB19" s="60"/>
      <c r="GXC19" s="60"/>
      <c r="GXD19" s="60"/>
      <c r="GXE19" s="60"/>
      <c r="GXF19" s="60"/>
      <c r="GXG19" s="60"/>
      <c r="GXH19" s="60"/>
      <c r="GXI19" s="60"/>
      <c r="GXJ19" s="60"/>
      <c r="GXK19" s="60"/>
      <c r="GXL19" s="60"/>
      <c r="GXM19" s="60"/>
      <c r="GXN19" s="60"/>
      <c r="GXO19" s="60"/>
      <c r="GXP19" s="60"/>
      <c r="GXQ19" s="60"/>
      <c r="GXR19" s="60"/>
      <c r="GXS19" s="60"/>
      <c r="GXT19" s="60"/>
      <c r="GXU19" s="60"/>
      <c r="GXV19" s="60"/>
      <c r="GXW19" s="60"/>
      <c r="GXX19" s="60"/>
      <c r="GXY19" s="60"/>
      <c r="GXZ19" s="60"/>
      <c r="GYA19" s="60"/>
      <c r="GYB19" s="60"/>
      <c r="GYC19" s="60"/>
      <c r="GYD19" s="60"/>
      <c r="GYE19" s="60"/>
      <c r="GYF19" s="60"/>
      <c r="GYG19" s="60"/>
      <c r="GYH19" s="60"/>
      <c r="GYI19" s="60"/>
      <c r="GYJ19" s="60"/>
      <c r="GYK19" s="60"/>
      <c r="GYL19" s="60"/>
      <c r="GYM19" s="60"/>
      <c r="GYN19" s="60"/>
      <c r="GYO19" s="60"/>
      <c r="GYP19" s="60"/>
      <c r="GYQ19" s="60"/>
      <c r="GYR19" s="60"/>
      <c r="GYS19" s="60"/>
      <c r="GYT19" s="60"/>
      <c r="GYU19" s="60"/>
      <c r="GYV19" s="60"/>
      <c r="GYW19" s="60"/>
      <c r="GYX19" s="60"/>
      <c r="GYY19" s="60"/>
      <c r="GYZ19" s="60"/>
      <c r="GZA19" s="60"/>
      <c r="GZB19" s="60"/>
      <c r="GZC19" s="60"/>
      <c r="GZD19" s="60"/>
      <c r="GZE19" s="60"/>
      <c r="GZF19" s="60"/>
      <c r="GZG19" s="60"/>
      <c r="GZH19" s="60"/>
      <c r="GZI19" s="60"/>
      <c r="GZJ19" s="60"/>
      <c r="GZK19" s="60"/>
      <c r="GZL19" s="60"/>
      <c r="GZM19" s="60"/>
      <c r="GZN19" s="60"/>
      <c r="GZO19" s="60"/>
      <c r="GZP19" s="60"/>
      <c r="GZQ19" s="60"/>
      <c r="GZR19" s="60"/>
      <c r="GZS19" s="60"/>
      <c r="GZT19" s="60"/>
      <c r="GZU19" s="60"/>
      <c r="GZV19" s="60"/>
      <c r="GZW19" s="60"/>
      <c r="GZX19" s="60"/>
      <c r="GZY19" s="60"/>
      <c r="GZZ19" s="60"/>
      <c r="HAA19" s="60"/>
      <c r="HAB19" s="60"/>
      <c r="HAC19" s="60"/>
      <c r="HAD19" s="60"/>
      <c r="HAE19" s="60"/>
      <c r="HAF19" s="60"/>
      <c r="HAG19" s="60"/>
      <c r="HAH19" s="60"/>
      <c r="HAI19" s="60"/>
      <c r="HAJ19" s="60"/>
      <c r="HAK19" s="60"/>
      <c r="HAL19" s="60"/>
      <c r="HAM19" s="60"/>
      <c r="HAN19" s="60"/>
      <c r="HAO19" s="60"/>
      <c r="HAP19" s="60"/>
      <c r="HAQ19" s="60"/>
      <c r="HAR19" s="60"/>
      <c r="HAS19" s="60"/>
      <c r="HAT19" s="60"/>
      <c r="HAU19" s="60"/>
      <c r="HAV19" s="60"/>
      <c r="HAW19" s="60"/>
      <c r="HAX19" s="60"/>
      <c r="HAY19" s="60"/>
      <c r="HAZ19" s="60"/>
      <c r="HBA19" s="60"/>
      <c r="HBB19" s="60"/>
      <c r="HBC19" s="60"/>
      <c r="HBD19" s="60"/>
      <c r="HBE19" s="60"/>
      <c r="HBF19" s="60"/>
      <c r="HBG19" s="60"/>
      <c r="HBH19" s="60"/>
      <c r="HBI19" s="60"/>
      <c r="HBJ19" s="60"/>
      <c r="HBK19" s="60"/>
      <c r="HBL19" s="60"/>
      <c r="HBM19" s="60"/>
      <c r="HBN19" s="60"/>
      <c r="HBO19" s="60"/>
      <c r="HBP19" s="60"/>
      <c r="HBQ19" s="60"/>
      <c r="HBR19" s="60"/>
      <c r="HBS19" s="60"/>
      <c r="HBT19" s="60"/>
      <c r="HBU19" s="60"/>
      <c r="HBV19" s="60"/>
      <c r="HBW19" s="60"/>
      <c r="HBX19" s="60"/>
      <c r="HBY19" s="60"/>
      <c r="HBZ19" s="60"/>
      <c r="HCA19" s="60"/>
      <c r="HCB19" s="60"/>
      <c r="HCC19" s="60"/>
      <c r="HCD19" s="60"/>
      <c r="HCE19" s="60"/>
      <c r="HCF19" s="60"/>
      <c r="HCG19" s="60"/>
      <c r="HCH19" s="60"/>
      <c r="HCI19" s="60"/>
      <c r="HCJ19" s="60"/>
      <c r="HCK19" s="60"/>
      <c r="HCL19" s="60"/>
      <c r="HCM19" s="60"/>
      <c r="HCN19" s="60"/>
      <c r="HCO19" s="60"/>
      <c r="HCP19" s="60"/>
      <c r="HCQ19" s="60"/>
      <c r="HCR19" s="60"/>
      <c r="HCS19" s="60"/>
      <c r="HCT19" s="60"/>
      <c r="HCU19" s="60"/>
      <c r="HCV19" s="60"/>
      <c r="HCW19" s="60"/>
      <c r="HCX19" s="60"/>
      <c r="HCY19" s="60"/>
      <c r="HCZ19" s="60"/>
      <c r="HDA19" s="60"/>
      <c r="HDB19" s="60"/>
      <c r="HDC19" s="60"/>
      <c r="HDD19" s="60"/>
      <c r="HDE19" s="60"/>
      <c r="HDF19" s="60"/>
      <c r="HDG19" s="60"/>
      <c r="HDH19" s="60"/>
      <c r="HDI19" s="60"/>
      <c r="HDJ19" s="60"/>
      <c r="HDK19" s="60"/>
      <c r="HDL19" s="60"/>
      <c r="HDM19" s="60"/>
      <c r="HDN19" s="60"/>
      <c r="HDO19" s="60"/>
      <c r="HDP19" s="60"/>
      <c r="HDQ19" s="60"/>
      <c r="HDR19" s="60"/>
      <c r="HDS19" s="60"/>
      <c r="HDT19" s="60"/>
      <c r="HDU19" s="60"/>
      <c r="HDV19" s="60"/>
      <c r="HDW19" s="60"/>
      <c r="HDX19" s="60"/>
      <c r="HDY19" s="60"/>
      <c r="HDZ19" s="60"/>
      <c r="HEA19" s="60"/>
      <c r="HEB19" s="60"/>
      <c r="HEC19" s="60"/>
      <c r="HED19" s="60"/>
      <c r="HEE19" s="60"/>
      <c r="HEF19" s="60"/>
      <c r="HEG19" s="60"/>
      <c r="HEH19" s="60"/>
      <c r="HEI19" s="60"/>
      <c r="HEJ19" s="60"/>
      <c r="HEK19" s="60"/>
      <c r="HEL19" s="60"/>
      <c r="HEM19" s="60"/>
      <c r="HEN19" s="60"/>
      <c r="HEO19" s="60"/>
      <c r="HEP19" s="60"/>
      <c r="HEQ19" s="60"/>
      <c r="HER19" s="60"/>
      <c r="HES19" s="60"/>
      <c r="HET19" s="60"/>
      <c r="HEU19" s="60"/>
      <c r="HEV19" s="60"/>
      <c r="HEW19" s="60"/>
      <c r="HEX19" s="60"/>
      <c r="HEY19" s="60"/>
      <c r="HEZ19" s="60"/>
      <c r="HFA19" s="60"/>
      <c r="HFB19" s="60"/>
      <c r="HFC19" s="60"/>
      <c r="HFD19" s="60"/>
      <c r="HFE19" s="60"/>
      <c r="HFF19" s="60"/>
      <c r="HFG19" s="60"/>
      <c r="HFH19" s="60"/>
      <c r="HFI19" s="60"/>
      <c r="HFJ19" s="60"/>
      <c r="HFK19" s="60"/>
      <c r="HFL19" s="60"/>
      <c r="HFM19" s="60"/>
      <c r="HFN19" s="60"/>
      <c r="HFO19" s="60"/>
      <c r="HFP19" s="60"/>
      <c r="HFQ19" s="60"/>
      <c r="HFR19" s="60"/>
      <c r="HFS19" s="60"/>
      <c r="HFT19" s="60"/>
      <c r="HFU19" s="60"/>
      <c r="HFV19" s="60"/>
      <c r="HFW19" s="60"/>
      <c r="HFX19" s="60"/>
      <c r="HFY19" s="60"/>
      <c r="HFZ19" s="60"/>
      <c r="HGA19" s="60"/>
      <c r="HGB19" s="60"/>
      <c r="HGC19" s="60"/>
      <c r="HGD19" s="60"/>
      <c r="HGE19" s="60"/>
      <c r="HGF19" s="60"/>
      <c r="HGG19" s="60"/>
      <c r="HGH19" s="60"/>
      <c r="HGI19" s="60"/>
      <c r="HGJ19" s="60"/>
      <c r="HGK19" s="60"/>
      <c r="HGL19" s="60"/>
      <c r="HGM19" s="60"/>
      <c r="HGN19" s="60"/>
      <c r="HGO19" s="60"/>
      <c r="HGP19" s="60"/>
      <c r="HGQ19" s="60"/>
      <c r="HGR19" s="60"/>
      <c r="HGS19" s="60"/>
      <c r="HGT19" s="60"/>
      <c r="HGU19" s="60"/>
      <c r="HGV19" s="60"/>
      <c r="HGW19" s="60"/>
      <c r="HGX19" s="60"/>
      <c r="HGY19" s="60"/>
      <c r="HGZ19" s="60"/>
      <c r="HHA19" s="60"/>
      <c r="HHB19" s="60"/>
      <c r="HHC19" s="60"/>
      <c r="HHD19" s="60"/>
      <c r="HHE19" s="60"/>
      <c r="HHF19" s="60"/>
      <c r="HHG19" s="60"/>
      <c r="HHH19" s="60"/>
      <c r="HHI19" s="60"/>
      <c r="HHJ19" s="60"/>
      <c r="HHK19" s="60"/>
      <c r="HHL19" s="60"/>
      <c r="HHM19" s="60"/>
      <c r="HHN19" s="60"/>
      <c r="HHO19" s="60"/>
      <c r="HHP19" s="60"/>
      <c r="HHQ19" s="60"/>
      <c r="HHR19" s="60"/>
      <c r="HHS19" s="60"/>
      <c r="HHT19" s="60"/>
      <c r="HHU19" s="60"/>
      <c r="HHV19" s="60"/>
      <c r="HHW19" s="60"/>
      <c r="HHX19" s="60"/>
      <c r="HHY19" s="60"/>
      <c r="HHZ19" s="60"/>
      <c r="HIA19" s="60"/>
      <c r="HIB19" s="60"/>
      <c r="HIC19" s="60"/>
      <c r="HID19" s="60"/>
      <c r="HIE19" s="60"/>
      <c r="HIF19" s="60"/>
      <c r="HIG19" s="60"/>
      <c r="HIH19" s="60"/>
      <c r="HII19" s="60"/>
      <c r="HIJ19" s="60"/>
      <c r="HIK19" s="60"/>
      <c r="HIL19" s="60"/>
      <c r="HIM19" s="60"/>
      <c r="HIN19" s="60"/>
      <c r="HIO19" s="60"/>
      <c r="HIP19" s="60"/>
      <c r="HIQ19" s="60"/>
      <c r="HIR19" s="60"/>
      <c r="HIS19" s="60"/>
      <c r="HIT19" s="60"/>
      <c r="HIU19" s="60"/>
      <c r="HIV19" s="60"/>
      <c r="HIW19" s="60"/>
      <c r="HIX19" s="60"/>
      <c r="HIY19" s="60"/>
      <c r="HIZ19" s="60"/>
      <c r="HJA19" s="60"/>
      <c r="HJB19" s="60"/>
      <c r="HJC19" s="60"/>
      <c r="HJD19" s="60"/>
      <c r="HJE19" s="60"/>
      <c r="HJF19" s="60"/>
      <c r="HJG19" s="60"/>
      <c r="HJH19" s="60"/>
      <c r="HJI19" s="60"/>
      <c r="HJJ19" s="60"/>
      <c r="HJK19" s="60"/>
      <c r="HJL19" s="60"/>
      <c r="HJM19" s="60"/>
      <c r="HJN19" s="60"/>
      <c r="HJO19" s="60"/>
      <c r="HJP19" s="60"/>
      <c r="HJQ19" s="60"/>
      <c r="HJR19" s="60"/>
      <c r="HJS19" s="60"/>
      <c r="HJT19" s="60"/>
      <c r="HJU19" s="60"/>
      <c r="HJV19" s="60"/>
      <c r="HJW19" s="60"/>
      <c r="HJX19" s="60"/>
      <c r="HJY19" s="60"/>
      <c r="HJZ19" s="60"/>
      <c r="HKA19" s="60"/>
      <c r="HKB19" s="60"/>
      <c r="HKC19" s="60"/>
      <c r="HKD19" s="60"/>
      <c r="HKE19" s="60"/>
      <c r="HKF19" s="60"/>
      <c r="HKG19" s="60"/>
      <c r="HKH19" s="60"/>
      <c r="HKI19" s="60"/>
      <c r="HKJ19" s="60"/>
      <c r="HKK19" s="60"/>
      <c r="HKL19" s="60"/>
      <c r="HKM19" s="60"/>
      <c r="HKN19" s="60"/>
      <c r="HKO19" s="60"/>
      <c r="HKP19" s="60"/>
      <c r="HKQ19" s="60"/>
      <c r="HKR19" s="60"/>
      <c r="HKS19" s="60"/>
      <c r="HKT19" s="60"/>
      <c r="HKU19" s="60"/>
      <c r="HKV19" s="60"/>
      <c r="HKW19" s="60"/>
      <c r="HKX19" s="60"/>
      <c r="HKY19" s="60"/>
      <c r="HKZ19" s="60"/>
      <c r="HLA19" s="60"/>
      <c r="HLB19" s="60"/>
      <c r="HLC19" s="60"/>
      <c r="HLD19" s="60"/>
      <c r="HLE19" s="60"/>
      <c r="HLF19" s="60"/>
      <c r="HLG19" s="60"/>
      <c r="HLH19" s="60"/>
      <c r="HLI19" s="60"/>
      <c r="HLJ19" s="60"/>
      <c r="HLK19" s="60"/>
      <c r="HLL19" s="60"/>
      <c r="HLM19" s="60"/>
      <c r="HLN19" s="60"/>
      <c r="HLO19" s="60"/>
      <c r="HLP19" s="60"/>
      <c r="HLQ19" s="60"/>
      <c r="HLR19" s="60"/>
      <c r="HLS19" s="60"/>
      <c r="HLT19" s="60"/>
      <c r="HLU19" s="60"/>
      <c r="HLV19" s="60"/>
      <c r="HLW19" s="60"/>
      <c r="HLX19" s="60"/>
      <c r="HLY19" s="60"/>
      <c r="HLZ19" s="60"/>
      <c r="HMA19" s="60"/>
      <c r="HMB19" s="60"/>
      <c r="HMC19" s="60"/>
      <c r="HMD19" s="60"/>
      <c r="HME19" s="60"/>
      <c r="HMF19" s="60"/>
      <c r="HMG19" s="60"/>
      <c r="HMH19" s="60"/>
      <c r="HMI19" s="60"/>
      <c r="HMJ19" s="60"/>
      <c r="HMK19" s="60"/>
      <c r="HML19" s="60"/>
      <c r="HMM19" s="60"/>
      <c r="HMN19" s="60"/>
      <c r="HMO19" s="60"/>
      <c r="HMP19" s="60"/>
      <c r="HMQ19" s="60"/>
      <c r="HMR19" s="60"/>
      <c r="HMS19" s="60"/>
      <c r="HMT19" s="60"/>
      <c r="HMU19" s="60"/>
      <c r="HMV19" s="60"/>
      <c r="HMW19" s="60"/>
      <c r="HMX19" s="60"/>
      <c r="HMY19" s="60"/>
      <c r="HMZ19" s="60"/>
      <c r="HNA19" s="60"/>
      <c r="HNB19" s="60"/>
      <c r="HNC19" s="60"/>
      <c r="HND19" s="60"/>
      <c r="HNE19" s="60"/>
      <c r="HNF19" s="60"/>
      <c r="HNG19" s="60"/>
      <c r="HNH19" s="60"/>
      <c r="HNI19" s="60"/>
      <c r="HNJ19" s="60"/>
      <c r="HNK19" s="60"/>
      <c r="HNL19" s="60"/>
      <c r="HNM19" s="60"/>
      <c r="HNN19" s="60"/>
      <c r="HNO19" s="60"/>
      <c r="HNP19" s="60"/>
      <c r="HNQ19" s="60"/>
      <c r="HNR19" s="60"/>
      <c r="HNS19" s="60"/>
      <c r="HNT19" s="60"/>
      <c r="HNU19" s="60"/>
      <c r="HNV19" s="60"/>
      <c r="HNW19" s="60"/>
      <c r="HNX19" s="60"/>
      <c r="HNY19" s="60"/>
      <c r="HNZ19" s="60"/>
      <c r="HOA19" s="60"/>
      <c r="HOB19" s="60"/>
      <c r="HOC19" s="60"/>
      <c r="HOD19" s="60"/>
      <c r="HOE19" s="60"/>
      <c r="HOF19" s="60"/>
      <c r="HOG19" s="60"/>
      <c r="HOH19" s="60"/>
      <c r="HOI19" s="60"/>
      <c r="HOJ19" s="60"/>
      <c r="HOK19" s="60"/>
      <c r="HOL19" s="60"/>
      <c r="HOM19" s="60"/>
      <c r="HON19" s="60"/>
      <c r="HOO19" s="60"/>
      <c r="HOP19" s="60"/>
      <c r="HOQ19" s="60"/>
      <c r="HOR19" s="60"/>
      <c r="HOS19" s="60"/>
      <c r="HOT19" s="60"/>
      <c r="HOU19" s="60"/>
      <c r="HOV19" s="60"/>
      <c r="HOW19" s="60"/>
      <c r="HOX19" s="60"/>
      <c r="HOY19" s="60"/>
      <c r="HOZ19" s="60"/>
      <c r="HPA19" s="60"/>
      <c r="HPB19" s="60"/>
      <c r="HPC19" s="60"/>
      <c r="HPD19" s="60"/>
      <c r="HPE19" s="60"/>
      <c r="HPF19" s="60"/>
      <c r="HPG19" s="60"/>
      <c r="HPH19" s="60"/>
      <c r="HPI19" s="60"/>
      <c r="HPJ19" s="60"/>
      <c r="HPK19" s="60"/>
      <c r="HPL19" s="60"/>
      <c r="HPM19" s="60"/>
      <c r="HPN19" s="60"/>
      <c r="HPO19" s="60"/>
      <c r="HPP19" s="60"/>
      <c r="HPQ19" s="60"/>
      <c r="HPR19" s="60"/>
      <c r="HPS19" s="60"/>
      <c r="HPT19" s="60"/>
      <c r="HPU19" s="60"/>
      <c r="HPV19" s="60"/>
      <c r="HPW19" s="60"/>
      <c r="HPX19" s="60"/>
      <c r="HPY19" s="60"/>
      <c r="HPZ19" s="60"/>
      <c r="HQA19" s="60"/>
      <c r="HQB19" s="60"/>
      <c r="HQC19" s="60"/>
      <c r="HQD19" s="60"/>
      <c r="HQE19" s="60"/>
      <c r="HQF19" s="60"/>
      <c r="HQG19" s="60"/>
      <c r="HQH19" s="60"/>
      <c r="HQI19" s="60"/>
      <c r="HQJ19" s="60"/>
      <c r="HQK19" s="60"/>
      <c r="HQL19" s="60"/>
      <c r="HQM19" s="60"/>
      <c r="HQN19" s="60"/>
      <c r="HQO19" s="60"/>
      <c r="HQP19" s="60"/>
      <c r="HQQ19" s="60"/>
      <c r="HQR19" s="60"/>
      <c r="HQS19" s="60"/>
      <c r="HQT19" s="60"/>
      <c r="HQU19" s="60"/>
      <c r="HQV19" s="60"/>
      <c r="HQW19" s="60"/>
      <c r="HQX19" s="60"/>
      <c r="HQY19" s="60"/>
      <c r="HQZ19" s="60"/>
      <c r="HRA19" s="60"/>
      <c r="HRB19" s="60"/>
      <c r="HRC19" s="60"/>
      <c r="HRD19" s="60"/>
      <c r="HRE19" s="60"/>
      <c r="HRF19" s="60"/>
      <c r="HRG19" s="60"/>
      <c r="HRH19" s="60"/>
      <c r="HRI19" s="60"/>
      <c r="HRJ19" s="60"/>
      <c r="HRK19" s="60"/>
      <c r="HRL19" s="60"/>
      <c r="HRM19" s="60"/>
      <c r="HRN19" s="60"/>
      <c r="HRO19" s="60"/>
      <c r="HRP19" s="60"/>
      <c r="HRQ19" s="60"/>
      <c r="HRR19" s="60"/>
      <c r="HRS19" s="60"/>
      <c r="HRT19" s="60"/>
      <c r="HRU19" s="60"/>
      <c r="HRV19" s="60"/>
      <c r="HRW19" s="60"/>
      <c r="HRX19" s="60"/>
      <c r="HRY19" s="60"/>
      <c r="HRZ19" s="60"/>
      <c r="HSA19" s="60"/>
      <c r="HSB19" s="60"/>
      <c r="HSC19" s="60"/>
      <c r="HSD19" s="60"/>
      <c r="HSE19" s="60"/>
      <c r="HSF19" s="60"/>
      <c r="HSG19" s="60"/>
      <c r="HSH19" s="60"/>
      <c r="HSI19" s="60"/>
      <c r="HSJ19" s="60"/>
      <c r="HSK19" s="60"/>
      <c r="HSL19" s="60"/>
      <c r="HSM19" s="60"/>
      <c r="HSN19" s="60"/>
      <c r="HSO19" s="60"/>
      <c r="HSP19" s="60"/>
      <c r="HSQ19" s="60"/>
      <c r="HSR19" s="60"/>
      <c r="HSS19" s="60"/>
      <c r="HST19" s="60"/>
      <c r="HSU19" s="60"/>
      <c r="HSV19" s="60"/>
      <c r="HSW19" s="60"/>
      <c r="HSX19" s="60"/>
      <c r="HSY19" s="60"/>
      <c r="HSZ19" s="60"/>
      <c r="HTA19" s="60"/>
      <c r="HTB19" s="60"/>
      <c r="HTC19" s="60"/>
      <c r="HTD19" s="60"/>
      <c r="HTE19" s="60"/>
      <c r="HTF19" s="60"/>
      <c r="HTG19" s="60"/>
      <c r="HTH19" s="60"/>
      <c r="HTI19" s="60"/>
      <c r="HTJ19" s="60"/>
      <c r="HTK19" s="60"/>
      <c r="HTL19" s="60"/>
      <c r="HTM19" s="60"/>
      <c r="HTN19" s="60"/>
      <c r="HTO19" s="60"/>
      <c r="HTP19" s="60"/>
      <c r="HTQ19" s="60"/>
      <c r="HTR19" s="60"/>
      <c r="HTS19" s="60"/>
      <c r="HTT19" s="60"/>
      <c r="HTU19" s="60"/>
      <c r="HTV19" s="60"/>
      <c r="HTW19" s="60"/>
      <c r="HTX19" s="60"/>
      <c r="HTY19" s="60"/>
      <c r="HTZ19" s="60"/>
      <c r="HUA19" s="60"/>
      <c r="HUB19" s="60"/>
      <c r="HUC19" s="60"/>
      <c r="HUD19" s="60"/>
      <c r="HUE19" s="60"/>
      <c r="HUF19" s="60"/>
      <c r="HUG19" s="60"/>
      <c r="HUH19" s="60"/>
      <c r="HUI19" s="60"/>
      <c r="HUJ19" s="60"/>
      <c r="HUK19" s="60"/>
      <c r="HUL19" s="60"/>
      <c r="HUM19" s="60"/>
      <c r="HUN19" s="60"/>
      <c r="HUO19" s="60"/>
      <c r="HUP19" s="60"/>
      <c r="HUQ19" s="60"/>
      <c r="HUR19" s="60"/>
      <c r="HUS19" s="60"/>
      <c r="HUT19" s="60"/>
      <c r="HUU19" s="60"/>
      <c r="HUV19" s="60"/>
      <c r="HUW19" s="60"/>
      <c r="HUX19" s="60"/>
      <c r="HUY19" s="60"/>
      <c r="HUZ19" s="60"/>
      <c r="HVA19" s="60"/>
      <c r="HVB19" s="60"/>
      <c r="HVC19" s="60"/>
      <c r="HVD19" s="60"/>
      <c r="HVE19" s="60"/>
      <c r="HVF19" s="60"/>
      <c r="HVG19" s="60"/>
      <c r="HVH19" s="60"/>
      <c r="HVI19" s="60"/>
      <c r="HVJ19" s="60"/>
      <c r="HVK19" s="60"/>
      <c r="HVL19" s="60"/>
      <c r="HVM19" s="60"/>
      <c r="HVN19" s="60"/>
      <c r="HVO19" s="60"/>
      <c r="HVP19" s="60"/>
      <c r="HVQ19" s="60"/>
      <c r="HVR19" s="60"/>
      <c r="HVS19" s="60"/>
      <c r="HVT19" s="60"/>
      <c r="HVU19" s="60"/>
      <c r="HVV19" s="60"/>
      <c r="HVW19" s="60"/>
      <c r="HVX19" s="60"/>
      <c r="HVY19" s="60"/>
      <c r="HVZ19" s="60"/>
      <c r="HWA19" s="60"/>
      <c r="HWB19" s="60"/>
      <c r="HWC19" s="60"/>
      <c r="HWD19" s="60"/>
      <c r="HWE19" s="60"/>
      <c r="HWF19" s="60"/>
      <c r="HWG19" s="60"/>
      <c r="HWH19" s="60"/>
      <c r="HWI19" s="60"/>
      <c r="HWJ19" s="60"/>
      <c r="HWK19" s="60"/>
      <c r="HWL19" s="60"/>
      <c r="HWM19" s="60"/>
      <c r="HWN19" s="60"/>
      <c r="HWO19" s="60"/>
      <c r="HWP19" s="60"/>
      <c r="HWQ19" s="60"/>
      <c r="HWR19" s="60"/>
      <c r="HWS19" s="60"/>
      <c r="HWT19" s="60"/>
      <c r="HWU19" s="60"/>
      <c r="HWV19" s="60"/>
      <c r="HWW19" s="60"/>
      <c r="HWX19" s="60"/>
      <c r="HWY19" s="60"/>
      <c r="HWZ19" s="60"/>
      <c r="HXA19" s="60"/>
      <c r="HXB19" s="60"/>
      <c r="HXC19" s="60"/>
      <c r="HXD19" s="60"/>
      <c r="HXE19" s="60"/>
      <c r="HXF19" s="60"/>
      <c r="HXG19" s="60"/>
      <c r="HXH19" s="60"/>
      <c r="HXI19" s="60"/>
      <c r="HXJ19" s="60"/>
      <c r="HXK19" s="60"/>
      <c r="HXL19" s="60"/>
      <c r="HXM19" s="60"/>
      <c r="HXN19" s="60"/>
      <c r="HXO19" s="60"/>
      <c r="HXP19" s="60"/>
      <c r="HXQ19" s="60"/>
      <c r="HXR19" s="60"/>
      <c r="HXS19" s="60"/>
      <c r="HXT19" s="60"/>
      <c r="HXU19" s="60"/>
      <c r="HXV19" s="60"/>
      <c r="HXW19" s="60"/>
      <c r="HXX19" s="60"/>
      <c r="HXY19" s="60"/>
      <c r="HXZ19" s="60"/>
      <c r="HYA19" s="60"/>
      <c r="HYB19" s="60"/>
      <c r="HYC19" s="60"/>
      <c r="HYD19" s="60"/>
      <c r="HYE19" s="60"/>
      <c r="HYF19" s="60"/>
      <c r="HYG19" s="60"/>
      <c r="HYH19" s="60"/>
      <c r="HYI19" s="60"/>
      <c r="HYJ19" s="60"/>
      <c r="HYK19" s="60"/>
      <c r="HYL19" s="60"/>
      <c r="HYM19" s="60"/>
      <c r="HYN19" s="60"/>
      <c r="HYO19" s="60"/>
      <c r="HYP19" s="60"/>
      <c r="HYQ19" s="60"/>
      <c r="HYR19" s="60"/>
      <c r="HYS19" s="60"/>
      <c r="HYT19" s="60"/>
      <c r="HYU19" s="60"/>
      <c r="HYV19" s="60"/>
      <c r="HYW19" s="60"/>
      <c r="HYX19" s="60"/>
      <c r="HYY19" s="60"/>
      <c r="HYZ19" s="60"/>
      <c r="HZA19" s="60"/>
      <c r="HZB19" s="60"/>
      <c r="HZC19" s="60"/>
      <c r="HZD19" s="60"/>
      <c r="HZE19" s="60"/>
      <c r="HZF19" s="60"/>
      <c r="HZG19" s="60"/>
      <c r="HZH19" s="60"/>
      <c r="HZI19" s="60"/>
      <c r="HZJ19" s="60"/>
      <c r="HZK19" s="60"/>
      <c r="HZL19" s="60"/>
      <c r="HZM19" s="60"/>
      <c r="HZN19" s="60"/>
      <c r="HZO19" s="60"/>
      <c r="HZP19" s="60"/>
      <c r="HZQ19" s="60"/>
      <c r="HZR19" s="60"/>
      <c r="HZS19" s="60"/>
      <c r="HZT19" s="60"/>
      <c r="HZU19" s="60"/>
      <c r="HZV19" s="60"/>
      <c r="HZW19" s="60"/>
      <c r="HZX19" s="60"/>
      <c r="HZY19" s="60"/>
      <c r="HZZ19" s="60"/>
      <c r="IAA19" s="60"/>
      <c r="IAB19" s="60"/>
      <c r="IAC19" s="60"/>
      <c r="IAD19" s="60"/>
      <c r="IAE19" s="60"/>
      <c r="IAF19" s="60"/>
      <c r="IAG19" s="60"/>
      <c r="IAH19" s="60"/>
      <c r="IAI19" s="60"/>
      <c r="IAJ19" s="60"/>
      <c r="IAK19" s="60"/>
      <c r="IAL19" s="60"/>
      <c r="IAM19" s="60"/>
      <c r="IAN19" s="60"/>
      <c r="IAO19" s="60"/>
      <c r="IAP19" s="60"/>
      <c r="IAQ19" s="60"/>
      <c r="IAR19" s="60"/>
      <c r="IAS19" s="60"/>
      <c r="IAT19" s="60"/>
      <c r="IAU19" s="60"/>
      <c r="IAV19" s="60"/>
      <c r="IAW19" s="60"/>
      <c r="IAX19" s="60"/>
      <c r="IAY19" s="60"/>
      <c r="IAZ19" s="60"/>
      <c r="IBA19" s="60"/>
      <c r="IBB19" s="60"/>
      <c r="IBC19" s="60"/>
      <c r="IBD19" s="60"/>
      <c r="IBE19" s="60"/>
      <c r="IBF19" s="60"/>
      <c r="IBG19" s="60"/>
      <c r="IBH19" s="60"/>
      <c r="IBI19" s="60"/>
      <c r="IBJ19" s="60"/>
      <c r="IBK19" s="60"/>
      <c r="IBL19" s="60"/>
      <c r="IBM19" s="60"/>
      <c r="IBN19" s="60"/>
      <c r="IBO19" s="60"/>
      <c r="IBP19" s="60"/>
      <c r="IBQ19" s="60"/>
      <c r="IBR19" s="60"/>
      <c r="IBS19" s="60"/>
      <c r="IBT19" s="60"/>
      <c r="IBU19" s="60"/>
      <c r="IBV19" s="60"/>
      <c r="IBW19" s="60"/>
      <c r="IBX19" s="60"/>
      <c r="IBY19" s="60"/>
      <c r="IBZ19" s="60"/>
      <c r="ICA19" s="60"/>
      <c r="ICB19" s="60"/>
      <c r="ICC19" s="60"/>
      <c r="ICD19" s="60"/>
      <c r="ICE19" s="60"/>
      <c r="ICF19" s="60"/>
      <c r="ICG19" s="60"/>
      <c r="ICH19" s="60"/>
      <c r="ICI19" s="60"/>
      <c r="ICJ19" s="60"/>
      <c r="ICK19" s="60"/>
      <c r="ICL19" s="60"/>
      <c r="ICM19" s="60"/>
      <c r="ICN19" s="60"/>
      <c r="ICO19" s="60"/>
      <c r="ICP19" s="60"/>
      <c r="ICQ19" s="60"/>
      <c r="ICR19" s="60"/>
      <c r="ICS19" s="60"/>
      <c r="ICT19" s="60"/>
      <c r="ICU19" s="60"/>
      <c r="ICV19" s="60"/>
      <c r="ICW19" s="60"/>
      <c r="ICX19" s="60"/>
      <c r="ICY19" s="60"/>
      <c r="ICZ19" s="60"/>
      <c r="IDA19" s="60"/>
      <c r="IDB19" s="60"/>
      <c r="IDC19" s="60"/>
      <c r="IDD19" s="60"/>
      <c r="IDE19" s="60"/>
      <c r="IDF19" s="60"/>
      <c r="IDG19" s="60"/>
      <c r="IDH19" s="60"/>
      <c r="IDI19" s="60"/>
      <c r="IDJ19" s="60"/>
      <c r="IDK19" s="60"/>
      <c r="IDL19" s="60"/>
      <c r="IDM19" s="60"/>
      <c r="IDN19" s="60"/>
      <c r="IDO19" s="60"/>
      <c r="IDP19" s="60"/>
      <c r="IDQ19" s="60"/>
      <c r="IDR19" s="60"/>
      <c r="IDS19" s="60"/>
      <c r="IDT19" s="60"/>
      <c r="IDU19" s="60"/>
      <c r="IDV19" s="60"/>
      <c r="IDW19" s="60"/>
      <c r="IDX19" s="60"/>
      <c r="IDY19" s="60"/>
      <c r="IDZ19" s="60"/>
      <c r="IEA19" s="60"/>
      <c r="IEB19" s="60"/>
      <c r="IEC19" s="60"/>
      <c r="IED19" s="60"/>
      <c r="IEE19" s="60"/>
      <c r="IEF19" s="60"/>
      <c r="IEG19" s="60"/>
      <c r="IEH19" s="60"/>
      <c r="IEI19" s="60"/>
      <c r="IEJ19" s="60"/>
      <c r="IEK19" s="60"/>
      <c r="IEL19" s="60"/>
      <c r="IEM19" s="60"/>
      <c r="IEN19" s="60"/>
      <c r="IEO19" s="60"/>
      <c r="IEP19" s="60"/>
      <c r="IEQ19" s="60"/>
      <c r="IER19" s="60"/>
      <c r="IES19" s="60"/>
      <c r="IET19" s="60"/>
      <c r="IEU19" s="60"/>
      <c r="IEV19" s="60"/>
      <c r="IEW19" s="60"/>
      <c r="IEX19" s="60"/>
      <c r="IEY19" s="60"/>
      <c r="IEZ19" s="60"/>
      <c r="IFA19" s="60"/>
      <c r="IFB19" s="60"/>
      <c r="IFC19" s="60"/>
      <c r="IFD19" s="60"/>
      <c r="IFE19" s="60"/>
      <c r="IFF19" s="60"/>
      <c r="IFG19" s="60"/>
      <c r="IFH19" s="60"/>
      <c r="IFI19" s="60"/>
      <c r="IFJ19" s="60"/>
      <c r="IFK19" s="60"/>
      <c r="IFL19" s="60"/>
      <c r="IFM19" s="60"/>
      <c r="IFN19" s="60"/>
      <c r="IFO19" s="60"/>
      <c r="IFP19" s="60"/>
      <c r="IFQ19" s="60"/>
      <c r="IFR19" s="60"/>
      <c r="IFS19" s="60"/>
      <c r="IFT19" s="60"/>
      <c r="IFU19" s="60"/>
      <c r="IFV19" s="60"/>
      <c r="IFW19" s="60"/>
      <c r="IFX19" s="60"/>
      <c r="IFY19" s="60"/>
      <c r="IFZ19" s="60"/>
      <c r="IGA19" s="60"/>
      <c r="IGB19" s="60"/>
      <c r="IGC19" s="60"/>
      <c r="IGD19" s="60"/>
      <c r="IGE19" s="60"/>
      <c r="IGF19" s="60"/>
      <c r="IGG19" s="60"/>
      <c r="IGH19" s="60"/>
      <c r="IGI19" s="60"/>
      <c r="IGJ19" s="60"/>
      <c r="IGK19" s="60"/>
      <c r="IGL19" s="60"/>
      <c r="IGM19" s="60"/>
      <c r="IGN19" s="60"/>
      <c r="IGO19" s="60"/>
      <c r="IGP19" s="60"/>
      <c r="IGQ19" s="60"/>
      <c r="IGR19" s="60"/>
      <c r="IGS19" s="60"/>
      <c r="IGT19" s="60"/>
      <c r="IGU19" s="60"/>
      <c r="IGV19" s="60"/>
      <c r="IGW19" s="60"/>
      <c r="IGX19" s="60"/>
      <c r="IGY19" s="60"/>
      <c r="IGZ19" s="60"/>
      <c r="IHA19" s="60"/>
      <c r="IHB19" s="60"/>
      <c r="IHC19" s="60"/>
      <c r="IHD19" s="60"/>
      <c r="IHE19" s="60"/>
      <c r="IHF19" s="60"/>
      <c r="IHG19" s="60"/>
      <c r="IHH19" s="60"/>
      <c r="IHI19" s="60"/>
      <c r="IHJ19" s="60"/>
      <c r="IHK19" s="60"/>
      <c r="IHL19" s="60"/>
      <c r="IHM19" s="60"/>
      <c r="IHN19" s="60"/>
      <c r="IHO19" s="60"/>
      <c r="IHP19" s="60"/>
      <c r="IHQ19" s="60"/>
      <c r="IHR19" s="60"/>
      <c r="IHS19" s="60"/>
      <c r="IHT19" s="60"/>
      <c r="IHU19" s="60"/>
      <c r="IHV19" s="60"/>
      <c r="IHW19" s="60"/>
      <c r="IHX19" s="60"/>
      <c r="IHY19" s="60"/>
      <c r="IHZ19" s="60"/>
      <c r="IIA19" s="60"/>
      <c r="IIB19" s="60"/>
      <c r="IIC19" s="60"/>
      <c r="IID19" s="60"/>
      <c r="IIE19" s="60"/>
      <c r="IIF19" s="60"/>
      <c r="IIG19" s="60"/>
      <c r="IIH19" s="60"/>
      <c r="III19" s="60"/>
      <c r="IIJ19" s="60"/>
      <c r="IIK19" s="60"/>
      <c r="IIL19" s="60"/>
      <c r="IIM19" s="60"/>
      <c r="IIN19" s="60"/>
      <c r="IIO19" s="60"/>
      <c r="IIP19" s="60"/>
      <c r="IIQ19" s="60"/>
      <c r="IIR19" s="60"/>
      <c r="IIS19" s="60"/>
      <c r="IIT19" s="60"/>
      <c r="IIU19" s="60"/>
      <c r="IIV19" s="60"/>
      <c r="IIW19" s="60"/>
      <c r="IIX19" s="60"/>
      <c r="IIY19" s="60"/>
      <c r="IIZ19" s="60"/>
      <c r="IJA19" s="60"/>
      <c r="IJB19" s="60"/>
      <c r="IJC19" s="60"/>
      <c r="IJD19" s="60"/>
      <c r="IJE19" s="60"/>
      <c r="IJF19" s="60"/>
      <c r="IJG19" s="60"/>
      <c r="IJH19" s="60"/>
      <c r="IJI19" s="60"/>
      <c r="IJJ19" s="60"/>
      <c r="IJK19" s="60"/>
      <c r="IJL19" s="60"/>
      <c r="IJM19" s="60"/>
      <c r="IJN19" s="60"/>
      <c r="IJO19" s="60"/>
      <c r="IJP19" s="60"/>
      <c r="IJQ19" s="60"/>
      <c r="IJR19" s="60"/>
      <c r="IJS19" s="60"/>
      <c r="IJT19" s="60"/>
      <c r="IJU19" s="60"/>
      <c r="IJV19" s="60"/>
      <c r="IJW19" s="60"/>
      <c r="IJX19" s="60"/>
      <c r="IJY19" s="60"/>
      <c r="IJZ19" s="60"/>
      <c r="IKA19" s="60"/>
      <c r="IKB19" s="60"/>
      <c r="IKC19" s="60"/>
      <c r="IKD19" s="60"/>
      <c r="IKE19" s="60"/>
      <c r="IKF19" s="60"/>
      <c r="IKG19" s="60"/>
      <c r="IKH19" s="60"/>
      <c r="IKI19" s="60"/>
      <c r="IKJ19" s="60"/>
      <c r="IKK19" s="60"/>
      <c r="IKL19" s="60"/>
      <c r="IKM19" s="60"/>
      <c r="IKN19" s="60"/>
      <c r="IKO19" s="60"/>
      <c r="IKP19" s="60"/>
      <c r="IKQ19" s="60"/>
      <c r="IKR19" s="60"/>
      <c r="IKS19" s="60"/>
      <c r="IKT19" s="60"/>
      <c r="IKU19" s="60"/>
      <c r="IKV19" s="60"/>
      <c r="IKW19" s="60"/>
      <c r="IKX19" s="60"/>
      <c r="IKY19" s="60"/>
      <c r="IKZ19" s="60"/>
      <c r="ILA19" s="60"/>
      <c r="ILB19" s="60"/>
      <c r="ILC19" s="60"/>
      <c r="ILD19" s="60"/>
      <c r="ILE19" s="60"/>
      <c r="ILF19" s="60"/>
      <c r="ILG19" s="60"/>
      <c r="ILH19" s="60"/>
      <c r="ILI19" s="60"/>
      <c r="ILJ19" s="60"/>
      <c r="ILK19" s="60"/>
      <c r="ILL19" s="60"/>
      <c r="ILM19" s="60"/>
      <c r="ILN19" s="60"/>
      <c r="ILO19" s="60"/>
      <c r="ILP19" s="60"/>
      <c r="ILQ19" s="60"/>
      <c r="ILR19" s="60"/>
      <c r="ILS19" s="60"/>
      <c r="ILT19" s="60"/>
      <c r="ILU19" s="60"/>
      <c r="ILV19" s="60"/>
      <c r="ILW19" s="60"/>
      <c r="ILX19" s="60"/>
      <c r="ILY19" s="60"/>
      <c r="ILZ19" s="60"/>
      <c r="IMA19" s="60"/>
      <c r="IMB19" s="60"/>
      <c r="IMC19" s="60"/>
      <c r="IMD19" s="60"/>
      <c r="IME19" s="60"/>
      <c r="IMF19" s="60"/>
      <c r="IMG19" s="60"/>
      <c r="IMH19" s="60"/>
      <c r="IMI19" s="60"/>
      <c r="IMJ19" s="60"/>
      <c r="IMK19" s="60"/>
      <c r="IML19" s="60"/>
      <c r="IMM19" s="60"/>
      <c r="IMN19" s="60"/>
      <c r="IMO19" s="60"/>
      <c r="IMP19" s="60"/>
      <c r="IMQ19" s="60"/>
      <c r="IMR19" s="60"/>
      <c r="IMS19" s="60"/>
      <c r="IMT19" s="60"/>
      <c r="IMU19" s="60"/>
      <c r="IMV19" s="60"/>
      <c r="IMW19" s="60"/>
      <c r="IMX19" s="60"/>
      <c r="IMY19" s="60"/>
      <c r="IMZ19" s="60"/>
      <c r="INA19" s="60"/>
      <c r="INB19" s="60"/>
      <c r="INC19" s="60"/>
      <c r="IND19" s="60"/>
      <c r="INE19" s="60"/>
      <c r="INF19" s="60"/>
      <c r="ING19" s="60"/>
      <c r="INH19" s="60"/>
      <c r="INI19" s="60"/>
      <c r="INJ19" s="60"/>
      <c r="INK19" s="60"/>
      <c r="INL19" s="60"/>
      <c r="INM19" s="60"/>
      <c r="INN19" s="60"/>
      <c r="INO19" s="60"/>
      <c r="INP19" s="60"/>
      <c r="INQ19" s="60"/>
      <c r="INR19" s="60"/>
      <c r="INS19" s="60"/>
      <c r="INT19" s="60"/>
      <c r="INU19" s="60"/>
      <c r="INV19" s="60"/>
      <c r="INW19" s="60"/>
      <c r="INX19" s="60"/>
      <c r="INY19" s="60"/>
      <c r="INZ19" s="60"/>
      <c r="IOA19" s="60"/>
      <c r="IOB19" s="60"/>
      <c r="IOC19" s="60"/>
      <c r="IOD19" s="60"/>
      <c r="IOE19" s="60"/>
      <c r="IOF19" s="60"/>
      <c r="IOG19" s="60"/>
      <c r="IOH19" s="60"/>
      <c r="IOI19" s="60"/>
      <c r="IOJ19" s="60"/>
      <c r="IOK19" s="60"/>
      <c r="IOL19" s="60"/>
      <c r="IOM19" s="60"/>
      <c r="ION19" s="60"/>
      <c r="IOO19" s="60"/>
      <c r="IOP19" s="60"/>
      <c r="IOQ19" s="60"/>
      <c r="IOR19" s="60"/>
      <c r="IOS19" s="60"/>
      <c r="IOT19" s="60"/>
      <c r="IOU19" s="60"/>
      <c r="IOV19" s="60"/>
      <c r="IOW19" s="60"/>
      <c r="IOX19" s="60"/>
      <c r="IOY19" s="60"/>
      <c r="IOZ19" s="60"/>
      <c r="IPA19" s="60"/>
      <c r="IPB19" s="60"/>
      <c r="IPC19" s="60"/>
      <c r="IPD19" s="60"/>
      <c r="IPE19" s="60"/>
      <c r="IPF19" s="60"/>
      <c r="IPG19" s="60"/>
      <c r="IPH19" s="60"/>
      <c r="IPI19" s="60"/>
      <c r="IPJ19" s="60"/>
      <c r="IPK19" s="60"/>
      <c r="IPL19" s="60"/>
      <c r="IPM19" s="60"/>
      <c r="IPN19" s="60"/>
      <c r="IPO19" s="60"/>
      <c r="IPP19" s="60"/>
      <c r="IPQ19" s="60"/>
      <c r="IPR19" s="60"/>
      <c r="IPS19" s="60"/>
      <c r="IPT19" s="60"/>
      <c r="IPU19" s="60"/>
      <c r="IPV19" s="60"/>
      <c r="IPW19" s="60"/>
      <c r="IPX19" s="60"/>
      <c r="IPY19" s="60"/>
      <c r="IPZ19" s="60"/>
      <c r="IQA19" s="60"/>
      <c r="IQB19" s="60"/>
      <c r="IQC19" s="60"/>
      <c r="IQD19" s="60"/>
      <c r="IQE19" s="60"/>
      <c r="IQF19" s="60"/>
      <c r="IQG19" s="60"/>
      <c r="IQH19" s="60"/>
      <c r="IQI19" s="60"/>
      <c r="IQJ19" s="60"/>
      <c r="IQK19" s="60"/>
      <c r="IQL19" s="60"/>
      <c r="IQM19" s="60"/>
      <c r="IQN19" s="60"/>
      <c r="IQO19" s="60"/>
      <c r="IQP19" s="60"/>
      <c r="IQQ19" s="60"/>
      <c r="IQR19" s="60"/>
      <c r="IQS19" s="60"/>
      <c r="IQT19" s="60"/>
      <c r="IQU19" s="60"/>
      <c r="IQV19" s="60"/>
      <c r="IQW19" s="60"/>
      <c r="IQX19" s="60"/>
      <c r="IQY19" s="60"/>
      <c r="IQZ19" s="60"/>
      <c r="IRA19" s="60"/>
      <c r="IRB19" s="60"/>
      <c r="IRC19" s="60"/>
      <c r="IRD19" s="60"/>
      <c r="IRE19" s="60"/>
      <c r="IRF19" s="60"/>
      <c r="IRG19" s="60"/>
      <c r="IRH19" s="60"/>
      <c r="IRI19" s="60"/>
      <c r="IRJ19" s="60"/>
      <c r="IRK19" s="60"/>
      <c r="IRL19" s="60"/>
      <c r="IRM19" s="60"/>
      <c r="IRN19" s="60"/>
      <c r="IRO19" s="60"/>
      <c r="IRP19" s="60"/>
      <c r="IRQ19" s="60"/>
      <c r="IRR19" s="60"/>
      <c r="IRS19" s="60"/>
      <c r="IRT19" s="60"/>
      <c r="IRU19" s="60"/>
      <c r="IRV19" s="60"/>
      <c r="IRW19" s="60"/>
      <c r="IRX19" s="60"/>
      <c r="IRY19" s="60"/>
      <c r="IRZ19" s="60"/>
      <c r="ISA19" s="60"/>
      <c r="ISB19" s="60"/>
      <c r="ISC19" s="60"/>
      <c r="ISD19" s="60"/>
      <c r="ISE19" s="60"/>
      <c r="ISF19" s="60"/>
      <c r="ISG19" s="60"/>
      <c r="ISH19" s="60"/>
      <c r="ISI19" s="60"/>
      <c r="ISJ19" s="60"/>
      <c r="ISK19" s="60"/>
      <c r="ISL19" s="60"/>
      <c r="ISM19" s="60"/>
      <c r="ISN19" s="60"/>
      <c r="ISO19" s="60"/>
      <c r="ISP19" s="60"/>
      <c r="ISQ19" s="60"/>
      <c r="ISR19" s="60"/>
      <c r="ISS19" s="60"/>
      <c r="IST19" s="60"/>
      <c r="ISU19" s="60"/>
      <c r="ISV19" s="60"/>
      <c r="ISW19" s="60"/>
      <c r="ISX19" s="60"/>
      <c r="ISY19" s="60"/>
      <c r="ISZ19" s="60"/>
      <c r="ITA19" s="60"/>
      <c r="ITB19" s="60"/>
      <c r="ITC19" s="60"/>
      <c r="ITD19" s="60"/>
      <c r="ITE19" s="60"/>
      <c r="ITF19" s="60"/>
      <c r="ITG19" s="60"/>
      <c r="ITH19" s="60"/>
      <c r="ITI19" s="60"/>
      <c r="ITJ19" s="60"/>
      <c r="ITK19" s="60"/>
      <c r="ITL19" s="60"/>
      <c r="ITM19" s="60"/>
      <c r="ITN19" s="60"/>
      <c r="ITO19" s="60"/>
      <c r="ITP19" s="60"/>
      <c r="ITQ19" s="60"/>
      <c r="ITR19" s="60"/>
      <c r="ITS19" s="60"/>
      <c r="ITT19" s="60"/>
      <c r="ITU19" s="60"/>
      <c r="ITV19" s="60"/>
      <c r="ITW19" s="60"/>
      <c r="ITX19" s="60"/>
      <c r="ITY19" s="60"/>
      <c r="ITZ19" s="60"/>
      <c r="IUA19" s="60"/>
      <c r="IUB19" s="60"/>
      <c r="IUC19" s="60"/>
      <c r="IUD19" s="60"/>
      <c r="IUE19" s="60"/>
      <c r="IUF19" s="60"/>
      <c r="IUG19" s="60"/>
      <c r="IUH19" s="60"/>
      <c r="IUI19" s="60"/>
      <c r="IUJ19" s="60"/>
      <c r="IUK19" s="60"/>
      <c r="IUL19" s="60"/>
      <c r="IUM19" s="60"/>
      <c r="IUN19" s="60"/>
      <c r="IUO19" s="60"/>
      <c r="IUP19" s="60"/>
      <c r="IUQ19" s="60"/>
      <c r="IUR19" s="60"/>
      <c r="IUS19" s="60"/>
      <c r="IUT19" s="60"/>
      <c r="IUU19" s="60"/>
      <c r="IUV19" s="60"/>
      <c r="IUW19" s="60"/>
      <c r="IUX19" s="60"/>
      <c r="IUY19" s="60"/>
      <c r="IUZ19" s="60"/>
      <c r="IVA19" s="60"/>
      <c r="IVB19" s="60"/>
      <c r="IVC19" s="60"/>
      <c r="IVD19" s="60"/>
      <c r="IVE19" s="60"/>
      <c r="IVF19" s="60"/>
      <c r="IVG19" s="60"/>
      <c r="IVH19" s="60"/>
      <c r="IVI19" s="60"/>
      <c r="IVJ19" s="60"/>
      <c r="IVK19" s="60"/>
      <c r="IVL19" s="60"/>
      <c r="IVM19" s="60"/>
      <c r="IVN19" s="60"/>
      <c r="IVO19" s="60"/>
      <c r="IVP19" s="60"/>
      <c r="IVQ19" s="60"/>
      <c r="IVR19" s="60"/>
      <c r="IVS19" s="60"/>
      <c r="IVT19" s="60"/>
      <c r="IVU19" s="60"/>
      <c r="IVV19" s="60"/>
      <c r="IVW19" s="60"/>
      <c r="IVX19" s="60"/>
      <c r="IVY19" s="60"/>
      <c r="IVZ19" s="60"/>
      <c r="IWA19" s="60"/>
      <c r="IWB19" s="60"/>
      <c r="IWC19" s="60"/>
      <c r="IWD19" s="60"/>
      <c r="IWE19" s="60"/>
      <c r="IWF19" s="60"/>
      <c r="IWG19" s="60"/>
      <c r="IWH19" s="60"/>
      <c r="IWI19" s="60"/>
      <c r="IWJ19" s="60"/>
      <c r="IWK19" s="60"/>
      <c r="IWL19" s="60"/>
      <c r="IWM19" s="60"/>
      <c r="IWN19" s="60"/>
      <c r="IWO19" s="60"/>
      <c r="IWP19" s="60"/>
      <c r="IWQ19" s="60"/>
      <c r="IWR19" s="60"/>
      <c r="IWS19" s="60"/>
      <c r="IWT19" s="60"/>
      <c r="IWU19" s="60"/>
      <c r="IWV19" s="60"/>
      <c r="IWW19" s="60"/>
      <c r="IWX19" s="60"/>
      <c r="IWY19" s="60"/>
      <c r="IWZ19" s="60"/>
      <c r="IXA19" s="60"/>
      <c r="IXB19" s="60"/>
      <c r="IXC19" s="60"/>
      <c r="IXD19" s="60"/>
      <c r="IXE19" s="60"/>
      <c r="IXF19" s="60"/>
      <c r="IXG19" s="60"/>
      <c r="IXH19" s="60"/>
      <c r="IXI19" s="60"/>
      <c r="IXJ19" s="60"/>
      <c r="IXK19" s="60"/>
      <c r="IXL19" s="60"/>
      <c r="IXM19" s="60"/>
      <c r="IXN19" s="60"/>
      <c r="IXO19" s="60"/>
      <c r="IXP19" s="60"/>
      <c r="IXQ19" s="60"/>
      <c r="IXR19" s="60"/>
      <c r="IXS19" s="60"/>
      <c r="IXT19" s="60"/>
      <c r="IXU19" s="60"/>
      <c r="IXV19" s="60"/>
      <c r="IXW19" s="60"/>
      <c r="IXX19" s="60"/>
      <c r="IXY19" s="60"/>
      <c r="IXZ19" s="60"/>
      <c r="IYA19" s="60"/>
      <c r="IYB19" s="60"/>
      <c r="IYC19" s="60"/>
      <c r="IYD19" s="60"/>
      <c r="IYE19" s="60"/>
      <c r="IYF19" s="60"/>
      <c r="IYG19" s="60"/>
      <c r="IYH19" s="60"/>
      <c r="IYI19" s="60"/>
      <c r="IYJ19" s="60"/>
      <c r="IYK19" s="60"/>
      <c r="IYL19" s="60"/>
      <c r="IYM19" s="60"/>
      <c r="IYN19" s="60"/>
      <c r="IYO19" s="60"/>
      <c r="IYP19" s="60"/>
      <c r="IYQ19" s="60"/>
      <c r="IYR19" s="60"/>
      <c r="IYS19" s="60"/>
      <c r="IYT19" s="60"/>
      <c r="IYU19" s="60"/>
      <c r="IYV19" s="60"/>
      <c r="IYW19" s="60"/>
      <c r="IYX19" s="60"/>
      <c r="IYY19" s="60"/>
      <c r="IYZ19" s="60"/>
      <c r="IZA19" s="60"/>
      <c r="IZB19" s="60"/>
      <c r="IZC19" s="60"/>
      <c r="IZD19" s="60"/>
      <c r="IZE19" s="60"/>
      <c r="IZF19" s="60"/>
      <c r="IZG19" s="60"/>
      <c r="IZH19" s="60"/>
      <c r="IZI19" s="60"/>
      <c r="IZJ19" s="60"/>
      <c r="IZK19" s="60"/>
      <c r="IZL19" s="60"/>
      <c r="IZM19" s="60"/>
      <c r="IZN19" s="60"/>
      <c r="IZO19" s="60"/>
      <c r="IZP19" s="60"/>
      <c r="IZQ19" s="60"/>
      <c r="IZR19" s="60"/>
      <c r="IZS19" s="60"/>
      <c r="IZT19" s="60"/>
      <c r="IZU19" s="60"/>
      <c r="IZV19" s="60"/>
      <c r="IZW19" s="60"/>
      <c r="IZX19" s="60"/>
      <c r="IZY19" s="60"/>
      <c r="IZZ19" s="60"/>
      <c r="JAA19" s="60"/>
      <c r="JAB19" s="60"/>
      <c r="JAC19" s="60"/>
      <c r="JAD19" s="60"/>
      <c r="JAE19" s="60"/>
      <c r="JAF19" s="60"/>
      <c r="JAG19" s="60"/>
      <c r="JAH19" s="60"/>
      <c r="JAI19" s="60"/>
      <c r="JAJ19" s="60"/>
      <c r="JAK19" s="60"/>
      <c r="JAL19" s="60"/>
      <c r="JAM19" s="60"/>
      <c r="JAN19" s="60"/>
      <c r="JAO19" s="60"/>
      <c r="JAP19" s="60"/>
      <c r="JAQ19" s="60"/>
      <c r="JAR19" s="60"/>
      <c r="JAS19" s="60"/>
      <c r="JAT19" s="60"/>
      <c r="JAU19" s="60"/>
      <c r="JAV19" s="60"/>
      <c r="JAW19" s="60"/>
      <c r="JAX19" s="60"/>
      <c r="JAY19" s="60"/>
      <c r="JAZ19" s="60"/>
      <c r="JBA19" s="60"/>
      <c r="JBB19" s="60"/>
      <c r="JBC19" s="60"/>
      <c r="JBD19" s="60"/>
      <c r="JBE19" s="60"/>
      <c r="JBF19" s="60"/>
      <c r="JBG19" s="60"/>
      <c r="JBH19" s="60"/>
      <c r="JBI19" s="60"/>
      <c r="JBJ19" s="60"/>
      <c r="JBK19" s="60"/>
      <c r="JBL19" s="60"/>
      <c r="JBM19" s="60"/>
      <c r="JBN19" s="60"/>
      <c r="JBO19" s="60"/>
      <c r="JBP19" s="60"/>
      <c r="JBQ19" s="60"/>
      <c r="JBR19" s="60"/>
      <c r="JBS19" s="60"/>
      <c r="JBT19" s="60"/>
      <c r="JBU19" s="60"/>
      <c r="JBV19" s="60"/>
      <c r="JBW19" s="60"/>
      <c r="JBX19" s="60"/>
      <c r="JBY19" s="60"/>
      <c r="JBZ19" s="60"/>
      <c r="JCA19" s="60"/>
      <c r="JCB19" s="60"/>
      <c r="JCC19" s="60"/>
      <c r="JCD19" s="60"/>
      <c r="JCE19" s="60"/>
      <c r="JCF19" s="60"/>
      <c r="JCG19" s="60"/>
      <c r="JCH19" s="60"/>
      <c r="JCI19" s="60"/>
      <c r="JCJ19" s="60"/>
      <c r="JCK19" s="60"/>
      <c r="JCL19" s="60"/>
      <c r="JCM19" s="60"/>
      <c r="JCN19" s="60"/>
      <c r="JCO19" s="60"/>
      <c r="JCP19" s="60"/>
      <c r="JCQ19" s="60"/>
      <c r="JCR19" s="60"/>
      <c r="JCS19" s="60"/>
      <c r="JCT19" s="60"/>
      <c r="JCU19" s="60"/>
      <c r="JCV19" s="60"/>
      <c r="JCW19" s="60"/>
      <c r="JCX19" s="60"/>
      <c r="JCY19" s="60"/>
      <c r="JCZ19" s="60"/>
      <c r="JDA19" s="60"/>
      <c r="JDB19" s="60"/>
      <c r="JDC19" s="60"/>
      <c r="JDD19" s="60"/>
      <c r="JDE19" s="60"/>
      <c r="JDF19" s="60"/>
      <c r="JDG19" s="60"/>
      <c r="JDH19" s="60"/>
      <c r="JDI19" s="60"/>
      <c r="JDJ19" s="60"/>
      <c r="JDK19" s="60"/>
      <c r="JDL19" s="60"/>
      <c r="JDM19" s="60"/>
      <c r="JDN19" s="60"/>
      <c r="JDO19" s="60"/>
      <c r="JDP19" s="60"/>
      <c r="JDQ19" s="60"/>
      <c r="JDR19" s="60"/>
      <c r="JDS19" s="60"/>
      <c r="JDT19" s="60"/>
      <c r="JDU19" s="60"/>
      <c r="JDV19" s="60"/>
      <c r="JDW19" s="60"/>
      <c r="JDX19" s="60"/>
      <c r="JDY19" s="60"/>
      <c r="JDZ19" s="60"/>
      <c r="JEA19" s="60"/>
      <c r="JEB19" s="60"/>
      <c r="JEC19" s="60"/>
      <c r="JED19" s="60"/>
      <c r="JEE19" s="60"/>
      <c r="JEF19" s="60"/>
      <c r="JEG19" s="60"/>
      <c r="JEH19" s="60"/>
      <c r="JEI19" s="60"/>
      <c r="JEJ19" s="60"/>
      <c r="JEK19" s="60"/>
      <c r="JEL19" s="60"/>
      <c r="JEM19" s="60"/>
      <c r="JEN19" s="60"/>
      <c r="JEO19" s="60"/>
      <c r="JEP19" s="60"/>
      <c r="JEQ19" s="60"/>
      <c r="JER19" s="60"/>
      <c r="JES19" s="60"/>
      <c r="JET19" s="60"/>
      <c r="JEU19" s="60"/>
      <c r="JEV19" s="60"/>
      <c r="JEW19" s="60"/>
      <c r="JEX19" s="60"/>
      <c r="JEY19" s="60"/>
      <c r="JEZ19" s="60"/>
      <c r="JFA19" s="60"/>
      <c r="JFB19" s="60"/>
      <c r="JFC19" s="60"/>
      <c r="JFD19" s="60"/>
      <c r="JFE19" s="60"/>
      <c r="JFF19" s="60"/>
      <c r="JFG19" s="60"/>
      <c r="JFH19" s="60"/>
      <c r="JFI19" s="60"/>
      <c r="JFJ19" s="60"/>
      <c r="JFK19" s="60"/>
      <c r="JFL19" s="60"/>
      <c r="JFM19" s="60"/>
      <c r="JFN19" s="60"/>
      <c r="JFO19" s="60"/>
      <c r="JFP19" s="60"/>
      <c r="JFQ19" s="60"/>
      <c r="JFR19" s="60"/>
      <c r="JFS19" s="60"/>
      <c r="JFT19" s="60"/>
      <c r="JFU19" s="60"/>
      <c r="JFV19" s="60"/>
      <c r="JFW19" s="60"/>
      <c r="JFX19" s="60"/>
      <c r="JFY19" s="60"/>
      <c r="JFZ19" s="60"/>
      <c r="JGA19" s="60"/>
      <c r="JGB19" s="60"/>
      <c r="JGC19" s="60"/>
      <c r="JGD19" s="60"/>
      <c r="JGE19" s="60"/>
      <c r="JGF19" s="60"/>
      <c r="JGG19" s="60"/>
      <c r="JGH19" s="60"/>
      <c r="JGI19" s="60"/>
      <c r="JGJ19" s="60"/>
      <c r="JGK19" s="60"/>
      <c r="JGL19" s="60"/>
      <c r="JGM19" s="60"/>
      <c r="JGN19" s="60"/>
      <c r="JGO19" s="60"/>
      <c r="JGP19" s="60"/>
      <c r="JGQ19" s="60"/>
      <c r="JGR19" s="60"/>
      <c r="JGS19" s="60"/>
      <c r="JGT19" s="60"/>
      <c r="JGU19" s="60"/>
      <c r="JGV19" s="60"/>
      <c r="JGW19" s="60"/>
      <c r="JGX19" s="60"/>
      <c r="JGY19" s="60"/>
      <c r="JGZ19" s="60"/>
      <c r="JHA19" s="60"/>
      <c r="JHB19" s="60"/>
      <c r="JHC19" s="60"/>
      <c r="JHD19" s="60"/>
      <c r="JHE19" s="60"/>
      <c r="JHF19" s="60"/>
      <c r="JHG19" s="60"/>
      <c r="JHH19" s="60"/>
      <c r="JHI19" s="60"/>
      <c r="JHJ19" s="60"/>
      <c r="JHK19" s="60"/>
      <c r="JHL19" s="60"/>
      <c r="JHM19" s="60"/>
      <c r="JHN19" s="60"/>
      <c r="JHO19" s="60"/>
      <c r="JHP19" s="60"/>
      <c r="JHQ19" s="60"/>
      <c r="JHR19" s="60"/>
      <c r="JHS19" s="60"/>
      <c r="JHT19" s="60"/>
      <c r="JHU19" s="60"/>
      <c r="JHV19" s="60"/>
      <c r="JHW19" s="60"/>
      <c r="JHX19" s="60"/>
      <c r="JHY19" s="60"/>
      <c r="JHZ19" s="60"/>
      <c r="JIA19" s="60"/>
      <c r="JIB19" s="60"/>
      <c r="JIC19" s="60"/>
      <c r="JID19" s="60"/>
      <c r="JIE19" s="60"/>
      <c r="JIF19" s="60"/>
      <c r="JIG19" s="60"/>
      <c r="JIH19" s="60"/>
      <c r="JII19" s="60"/>
      <c r="JIJ19" s="60"/>
      <c r="JIK19" s="60"/>
      <c r="JIL19" s="60"/>
      <c r="JIM19" s="60"/>
      <c r="JIN19" s="60"/>
      <c r="JIO19" s="60"/>
      <c r="JIP19" s="60"/>
      <c r="JIQ19" s="60"/>
      <c r="JIR19" s="60"/>
      <c r="JIS19" s="60"/>
      <c r="JIT19" s="60"/>
      <c r="JIU19" s="60"/>
      <c r="JIV19" s="60"/>
      <c r="JIW19" s="60"/>
      <c r="JIX19" s="60"/>
      <c r="JIY19" s="60"/>
      <c r="JIZ19" s="60"/>
      <c r="JJA19" s="60"/>
      <c r="JJB19" s="60"/>
      <c r="JJC19" s="60"/>
      <c r="JJD19" s="60"/>
      <c r="JJE19" s="60"/>
      <c r="JJF19" s="60"/>
      <c r="JJG19" s="60"/>
      <c r="JJH19" s="60"/>
      <c r="JJI19" s="60"/>
      <c r="JJJ19" s="60"/>
      <c r="JJK19" s="60"/>
      <c r="JJL19" s="60"/>
      <c r="JJM19" s="60"/>
      <c r="JJN19" s="60"/>
      <c r="JJO19" s="60"/>
      <c r="JJP19" s="60"/>
      <c r="JJQ19" s="60"/>
      <c r="JJR19" s="60"/>
      <c r="JJS19" s="60"/>
      <c r="JJT19" s="60"/>
      <c r="JJU19" s="60"/>
      <c r="JJV19" s="60"/>
      <c r="JJW19" s="60"/>
      <c r="JJX19" s="60"/>
      <c r="JJY19" s="60"/>
      <c r="JJZ19" s="60"/>
      <c r="JKA19" s="60"/>
      <c r="JKB19" s="60"/>
      <c r="JKC19" s="60"/>
      <c r="JKD19" s="60"/>
      <c r="JKE19" s="60"/>
      <c r="JKF19" s="60"/>
      <c r="JKG19" s="60"/>
      <c r="JKH19" s="60"/>
      <c r="JKI19" s="60"/>
      <c r="JKJ19" s="60"/>
      <c r="JKK19" s="60"/>
      <c r="JKL19" s="60"/>
      <c r="JKM19" s="60"/>
      <c r="JKN19" s="60"/>
      <c r="JKO19" s="60"/>
      <c r="JKP19" s="60"/>
      <c r="JKQ19" s="60"/>
      <c r="JKR19" s="60"/>
      <c r="JKS19" s="60"/>
      <c r="JKT19" s="60"/>
      <c r="JKU19" s="60"/>
      <c r="JKV19" s="60"/>
      <c r="JKW19" s="60"/>
      <c r="JKX19" s="60"/>
      <c r="JKY19" s="60"/>
      <c r="JKZ19" s="60"/>
      <c r="JLA19" s="60"/>
      <c r="JLB19" s="60"/>
      <c r="JLC19" s="60"/>
      <c r="JLD19" s="60"/>
      <c r="JLE19" s="60"/>
      <c r="JLF19" s="60"/>
      <c r="JLG19" s="60"/>
      <c r="JLH19" s="60"/>
      <c r="JLI19" s="60"/>
      <c r="JLJ19" s="60"/>
      <c r="JLK19" s="60"/>
      <c r="JLL19" s="60"/>
      <c r="JLM19" s="60"/>
      <c r="JLN19" s="60"/>
      <c r="JLO19" s="60"/>
      <c r="JLP19" s="60"/>
      <c r="JLQ19" s="60"/>
      <c r="JLR19" s="60"/>
      <c r="JLS19" s="60"/>
      <c r="JLT19" s="60"/>
      <c r="JLU19" s="60"/>
      <c r="JLV19" s="60"/>
      <c r="JLW19" s="60"/>
      <c r="JLX19" s="60"/>
      <c r="JLY19" s="60"/>
      <c r="JLZ19" s="60"/>
      <c r="JMA19" s="60"/>
      <c r="JMB19" s="60"/>
      <c r="JMC19" s="60"/>
      <c r="JMD19" s="60"/>
      <c r="JME19" s="60"/>
      <c r="JMF19" s="60"/>
      <c r="JMG19" s="60"/>
      <c r="JMH19" s="60"/>
      <c r="JMI19" s="60"/>
      <c r="JMJ19" s="60"/>
      <c r="JMK19" s="60"/>
      <c r="JML19" s="60"/>
      <c r="JMM19" s="60"/>
      <c r="JMN19" s="60"/>
      <c r="JMO19" s="60"/>
      <c r="JMP19" s="60"/>
      <c r="JMQ19" s="60"/>
      <c r="JMR19" s="60"/>
      <c r="JMS19" s="60"/>
      <c r="JMT19" s="60"/>
      <c r="JMU19" s="60"/>
      <c r="JMV19" s="60"/>
      <c r="JMW19" s="60"/>
      <c r="JMX19" s="60"/>
      <c r="JMY19" s="60"/>
      <c r="JMZ19" s="60"/>
      <c r="JNA19" s="60"/>
      <c r="JNB19" s="60"/>
      <c r="JNC19" s="60"/>
      <c r="JND19" s="60"/>
      <c r="JNE19" s="60"/>
      <c r="JNF19" s="60"/>
      <c r="JNG19" s="60"/>
      <c r="JNH19" s="60"/>
      <c r="JNI19" s="60"/>
      <c r="JNJ19" s="60"/>
      <c r="JNK19" s="60"/>
      <c r="JNL19" s="60"/>
      <c r="JNM19" s="60"/>
      <c r="JNN19" s="60"/>
      <c r="JNO19" s="60"/>
      <c r="JNP19" s="60"/>
      <c r="JNQ19" s="60"/>
      <c r="JNR19" s="60"/>
      <c r="JNS19" s="60"/>
      <c r="JNT19" s="60"/>
      <c r="JNU19" s="60"/>
      <c r="JNV19" s="60"/>
      <c r="JNW19" s="60"/>
      <c r="JNX19" s="60"/>
      <c r="JNY19" s="60"/>
      <c r="JNZ19" s="60"/>
      <c r="JOA19" s="60"/>
      <c r="JOB19" s="60"/>
      <c r="JOC19" s="60"/>
      <c r="JOD19" s="60"/>
      <c r="JOE19" s="60"/>
      <c r="JOF19" s="60"/>
      <c r="JOG19" s="60"/>
      <c r="JOH19" s="60"/>
      <c r="JOI19" s="60"/>
      <c r="JOJ19" s="60"/>
      <c r="JOK19" s="60"/>
      <c r="JOL19" s="60"/>
      <c r="JOM19" s="60"/>
      <c r="JON19" s="60"/>
      <c r="JOO19" s="60"/>
      <c r="JOP19" s="60"/>
      <c r="JOQ19" s="60"/>
      <c r="JOR19" s="60"/>
      <c r="JOS19" s="60"/>
      <c r="JOT19" s="60"/>
      <c r="JOU19" s="60"/>
      <c r="JOV19" s="60"/>
      <c r="JOW19" s="60"/>
      <c r="JOX19" s="60"/>
      <c r="JOY19" s="60"/>
      <c r="JOZ19" s="60"/>
      <c r="JPA19" s="60"/>
      <c r="JPB19" s="60"/>
      <c r="JPC19" s="60"/>
      <c r="JPD19" s="60"/>
      <c r="JPE19" s="60"/>
      <c r="JPF19" s="60"/>
      <c r="JPG19" s="60"/>
      <c r="JPH19" s="60"/>
      <c r="JPI19" s="60"/>
      <c r="JPJ19" s="60"/>
      <c r="JPK19" s="60"/>
      <c r="JPL19" s="60"/>
      <c r="JPM19" s="60"/>
      <c r="JPN19" s="60"/>
      <c r="JPO19" s="60"/>
      <c r="JPP19" s="60"/>
      <c r="JPQ19" s="60"/>
      <c r="JPR19" s="60"/>
      <c r="JPS19" s="60"/>
      <c r="JPT19" s="60"/>
      <c r="JPU19" s="60"/>
      <c r="JPV19" s="60"/>
      <c r="JPW19" s="60"/>
      <c r="JPX19" s="60"/>
      <c r="JPY19" s="60"/>
      <c r="JPZ19" s="60"/>
      <c r="JQA19" s="60"/>
      <c r="JQB19" s="60"/>
      <c r="JQC19" s="60"/>
      <c r="JQD19" s="60"/>
      <c r="JQE19" s="60"/>
      <c r="JQF19" s="60"/>
      <c r="JQG19" s="60"/>
      <c r="JQH19" s="60"/>
      <c r="JQI19" s="60"/>
      <c r="JQJ19" s="60"/>
      <c r="JQK19" s="60"/>
      <c r="JQL19" s="60"/>
      <c r="JQM19" s="60"/>
      <c r="JQN19" s="60"/>
      <c r="JQO19" s="60"/>
      <c r="JQP19" s="60"/>
      <c r="JQQ19" s="60"/>
      <c r="JQR19" s="60"/>
      <c r="JQS19" s="60"/>
      <c r="JQT19" s="60"/>
      <c r="JQU19" s="60"/>
      <c r="JQV19" s="60"/>
      <c r="JQW19" s="60"/>
      <c r="JQX19" s="60"/>
      <c r="JQY19" s="60"/>
      <c r="JQZ19" s="60"/>
      <c r="JRA19" s="60"/>
      <c r="JRB19" s="60"/>
      <c r="JRC19" s="60"/>
      <c r="JRD19" s="60"/>
      <c r="JRE19" s="60"/>
      <c r="JRF19" s="60"/>
      <c r="JRG19" s="60"/>
      <c r="JRH19" s="60"/>
      <c r="JRI19" s="60"/>
      <c r="JRJ19" s="60"/>
      <c r="JRK19" s="60"/>
      <c r="JRL19" s="60"/>
      <c r="JRM19" s="60"/>
      <c r="JRN19" s="60"/>
      <c r="JRO19" s="60"/>
      <c r="JRP19" s="60"/>
      <c r="JRQ19" s="60"/>
      <c r="JRR19" s="60"/>
      <c r="JRS19" s="60"/>
      <c r="JRT19" s="60"/>
      <c r="JRU19" s="60"/>
      <c r="JRV19" s="60"/>
      <c r="JRW19" s="60"/>
      <c r="JRX19" s="60"/>
      <c r="JRY19" s="60"/>
      <c r="JRZ19" s="60"/>
      <c r="JSA19" s="60"/>
      <c r="JSB19" s="60"/>
      <c r="JSC19" s="60"/>
      <c r="JSD19" s="60"/>
      <c r="JSE19" s="60"/>
      <c r="JSF19" s="60"/>
      <c r="JSG19" s="60"/>
      <c r="JSH19" s="60"/>
      <c r="JSI19" s="60"/>
      <c r="JSJ19" s="60"/>
      <c r="JSK19" s="60"/>
      <c r="JSL19" s="60"/>
      <c r="JSM19" s="60"/>
      <c r="JSN19" s="60"/>
      <c r="JSO19" s="60"/>
      <c r="JSP19" s="60"/>
      <c r="JSQ19" s="60"/>
      <c r="JSR19" s="60"/>
      <c r="JSS19" s="60"/>
      <c r="JST19" s="60"/>
      <c r="JSU19" s="60"/>
      <c r="JSV19" s="60"/>
      <c r="JSW19" s="60"/>
      <c r="JSX19" s="60"/>
      <c r="JSY19" s="60"/>
      <c r="JSZ19" s="60"/>
      <c r="JTA19" s="60"/>
      <c r="JTB19" s="60"/>
      <c r="JTC19" s="60"/>
      <c r="JTD19" s="60"/>
      <c r="JTE19" s="60"/>
      <c r="JTF19" s="60"/>
      <c r="JTG19" s="60"/>
      <c r="JTH19" s="60"/>
      <c r="JTI19" s="60"/>
      <c r="JTJ19" s="60"/>
      <c r="JTK19" s="60"/>
      <c r="JTL19" s="60"/>
      <c r="JTM19" s="60"/>
      <c r="JTN19" s="60"/>
      <c r="JTO19" s="60"/>
      <c r="JTP19" s="60"/>
      <c r="JTQ19" s="60"/>
      <c r="JTR19" s="60"/>
      <c r="JTS19" s="60"/>
      <c r="JTT19" s="60"/>
      <c r="JTU19" s="60"/>
      <c r="JTV19" s="60"/>
      <c r="JTW19" s="60"/>
      <c r="JTX19" s="60"/>
      <c r="JTY19" s="60"/>
      <c r="JTZ19" s="60"/>
      <c r="JUA19" s="60"/>
      <c r="JUB19" s="60"/>
      <c r="JUC19" s="60"/>
      <c r="JUD19" s="60"/>
      <c r="JUE19" s="60"/>
      <c r="JUF19" s="60"/>
      <c r="JUG19" s="60"/>
      <c r="JUH19" s="60"/>
      <c r="JUI19" s="60"/>
      <c r="JUJ19" s="60"/>
      <c r="JUK19" s="60"/>
      <c r="JUL19" s="60"/>
      <c r="JUM19" s="60"/>
      <c r="JUN19" s="60"/>
      <c r="JUO19" s="60"/>
      <c r="JUP19" s="60"/>
      <c r="JUQ19" s="60"/>
      <c r="JUR19" s="60"/>
      <c r="JUS19" s="60"/>
      <c r="JUT19" s="60"/>
      <c r="JUU19" s="60"/>
      <c r="JUV19" s="60"/>
      <c r="JUW19" s="60"/>
      <c r="JUX19" s="60"/>
      <c r="JUY19" s="60"/>
      <c r="JUZ19" s="60"/>
      <c r="JVA19" s="60"/>
      <c r="JVB19" s="60"/>
      <c r="JVC19" s="60"/>
      <c r="JVD19" s="60"/>
      <c r="JVE19" s="60"/>
      <c r="JVF19" s="60"/>
      <c r="JVG19" s="60"/>
      <c r="JVH19" s="60"/>
      <c r="JVI19" s="60"/>
      <c r="JVJ19" s="60"/>
      <c r="JVK19" s="60"/>
      <c r="JVL19" s="60"/>
      <c r="JVM19" s="60"/>
      <c r="JVN19" s="60"/>
      <c r="JVO19" s="60"/>
      <c r="JVP19" s="60"/>
      <c r="JVQ19" s="60"/>
      <c r="JVR19" s="60"/>
      <c r="JVS19" s="60"/>
      <c r="JVT19" s="60"/>
      <c r="JVU19" s="60"/>
      <c r="JVV19" s="60"/>
      <c r="JVW19" s="60"/>
      <c r="JVX19" s="60"/>
      <c r="JVY19" s="60"/>
      <c r="JVZ19" s="60"/>
      <c r="JWA19" s="60"/>
      <c r="JWB19" s="60"/>
      <c r="JWC19" s="60"/>
      <c r="JWD19" s="60"/>
      <c r="JWE19" s="60"/>
      <c r="JWF19" s="60"/>
      <c r="JWG19" s="60"/>
      <c r="JWH19" s="60"/>
      <c r="JWI19" s="60"/>
      <c r="JWJ19" s="60"/>
      <c r="JWK19" s="60"/>
      <c r="JWL19" s="60"/>
      <c r="JWM19" s="60"/>
      <c r="JWN19" s="60"/>
      <c r="JWO19" s="60"/>
      <c r="JWP19" s="60"/>
      <c r="JWQ19" s="60"/>
      <c r="JWR19" s="60"/>
      <c r="JWS19" s="60"/>
      <c r="JWT19" s="60"/>
      <c r="JWU19" s="60"/>
      <c r="JWV19" s="60"/>
      <c r="JWW19" s="60"/>
      <c r="JWX19" s="60"/>
      <c r="JWY19" s="60"/>
      <c r="JWZ19" s="60"/>
      <c r="JXA19" s="60"/>
      <c r="JXB19" s="60"/>
      <c r="JXC19" s="60"/>
      <c r="JXD19" s="60"/>
      <c r="JXE19" s="60"/>
      <c r="JXF19" s="60"/>
      <c r="JXG19" s="60"/>
      <c r="JXH19" s="60"/>
      <c r="JXI19" s="60"/>
      <c r="JXJ19" s="60"/>
      <c r="JXK19" s="60"/>
      <c r="JXL19" s="60"/>
      <c r="JXM19" s="60"/>
      <c r="JXN19" s="60"/>
      <c r="JXO19" s="60"/>
      <c r="JXP19" s="60"/>
      <c r="JXQ19" s="60"/>
      <c r="JXR19" s="60"/>
      <c r="JXS19" s="60"/>
      <c r="JXT19" s="60"/>
      <c r="JXU19" s="60"/>
      <c r="JXV19" s="60"/>
      <c r="JXW19" s="60"/>
      <c r="JXX19" s="60"/>
      <c r="JXY19" s="60"/>
      <c r="JXZ19" s="60"/>
      <c r="JYA19" s="60"/>
      <c r="JYB19" s="60"/>
      <c r="JYC19" s="60"/>
      <c r="JYD19" s="60"/>
      <c r="JYE19" s="60"/>
      <c r="JYF19" s="60"/>
      <c r="JYG19" s="60"/>
      <c r="JYH19" s="60"/>
      <c r="JYI19" s="60"/>
      <c r="JYJ19" s="60"/>
      <c r="JYK19" s="60"/>
      <c r="JYL19" s="60"/>
      <c r="JYM19" s="60"/>
      <c r="JYN19" s="60"/>
      <c r="JYO19" s="60"/>
      <c r="JYP19" s="60"/>
      <c r="JYQ19" s="60"/>
      <c r="JYR19" s="60"/>
      <c r="JYS19" s="60"/>
      <c r="JYT19" s="60"/>
      <c r="JYU19" s="60"/>
      <c r="JYV19" s="60"/>
      <c r="JYW19" s="60"/>
      <c r="JYX19" s="60"/>
      <c r="JYY19" s="60"/>
      <c r="JYZ19" s="60"/>
      <c r="JZA19" s="60"/>
      <c r="JZB19" s="60"/>
      <c r="JZC19" s="60"/>
      <c r="JZD19" s="60"/>
      <c r="JZE19" s="60"/>
      <c r="JZF19" s="60"/>
      <c r="JZG19" s="60"/>
      <c r="JZH19" s="60"/>
      <c r="JZI19" s="60"/>
      <c r="JZJ19" s="60"/>
      <c r="JZK19" s="60"/>
      <c r="JZL19" s="60"/>
      <c r="JZM19" s="60"/>
      <c r="JZN19" s="60"/>
      <c r="JZO19" s="60"/>
      <c r="JZP19" s="60"/>
      <c r="JZQ19" s="60"/>
      <c r="JZR19" s="60"/>
      <c r="JZS19" s="60"/>
      <c r="JZT19" s="60"/>
      <c r="JZU19" s="60"/>
      <c r="JZV19" s="60"/>
      <c r="JZW19" s="60"/>
      <c r="JZX19" s="60"/>
      <c r="JZY19" s="60"/>
      <c r="JZZ19" s="60"/>
      <c r="KAA19" s="60"/>
      <c r="KAB19" s="60"/>
      <c r="KAC19" s="60"/>
      <c r="KAD19" s="60"/>
      <c r="KAE19" s="60"/>
      <c r="KAF19" s="60"/>
      <c r="KAG19" s="60"/>
      <c r="KAH19" s="60"/>
      <c r="KAI19" s="60"/>
      <c r="KAJ19" s="60"/>
      <c r="KAK19" s="60"/>
      <c r="KAL19" s="60"/>
      <c r="KAM19" s="60"/>
      <c r="KAN19" s="60"/>
      <c r="KAO19" s="60"/>
      <c r="KAP19" s="60"/>
      <c r="KAQ19" s="60"/>
      <c r="KAR19" s="60"/>
      <c r="KAS19" s="60"/>
      <c r="KAT19" s="60"/>
      <c r="KAU19" s="60"/>
      <c r="KAV19" s="60"/>
      <c r="KAW19" s="60"/>
      <c r="KAX19" s="60"/>
      <c r="KAY19" s="60"/>
      <c r="KAZ19" s="60"/>
      <c r="KBA19" s="60"/>
      <c r="KBB19" s="60"/>
      <c r="KBC19" s="60"/>
      <c r="KBD19" s="60"/>
      <c r="KBE19" s="60"/>
      <c r="KBF19" s="60"/>
      <c r="KBG19" s="60"/>
      <c r="KBH19" s="60"/>
      <c r="KBI19" s="60"/>
      <c r="KBJ19" s="60"/>
      <c r="KBK19" s="60"/>
      <c r="KBL19" s="60"/>
      <c r="KBM19" s="60"/>
      <c r="KBN19" s="60"/>
      <c r="KBO19" s="60"/>
      <c r="KBP19" s="60"/>
      <c r="KBQ19" s="60"/>
      <c r="KBR19" s="60"/>
      <c r="KBS19" s="60"/>
      <c r="KBT19" s="60"/>
      <c r="KBU19" s="60"/>
      <c r="KBV19" s="60"/>
      <c r="KBW19" s="60"/>
      <c r="KBX19" s="60"/>
      <c r="KBY19" s="60"/>
      <c r="KBZ19" s="60"/>
      <c r="KCA19" s="60"/>
      <c r="KCB19" s="60"/>
      <c r="KCC19" s="60"/>
      <c r="KCD19" s="60"/>
      <c r="KCE19" s="60"/>
      <c r="KCF19" s="60"/>
      <c r="KCG19" s="60"/>
      <c r="KCH19" s="60"/>
      <c r="KCI19" s="60"/>
      <c r="KCJ19" s="60"/>
      <c r="KCK19" s="60"/>
      <c r="KCL19" s="60"/>
      <c r="KCM19" s="60"/>
      <c r="KCN19" s="60"/>
      <c r="KCO19" s="60"/>
      <c r="KCP19" s="60"/>
      <c r="KCQ19" s="60"/>
      <c r="KCR19" s="60"/>
      <c r="KCS19" s="60"/>
      <c r="KCT19" s="60"/>
      <c r="KCU19" s="60"/>
      <c r="KCV19" s="60"/>
      <c r="KCW19" s="60"/>
      <c r="KCX19" s="60"/>
      <c r="KCY19" s="60"/>
      <c r="KCZ19" s="60"/>
      <c r="KDA19" s="60"/>
      <c r="KDB19" s="60"/>
      <c r="KDC19" s="60"/>
      <c r="KDD19" s="60"/>
      <c r="KDE19" s="60"/>
      <c r="KDF19" s="60"/>
      <c r="KDG19" s="60"/>
      <c r="KDH19" s="60"/>
      <c r="KDI19" s="60"/>
      <c r="KDJ19" s="60"/>
      <c r="KDK19" s="60"/>
      <c r="KDL19" s="60"/>
      <c r="KDM19" s="60"/>
      <c r="KDN19" s="60"/>
      <c r="KDO19" s="60"/>
      <c r="KDP19" s="60"/>
      <c r="KDQ19" s="60"/>
      <c r="KDR19" s="60"/>
      <c r="KDS19" s="60"/>
      <c r="KDT19" s="60"/>
      <c r="KDU19" s="60"/>
      <c r="KDV19" s="60"/>
      <c r="KDW19" s="60"/>
      <c r="KDX19" s="60"/>
      <c r="KDY19" s="60"/>
      <c r="KDZ19" s="60"/>
      <c r="KEA19" s="60"/>
      <c r="KEB19" s="60"/>
      <c r="KEC19" s="60"/>
      <c r="KED19" s="60"/>
      <c r="KEE19" s="60"/>
      <c r="KEF19" s="60"/>
      <c r="KEG19" s="60"/>
      <c r="KEH19" s="60"/>
      <c r="KEI19" s="60"/>
      <c r="KEJ19" s="60"/>
      <c r="KEK19" s="60"/>
      <c r="KEL19" s="60"/>
      <c r="KEM19" s="60"/>
      <c r="KEN19" s="60"/>
      <c r="KEO19" s="60"/>
      <c r="KEP19" s="60"/>
      <c r="KEQ19" s="60"/>
      <c r="KER19" s="60"/>
      <c r="KES19" s="60"/>
      <c r="KET19" s="60"/>
      <c r="KEU19" s="60"/>
      <c r="KEV19" s="60"/>
      <c r="KEW19" s="60"/>
      <c r="KEX19" s="60"/>
      <c r="KEY19" s="60"/>
      <c r="KEZ19" s="60"/>
      <c r="KFA19" s="60"/>
      <c r="KFB19" s="60"/>
      <c r="KFC19" s="60"/>
      <c r="KFD19" s="60"/>
      <c r="KFE19" s="60"/>
      <c r="KFF19" s="60"/>
      <c r="KFG19" s="60"/>
      <c r="KFH19" s="60"/>
      <c r="KFI19" s="60"/>
      <c r="KFJ19" s="60"/>
      <c r="KFK19" s="60"/>
      <c r="KFL19" s="60"/>
      <c r="KFM19" s="60"/>
      <c r="KFN19" s="60"/>
      <c r="KFO19" s="60"/>
      <c r="KFP19" s="60"/>
      <c r="KFQ19" s="60"/>
      <c r="KFR19" s="60"/>
      <c r="KFS19" s="60"/>
      <c r="KFT19" s="60"/>
      <c r="KFU19" s="60"/>
      <c r="KFV19" s="60"/>
      <c r="KFW19" s="60"/>
      <c r="KFX19" s="60"/>
      <c r="KFY19" s="60"/>
      <c r="KFZ19" s="60"/>
      <c r="KGA19" s="60"/>
      <c r="KGB19" s="60"/>
      <c r="KGC19" s="60"/>
      <c r="KGD19" s="60"/>
      <c r="KGE19" s="60"/>
      <c r="KGF19" s="60"/>
      <c r="KGG19" s="60"/>
      <c r="KGH19" s="60"/>
      <c r="KGI19" s="60"/>
      <c r="KGJ19" s="60"/>
      <c r="KGK19" s="60"/>
      <c r="KGL19" s="60"/>
      <c r="KGM19" s="60"/>
      <c r="KGN19" s="60"/>
      <c r="KGO19" s="60"/>
      <c r="KGP19" s="60"/>
      <c r="KGQ19" s="60"/>
      <c r="KGR19" s="60"/>
      <c r="KGS19" s="60"/>
      <c r="KGT19" s="60"/>
      <c r="KGU19" s="60"/>
      <c r="KGV19" s="60"/>
      <c r="KGW19" s="60"/>
      <c r="KGX19" s="60"/>
      <c r="KGY19" s="60"/>
      <c r="KGZ19" s="60"/>
      <c r="KHA19" s="60"/>
      <c r="KHB19" s="60"/>
      <c r="KHC19" s="60"/>
      <c r="KHD19" s="60"/>
      <c r="KHE19" s="60"/>
      <c r="KHF19" s="60"/>
      <c r="KHG19" s="60"/>
      <c r="KHH19" s="60"/>
      <c r="KHI19" s="60"/>
      <c r="KHJ19" s="60"/>
      <c r="KHK19" s="60"/>
      <c r="KHL19" s="60"/>
      <c r="KHM19" s="60"/>
      <c r="KHN19" s="60"/>
      <c r="KHO19" s="60"/>
      <c r="KHP19" s="60"/>
      <c r="KHQ19" s="60"/>
      <c r="KHR19" s="60"/>
      <c r="KHS19" s="60"/>
      <c r="KHT19" s="60"/>
      <c r="KHU19" s="60"/>
      <c r="KHV19" s="60"/>
      <c r="KHW19" s="60"/>
      <c r="KHX19" s="60"/>
      <c r="KHY19" s="60"/>
      <c r="KHZ19" s="60"/>
      <c r="KIA19" s="60"/>
      <c r="KIB19" s="60"/>
      <c r="KIC19" s="60"/>
      <c r="KID19" s="60"/>
      <c r="KIE19" s="60"/>
      <c r="KIF19" s="60"/>
      <c r="KIG19" s="60"/>
      <c r="KIH19" s="60"/>
      <c r="KII19" s="60"/>
      <c r="KIJ19" s="60"/>
      <c r="KIK19" s="60"/>
      <c r="KIL19" s="60"/>
      <c r="KIM19" s="60"/>
      <c r="KIN19" s="60"/>
      <c r="KIO19" s="60"/>
      <c r="KIP19" s="60"/>
      <c r="KIQ19" s="60"/>
      <c r="KIR19" s="60"/>
      <c r="KIS19" s="60"/>
      <c r="KIT19" s="60"/>
      <c r="KIU19" s="60"/>
      <c r="KIV19" s="60"/>
      <c r="KIW19" s="60"/>
      <c r="KIX19" s="60"/>
      <c r="KIY19" s="60"/>
      <c r="KIZ19" s="60"/>
      <c r="KJA19" s="60"/>
      <c r="KJB19" s="60"/>
      <c r="KJC19" s="60"/>
      <c r="KJD19" s="60"/>
      <c r="KJE19" s="60"/>
      <c r="KJF19" s="60"/>
      <c r="KJG19" s="60"/>
      <c r="KJH19" s="60"/>
      <c r="KJI19" s="60"/>
      <c r="KJJ19" s="60"/>
      <c r="KJK19" s="60"/>
      <c r="KJL19" s="60"/>
      <c r="KJM19" s="60"/>
      <c r="KJN19" s="60"/>
      <c r="KJO19" s="60"/>
      <c r="KJP19" s="60"/>
      <c r="KJQ19" s="60"/>
      <c r="KJR19" s="60"/>
      <c r="KJS19" s="60"/>
      <c r="KJT19" s="60"/>
      <c r="KJU19" s="60"/>
      <c r="KJV19" s="60"/>
      <c r="KJW19" s="60"/>
      <c r="KJX19" s="60"/>
      <c r="KJY19" s="60"/>
      <c r="KJZ19" s="60"/>
      <c r="KKA19" s="60"/>
      <c r="KKB19" s="60"/>
      <c r="KKC19" s="60"/>
      <c r="KKD19" s="60"/>
      <c r="KKE19" s="60"/>
      <c r="KKF19" s="60"/>
      <c r="KKG19" s="60"/>
      <c r="KKH19" s="60"/>
      <c r="KKI19" s="60"/>
      <c r="KKJ19" s="60"/>
      <c r="KKK19" s="60"/>
      <c r="KKL19" s="60"/>
      <c r="KKM19" s="60"/>
      <c r="KKN19" s="60"/>
      <c r="KKO19" s="60"/>
      <c r="KKP19" s="60"/>
      <c r="KKQ19" s="60"/>
      <c r="KKR19" s="60"/>
      <c r="KKS19" s="60"/>
      <c r="KKT19" s="60"/>
      <c r="KKU19" s="60"/>
      <c r="KKV19" s="60"/>
      <c r="KKW19" s="60"/>
      <c r="KKX19" s="60"/>
      <c r="KKY19" s="60"/>
      <c r="KKZ19" s="60"/>
      <c r="KLA19" s="60"/>
      <c r="KLB19" s="60"/>
      <c r="KLC19" s="60"/>
      <c r="KLD19" s="60"/>
      <c r="KLE19" s="60"/>
      <c r="KLF19" s="60"/>
      <c r="KLG19" s="60"/>
      <c r="KLH19" s="60"/>
      <c r="KLI19" s="60"/>
      <c r="KLJ19" s="60"/>
      <c r="KLK19" s="60"/>
      <c r="KLL19" s="60"/>
      <c r="KLM19" s="60"/>
      <c r="KLN19" s="60"/>
      <c r="KLO19" s="60"/>
      <c r="KLP19" s="60"/>
      <c r="KLQ19" s="60"/>
      <c r="KLR19" s="60"/>
      <c r="KLS19" s="60"/>
      <c r="KLT19" s="60"/>
      <c r="KLU19" s="60"/>
      <c r="KLV19" s="60"/>
      <c r="KLW19" s="60"/>
      <c r="KLX19" s="60"/>
      <c r="KLY19" s="60"/>
      <c r="KLZ19" s="60"/>
      <c r="KMA19" s="60"/>
      <c r="KMB19" s="60"/>
      <c r="KMC19" s="60"/>
      <c r="KMD19" s="60"/>
      <c r="KME19" s="60"/>
      <c r="KMF19" s="60"/>
      <c r="KMG19" s="60"/>
      <c r="KMH19" s="60"/>
      <c r="KMI19" s="60"/>
      <c r="KMJ19" s="60"/>
      <c r="KMK19" s="60"/>
      <c r="KML19" s="60"/>
      <c r="KMM19" s="60"/>
      <c r="KMN19" s="60"/>
      <c r="KMO19" s="60"/>
      <c r="KMP19" s="60"/>
      <c r="KMQ19" s="60"/>
      <c r="KMR19" s="60"/>
      <c r="KMS19" s="60"/>
      <c r="KMT19" s="60"/>
      <c r="KMU19" s="60"/>
      <c r="KMV19" s="60"/>
      <c r="KMW19" s="60"/>
      <c r="KMX19" s="60"/>
      <c r="KMY19" s="60"/>
      <c r="KMZ19" s="60"/>
      <c r="KNA19" s="60"/>
      <c r="KNB19" s="60"/>
      <c r="KNC19" s="60"/>
      <c r="KND19" s="60"/>
      <c r="KNE19" s="60"/>
      <c r="KNF19" s="60"/>
      <c r="KNG19" s="60"/>
      <c r="KNH19" s="60"/>
      <c r="KNI19" s="60"/>
      <c r="KNJ19" s="60"/>
      <c r="KNK19" s="60"/>
      <c r="KNL19" s="60"/>
      <c r="KNM19" s="60"/>
      <c r="KNN19" s="60"/>
      <c r="KNO19" s="60"/>
      <c r="KNP19" s="60"/>
      <c r="KNQ19" s="60"/>
      <c r="KNR19" s="60"/>
      <c r="KNS19" s="60"/>
      <c r="KNT19" s="60"/>
      <c r="KNU19" s="60"/>
      <c r="KNV19" s="60"/>
      <c r="KNW19" s="60"/>
      <c r="KNX19" s="60"/>
      <c r="KNY19" s="60"/>
      <c r="KNZ19" s="60"/>
      <c r="KOA19" s="60"/>
      <c r="KOB19" s="60"/>
      <c r="KOC19" s="60"/>
      <c r="KOD19" s="60"/>
      <c r="KOE19" s="60"/>
      <c r="KOF19" s="60"/>
      <c r="KOG19" s="60"/>
      <c r="KOH19" s="60"/>
      <c r="KOI19" s="60"/>
      <c r="KOJ19" s="60"/>
      <c r="KOK19" s="60"/>
      <c r="KOL19" s="60"/>
      <c r="KOM19" s="60"/>
      <c r="KON19" s="60"/>
      <c r="KOO19" s="60"/>
      <c r="KOP19" s="60"/>
      <c r="KOQ19" s="60"/>
      <c r="KOR19" s="60"/>
      <c r="KOS19" s="60"/>
      <c r="KOT19" s="60"/>
      <c r="KOU19" s="60"/>
      <c r="KOV19" s="60"/>
      <c r="KOW19" s="60"/>
      <c r="KOX19" s="60"/>
      <c r="KOY19" s="60"/>
      <c r="KOZ19" s="60"/>
      <c r="KPA19" s="60"/>
      <c r="KPB19" s="60"/>
      <c r="KPC19" s="60"/>
      <c r="KPD19" s="60"/>
      <c r="KPE19" s="60"/>
      <c r="KPF19" s="60"/>
      <c r="KPG19" s="60"/>
      <c r="KPH19" s="60"/>
      <c r="KPI19" s="60"/>
      <c r="KPJ19" s="60"/>
      <c r="KPK19" s="60"/>
      <c r="KPL19" s="60"/>
      <c r="KPM19" s="60"/>
      <c r="KPN19" s="60"/>
      <c r="KPO19" s="60"/>
      <c r="KPP19" s="60"/>
      <c r="KPQ19" s="60"/>
      <c r="KPR19" s="60"/>
      <c r="KPS19" s="60"/>
      <c r="KPT19" s="60"/>
      <c r="KPU19" s="60"/>
      <c r="KPV19" s="60"/>
      <c r="KPW19" s="60"/>
      <c r="KPX19" s="60"/>
      <c r="KPY19" s="60"/>
      <c r="KPZ19" s="60"/>
      <c r="KQA19" s="60"/>
      <c r="KQB19" s="60"/>
      <c r="KQC19" s="60"/>
      <c r="KQD19" s="60"/>
      <c r="KQE19" s="60"/>
      <c r="KQF19" s="60"/>
      <c r="KQG19" s="60"/>
      <c r="KQH19" s="60"/>
      <c r="KQI19" s="60"/>
      <c r="KQJ19" s="60"/>
      <c r="KQK19" s="60"/>
      <c r="KQL19" s="60"/>
      <c r="KQM19" s="60"/>
      <c r="KQN19" s="60"/>
      <c r="KQO19" s="60"/>
      <c r="KQP19" s="60"/>
      <c r="KQQ19" s="60"/>
      <c r="KQR19" s="60"/>
      <c r="KQS19" s="60"/>
      <c r="KQT19" s="60"/>
      <c r="KQU19" s="60"/>
      <c r="KQV19" s="60"/>
      <c r="KQW19" s="60"/>
      <c r="KQX19" s="60"/>
      <c r="KQY19" s="60"/>
      <c r="KQZ19" s="60"/>
      <c r="KRA19" s="60"/>
      <c r="KRB19" s="60"/>
      <c r="KRC19" s="60"/>
      <c r="KRD19" s="60"/>
      <c r="KRE19" s="60"/>
      <c r="KRF19" s="60"/>
      <c r="KRG19" s="60"/>
      <c r="KRH19" s="60"/>
      <c r="KRI19" s="60"/>
      <c r="KRJ19" s="60"/>
      <c r="KRK19" s="60"/>
      <c r="KRL19" s="60"/>
      <c r="KRM19" s="60"/>
      <c r="KRN19" s="60"/>
      <c r="KRO19" s="60"/>
      <c r="KRP19" s="60"/>
      <c r="KRQ19" s="60"/>
      <c r="KRR19" s="60"/>
      <c r="KRS19" s="60"/>
      <c r="KRT19" s="60"/>
      <c r="KRU19" s="60"/>
      <c r="KRV19" s="60"/>
      <c r="KRW19" s="60"/>
      <c r="KRX19" s="60"/>
      <c r="KRY19" s="60"/>
      <c r="KRZ19" s="60"/>
      <c r="KSA19" s="60"/>
      <c r="KSB19" s="60"/>
      <c r="KSC19" s="60"/>
      <c r="KSD19" s="60"/>
      <c r="KSE19" s="60"/>
      <c r="KSF19" s="60"/>
      <c r="KSG19" s="60"/>
      <c r="KSH19" s="60"/>
      <c r="KSI19" s="60"/>
      <c r="KSJ19" s="60"/>
      <c r="KSK19" s="60"/>
      <c r="KSL19" s="60"/>
      <c r="KSM19" s="60"/>
      <c r="KSN19" s="60"/>
      <c r="KSO19" s="60"/>
      <c r="KSP19" s="60"/>
      <c r="KSQ19" s="60"/>
      <c r="KSR19" s="60"/>
      <c r="KSS19" s="60"/>
      <c r="KST19" s="60"/>
      <c r="KSU19" s="60"/>
      <c r="KSV19" s="60"/>
      <c r="KSW19" s="60"/>
      <c r="KSX19" s="60"/>
      <c r="KSY19" s="60"/>
      <c r="KSZ19" s="60"/>
      <c r="KTA19" s="60"/>
      <c r="KTB19" s="60"/>
      <c r="KTC19" s="60"/>
      <c r="KTD19" s="60"/>
      <c r="KTE19" s="60"/>
      <c r="KTF19" s="60"/>
      <c r="KTG19" s="60"/>
      <c r="KTH19" s="60"/>
      <c r="KTI19" s="60"/>
      <c r="KTJ19" s="60"/>
      <c r="KTK19" s="60"/>
      <c r="KTL19" s="60"/>
      <c r="KTM19" s="60"/>
      <c r="KTN19" s="60"/>
      <c r="KTO19" s="60"/>
      <c r="KTP19" s="60"/>
      <c r="KTQ19" s="60"/>
      <c r="KTR19" s="60"/>
      <c r="KTS19" s="60"/>
      <c r="KTT19" s="60"/>
      <c r="KTU19" s="60"/>
      <c r="KTV19" s="60"/>
      <c r="KTW19" s="60"/>
      <c r="KTX19" s="60"/>
      <c r="KTY19" s="60"/>
      <c r="KTZ19" s="60"/>
      <c r="KUA19" s="60"/>
      <c r="KUB19" s="60"/>
      <c r="KUC19" s="60"/>
      <c r="KUD19" s="60"/>
      <c r="KUE19" s="60"/>
      <c r="KUF19" s="60"/>
      <c r="KUG19" s="60"/>
      <c r="KUH19" s="60"/>
      <c r="KUI19" s="60"/>
      <c r="KUJ19" s="60"/>
      <c r="KUK19" s="60"/>
      <c r="KUL19" s="60"/>
      <c r="KUM19" s="60"/>
      <c r="KUN19" s="60"/>
      <c r="KUO19" s="60"/>
      <c r="KUP19" s="60"/>
      <c r="KUQ19" s="60"/>
      <c r="KUR19" s="60"/>
      <c r="KUS19" s="60"/>
      <c r="KUT19" s="60"/>
      <c r="KUU19" s="60"/>
      <c r="KUV19" s="60"/>
      <c r="KUW19" s="60"/>
      <c r="KUX19" s="60"/>
      <c r="KUY19" s="60"/>
      <c r="KUZ19" s="60"/>
      <c r="KVA19" s="60"/>
      <c r="KVB19" s="60"/>
      <c r="KVC19" s="60"/>
      <c r="KVD19" s="60"/>
      <c r="KVE19" s="60"/>
      <c r="KVF19" s="60"/>
      <c r="KVG19" s="60"/>
      <c r="KVH19" s="60"/>
      <c r="KVI19" s="60"/>
      <c r="KVJ19" s="60"/>
      <c r="KVK19" s="60"/>
      <c r="KVL19" s="60"/>
      <c r="KVM19" s="60"/>
      <c r="KVN19" s="60"/>
      <c r="KVO19" s="60"/>
      <c r="KVP19" s="60"/>
      <c r="KVQ19" s="60"/>
      <c r="KVR19" s="60"/>
      <c r="KVS19" s="60"/>
      <c r="KVT19" s="60"/>
      <c r="KVU19" s="60"/>
      <c r="KVV19" s="60"/>
      <c r="KVW19" s="60"/>
      <c r="KVX19" s="60"/>
      <c r="KVY19" s="60"/>
      <c r="KVZ19" s="60"/>
      <c r="KWA19" s="60"/>
      <c r="KWB19" s="60"/>
      <c r="KWC19" s="60"/>
      <c r="KWD19" s="60"/>
      <c r="KWE19" s="60"/>
      <c r="KWF19" s="60"/>
      <c r="KWG19" s="60"/>
      <c r="KWH19" s="60"/>
      <c r="KWI19" s="60"/>
      <c r="KWJ19" s="60"/>
      <c r="KWK19" s="60"/>
      <c r="KWL19" s="60"/>
      <c r="KWM19" s="60"/>
      <c r="KWN19" s="60"/>
      <c r="KWO19" s="60"/>
      <c r="KWP19" s="60"/>
      <c r="KWQ19" s="60"/>
      <c r="KWR19" s="60"/>
      <c r="KWS19" s="60"/>
      <c r="KWT19" s="60"/>
      <c r="KWU19" s="60"/>
      <c r="KWV19" s="60"/>
      <c r="KWW19" s="60"/>
      <c r="KWX19" s="60"/>
      <c r="KWY19" s="60"/>
      <c r="KWZ19" s="60"/>
      <c r="KXA19" s="60"/>
      <c r="KXB19" s="60"/>
      <c r="KXC19" s="60"/>
      <c r="KXD19" s="60"/>
      <c r="KXE19" s="60"/>
      <c r="KXF19" s="60"/>
      <c r="KXG19" s="60"/>
      <c r="KXH19" s="60"/>
      <c r="KXI19" s="60"/>
      <c r="KXJ19" s="60"/>
      <c r="KXK19" s="60"/>
      <c r="KXL19" s="60"/>
      <c r="KXM19" s="60"/>
      <c r="KXN19" s="60"/>
      <c r="KXO19" s="60"/>
      <c r="KXP19" s="60"/>
      <c r="KXQ19" s="60"/>
      <c r="KXR19" s="60"/>
      <c r="KXS19" s="60"/>
      <c r="KXT19" s="60"/>
      <c r="KXU19" s="60"/>
      <c r="KXV19" s="60"/>
      <c r="KXW19" s="60"/>
      <c r="KXX19" s="60"/>
      <c r="KXY19" s="60"/>
      <c r="KXZ19" s="60"/>
      <c r="KYA19" s="60"/>
      <c r="KYB19" s="60"/>
      <c r="KYC19" s="60"/>
      <c r="KYD19" s="60"/>
      <c r="KYE19" s="60"/>
      <c r="KYF19" s="60"/>
      <c r="KYG19" s="60"/>
      <c r="KYH19" s="60"/>
      <c r="KYI19" s="60"/>
      <c r="KYJ19" s="60"/>
      <c r="KYK19" s="60"/>
      <c r="KYL19" s="60"/>
      <c r="KYM19" s="60"/>
      <c r="KYN19" s="60"/>
      <c r="KYO19" s="60"/>
      <c r="KYP19" s="60"/>
      <c r="KYQ19" s="60"/>
      <c r="KYR19" s="60"/>
      <c r="KYS19" s="60"/>
      <c r="KYT19" s="60"/>
      <c r="KYU19" s="60"/>
      <c r="KYV19" s="60"/>
      <c r="KYW19" s="60"/>
      <c r="KYX19" s="60"/>
      <c r="KYY19" s="60"/>
      <c r="KYZ19" s="60"/>
      <c r="KZA19" s="60"/>
      <c r="KZB19" s="60"/>
      <c r="KZC19" s="60"/>
      <c r="KZD19" s="60"/>
      <c r="KZE19" s="60"/>
      <c r="KZF19" s="60"/>
      <c r="KZG19" s="60"/>
      <c r="KZH19" s="60"/>
      <c r="KZI19" s="60"/>
      <c r="KZJ19" s="60"/>
      <c r="KZK19" s="60"/>
      <c r="KZL19" s="60"/>
      <c r="KZM19" s="60"/>
      <c r="KZN19" s="60"/>
      <c r="KZO19" s="60"/>
      <c r="KZP19" s="60"/>
      <c r="KZQ19" s="60"/>
      <c r="KZR19" s="60"/>
      <c r="KZS19" s="60"/>
      <c r="KZT19" s="60"/>
      <c r="KZU19" s="60"/>
      <c r="KZV19" s="60"/>
      <c r="KZW19" s="60"/>
      <c r="KZX19" s="60"/>
      <c r="KZY19" s="60"/>
      <c r="KZZ19" s="60"/>
      <c r="LAA19" s="60"/>
      <c r="LAB19" s="60"/>
      <c r="LAC19" s="60"/>
      <c r="LAD19" s="60"/>
      <c r="LAE19" s="60"/>
      <c r="LAF19" s="60"/>
      <c r="LAG19" s="60"/>
      <c r="LAH19" s="60"/>
      <c r="LAI19" s="60"/>
      <c r="LAJ19" s="60"/>
      <c r="LAK19" s="60"/>
      <c r="LAL19" s="60"/>
      <c r="LAM19" s="60"/>
      <c r="LAN19" s="60"/>
      <c r="LAO19" s="60"/>
      <c r="LAP19" s="60"/>
      <c r="LAQ19" s="60"/>
      <c r="LAR19" s="60"/>
      <c r="LAS19" s="60"/>
      <c r="LAT19" s="60"/>
      <c r="LAU19" s="60"/>
      <c r="LAV19" s="60"/>
      <c r="LAW19" s="60"/>
      <c r="LAX19" s="60"/>
      <c r="LAY19" s="60"/>
      <c r="LAZ19" s="60"/>
      <c r="LBA19" s="60"/>
      <c r="LBB19" s="60"/>
      <c r="LBC19" s="60"/>
      <c r="LBD19" s="60"/>
      <c r="LBE19" s="60"/>
      <c r="LBF19" s="60"/>
      <c r="LBG19" s="60"/>
      <c r="LBH19" s="60"/>
      <c r="LBI19" s="60"/>
      <c r="LBJ19" s="60"/>
      <c r="LBK19" s="60"/>
      <c r="LBL19" s="60"/>
      <c r="LBM19" s="60"/>
      <c r="LBN19" s="60"/>
      <c r="LBO19" s="60"/>
      <c r="LBP19" s="60"/>
      <c r="LBQ19" s="60"/>
      <c r="LBR19" s="60"/>
      <c r="LBS19" s="60"/>
      <c r="LBT19" s="60"/>
      <c r="LBU19" s="60"/>
      <c r="LBV19" s="60"/>
      <c r="LBW19" s="60"/>
      <c r="LBX19" s="60"/>
      <c r="LBY19" s="60"/>
      <c r="LBZ19" s="60"/>
      <c r="LCA19" s="60"/>
      <c r="LCB19" s="60"/>
      <c r="LCC19" s="60"/>
      <c r="LCD19" s="60"/>
      <c r="LCE19" s="60"/>
      <c r="LCF19" s="60"/>
      <c r="LCG19" s="60"/>
      <c r="LCH19" s="60"/>
      <c r="LCI19" s="60"/>
      <c r="LCJ19" s="60"/>
      <c r="LCK19" s="60"/>
      <c r="LCL19" s="60"/>
      <c r="LCM19" s="60"/>
      <c r="LCN19" s="60"/>
      <c r="LCO19" s="60"/>
      <c r="LCP19" s="60"/>
      <c r="LCQ19" s="60"/>
      <c r="LCR19" s="60"/>
      <c r="LCS19" s="60"/>
      <c r="LCT19" s="60"/>
      <c r="LCU19" s="60"/>
      <c r="LCV19" s="60"/>
      <c r="LCW19" s="60"/>
      <c r="LCX19" s="60"/>
      <c r="LCY19" s="60"/>
      <c r="LCZ19" s="60"/>
      <c r="LDA19" s="60"/>
      <c r="LDB19" s="60"/>
      <c r="LDC19" s="60"/>
      <c r="LDD19" s="60"/>
      <c r="LDE19" s="60"/>
      <c r="LDF19" s="60"/>
      <c r="LDG19" s="60"/>
      <c r="LDH19" s="60"/>
      <c r="LDI19" s="60"/>
      <c r="LDJ19" s="60"/>
      <c r="LDK19" s="60"/>
      <c r="LDL19" s="60"/>
      <c r="LDM19" s="60"/>
      <c r="LDN19" s="60"/>
      <c r="LDO19" s="60"/>
      <c r="LDP19" s="60"/>
      <c r="LDQ19" s="60"/>
      <c r="LDR19" s="60"/>
      <c r="LDS19" s="60"/>
      <c r="LDT19" s="60"/>
      <c r="LDU19" s="60"/>
      <c r="LDV19" s="60"/>
      <c r="LDW19" s="60"/>
      <c r="LDX19" s="60"/>
      <c r="LDY19" s="60"/>
      <c r="LDZ19" s="60"/>
      <c r="LEA19" s="60"/>
      <c r="LEB19" s="60"/>
      <c r="LEC19" s="60"/>
      <c r="LED19" s="60"/>
      <c r="LEE19" s="60"/>
      <c r="LEF19" s="60"/>
      <c r="LEG19" s="60"/>
      <c r="LEH19" s="60"/>
      <c r="LEI19" s="60"/>
      <c r="LEJ19" s="60"/>
      <c r="LEK19" s="60"/>
      <c r="LEL19" s="60"/>
      <c r="LEM19" s="60"/>
      <c r="LEN19" s="60"/>
      <c r="LEO19" s="60"/>
      <c r="LEP19" s="60"/>
      <c r="LEQ19" s="60"/>
      <c r="LER19" s="60"/>
      <c r="LES19" s="60"/>
      <c r="LET19" s="60"/>
      <c r="LEU19" s="60"/>
      <c r="LEV19" s="60"/>
      <c r="LEW19" s="60"/>
      <c r="LEX19" s="60"/>
      <c r="LEY19" s="60"/>
      <c r="LEZ19" s="60"/>
      <c r="LFA19" s="60"/>
      <c r="LFB19" s="60"/>
      <c r="LFC19" s="60"/>
      <c r="LFD19" s="60"/>
      <c r="LFE19" s="60"/>
      <c r="LFF19" s="60"/>
      <c r="LFG19" s="60"/>
      <c r="LFH19" s="60"/>
      <c r="LFI19" s="60"/>
      <c r="LFJ19" s="60"/>
      <c r="LFK19" s="60"/>
      <c r="LFL19" s="60"/>
      <c r="LFM19" s="60"/>
      <c r="LFN19" s="60"/>
      <c r="LFO19" s="60"/>
      <c r="LFP19" s="60"/>
      <c r="LFQ19" s="60"/>
      <c r="LFR19" s="60"/>
      <c r="LFS19" s="60"/>
      <c r="LFT19" s="60"/>
      <c r="LFU19" s="60"/>
      <c r="LFV19" s="60"/>
      <c r="LFW19" s="60"/>
      <c r="LFX19" s="60"/>
      <c r="LFY19" s="60"/>
      <c r="LFZ19" s="60"/>
      <c r="LGA19" s="60"/>
      <c r="LGB19" s="60"/>
      <c r="LGC19" s="60"/>
      <c r="LGD19" s="60"/>
      <c r="LGE19" s="60"/>
      <c r="LGF19" s="60"/>
      <c r="LGG19" s="60"/>
      <c r="LGH19" s="60"/>
      <c r="LGI19" s="60"/>
      <c r="LGJ19" s="60"/>
      <c r="LGK19" s="60"/>
      <c r="LGL19" s="60"/>
      <c r="LGM19" s="60"/>
      <c r="LGN19" s="60"/>
      <c r="LGO19" s="60"/>
      <c r="LGP19" s="60"/>
      <c r="LGQ19" s="60"/>
      <c r="LGR19" s="60"/>
      <c r="LGS19" s="60"/>
      <c r="LGT19" s="60"/>
      <c r="LGU19" s="60"/>
      <c r="LGV19" s="60"/>
      <c r="LGW19" s="60"/>
      <c r="LGX19" s="60"/>
      <c r="LGY19" s="60"/>
      <c r="LGZ19" s="60"/>
      <c r="LHA19" s="60"/>
      <c r="LHB19" s="60"/>
      <c r="LHC19" s="60"/>
      <c r="LHD19" s="60"/>
      <c r="LHE19" s="60"/>
      <c r="LHF19" s="60"/>
      <c r="LHG19" s="60"/>
      <c r="LHH19" s="60"/>
      <c r="LHI19" s="60"/>
      <c r="LHJ19" s="60"/>
      <c r="LHK19" s="60"/>
      <c r="LHL19" s="60"/>
      <c r="LHM19" s="60"/>
      <c r="LHN19" s="60"/>
      <c r="LHO19" s="60"/>
      <c r="LHP19" s="60"/>
      <c r="LHQ19" s="60"/>
      <c r="LHR19" s="60"/>
      <c r="LHS19" s="60"/>
      <c r="LHT19" s="60"/>
      <c r="LHU19" s="60"/>
      <c r="LHV19" s="60"/>
      <c r="LHW19" s="60"/>
      <c r="LHX19" s="60"/>
      <c r="LHY19" s="60"/>
      <c r="LHZ19" s="60"/>
      <c r="LIA19" s="60"/>
      <c r="LIB19" s="60"/>
      <c r="LIC19" s="60"/>
      <c r="LID19" s="60"/>
      <c r="LIE19" s="60"/>
      <c r="LIF19" s="60"/>
      <c r="LIG19" s="60"/>
      <c r="LIH19" s="60"/>
      <c r="LII19" s="60"/>
      <c r="LIJ19" s="60"/>
      <c r="LIK19" s="60"/>
      <c r="LIL19" s="60"/>
      <c r="LIM19" s="60"/>
      <c r="LIN19" s="60"/>
      <c r="LIO19" s="60"/>
      <c r="LIP19" s="60"/>
      <c r="LIQ19" s="60"/>
      <c r="LIR19" s="60"/>
      <c r="LIS19" s="60"/>
      <c r="LIT19" s="60"/>
      <c r="LIU19" s="60"/>
      <c r="LIV19" s="60"/>
      <c r="LIW19" s="60"/>
      <c r="LIX19" s="60"/>
      <c r="LIY19" s="60"/>
      <c r="LIZ19" s="60"/>
      <c r="LJA19" s="60"/>
      <c r="LJB19" s="60"/>
      <c r="LJC19" s="60"/>
      <c r="LJD19" s="60"/>
      <c r="LJE19" s="60"/>
      <c r="LJF19" s="60"/>
      <c r="LJG19" s="60"/>
      <c r="LJH19" s="60"/>
      <c r="LJI19" s="60"/>
      <c r="LJJ19" s="60"/>
      <c r="LJK19" s="60"/>
      <c r="LJL19" s="60"/>
      <c r="LJM19" s="60"/>
      <c r="LJN19" s="60"/>
      <c r="LJO19" s="60"/>
      <c r="LJP19" s="60"/>
      <c r="LJQ19" s="60"/>
      <c r="LJR19" s="60"/>
      <c r="LJS19" s="60"/>
      <c r="LJT19" s="60"/>
      <c r="LJU19" s="60"/>
      <c r="LJV19" s="60"/>
      <c r="LJW19" s="60"/>
      <c r="LJX19" s="60"/>
      <c r="LJY19" s="60"/>
      <c r="LJZ19" s="60"/>
      <c r="LKA19" s="60"/>
      <c r="LKB19" s="60"/>
      <c r="LKC19" s="60"/>
      <c r="LKD19" s="60"/>
      <c r="LKE19" s="60"/>
      <c r="LKF19" s="60"/>
      <c r="LKG19" s="60"/>
      <c r="LKH19" s="60"/>
      <c r="LKI19" s="60"/>
      <c r="LKJ19" s="60"/>
      <c r="LKK19" s="60"/>
      <c r="LKL19" s="60"/>
      <c r="LKM19" s="60"/>
      <c r="LKN19" s="60"/>
      <c r="LKO19" s="60"/>
      <c r="LKP19" s="60"/>
      <c r="LKQ19" s="60"/>
      <c r="LKR19" s="60"/>
      <c r="LKS19" s="60"/>
      <c r="LKT19" s="60"/>
      <c r="LKU19" s="60"/>
      <c r="LKV19" s="60"/>
      <c r="LKW19" s="60"/>
      <c r="LKX19" s="60"/>
      <c r="LKY19" s="60"/>
      <c r="LKZ19" s="60"/>
      <c r="LLA19" s="60"/>
      <c r="LLB19" s="60"/>
      <c r="LLC19" s="60"/>
      <c r="LLD19" s="60"/>
      <c r="LLE19" s="60"/>
      <c r="LLF19" s="60"/>
      <c r="LLG19" s="60"/>
      <c r="LLH19" s="60"/>
      <c r="LLI19" s="60"/>
      <c r="LLJ19" s="60"/>
      <c r="LLK19" s="60"/>
      <c r="LLL19" s="60"/>
      <c r="LLM19" s="60"/>
      <c r="LLN19" s="60"/>
      <c r="LLO19" s="60"/>
      <c r="LLP19" s="60"/>
      <c r="LLQ19" s="60"/>
      <c r="LLR19" s="60"/>
      <c r="LLS19" s="60"/>
      <c r="LLT19" s="60"/>
      <c r="LLU19" s="60"/>
      <c r="LLV19" s="60"/>
      <c r="LLW19" s="60"/>
      <c r="LLX19" s="60"/>
      <c r="LLY19" s="60"/>
      <c r="LLZ19" s="60"/>
      <c r="LMA19" s="60"/>
      <c r="LMB19" s="60"/>
      <c r="LMC19" s="60"/>
      <c r="LMD19" s="60"/>
      <c r="LME19" s="60"/>
      <c r="LMF19" s="60"/>
      <c r="LMG19" s="60"/>
      <c r="LMH19" s="60"/>
      <c r="LMI19" s="60"/>
      <c r="LMJ19" s="60"/>
      <c r="LMK19" s="60"/>
      <c r="LML19" s="60"/>
      <c r="LMM19" s="60"/>
      <c r="LMN19" s="60"/>
      <c r="LMO19" s="60"/>
      <c r="LMP19" s="60"/>
      <c r="LMQ19" s="60"/>
      <c r="LMR19" s="60"/>
      <c r="LMS19" s="60"/>
      <c r="LMT19" s="60"/>
      <c r="LMU19" s="60"/>
      <c r="LMV19" s="60"/>
      <c r="LMW19" s="60"/>
      <c r="LMX19" s="60"/>
      <c r="LMY19" s="60"/>
      <c r="LMZ19" s="60"/>
      <c r="LNA19" s="60"/>
      <c r="LNB19" s="60"/>
      <c r="LNC19" s="60"/>
      <c r="LND19" s="60"/>
      <c r="LNE19" s="60"/>
      <c r="LNF19" s="60"/>
      <c r="LNG19" s="60"/>
      <c r="LNH19" s="60"/>
      <c r="LNI19" s="60"/>
      <c r="LNJ19" s="60"/>
      <c r="LNK19" s="60"/>
      <c r="LNL19" s="60"/>
      <c r="LNM19" s="60"/>
      <c r="LNN19" s="60"/>
      <c r="LNO19" s="60"/>
      <c r="LNP19" s="60"/>
      <c r="LNQ19" s="60"/>
      <c r="LNR19" s="60"/>
      <c r="LNS19" s="60"/>
      <c r="LNT19" s="60"/>
      <c r="LNU19" s="60"/>
      <c r="LNV19" s="60"/>
      <c r="LNW19" s="60"/>
      <c r="LNX19" s="60"/>
      <c r="LNY19" s="60"/>
      <c r="LNZ19" s="60"/>
      <c r="LOA19" s="60"/>
      <c r="LOB19" s="60"/>
      <c r="LOC19" s="60"/>
      <c r="LOD19" s="60"/>
      <c r="LOE19" s="60"/>
      <c r="LOF19" s="60"/>
      <c r="LOG19" s="60"/>
      <c r="LOH19" s="60"/>
      <c r="LOI19" s="60"/>
      <c r="LOJ19" s="60"/>
      <c r="LOK19" s="60"/>
      <c r="LOL19" s="60"/>
      <c r="LOM19" s="60"/>
      <c r="LON19" s="60"/>
      <c r="LOO19" s="60"/>
      <c r="LOP19" s="60"/>
      <c r="LOQ19" s="60"/>
      <c r="LOR19" s="60"/>
      <c r="LOS19" s="60"/>
      <c r="LOT19" s="60"/>
      <c r="LOU19" s="60"/>
      <c r="LOV19" s="60"/>
      <c r="LOW19" s="60"/>
      <c r="LOX19" s="60"/>
      <c r="LOY19" s="60"/>
      <c r="LOZ19" s="60"/>
      <c r="LPA19" s="60"/>
      <c r="LPB19" s="60"/>
      <c r="LPC19" s="60"/>
      <c r="LPD19" s="60"/>
      <c r="LPE19" s="60"/>
      <c r="LPF19" s="60"/>
      <c r="LPG19" s="60"/>
      <c r="LPH19" s="60"/>
      <c r="LPI19" s="60"/>
      <c r="LPJ19" s="60"/>
      <c r="LPK19" s="60"/>
      <c r="LPL19" s="60"/>
      <c r="LPM19" s="60"/>
      <c r="LPN19" s="60"/>
      <c r="LPO19" s="60"/>
      <c r="LPP19" s="60"/>
      <c r="LPQ19" s="60"/>
      <c r="LPR19" s="60"/>
      <c r="LPS19" s="60"/>
      <c r="LPT19" s="60"/>
      <c r="LPU19" s="60"/>
      <c r="LPV19" s="60"/>
      <c r="LPW19" s="60"/>
      <c r="LPX19" s="60"/>
      <c r="LPY19" s="60"/>
      <c r="LPZ19" s="60"/>
      <c r="LQA19" s="60"/>
      <c r="LQB19" s="60"/>
      <c r="LQC19" s="60"/>
      <c r="LQD19" s="60"/>
      <c r="LQE19" s="60"/>
      <c r="LQF19" s="60"/>
      <c r="LQG19" s="60"/>
      <c r="LQH19" s="60"/>
      <c r="LQI19" s="60"/>
      <c r="LQJ19" s="60"/>
      <c r="LQK19" s="60"/>
      <c r="LQL19" s="60"/>
      <c r="LQM19" s="60"/>
      <c r="LQN19" s="60"/>
      <c r="LQO19" s="60"/>
      <c r="LQP19" s="60"/>
      <c r="LQQ19" s="60"/>
      <c r="LQR19" s="60"/>
      <c r="LQS19" s="60"/>
      <c r="LQT19" s="60"/>
      <c r="LQU19" s="60"/>
      <c r="LQV19" s="60"/>
      <c r="LQW19" s="60"/>
      <c r="LQX19" s="60"/>
      <c r="LQY19" s="60"/>
      <c r="LQZ19" s="60"/>
      <c r="LRA19" s="60"/>
      <c r="LRB19" s="60"/>
      <c r="LRC19" s="60"/>
      <c r="LRD19" s="60"/>
      <c r="LRE19" s="60"/>
      <c r="LRF19" s="60"/>
      <c r="LRG19" s="60"/>
      <c r="LRH19" s="60"/>
      <c r="LRI19" s="60"/>
      <c r="LRJ19" s="60"/>
      <c r="LRK19" s="60"/>
      <c r="LRL19" s="60"/>
      <c r="LRM19" s="60"/>
      <c r="LRN19" s="60"/>
      <c r="LRO19" s="60"/>
      <c r="LRP19" s="60"/>
      <c r="LRQ19" s="60"/>
      <c r="LRR19" s="60"/>
      <c r="LRS19" s="60"/>
      <c r="LRT19" s="60"/>
      <c r="LRU19" s="60"/>
      <c r="LRV19" s="60"/>
      <c r="LRW19" s="60"/>
      <c r="LRX19" s="60"/>
      <c r="LRY19" s="60"/>
      <c r="LRZ19" s="60"/>
      <c r="LSA19" s="60"/>
      <c r="LSB19" s="60"/>
      <c r="LSC19" s="60"/>
      <c r="LSD19" s="60"/>
      <c r="LSE19" s="60"/>
      <c r="LSF19" s="60"/>
      <c r="LSG19" s="60"/>
      <c r="LSH19" s="60"/>
      <c r="LSI19" s="60"/>
      <c r="LSJ19" s="60"/>
      <c r="LSK19" s="60"/>
      <c r="LSL19" s="60"/>
      <c r="LSM19" s="60"/>
      <c r="LSN19" s="60"/>
      <c r="LSO19" s="60"/>
      <c r="LSP19" s="60"/>
      <c r="LSQ19" s="60"/>
      <c r="LSR19" s="60"/>
      <c r="LSS19" s="60"/>
      <c r="LST19" s="60"/>
      <c r="LSU19" s="60"/>
      <c r="LSV19" s="60"/>
      <c r="LSW19" s="60"/>
      <c r="LSX19" s="60"/>
      <c r="LSY19" s="60"/>
      <c r="LSZ19" s="60"/>
      <c r="LTA19" s="60"/>
      <c r="LTB19" s="60"/>
      <c r="LTC19" s="60"/>
      <c r="LTD19" s="60"/>
      <c r="LTE19" s="60"/>
      <c r="LTF19" s="60"/>
      <c r="LTG19" s="60"/>
      <c r="LTH19" s="60"/>
      <c r="LTI19" s="60"/>
      <c r="LTJ19" s="60"/>
      <c r="LTK19" s="60"/>
      <c r="LTL19" s="60"/>
      <c r="LTM19" s="60"/>
      <c r="LTN19" s="60"/>
      <c r="LTO19" s="60"/>
      <c r="LTP19" s="60"/>
      <c r="LTQ19" s="60"/>
      <c r="LTR19" s="60"/>
      <c r="LTS19" s="60"/>
      <c r="LTT19" s="60"/>
      <c r="LTU19" s="60"/>
      <c r="LTV19" s="60"/>
      <c r="LTW19" s="60"/>
      <c r="LTX19" s="60"/>
      <c r="LTY19" s="60"/>
      <c r="LTZ19" s="60"/>
      <c r="LUA19" s="60"/>
      <c r="LUB19" s="60"/>
      <c r="LUC19" s="60"/>
      <c r="LUD19" s="60"/>
      <c r="LUE19" s="60"/>
      <c r="LUF19" s="60"/>
      <c r="LUG19" s="60"/>
      <c r="LUH19" s="60"/>
      <c r="LUI19" s="60"/>
      <c r="LUJ19" s="60"/>
      <c r="LUK19" s="60"/>
      <c r="LUL19" s="60"/>
      <c r="LUM19" s="60"/>
      <c r="LUN19" s="60"/>
      <c r="LUO19" s="60"/>
      <c r="LUP19" s="60"/>
      <c r="LUQ19" s="60"/>
      <c r="LUR19" s="60"/>
      <c r="LUS19" s="60"/>
      <c r="LUT19" s="60"/>
      <c r="LUU19" s="60"/>
      <c r="LUV19" s="60"/>
      <c r="LUW19" s="60"/>
      <c r="LUX19" s="60"/>
      <c r="LUY19" s="60"/>
      <c r="LUZ19" s="60"/>
      <c r="LVA19" s="60"/>
      <c r="LVB19" s="60"/>
      <c r="LVC19" s="60"/>
      <c r="LVD19" s="60"/>
      <c r="LVE19" s="60"/>
      <c r="LVF19" s="60"/>
      <c r="LVG19" s="60"/>
      <c r="LVH19" s="60"/>
      <c r="LVI19" s="60"/>
      <c r="LVJ19" s="60"/>
      <c r="LVK19" s="60"/>
      <c r="LVL19" s="60"/>
      <c r="LVM19" s="60"/>
      <c r="LVN19" s="60"/>
      <c r="LVO19" s="60"/>
      <c r="LVP19" s="60"/>
      <c r="LVQ19" s="60"/>
      <c r="LVR19" s="60"/>
      <c r="LVS19" s="60"/>
      <c r="LVT19" s="60"/>
      <c r="LVU19" s="60"/>
      <c r="LVV19" s="60"/>
      <c r="LVW19" s="60"/>
      <c r="LVX19" s="60"/>
      <c r="LVY19" s="60"/>
      <c r="LVZ19" s="60"/>
      <c r="LWA19" s="60"/>
      <c r="LWB19" s="60"/>
      <c r="LWC19" s="60"/>
      <c r="LWD19" s="60"/>
      <c r="LWE19" s="60"/>
      <c r="LWF19" s="60"/>
      <c r="LWG19" s="60"/>
      <c r="LWH19" s="60"/>
      <c r="LWI19" s="60"/>
      <c r="LWJ19" s="60"/>
      <c r="LWK19" s="60"/>
      <c r="LWL19" s="60"/>
      <c r="LWM19" s="60"/>
      <c r="LWN19" s="60"/>
      <c r="LWO19" s="60"/>
      <c r="LWP19" s="60"/>
      <c r="LWQ19" s="60"/>
      <c r="LWR19" s="60"/>
      <c r="LWS19" s="60"/>
      <c r="LWT19" s="60"/>
      <c r="LWU19" s="60"/>
      <c r="LWV19" s="60"/>
      <c r="LWW19" s="60"/>
      <c r="LWX19" s="60"/>
      <c r="LWY19" s="60"/>
      <c r="LWZ19" s="60"/>
      <c r="LXA19" s="60"/>
      <c r="LXB19" s="60"/>
      <c r="LXC19" s="60"/>
      <c r="LXD19" s="60"/>
      <c r="LXE19" s="60"/>
      <c r="LXF19" s="60"/>
      <c r="LXG19" s="60"/>
      <c r="LXH19" s="60"/>
      <c r="LXI19" s="60"/>
      <c r="LXJ19" s="60"/>
      <c r="LXK19" s="60"/>
      <c r="LXL19" s="60"/>
      <c r="LXM19" s="60"/>
      <c r="LXN19" s="60"/>
      <c r="LXO19" s="60"/>
      <c r="LXP19" s="60"/>
      <c r="LXQ19" s="60"/>
      <c r="LXR19" s="60"/>
      <c r="LXS19" s="60"/>
      <c r="LXT19" s="60"/>
      <c r="LXU19" s="60"/>
      <c r="LXV19" s="60"/>
      <c r="LXW19" s="60"/>
      <c r="LXX19" s="60"/>
      <c r="LXY19" s="60"/>
      <c r="LXZ19" s="60"/>
      <c r="LYA19" s="60"/>
      <c r="LYB19" s="60"/>
      <c r="LYC19" s="60"/>
      <c r="LYD19" s="60"/>
      <c r="LYE19" s="60"/>
      <c r="LYF19" s="60"/>
      <c r="LYG19" s="60"/>
      <c r="LYH19" s="60"/>
      <c r="LYI19" s="60"/>
      <c r="LYJ19" s="60"/>
      <c r="LYK19" s="60"/>
      <c r="LYL19" s="60"/>
      <c r="LYM19" s="60"/>
      <c r="LYN19" s="60"/>
      <c r="LYO19" s="60"/>
      <c r="LYP19" s="60"/>
      <c r="LYQ19" s="60"/>
      <c r="LYR19" s="60"/>
      <c r="LYS19" s="60"/>
      <c r="LYT19" s="60"/>
      <c r="LYU19" s="60"/>
      <c r="LYV19" s="60"/>
      <c r="LYW19" s="60"/>
      <c r="LYX19" s="60"/>
      <c r="LYY19" s="60"/>
      <c r="LYZ19" s="60"/>
      <c r="LZA19" s="60"/>
      <c r="LZB19" s="60"/>
      <c r="LZC19" s="60"/>
      <c r="LZD19" s="60"/>
      <c r="LZE19" s="60"/>
      <c r="LZF19" s="60"/>
      <c r="LZG19" s="60"/>
      <c r="LZH19" s="60"/>
      <c r="LZI19" s="60"/>
      <c r="LZJ19" s="60"/>
      <c r="LZK19" s="60"/>
      <c r="LZL19" s="60"/>
      <c r="LZM19" s="60"/>
      <c r="LZN19" s="60"/>
      <c r="LZO19" s="60"/>
      <c r="LZP19" s="60"/>
      <c r="LZQ19" s="60"/>
      <c r="LZR19" s="60"/>
      <c r="LZS19" s="60"/>
      <c r="LZT19" s="60"/>
      <c r="LZU19" s="60"/>
      <c r="LZV19" s="60"/>
      <c r="LZW19" s="60"/>
      <c r="LZX19" s="60"/>
      <c r="LZY19" s="60"/>
      <c r="LZZ19" s="60"/>
      <c r="MAA19" s="60"/>
      <c r="MAB19" s="60"/>
      <c r="MAC19" s="60"/>
      <c r="MAD19" s="60"/>
      <c r="MAE19" s="60"/>
      <c r="MAF19" s="60"/>
      <c r="MAG19" s="60"/>
      <c r="MAH19" s="60"/>
      <c r="MAI19" s="60"/>
      <c r="MAJ19" s="60"/>
      <c r="MAK19" s="60"/>
      <c r="MAL19" s="60"/>
      <c r="MAM19" s="60"/>
      <c r="MAN19" s="60"/>
      <c r="MAO19" s="60"/>
      <c r="MAP19" s="60"/>
      <c r="MAQ19" s="60"/>
      <c r="MAR19" s="60"/>
      <c r="MAS19" s="60"/>
      <c r="MAT19" s="60"/>
      <c r="MAU19" s="60"/>
      <c r="MAV19" s="60"/>
      <c r="MAW19" s="60"/>
      <c r="MAX19" s="60"/>
      <c r="MAY19" s="60"/>
      <c r="MAZ19" s="60"/>
      <c r="MBA19" s="60"/>
      <c r="MBB19" s="60"/>
      <c r="MBC19" s="60"/>
      <c r="MBD19" s="60"/>
      <c r="MBE19" s="60"/>
      <c r="MBF19" s="60"/>
      <c r="MBG19" s="60"/>
      <c r="MBH19" s="60"/>
      <c r="MBI19" s="60"/>
      <c r="MBJ19" s="60"/>
      <c r="MBK19" s="60"/>
      <c r="MBL19" s="60"/>
      <c r="MBM19" s="60"/>
      <c r="MBN19" s="60"/>
      <c r="MBO19" s="60"/>
      <c r="MBP19" s="60"/>
      <c r="MBQ19" s="60"/>
      <c r="MBR19" s="60"/>
      <c r="MBS19" s="60"/>
      <c r="MBT19" s="60"/>
      <c r="MBU19" s="60"/>
      <c r="MBV19" s="60"/>
      <c r="MBW19" s="60"/>
      <c r="MBX19" s="60"/>
      <c r="MBY19" s="60"/>
      <c r="MBZ19" s="60"/>
      <c r="MCA19" s="60"/>
      <c r="MCB19" s="60"/>
      <c r="MCC19" s="60"/>
      <c r="MCD19" s="60"/>
      <c r="MCE19" s="60"/>
      <c r="MCF19" s="60"/>
      <c r="MCG19" s="60"/>
      <c r="MCH19" s="60"/>
      <c r="MCI19" s="60"/>
      <c r="MCJ19" s="60"/>
      <c r="MCK19" s="60"/>
      <c r="MCL19" s="60"/>
      <c r="MCM19" s="60"/>
      <c r="MCN19" s="60"/>
      <c r="MCO19" s="60"/>
      <c r="MCP19" s="60"/>
      <c r="MCQ19" s="60"/>
      <c r="MCR19" s="60"/>
      <c r="MCS19" s="60"/>
      <c r="MCT19" s="60"/>
      <c r="MCU19" s="60"/>
      <c r="MCV19" s="60"/>
      <c r="MCW19" s="60"/>
      <c r="MCX19" s="60"/>
      <c r="MCY19" s="60"/>
      <c r="MCZ19" s="60"/>
      <c r="MDA19" s="60"/>
      <c r="MDB19" s="60"/>
      <c r="MDC19" s="60"/>
      <c r="MDD19" s="60"/>
      <c r="MDE19" s="60"/>
      <c r="MDF19" s="60"/>
      <c r="MDG19" s="60"/>
      <c r="MDH19" s="60"/>
      <c r="MDI19" s="60"/>
      <c r="MDJ19" s="60"/>
      <c r="MDK19" s="60"/>
      <c r="MDL19" s="60"/>
      <c r="MDM19" s="60"/>
      <c r="MDN19" s="60"/>
      <c r="MDO19" s="60"/>
      <c r="MDP19" s="60"/>
      <c r="MDQ19" s="60"/>
      <c r="MDR19" s="60"/>
      <c r="MDS19" s="60"/>
      <c r="MDT19" s="60"/>
      <c r="MDU19" s="60"/>
      <c r="MDV19" s="60"/>
      <c r="MDW19" s="60"/>
      <c r="MDX19" s="60"/>
      <c r="MDY19" s="60"/>
      <c r="MDZ19" s="60"/>
      <c r="MEA19" s="60"/>
      <c r="MEB19" s="60"/>
      <c r="MEC19" s="60"/>
      <c r="MED19" s="60"/>
      <c r="MEE19" s="60"/>
      <c r="MEF19" s="60"/>
      <c r="MEG19" s="60"/>
      <c r="MEH19" s="60"/>
      <c r="MEI19" s="60"/>
      <c r="MEJ19" s="60"/>
      <c r="MEK19" s="60"/>
      <c r="MEL19" s="60"/>
      <c r="MEM19" s="60"/>
      <c r="MEN19" s="60"/>
      <c r="MEO19" s="60"/>
      <c r="MEP19" s="60"/>
      <c r="MEQ19" s="60"/>
      <c r="MER19" s="60"/>
      <c r="MES19" s="60"/>
      <c r="MET19" s="60"/>
      <c r="MEU19" s="60"/>
      <c r="MEV19" s="60"/>
      <c r="MEW19" s="60"/>
      <c r="MEX19" s="60"/>
      <c r="MEY19" s="60"/>
      <c r="MEZ19" s="60"/>
      <c r="MFA19" s="60"/>
      <c r="MFB19" s="60"/>
      <c r="MFC19" s="60"/>
      <c r="MFD19" s="60"/>
      <c r="MFE19" s="60"/>
      <c r="MFF19" s="60"/>
      <c r="MFG19" s="60"/>
      <c r="MFH19" s="60"/>
      <c r="MFI19" s="60"/>
      <c r="MFJ19" s="60"/>
      <c r="MFK19" s="60"/>
      <c r="MFL19" s="60"/>
      <c r="MFM19" s="60"/>
      <c r="MFN19" s="60"/>
      <c r="MFO19" s="60"/>
      <c r="MFP19" s="60"/>
      <c r="MFQ19" s="60"/>
      <c r="MFR19" s="60"/>
      <c r="MFS19" s="60"/>
      <c r="MFT19" s="60"/>
      <c r="MFU19" s="60"/>
      <c r="MFV19" s="60"/>
      <c r="MFW19" s="60"/>
      <c r="MFX19" s="60"/>
      <c r="MFY19" s="60"/>
      <c r="MFZ19" s="60"/>
      <c r="MGA19" s="60"/>
      <c r="MGB19" s="60"/>
      <c r="MGC19" s="60"/>
      <c r="MGD19" s="60"/>
      <c r="MGE19" s="60"/>
      <c r="MGF19" s="60"/>
      <c r="MGG19" s="60"/>
      <c r="MGH19" s="60"/>
      <c r="MGI19" s="60"/>
      <c r="MGJ19" s="60"/>
      <c r="MGK19" s="60"/>
      <c r="MGL19" s="60"/>
      <c r="MGM19" s="60"/>
      <c r="MGN19" s="60"/>
      <c r="MGO19" s="60"/>
      <c r="MGP19" s="60"/>
      <c r="MGQ19" s="60"/>
      <c r="MGR19" s="60"/>
      <c r="MGS19" s="60"/>
      <c r="MGT19" s="60"/>
      <c r="MGU19" s="60"/>
      <c r="MGV19" s="60"/>
      <c r="MGW19" s="60"/>
      <c r="MGX19" s="60"/>
      <c r="MGY19" s="60"/>
      <c r="MGZ19" s="60"/>
      <c r="MHA19" s="60"/>
      <c r="MHB19" s="60"/>
      <c r="MHC19" s="60"/>
      <c r="MHD19" s="60"/>
      <c r="MHE19" s="60"/>
      <c r="MHF19" s="60"/>
      <c r="MHG19" s="60"/>
      <c r="MHH19" s="60"/>
      <c r="MHI19" s="60"/>
      <c r="MHJ19" s="60"/>
      <c r="MHK19" s="60"/>
      <c r="MHL19" s="60"/>
      <c r="MHM19" s="60"/>
      <c r="MHN19" s="60"/>
      <c r="MHO19" s="60"/>
      <c r="MHP19" s="60"/>
      <c r="MHQ19" s="60"/>
      <c r="MHR19" s="60"/>
      <c r="MHS19" s="60"/>
      <c r="MHT19" s="60"/>
      <c r="MHU19" s="60"/>
      <c r="MHV19" s="60"/>
      <c r="MHW19" s="60"/>
      <c r="MHX19" s="60"/>
      <c r="MHY19" s="60"/>
      <c r="MHZ19" s="60"/>
      <c r="MIA19" s="60"/>
      <c r="MIB19" s="60"/>
      <c r="MIC19" s="60"/>
      <c r="MID19" s="60"/>
      <c r="MIE19" s="60"/>
      <c r="MIF19" s="60"/>
      <c r="MIG19" s="60"/>
      <c r="MIH19" s="60"/>
      <c r="MII19" s="60"/>
      <c r="MIJ19" s="60"/>
      <c r="MIK19" s="60"/>
      <c r="MIL19" s="60"/>
      <c r="MIM19" s="60"/>
      <c r="MIN19" s="60"/>
      <c r="MIO19" s="60"/>
      <c r="MIP19" s="60"/>
      <c r="MIQ19" s="60"/>
      <c r="MIR19" s="60"/>
      <c r="MIS19" s="60"/>
      <c r="MIT19" s="60"/>
      <c r="MIU19" s="60"/>
      <c r="MIV19" s="60"/>
      <c r="MIW19" s="60"/>
      <c r="MIX19" s="60"/>
      <c r="MIY19" s="60"/>
      <c r="MIZ19" s="60"/>
      <c r="MJA19" s="60"/>
      <c r="MJB19" s="60"/>
      <c r="MJC19" s="60"/>
      <c r="MJD19" s="60"/>
      <c r="MJE19" s="60"/>
      <c r="MJF19" s="60"/>
      <c r="MJG19" s="60"/>
      <c r="MJH19" s="60"/>
      <c r="MJI19" s="60"/>
      <c r="MJJ19" s="60"/>
      <c r="MJK19" s="60"/>
      <c r="MJL19" s="60"/>
      <c r="MJM19" s="60"/>
      <c r="MJN19" s="60"/>
      <c r="MJO19" s="60"/>
      <c r="MJP19" s="60"/>
      <c r="MJQ19" s="60"/>
      <c r="MJR19" s="60"/>
      <c r="MJS19" s="60"/>
      <c r="MJT19" s="60"/>
      <c r="MJU19" s="60"/>
      <c r="MJV19" s="60"/>
      <c r="MJW19" s="60"/>
      <c r="MJX19" s="60"/>
      <c r="MJY19" s="60"/>
      <c r="MJZ19" s="60"/>
      <c r="MKA19" s="60"/>
      <c r="MKB19" s="60"/>
      <c r="MKC19" s="60"/>
      <c r="MKD19" s="60"/>
      <c r="MKE19" s="60"/>
      <c r="MKF19" s="60"/>
      <c r="MKG19" s="60"/>
      <c r="MKH19" s="60"/>
      <c r="MKI19" s="60"/>
      <c r="MKJ19" s="60"/>
      <c r="MKK19" s="60"/>
      <c r="MKL19" s="60"/>
      <c r="MKM19" s="60"/>
      <c r="MKN19" s="60"/>
      <c r="MKO19" s="60"/>
      <c r="MKP19" s="60"/>
      <c r="MKQ19" s="60"/>
      <c r="MKR19" s="60"/>
      <c r="MKS19" s="60"/>
      <c r="MKT19" s="60"/>
      <c r="MKU19" s="60"/>
      <c r="MKV19" s="60"/>
      <c r="MKW19" s="60"/>
      <c r="MKX19" s="60"/>
      <c r="MKY19" s="60"/>
      <c r="MKZ19" s="60"/>
      <c r="MLA19" s="60"/>
      <c r="MLB19" s="60"/>
      <c r="MLC19" s="60"/>
      <c r="MLD19" s="60"/>
      <c r="MLE19" s="60"/>
      <c r="MLF19" s="60"/>
      <c r="MLG19" s="60"/>
      <c r="MLH19" s="60"/>
      <c r="MLI19" s="60"/>
      <c r="MLJ19" s="60"/>
      <c r="MLK19" s="60"/>
      <c r="MLL19" s="60"/>
      <c r="MLM19" s="60"/>
      <c r="MLN19" s="60"/>
      <c r="MLO19" s="60"/>
      <c r="MLP19" s="60"/>
      <c r="MLQ19" s="60"/>
      <c r="MLR19" s="60"/>
      <c r="MLS19" s="60"/>
      <c r="MLT19" s="60"/>
      <c r="MLU19" s="60"/>
      <c r="MLV19" s="60"/>
      <c r="MLW19" s="60"/>
      <c r="MLX19" s="60"/>
      <c r="MLY19" s="60"/>
      <c r="MLZ19" s="60"/>
      <c r="MMA19" s="60"/>
      <c r="MMB19" s="60"/>
      <c r="MMC19" s="60"/>
      <c r="MMD19" s="60"/>
      <c r="MME19" s="60"/>
      <c r="MMF19" s="60"/>
      <c r="MMG19" s="60"/>
      <c r="MMH19" s="60"/>
      <c r="MMI19" s="60"/>
      <c r="MMJ19" s="60"/>
      <c r="MMK19" s="60"/>
      <c r="MML19" s="60"/>
      <c r="MMM19" s="60"/>
      <c r="MMN19" s="60"/>
      <c r="MMO19" s="60"/>
      <c r="MMP19" s="60"/>
      <c r="MMQ19" s="60"/>
      <c r="MMR19" s="60"/>
      <c r="MMS19" s="60"/>
      <c r="MMT19" s="60"/>
      <c r="MMU19" s="60"/>
      <c r="MMV19" s="60"/>
      <c r="MMW19" s="60"/>
      <c r="MMX19" s="60"/>
      <c r="MMY19" s="60"/>
      <c r="MMZ19" s="60"/>
      <c r="MNA19" s="60"/>
      <c r="MNB19" s="60"/>
      <c r="MNC19" s="60"/>
      <c r="MND19" s="60"/>
      <c r="MNE19" s="60"/>
      <c r="MNF19" s="60"/>
      <c r="MNG19" s="60"/>
      <c r="MNH19" s="60"/>
      <c r="MNI19" s="60"/>
      <c r="MNJ19" s="60"/>
      <c r="MNK19" s="60"/>
      <c r="MNL19" s="60"/>
      <c r="MNM19" s="60"/>
      <c r="MNN19" s="60"/>
      <c r="MNO19" s="60"/>
      <c r="MNP19" s="60"/>
      <c r="MNQ19" s="60"/>
      <c r="MNR19" s="60"/>
      <c r="MNS19" s="60"/>
      <c r="MNT19" s="60"/>
      <c r="MNU19" s="60"/>
      <c r="MNV19" s="60"/>
      <c r="MNW19" s="60"/>
      <c r="MNX19" s="60"/>
      <c r="MNY19" s="60"/>
      <c r="MNZ19" s="60"/>
      <c r="MOA19" s="60"/>
      <c r="MOB19" s="60"/>
      <c r="MOC19" s="60"/>
      <c r="MOD19" s="60"/>
      <c r="MOE19" s="60"/>
      <c r="MOF19" s="60"/>
      <c r="MOG19" s="60"/>
      <c r="MOH19" s="60"/>
      <c r="MOI19" s="60"/>
      <c r="MOJ19" s="60"/>
      <c r="MOK19" s="60"/>
      <c r="MOL19" s="60"/>
      <c r="MOM19" s="60"/>
      <c r="MON19" s="60"/>
      <c r="MOO19" s="60"/>
      <c r="MOP19" s="60"/>
      <c r="MOQ19" s="60"/>
      <c r="MOR19" s="60"/>
      <c r="MOS19" s="60"/>
      <c r="MOT19" s="60"/>
      <c r="MOU19" s="60"/>
      <c r="MOV19" s="60"/>
      <c r="MOW19" s="60"/>
      <c r="MOX19" s="60"/>
      <c r="MOY19" s="60"/>
      <c r="MOZ19" s="60"/>
      <c r="MPA19" s="60"/>
      <c r="MPB19" s="60"/>
      <c r="MPC19" s="60"/>
      <c r="MPD19" s="60"/>
      <c r="MPE19" s="60"/>
      <c r="MPF19" s="60"/>
      <c r="MPG19" s="60"/>
      <c r="MPH19" s="60"/>
      <c r="MPI19" s="60"/>
      <c r="MPJ19" s="60"/>
      <c r="MPK19" s="60"/>
      <c r="MPL19" s="60"/>
      <c r="MPM19" s="60"/>
      <c r="MPN19" s="60"/>
      <c r="MPO19" s="60"/>
      <c r="MPP19" s="60"/>
      <c r="MPQ19" s="60"/>
      <c r="MPR19" s="60"/>
      <c r="MPS19" s="60"/>
      <c r="MPT19" s="60"/>
      <c r="MPU19" s="60"/>
      <c r="MPV19" s="60"/>
      <c r="MPW19" s="60"/>
      <c r="MPX19" s="60"/>
      <c r="MPY19" s="60"/>
      <c r="MPZ19" s="60"/>
      <c r="MQA19" s="60"/>
      <c r="MQB19" s="60"/>
      <c r="MQC19" s="60"/>
      <c r="MQD19" s="60"/>
      <c r="MQE19" s="60"/>
      <c r="MQF19" s="60"/>
      <c r="MQG19" s="60"/>
      <c r="MQH19" s="60"/>
      <c r="MQI19" s="60"/>
      <c r="MQJ19" s="60"/>
      <c r="MQK19" s="60"/>
      <c r="MQL19" s="60"/>
      <c r="MQM19" s="60"/>
      <c r="MQN19" s="60"/>
      <c r="MQO19" s="60"/>
      <c r="MQP19" s="60"/>
      <c r="MQQ19" s="60"/>
      <c r="MQR19" s="60"/>
      <c r="MQS19" s="60"/>
      <c r="MQT19" s="60"/>
      <c r="MQU19" s="60"/>
      <c r="MQV19" s="60"/>
      <c r="MQW19" s="60"/>
      <c r="MQX19" s="60"/>
      <c r="MQY19" s="60"/>
      <c r="MQZ19" s="60"/>
      <c r="MRA19" s="60"/>
      <c r="MRB19" s="60"/>
      <c r="MRC19" s="60"/>
      <c r="MRD19" s="60"/>
      <c r="MRE19" s="60"/>
      <c r="MRF19" s="60"/>
      <c r="MRG19" s="60"/>
      <c r="MRH19" s="60"/>
      <c r="MRI19" s="60"/>
      <c r="MRJ19" s="60"/>
      <c r="MRK19" s="60"/>
      <c r="MRL19" s="60"/>
      <c r="MRM19" s="60"/>
      <c r="MRN19" s="60"/>
      <c r="MRO19" s="60"/>
      <c r="MRP19" s="60"/>
      <c r="MRQ19" s="60"/>
      <c r="MRR19" s="60"/>
      <c r="MRS19" s="60"/>
      <c r="MRT19" s="60"/>
      <c r="MRU19" s="60"/>
      <c r="MRV19" s="60"/>
      <c r="MRW19" s="60"/>
      <c r="MRX19" s="60"/>
      <c r="MRY19" s="60"/>
      <c r="MRZ19" s="60"/>
      <c r="MSA19" s="60"/>
      <c r="MSB19" s="60"/>
      <c r="MSC19" s="60"/>
      <c r="MSD19" s="60"/>
      <c r="MSE19" s="60"/>
      <c r="MSF19" s="60"/>
      <c r="MSG19" s="60"/>
      <c r="MSH19" s="60"/>
      <c r="MSI19" s="60"/>
      <c r="MSJ19" s="60"/>
      <c r="MSK19" s="60"/>
      <c r="MSL19" s="60"/>
      <c r="MSM19" s="60"/>
      <c r="MSN19" s="60"/>
      <c r="MSO19" s="60"/>
      <c r="MSP19" s="60"/>
      <c r="MSQ19" s="60"/>
      <c r="MSR19" s="60"/>
      <c r="MSS19" s="60"/>
      <c r="MST19" s="60"/>
      <c r="MSU19" s="60"/>
      <c r="MSV19" s="60"/>
      <c r="MSW19" s="60"/>
      <c r="MSX19" s="60"/>
      <c r="MSY19" s="60"/>
      <c r="MSZ19" s="60"/>
      <c r="MTA19" s="60"/>
      <c r="MTB19" s="60"/>
      <c r="MTC19" s="60"/>
      <c r="MTD19" s="60"/>
      <c r="MTE19" s="60"/>
      <c r="MTF19" s="60"/>
      <c r="MTG19" s="60"/>
      <c r="MTH19" s="60"/>
      <c r="MTI19" s="60"/>
      <c r="MTJ19" s="60"/>
      <c r="MTK19" s="60"/>
      <c r="MTL19" s="60"/>
      <c r="MTM19" s="60"/>
      <c r="MTN19" s="60"/>
      <c r="MTO19" s="60"/>
      <c r="MTP19" s="60"/>
      <c r="MTQ19" s="60"/>
      <c r="MTR19" s="60"/>
      <c r="MTS19" s="60"/>
      <c r="MTT19" s="60"/>
      <c r="MTU19" s="60"/>
      <c r="MTV19" s="60"/>
      <c r="MTW19" s="60"/>
      <c r="MTX19" s="60"/>
      <c r="MTY19" s="60"/>
      <c r="MTZ19" s="60"/>
      <c r="MUA19" s="60"/>
      <c r="MUB19" s="60"/>
      <c r="MUC19" s="60"/>
      <c r="MUD19" s="60"/>
      <c r="MUE19" s="60"/>
      <c r="MUF19" s="60"/>
      <c r="MUG19" s="60"/>
      <c r="MUH19" s="60"/>
      <c r="MUI19" s="60"/>
      <c r="MUJ19" s="60"/>
      <c r="MUK19" s="60"/>
      <c r="MUL19" s="60"/>
      <c r="MUM19" s="60"/>
      <c r="MUN19" s="60"/>
      <c r="MUO19" s="60"/>
      <c r="MUP19" s="60"/>
      <c r="MUQ19" s="60"/>
      <c r="MUR19" s="60"/>
      <c r="MUS19" s="60"/>
      <c r="MUT19" s="60"/>
      <c r="MUU19" s="60"/>
      <c r="MUV19" s="60"/>
      <c r="MUW19" s="60"/>
      <c r="MUX19" s="60"/>
      <c r="MUY19" s="60"/>
      <c r="MUZ19" s="60"/>
      <c r="MVA19" s="60"/>
      <c r="MVB19" s="60"/>
      <c r="MVC19" s="60"/>
      <c r="MVD19" s="60"/>
      <c r="MVE19" s="60"/>
      <c r="MVF19" s="60"/>
      <c r="MVG19" s="60"/>
      <c r="MVH19" s="60"/>
      <c r="MVI19" s="60"/>
      <c r="MVJ19" s="60"/>
      <c r="MVK19" s="60"/>
      <c r="MVL19" s="60"/>
      <c r="MVM19" s="60"/>
      <c r="MVN19" s="60"/>
      <c r="MVO19" s="60"/>
      <c r="MVP19" s="60"/>
      <c r="MVQ19" s="60"/>
      <c r="MVR19" s="60"/>
      <c r="MVS19" s="60"/>
      <c r="MVT19" s="60"/>
      <c r="MVU19" s="60"/>
      <c r="MVV19" s="60"/>
      <c r="MVW19" s="60"/>
      <c r="MVX19" s="60"/>
      <c r="MVY19" s="60"/>
      <c r="MVZ19" s="60"/>
      <c r="MWA19" s="60"/>
      <c r="MWB19" s="60"/>
      <c r="MWC19" s="60"/>
      <c r="MWD19" s="60"/>
      <c r="MWE19" s="60"/>
      <c r="MWF19" s="60"/>
      <c r="MWG19" s="60"/>
      <c r="MWH19" s="60"/>
      <c r="MWI19" s="60"/>
      <c r="MWJ19" s="60"/>
      <c r="MWK19" s="60"/>
      <c r="MWL19" s="60"/>
      <c r="MWM19" s="60"/>
      <c r="MWN19" s="60"/>
      <c r="MWO19" s="60"/>
      <c r="MWP19" s="60"/>
      <c r="MWQ19" s="60"/>
      <c r="MWR19" s="60"/>
      <c r="MWS19" s="60"/>
      <c r="MWT19" s="60"/>
      <c r="MWU19" s="60"/>
      <c r="MWV19" s="60"/>
      <c r="MWW19" s="60"/>
      <c r="MWX19" s="60"/>
      <c r="MWY19" s="60"/>
      <c r="MWZ19" s="60"/>
      <c r="MXA19" s="60"/>
      <c r="MXB19" s="60"/>
      <c r="MXC19" s="60"/>
      <c r="MXD19" s="60"/>
      <c r="MXE19" s="60"/>
      <c r="MXF19" s="60"/>
      <c r="MXG19" s="60"/>
      <c r="MXH19" s="60"/>
      <c r="MXI19" s="60"/>
      <c r="MXJ19" s="60"/>
      <c r="MXK19" s="60"/>
      <c r="MXL19" s="60"/>
      <c r="MXM19" s="60"/>
      <c r="MXN19" s="60"/>
      <c r="MXO19" s="60"/>
      <c r="MXP19" s="60"/>
      <c r="MXQ19" s="60"/>
      <c r="MXR19" s="60"/>
      <c r="MXS19" s="60"/>
      <c r="MXT19" s="60"/>
      <c r="MXU19" s="60"/>
      <c r="MXV19" s="60"/>
      <c r="MXW19" s="60"/>
      <c r="MXX19" s="60"/>
      <c r="MXY19" s="60"/>
      <c r="MXZ19" s="60"/>
      <c r="MYA19" s="60"/>
      <c r="MYB19" s="60"/>
      <c r="MYC19" s="60"/>
      <c r="MYD19" s="60"/>
      <c r="MYE19" s="60"/>
      <c r="MYF19" s="60"/>
      <c r="MYG19" s="60"/>
      <c r="MYH19" s="60"/>
      <c r="MYI19" s="60"/>
      <c r="MYJ19" s="60"/>
      <c r="MYK19" s="60"/>
      <c r="MYL19" s="60"/>
      <c r="MYM19" s="60"/>
      <c r="MYN19" s="60"/>
      <c r="MYO19" s="60"/>
      <c r="MYP19" s="60"/>
      <c r="MYQ19" s="60"/>
      <c r="MYR19" s="60"/>
      <c r="MYS19" s="60"/>
      <c r="MYT19" s="60"/>
      <c r="MYU19" s="60"/>
      <c r="MYV19" s="60"/>
      <c r="MYW19" s="60"/>
      <c r="MYX19" s="60"/>
      <c r="MYY19" s="60"/>
      <c r="MYZ19" s="60"/>
      <c r="MZA19" s="60"/>
      <c r="MZB19" s="60"/>
      <c r="MZC19" s="60"/>
      <c r="MZD19" s="60"/>
      <c r="MZE19" s="60"/>
      <c r="MZF19" s="60"/>
      <c r="MZG19" s="60"/>
      <c r="MZH19" s="60"/>
      <c r="MZI19" s="60"/>
      <c r="MZJ19" s="60"/>
      <c r="MZK19" s="60"/>
      <c r="MZL19" s="60"/>
      <c r="MZM19" s="60"/>
      <c r="MZN19" s="60"/>
      <c r="MZO19" s="60"/>
      <c r="MZP19" s="60"/>
      <c r="MZQ19" s="60"/>
      <c r="MZR19" s="60"/>
      <c r="MZS19" s="60"/>
      <c r="MZT19" s="60"/>
      <c r="MZU19" s="60"/>
      <c r="MZV19" s="60"/>
      <c r="MZW19" s="60"/>
      <c r="MZX19" s="60"/>
      <c r="MZY19" s="60"/>
      <c r="MZZ19" s="60"/>
      <c r="NAA19" s="60"/>
      <c r="NAB19" s="60"/>
      <c r="NAC19" s="60"/>
      <c r="NAD19" s="60"/>
      <c r="NAE19" s="60"/>
      <c r="NAF19" s="60"/>
      <c r="NAG19" s="60"/>
      <c r="NAH19" s="60"/>
      <c r="NAI19" s="60"/>
      <c r="NAJ19" s="60"/>
      <c r="NAK19" s="60"/>
      <c r="NAL19" s="60"/>
      <c r="NAM19" s="60"/>
      <c r="NAN19" s="60"/>
      <c r="NAO19" s="60"/>
      <c r="NAP19" s="60"/>
      <c r="NAQ19" s="60"/>
      <c r="NAR19" s="60"/>
      <c r="NAS19" s="60"/>
      <c r="NAT19" s="60"/>
      <c r="NAU19" s="60"/>
      <c r="NAV19" s="60"/>
      <c r="NAW19" s="60"/>
      <c r="NAX19" s="60"/>
      <c r="NAY19" s="60"/>
      <c r="NAZ19" s="60"/>
      <c r="NBA19" s="60"/>
      <c r="NBB19" s="60"/>
      <c r="NBC19" s="60"/>
      <c r="NBD19" s="60"/>
      <c r="NBE19" s="60"/>
      <c r="NBF19" s="60"/>
      <c r="NBG19" s="60"/>
      <c r="NBH19" s="60"/>
      <c r="NBI19" s="60"/>
      <c r="NBJ19" s="60"/>
      <c r="NBK19" s="60"/>
      <c r="NBL19" s="60"/>
      <c r="NBM19" s="60"/>
      <c r="NBN19" s="60"/>
      <c r="NBO19" s="60"/>
      <c r="NBP19" s="60"/>
      <c r="NBQ19" s="60"/>
      <c r="NBR19" s="60"/>
      <c r="NBS19" s="60"/>
      <c r="NBT19" s="60"/>
      <c r="NBU19" s="60"/>
      <c r="NBV19" s="60"/>
      <c r="NBW19" s="60"/>
      <c r="NBX19" s="60"/>
      <c r="NBY19" s="60"/>
      <c r="NBZ19" s="60"/>
      <c r="NCA19" s="60"/>
      <c r="NCB19" s="60"/>
      <c r="NCC19" s="60"/>
      <c r="NCD19" s="60"/>
      <c r="NCE19" s="60"/>
      <c r="NCF19" s="60"/>
      <c r="NCG19" s="60"/>
      <c r="NCH19" s="60"/>
      <c r="NCI19" s="60"/>
      <c r="NCJ19" s="60"/>
      <c r="NCK19" s="60"/>
      <c r="NCL19" s="60"/>
      <c r="NCM19" s="60"/>
      <c r="NCN19" s="60"/>
      <c r="NCO19" s="60"/>
      <c r="NCP19" s="60"/>
      <c r="NCQ19" s="60"/>
      <c r="NCR19" s="60"/>
      <c r="NCS19" s="60"/>
      <c r="NCT19" s="60"/>
      <c r="NCU19" s="60"/>
      <c r="NCV19" s="60"/>
      <c r="NCW19" s="60"/>
      <c r="NCX19" s="60"/>
      <c r="NCY19" s="60"/>
      <c r="NCZ19" s="60"/>
      <c r="NDA19" s="60"/>
      <c r="NDB19" s="60"/>
      <c r="NDC19" s="60"/>
      <c r="NDD19" s="60"/>
      <c r="NDE19" s="60"/>
      <c r="NDF19" s="60"/>
      <c r="NDG19" s="60"/>
      <c r="NDH19" s="60"/>
      <c r="NDI19" s="60"/>
      <c r="NDJ19" s="60"/>
      <c r="NDK19" s="60"/>
      <c r="NDL19" s="60"/>
      <c r="NDM19" s="60"/>
      <c r="NDN19" s="60"/>
      <c r="NDO19" s="60"/>
      <c r="NDP19" s="60"/>
      <c r="NDQ19" s="60"/>
      <c r="NDR19" s="60"/>
      <c r="NDS19" s="60"/>
      <c r="NDT19" s="60"/>
      <c r="NDU19" s="60"/>
      <c r="NDV19" s="60"/>
      <c r="NDW19" s="60"/>
      <c r="NDX19" s="60"/>
      <c r="NDY19" s="60"/>
      <c r="NDZ19" s="60"/>
      <c r="NEA19" s="60"/>
      <c r="NEB19" s="60"/>
      <c r="NEC19" s="60"/>
      <c r="NED19" s="60"/>
      <c r="NEE19" s="60"/>
      <c r="NEF19" s="60"/>
      <c r="NEG19" s="60"/>
      <c r="NEH19" s="60"/>
      <c r="NEI19" s="60"/>
      <c r="NEJ19" s="60"/>
      <c r="NEK19" s="60"/>
      <c r="NEL19" s="60"/>
      <c r="NEM19" s="60"/>
      <c r="NEN19" s="60"/>
      <c r="NEO19" s="60"/>
      <c r="NEP19" s="60"/>
      <c r="NEQ19" s="60"/>
      <c r="NER19" s="60"/>
      <c r="NES19" s="60"/>
      <c r="NET19" s="60"/>
      <c r="NEU19" s="60"/>
      <c r="NEV19" s="60"/>
      <c r="NEW19" s="60"/>
      <c r="NEX19" s="60"/>
      <c r="NEY19" s="60"/>
      <c r="NEZ19" s="60"/>
      <c r="NFA19" s="60"/>
      <c r="NFB19" s="60"/>
      <c r="NFC19" s="60"/>
      <c r="NFD19" s="60"/>
      <c r="NFE19" s="60"/>
      <c r="NFF19" s="60"/>
      <c r="NFG19" s="60"/>
      <c r="NFH19" s="60"/>
      <c r="NFI19" s="60"/>
      <c r="NFJ19" s="60"/>
      <c r="NFK19" s="60"/>
      <c r="NFL19" s="60"/>
      <c r="NFM19" s="60"/>
      <c r="NFN19" s="60"/>
      <c r="NFO19" s="60"/>
      <c r="NFP19" s="60"/>
      <c r="NFQ19" s="60"/>
      <c r="NFR19" s="60"/>
      <c r="NFS19" s="60"/>
      <c r="NFT19" s="60"/>
      <c r="NFU19" s="60"/>
      <c r="NFV19" s="60"/>
      <c r="NFW19" s="60"/>
      <c r="NFX19" s="60"/>
      <c r="NFY19" s="60"/>
      <c r="NFZ19" s="60"/>
      <c r="NGA19" s="60"/>
      <c r="NGB19" s="60"/>
      <c r="NGC19" s="60"/>
      <c r="NGD19" s="60"/>
      <c r="NGE19" s="60"/>
      <c r="NGF19" s="60"/>
      <c r="NGG19" s="60"/>
      <c r="NGH19" s="60"/>
      <c r="NGI19" s="60"/>
      <c r="NGJ19" s="60"/>
      <c r="NGK19" s="60"/>
      <c r="NGL19" s="60"/>
      <c r="NGM19" s="60"/>
      <c r="NGN19" s="60"/>
      <c r="NGO19" s="60"/>
      <c r="NGP19" s="60"/>
      <c r="NGQ19" s="60"/>
      <c r="NGR19" s="60"/>
      <c r="NGS19" s="60"/>
      <c r="NGT19" s="60"/>
      <c r="NGU19" s="60"/>
      <c r="NGV19" s="60"/>
      <c r="NGW19" s="60"/>
      <c r="NGX19" s="60"/>
      <c r="NGY19" s="60"/>
      <c r="NGZ19" s="60"/>
      <c r="NHA19" s="60"/>
      <c r="NHB19" s="60"/>
      <c r="NHC19" s="60"/>
      <c r="NHD19" s="60"/>
      <c r="NHE19" s="60"/>
      <c r="NHF19" s="60"/>
      <c r="NHG19" s="60"/>
      <c r="NHH19" s="60"/>
      <c r="NHI19" s="60"/>
      <c r="NHJ19" s="60"/>
      <c r="NHK19" s="60"/>
      <c r="NHL19" s="60"/>
      <c r="NHM19" s="60"/>
      <c r="NHN19" s="60"/>
      <c r="NHO19" s="60"/>
      <c r="NHP19" s="60"/>
      <c r="NHQ19" s="60"/>
      <c r="NHR19" s="60"/>
      <c r="NHS19" s="60"/>
      <c r="NHT19" s="60"/>
      <c r="NHU19" s="60"/>
      <c r="NHV19" s="60"/>
      <c r="NHW19" s="60"/>
      <c r="NHX19" s="60"/>
      <c r="NHY19" s="60"/>
      <c r="NHZ19" s="60"/>
      <c r="NIA19" s="60"/>
      <c r="NIB19" s="60"/>
      <c r="NIC19" s="60"/>
      <c r="NID19" s="60"/>
      <c r="NIE19" s="60"/>
      <c r="NIF19" s="60"/>
      <c r="NIG19" s="60"/>
      <c r="NIH19" s="60"/>
      <c r="NII19" s="60"/>
      <c r="NIJ19" s="60"/>
      <c r="NIK19" s="60"/>
      <c r="NIL19" s="60"/>
      <c r="NIM19" s="60"/>
      <c r="NIN19" s="60"/>
      <c r="NIO19" s="60"/>
      <c r="NIP19" s="60"/>
      <c r="NIQ19" s="60"/>
      <c r="NIR19" s="60"/>
      <c r="NIS19" s="60"/>
      <c r="NIT19" s="60"/>
      <c r="NIU19" s="60"/>
      <c r="NIV19" s="60"/>
      <c r="NIW19" s="60"/>
      <c r="NIX19" s="60"/>
      <c r="NIY19" s="60"/>
      <c r="NIZ19" s="60"/>
      <c r="NJA19" s="60"/>
      <c r="NJB19" s="60"/>
      <c r="NJC19" s="60"/>
      <c r="NJD19" s="60"/>
      <c r="NJE19" s="60"/>
      <c r="NJF19" s="60"/>
      <c r="NJG19" s="60"/>
      <c r="NJH19" s="60"/>
      <c r="NJI19" s="60"/>
      <c r="NJJ19" s="60"/>
      <c r="NJK19" s="60"/>
      <c r="NJL19" s="60"/>
      <c r="NJM19" s="60"/>
      <c r="NJN19" s="60"/>
      <c r="NJO19" s="60"/>
      <c r="NJP19" s="60"/>
      <c r="NJQ19" s="60"/>
      <c r="NJR19" s="60"/>
      <c r="NJS19" s="60"/>
      <c r="NJT19" s="60"/>
      <c r="NJU19" s="60"/>
      <c r="NJV19" s="60"/>
      <c r="NJW19" s="60"/>
      <c r="NJX19" s="60"/>
      <c r="NJY19" s="60"/>
      <c r="NJZ19" s="60"/>
      <c r="NKA19" s="60"/>
      <c r="NKB19" s="60"/>
      <c r="NKC19" s="60"/>
      <c r="NKD19" s="60"/>
      <c r="NKE19" s="60"/>
      <c r="NKF19" s="60"/>
      <c r="NKG19" s="60"/>
      <c r="NKH19" s="60"/>
      <c r="NKI19" s="60"/>
      <c r="NKJ19" s="60"/>
      <c r="NKK19" s="60"/>
      <c r="NKL19" s="60"/>
      <c r="NKM19" s="60"/>
      <c r="NKN19" s="60"/>
      <c r="NKO19" s="60"/>
      <c r="NKP19" s="60"/>
      <c r="NKQ19" s="60"/>
      <c r="NKR19" s="60"/>
      <c r="NKS19" s="60"/>
      <c r="NKT19" s="60"/>
      <c r="NKU19" s="60"/>
      <c r="NKV19" s="60"/>
      <c r="NKW19" s="60"/>
      <c r="NKX19" s="60"/>
      <c r="NKY19" s="60"/>
      <c r="NKZ19" s="60"/>
      <c r="NLA19" s="60"/>
      <c r="NLB19" s="60"/>
      <c r="NLC19" s="60"/>
      <c r="NLD19" s="60"/>
      <c r="NLE19" s="60"/>
      <c r="NLF19" s="60"/>
      <c r="NLG19" s="60"/>
      <c r="NLH19" s="60"/>
      <c r="NLI19" s="60"/>
      <c r="NLJ19" s="60"/>
      <c r="NLK19" s="60"/>
      <c r="NLL19" s="60"/>
      <c r="NLM19" s="60"/>
      <c r="NLN19" s="60"/>
      <c r="NLO19" s="60"/>
      <c r="NLP19" s="60"/>
      <c r="NLQ19" s="60"/>
      <c r="NLR19" s="60"/>
      <c r="NLS19" s="60"/>
      <c r="NLT19" s="60"/>
      <c r="NLU19" s="60"/>
      <c r="NLV19" s="60"/>
      <c r="NLW19" s="60"/>
      <c r="NLX19" s="60"/>
      <c r="NLY19" s="60"/>
      <c r="NLZ19" s="60"/>
      <c r="NMA19" s="60"/>
      <c r="NMB19" s="60"/>
      <c r="NMC19" s="60"/>
      <c r="NMD19" s="60"/>
      <c r="NME19" s="60"/>
      <c r="NMF19" s="60"/>
      <c r="NMG19" s="60"/>
      <c r="NMH19" s="60"/>
      <c r="NMI19" s="60"/>
      <c r="NMJ19" s="60"/>
      <c r="NMK19" s="60"/>
      <c r="NML19" s="60"/>
      <c r="NMM19" s="60"/>
      <c r="NMN19" s="60"/>
      <c r="NMO19" s="60"/>
      <c r="NMP19" s="60"/>
      <c r="NMQ19" s="60"/>
      <c r="NMR19" s="60"/>
      <c r="NMS19" s="60"/>
      <c r="NMT19" s="60"/>
      <c r="NMU19" s="60"/>
      <c r="NMV19" s="60"/>
      <c r="NMW19" s="60"/>
      <c r="NMX19" s="60"/>
      <c r="NMY19" s="60"/>
      <c r="NMZ19" s="60"/>
      <c r="NNA19" s="60"/>
      <c r="NNB19" s="60"/>
      <c r="NNC19" s="60"/>
      <c r="NND19" s="60"/>
      <c r="NNE19" s="60"/>
      <c r="NNF19" s="60"/>
      <c r="NNG19" s="60"/>
      <c r="NNH19" s="60"/>
      <c r="NNI19" s="60"/>
      <c r="NNJ19" s="60"/>
      <c r="NNK19" s="60"/>
      <c r="NNL19" s="60"/>
      <c r="NNM19" s="60"/>
      <c r="NNN19" s="60"/>
      <c r="NNO19" s="60"/>
      <c r="NNP19" s="60"/>
      <c r="NNQ19" s="60"/>
      <c r="NNR19" s="60"/>
      <c r="NNS19" s="60"/>
      <c r="NNT19" s="60"/>
      <c r="NNU19" s="60"/>
      <c r="NNV19" s="60"/>
      <c r="NNW19" s="60"/>
      <c r="NNX19" s="60"/>
      <c r="NNY19" s="60"/>
      <c r="NNZ19" s="60"/>
      <c r="NOA19" s="60"/>
      <c r="NOB19" s="60"/>
      <c r="NOC19" s="60"/>
      <c r="NOD19" s="60"/>
      <c r="NOE19" s="60"/>
      <c r="NOF19" s="60"/>
      <c r="NOG19" s="60"/>
      <c r="NOH19" s="60"/>
      <c r="NOI19" s="60"/>
      <c r="NOJ19" s="60"/>
      <c r="NOK19" s="60"/>
      <c r="NOL19" s="60"/>
      <c r="NOM19" s="60"/>
      <c r="NON19" s="60"/>
      <c r="NOO19" s="60"/>
      <c r="NOP19" s="60"/>
      <c r="NOQ19" s="60"/>
      <c r="NOR19" s="60"/>
      <c r="NOS19" s="60"/>
      <c r="NOT19" s="60"/>
      <c r="NOU19" s="60"/>
      <c r="NOV19" s="60"/>
      <c r="NOW19" s="60"/>
      <c r="NOX19" s="60"/>
      <c r="NOY19" s="60"/>
      <c r="NOZ19" s="60"/>
      <c r="NPA19" s="60"/>
      <c r="NPB19" s="60"/>
      <c r="NPC19" s="60"/>
      <c r="NPD19" s="60"/>
      <c r="NPE19" s="60"/>
      <c r="NPF19" s="60"/>
      <c r="NPG19" s="60"/>
      <c r="NPH19" s="60"/>
      <c r="NPI19" s="60"/>
      <c r="NPJ19" s="60"/>
      <c r="NPK19" s="60"/>
      <c r="NPL19" s="60"/>
      <c r="NPM19" s="60"/>
      <c r="NPN19" s="60"/>
      <c r="NPO19" s="60"/>
      <c r="NPP19" s="60"/>
      <c r="NPQ19" s="60"/>
      <c r="NPR19" s="60"/>
      <c r="NPS19" s="60"/>
      <c r="NPT19" s="60"/>
      <c r="NPU19" s="60"/>
      <c r="NPV19" s="60"/>
      <c r="NPW19" s="60"/>
      <c r="NPX19" s="60"/>
      <c r="NPY19" s="60"/>
      <c r="NPZ19" s="60"/>
      <c r="NQA19" s="60"/>
      <c r="NQB19" s="60"/>
      <c r="NQC19" s="60"/>
      <c r="NQD19" s="60"/>
      <c r="NQE19" s="60"/>
      <c r="NQF19" s="60"/>
      <c r="NQG19" s="60"/>
      <c r="NQH19" s="60"/>
      <c r="NQI19" s="60"/>
      <c r="NQJ19" s="60"/>
      <c r="NQK19" s="60"/>
      <c r="NQL19" s="60"/>
      <c r="NQM19" s="60"/>
      <c r="NQN19" s="60"/>
      <c r="NQO19" s="60"/>
      <c r="NQP19" s="60"/>
      <c r="NQQ19" s="60"/>
      <c r="NQR19" s="60"/>
      <c r="NQS19" s="60"/>
      <c r="NQT19" s="60"/>
      <c r="NQU19" s="60"/>
      <c r="NQV19" s="60"/>
      <c r="NQW19" s="60"/>
      <c r="NQX19" s="60"/>
      <c r="NQY19" s="60"/>
      <c r="NQZ19" s="60"/>
      <c r="NRA19" s="60"/>
      <c r="NRB19" s="60"/>
      <c r="NRC19" s="60"/>
      <c r="NRD19" s="60"/>
      <c r="NRE19" s="60"/>
      <c r="NRF19" s="60"/>
      <c r="NRG19" s="60"/>
      <c r="NRH19" s="60"/>
      <c r="NRI19" s="60"/>
      <c r="NRJ19" s="60"/>
      <c r="NRK19" s="60"/>
      <c r="NRL19" s="60"/>
      <c r="NRM19" s="60"/>
      <c r="NRN19" s="60"/>
      <c r="NRO19" s="60"/>
      <c r="NRP19" s="60"/>
      <c r="NRQ19" s="60"/>
      <c r="NRR19" s="60"/>
      <c r="NRS19" s="60"/>
      <c r="NRT19" s="60"/>
      <c r="NRU19" s="60"/>
      <c r="NRV19" s="60"/>
      <c r="NRW19" s="60"/>
      <c r="NRX19" s="60"/>
      <c r="NRY19" s="60"/>
      <c r="NRZ19" s="60"/>
      <c r="NSA19" s="60"/>
      <c r="NSB19" s="60"/>
      <c r="NSC19" s="60"/>
      <c r="NSD19" s="60"/>
      <c r="NSE19" s="60"/>
      <c r="NSF19" s="60"/>
      <c r="NSG19" s="60"/>
      <c r="NSH19" s="60"/>
      <c r="NSI19" s="60"/>
      <c r="NSJ19" s="60"/>
      <c r="NSK19" s="60"/>
      <c r="NSL19" s="60"/>
      <c r="NSM19" s="60"/>
      <c r="NSN19" s="60"/>
      <c r="NSO19" s="60"/>
      <c r="NSP19" s="60"/>
      <c r="NSQ19" s="60"/>
      <c r="NSR19" s="60"/>
      <c r="NSS19" s="60"/>
      <c r="NST19" s="60"/>
      <c r="NSU19" s="60"/>
      <c r="NSV19" s="60"/>
      <c r="NSW19" s="60"/>
      <c r="NSX19" s="60"/>
      <c r="NSY19" s="60"/>
      <c r="NSZ19" s="60"/>
      <c r="NTA19" s="60"/>
      <c r="NTB19" s="60"/>
      <c r="NTC19" s="60"/>
      <c r="NTD19" s="60"/>
      <c r="NTE19" s="60"/>
      <c r="NTF19" s="60"/>
      <c r="NTG19" s="60"/>
      <c r="NTH19" s="60"/>
      <c r="NTI19" s="60"/>
      <c r="NTJ19" s="60"/>
      <c r="NTK19" s="60"/>
      <c r="NTL19" s="60"/>
      <c r="NTM19" s="60"/>
      <c r="NTN19" s="60"/>
      <c r="NTO19" s="60"/>
      <c r="NTP19" s="60"/>
      <c r="NTQ19" s="60"/>
      <c r="NTR19" s="60"/>
      <c r="NTS19" s="60"/>
      <c r="NTT19" s="60"/>
      <c r="NTU19" s="60"/>
      <c r="NTV19" s="60"/>
      <c r="NTW19" s="60"/>
      <c r="NTX19" s="60"/>
      <c r="NTY19" s="60"/>
      <c r="NTZ19" s="60"/>
      <c r="NUA19" s="60"/>
      <c r="NUB19" s="60"/>
      <c r="NUC19" s="60"/>
      <c r="NUD19" s="60"/>
      <c r="NUE19" s="60"/>
      <c r="NUF19" s="60"/>
      <c r="NUG19" s="60"/>
      <c r="NUH19" s="60"/>
      <c r="NUI19" s="60"/>
      <c r="NUJ19" s="60"/>
      <c r="NUK19" s="60"/>
      <c r="NUL19" s="60"/>
      <c r="NUM19" s="60"/>
      <c r="NUN19" s="60"/>
      <c r="NUO19" s="60"/>
      <c r="NUP19" s="60"/>
      <c r="NUQ19" s="60"/>
      <c r="NUR19" s="60"/>
      <c r="NUS19" s="60"/>
      <c r="NUT19" s="60"/>
      <c r="NUU19" s="60"/>
      <c r="NUV19" s="60"/>
      <c r="NUW19" s="60"/>
      <c r="NUX19" s="60"/>
      <c r="NUY19" s="60"/>
      <c r="NUZ19" s="60"/>
      <c r="NVA19" s="60"/>
      <c r="NVB19" s="60"/>
      <c r="NVC19" s="60"/>
      <c r="NVD19" s="60"/>
      <c r="NVE19" s="60"/>
      <c r="NVF19" s="60"/>
      <c r="NVG19" s="60"/>
      <c r="NVH19" s="60"/>
      <c r="NVI19" s="60"/>
      <c r="NVJ19" s="60"/>
      <c r="NVK19" s="60"/>
      <c r="NVL19" s="60"/>
      <c r="NVM19" s="60"/>
      <c r="NVN19" s="60"/>
      <c r="NVO19" s="60"/>
      <c r="NVP19" s="60"/>
      <c r="NVQ19" s="60"/>
      <c r="NVR19" s="60"/>
      <c r="NVS19" s="60"/>
      <c r="NVT19" s="60"/>
      <c r="NVU19" s="60"/>
      <c r="NVV19" s="60"/>
      <c r="NVW19" s="60"/>
      <c r="NVX19" s="60"/>
      <c r="NVY19" s="60"/>
      <c r="NVZ19" s="60"/>
      <c r="NWA19" s="60"/>
      <c r="NWB19" s="60"/>
      <c r="NWC19" s="60"/>
      <c r="NWD19" s="60"/>
      <c r="NWE19" s="60"/>
      <c r="NWF19" s="60"/>
      <c r="NWG19" s="60"/>
      <c r="NWH19" s="60"/>
      <c r="NWI19" s="60"/>
      <c r="NWJ19" s="60"/>
      <c r="NWK19" s="60"/>
      <c r="NWL19" s="60"/>
      <c r="NWM19" s="60"/>
      <c r="NWN19" s="60"/>
      <c r="NWO19" s="60"/>
      <c r="NWP19" s="60"/>
      <c r="NWQ19" s="60"/>
      <c r="NWR19" s="60"/>
      <c r="NWS19" s="60"/>
      <c r="NWT19" s="60"/>
      <c r="NWU19" s="60"/>
      <c r="NWV19" s="60"/>
      <c r="NWW19" s="60"/>
      <c r="NWX19" s="60"/>
      <c r="NWY19" s="60"/>
      <c r="NWZ19" s="60"/>
      <c r="NXA19" s="60"/>
      <c r="NXB19" s="60"/>
      <c r="NXC19" s="60"/>
      <c r="NXD19" s="60"/>
      <c r="NXE19" s="60"/>
      <c r="NXF19" s="60"/>
      <c r="NXG19" s="60"/>
      <c r="NXH19" s="60"/>
      <c r="NXI19" s="60"/>
      <c r="NXJ19" s="60"/>
      <c r="NXK19" s="60"/>
      <c r="NXL19" s="60"/>
      <c r="NXM19" s="60"/>
      <c r="NXN19" s="60"/>
      <c r="NXO19" s="60"/>
      <c r="NXP19" s="60"/>
      <c r="NXQ19" s="60"/>
      <c r="NXR19" s="60"/>
      <c r="NXS19" s="60"/>
      <c r="NXT19" s="60"/>
      <c r="NXU19" s="60"/>
      <c r="NXV19" s="60"/>
      <c r="NXW19" s="60"/>
      <c r="NXX19" s="60"/>
      <c r="NXY19" s="60"/>
      <c r="NXZ19" s="60"/>
      <c r="NYA19" s="60"/>
      <c r="NYB19" s="60"/>
      <c r="NYC19" s="60"/>
      <c r="NYD19" s="60"/>
      <c r="NYE19" s="60"/>
      <c r="NYF19" s="60"/>
      <c r="NYG19" s="60"/>
      <c r="NYH19" s="60"/>
      <c r="NYI19" s="60"/>
      <c r="NYJ19" s="60"/>
      <c r="NYK19" s="60"/>
      <c r="NYL19" s="60"/>
      <c r="NYM19" s="60"/>
      <c r="NYN19" s="60"/>
      <c r="NYO19" s="60"/>
      <c r="NYP19" s="60"/>
      <c r="NYQ19" s="60"/>
      <c r="NYR19" s="60"/>
      <c r="NYS19" s="60"/>
      <c r="NYT19" s="60"/>
      <c r="NYU19" s="60"/>
      <c r="NYV19" s="60"/>
      <c r="NYW19" s="60"/>
      <c r="NYX19" s="60"/>
      <c r="NYY19" s="60"/>
      <c r="NYZ19" s="60"/>
      <c r="NZA19" s="60"/>
      <c r="NZB19" s="60"/>
      <c r="NZC19" s="60"/>
      <c r="NZD19" s="60"/>
      <c r="NZE19" s="60"/>
      <c r="NZF19" s="60"/>
      <c r="NZG19" s="60"/>
      <c r="NZH19" s="60"/>
      <c r="NZI19" s="60"/>
      <c r="NZJ19" s="60"/>
      <c r="NZK19" s="60"/>
      <c r="NZL19" s="60"/>
      <c r="NZM19" s="60"/>
      <c r="NZN19" s="60"/>
      <c r="NZO19" s="60"/>
      <c r="NZP19" s="60"/>
      <c r="NZQ19" s="60"/>
      <c r="NZR19" s="60"/>
      <c r="NZS19" s="60"/>
      <c r="NZT19" s="60"/>
      <c r="NZU19" s="60"/>
      <c r="NZV19" s="60"/>
      <c r="NZW19" s="60"/>
      <c r="NZX19" s="60"/>
      <c r="NZY19" s="60"/>
      <c r="NZZ19" s="60"/>
      <c r="OAA19" s="60"/>
      <c r="OAB19" s="60"/>
      <c r="OAC19" s="60"/>
      <c r="OAD19" s="60"/>
      <c r="OAE19" s="60"/>
      <c r="OAF19" s="60"/>
      <c r="OAG19" s="60"/>
      <c r="OAH19" s="60"/>
      <c r="OAI19" s="60"/>
      <c r="OAJ19" s="60"/>
      <c r="OAK19" s="60"/>
      <c r="OAL19" s="60"/>
      <c r="OAM19" s="60"/>
      <c r="OAN19" s="60"/>
      <c r="OAO19" s="60"/>
      <c r="OAP19" s="60"/>
      <c r="OAQ19" s="60"/>
      <c r="OAR19" s="60"/>
      <c r="OAS19" s="60"/>
      <c r="OAT19" s="60"/>
      <c r="OAU19" s="60"/>
      <c r="OAV19" s="60"/>
      <c r="OAW19" s="60"/>
      <c r="OAX19" s="60"/>
      <c r="OAY19" s="60"/>
      <c r="OAZ19" s="60"/>
      <c r="OBA19" s="60"/>
      <c r="OBB19" s="60"/>
      <c r="OBC19" s="60"/>
      <c r="OBD19" s="60"/>
      <c r="OBE19" s="60"/>
      <c r="OBF19" s="60"/>
      <c r="OBG19" s="60"/>
      <c r="OBH19" s="60"/>
      <c r="OBI19" s="60"/>
      <c r="OBJ19" s="60"/>
      <c r="OBK19" s="60"/>
      <c r="OBL19" s="60"/>
      <c r="OBM19" s="60"/>
      <c r="OBN19" s="60"/>
      <c r="OBO19" s="60"/>
      <c r="OBP19" s="60"/>
      <c r="OBQ19" s="60"/>
      <c r="OBR19" s="60"/>
      <c r="OBS19" s="60"/>
      <c r="OBT19" s="60"/>
      <c r="OBU19" s="60"/>
      <c r="OBV19" s="60"/>
      <c r="OBW19" s="60"/>
      <c r="OBX19" s="60"/>
      <c r="OBY19" s="60"/>
      <c r="OBZ19" s="60"/>
      <c r="OCA19" s="60"/>
      <c r="OCB19" s="60"/>
      <c r="OCC19" s="60"/>
      <c r="OCD19" s="60"/>
      <c r="OCE19" s="60"/>
      <c r="OCF19" s="60"/>
      <c r="OCG19" s="60"/>
      <c r="OCH19" s="60"/>
      <c r="OCI19" s="60"/>
      <c r="OCJ19" s="60"/>
      <c r="OCK19" s="60"/>
      <c r="OCL19" s="60"/>
      <c r="OCM19" s="60"/>
      <c r="OCN19" s="60"/>
      <c r="OCO19" s="60"/>
      <c r="OCP19" s="60"/>
      <c r="OCQ19" s="60"/>
      <c r="OCR19" s="60"/>
      <c r="OCS19" s="60"/>
      <c r="OCT19" s="60"/>
      <c r="OCU19" s="60"/>
      <c r="OCV19" s="60"/>
      <c r="OCW19" s="60"/>
      <c r="OCX19" s="60"/>
      <c r="OCY19" s="60"/>
      <c r="OCZ19" s="60"/>
      <c r="ODA19" s="60"/>
      <c r="ODB19" s="60"/>
      <c r="ODC19" s="60"/>
      <c r="ODD19" s="60"/>
      <c r="ODE19" s="60"/>
      <c r="ODF19" s="60"/>
      <c r="ODG19" s="60"/>
      <c r="ODH19" s="60"/>
      <c r="ODI19" s="60"/>
      <c r="ODJ19" s="60"/>
      <c r="ODK19" s="60"/>
      <c r="ODL19" s="60"/>
      <c r="ODM19" s="60"/>
      <c r="ODN19" s="60"/>
      <c r="ODO19" s="60"/>
      <c r="ODP19" s="60"/>
      <c r="ODQ19" s="60"/>
      <c r="ODR19" s="60"/>
      <c r="ODS19" s="60"/>
      <c r="ODT19" s="60"/>
      <c r="ODU19" s="60"/>
      <c r="ODV19" s="60"/>
      <c r="ODW19" s="60"/>
      <c r="ODX19" s="60"/>
      <c r="ODY19" s="60"/>
      <c r="ODZ19" s="60"/>
      <c r="OEA19" s="60"/>
      <c r="OEB19" s="60"/>
      <c r="OEC19" s="60"/>
      <c r="OED19" s="60"/>
      <c r="OEE19" s="60"/>
      <c r="OEF19" s="60"/>
      <c r="OEG19" s="60"/>
      <c r="OEH19" s="60"/>
      <c r="OEI19" s="60"/>
      <c r="OEJ19" s="60"/>
      <c r="OEK19" s="60"/>
      <c r="OEL19" s="60"/>
      <c r="OEM19" s="60"/>
      <c r="OEN19" s="60"/>
      <c r="OEO19" s="60"/>
      <c r="OEP19" s="60"/>
      <c r="OEQ19" s="60"/>
      <c r="OER19" s="60"/>
      <c r="OES19" s="60"/>
      <c r="OET19" s="60"/>
      <c r="OEU19" s="60"/>
      <c r="OEV19" s="60"/>
      <c r="OEW19" s="60"/>
      <c r="OEX19" s="60"/>
      <c r="OEY19" s="60"/>
      <c r="OEZ19" s="60"/>
      <c r="OFA19" s="60"/>
      <c r="OFB19" s="60"/>
      <c r="OFC19" s="60"/>
      <c r="OFD19" s="60"/>
      <c r="OFE19" s="60"/>
      <c r="OFF19" s="60"/>
      <c r="OFG19" s="60"/>
      <c r="OFH19" s="60"/>
      <c r="OFI19" s="60"/>
      <c r="OFJ19" s="60"/>
      <c r="OFK19" s="60"/>
      <c r="OFL19" s="60"/>
      <c r="OFM19" s="60"/>
      <c r="OFN19" s="60"/>
      <c r="OFO19" s="60"/>
      <c r="OFP19" s="60"/>
      <c r="OFQ19" s="60"/>
      <c r="OFR19" s="60"/>
      <c r="OFS19" s="60"/>
      <c r="OFT19" s="60"/>
      <c r="OFU19" s="60"/>
      <c r="OFV19" s="60"/>
      <c r="OFW19" s="60"/>
      <c r="OFX19" s="60"/>
      <c r="OFY19" s="60"/>
      <c r="OFZ19" s="60"/>
      <c r="OGA19" s="60"/>
      <c r="OGB19" s="60"/>
      <c r="OGC19" s="60"/>
      <c r="OGD19" s="60"/>
      <c r="OGE19" s="60"/>
      <c r="OGF19" s="60"/>
      <c r="OGG19" s="60"/>
      <c r="OGH19" s="60"/>
      <c r="OGI19" s="60"/>
      <c r="OGJ19" s="60"/>
      <c r="OGK19" s="60"/>
      <c r="OGL19" s="60"/>
      <c r="OGM19" s="60"/>
      <c r="OGN19" s="60"/>
      <c r="OGO19" s="60"/>
      <c r="OGP19" s="60"/>
      <c r="OGQ19" s="60"/>
      <c r="OGR19" s="60"/>
      <c r="OGS19" s="60"/>
      <c r="OGT19" s="60"/>
      <c r="OGU19" s="60"/>
      <c r="OGV19" s="60"/>
      <c r="OGW19" s="60"/>
      <c r="OGX19" s="60"/>
      <c r="OGY19" s="60"/>
      <c r="OGZ19" s="60"/>
      <c r="OHA19" s="60"/>
      <c r="OHB19" s="60"/>
      <c r="OHC19" s="60"/>
      <c r="OHD19" s="60"/>
      <c r="OHE19" s="60"/>
      <c r="OHF19" s="60"/>
      <c r="OHG19" s="60"/>
      <c r="OHH19" s="60"/>
      <c r="OHI19" s="60"/>
      <c r="OHJ19" s="60"/>
      <c r="OHK19" s="60"/>
      <c r="OHL19" s="60"/>
      <c r="OHM19" s="60"/>
      <c r="OHN19" s="60"/>
      <c r="OHO19" s="60"/>
      <c r="OHP19" s="60"/>
      <c r="OHQ19" s="60"/>
      <c r="OHR19" s="60"/>
      <c r="OHS19" s="60"/>
      <c r="OHT19" s="60"/>
      <c r="OHU19" s="60"/>
      <c r="OHV19" s="60"/>
      <c r="OHW19" s="60"/>
      <c r="OHX19" s="60"/>
      <c r="OHY19" s="60"/>
      <c r="OHZ19" s="60"/>
      <c r="OIA19" s="60"/>
      <c r="OIB19" s="60"/>
      <c r="OIC19" s="60"/>
      <c r="OID19" s="60"/>
      <c r="OIE19" s="60"/>
      <c r="OIF19" s="60"/>
      <c r="OIG19" s="60"/>
      <c r="OIH19" s="60"/>
      <c r="OII19" s="60"/>
      <c r="OIJ19" s="60"/>
      <c r="OIK19" s="60"/>
      <c r="OIL19" s="60"/>
      <c r="OIM19" s="60"/>
      <c r="OIN19" s="60"/>
      <c r="OIO19" s="60"/>
      <c r="OIP19" s="60"/>
      <c r="OIQ19" s="60"/>
      <c r="OIR19" s="60"/>
      <c r="OIS19" s="60"/>
      <c r="OIT19" s="60"/>
      <c r="OIU19" s="60"/>
      <c r="OIV19" s="60"/>
      <c r="OIW19" s="60"/>
      <c r="OIX19" s="60"/>
      <c r="OIY19" s="60"/>
      <c r="OIZ19" s="60"/>
      <c r="OJA19" s="60"/>
      <c r="OJB19" s="60"/>
      <c r="OJC19" s="60"/>
      <c r="OJD19" s="60"/>
      <c r="OJE19" s="60"/>
      <c r="OJF19" s="60"/>
      <c r="OJG19" s="60"/>
      <c r="OJH19" s="60"/>
      <c r="OJI19" s="60"/>
      <c r="OJJ19" s="60"/>
      <c r="OJK19" s="60"/>
      <c r="OJL19" s="60"/>
      <c r="OJM19" s="60"/>
      <c r="OJN19" s="60"/>
      <c r="OJO19" s="60"/>
      <c r="OJP19" s="60"/>
      <c r="OJQ19" s="60"/>
      <c r="OJR19" s="60"/>
      <c r="OJS19" s="60"/>
      <c r="OJT19" s="60"/>
      <c r="OJU19" s="60"/>
      <c r="OJV19" s="60"/>
      <c r="OJW19" s="60"/>
      <c r="OJX19" s="60"/>
      <c r="OJY19" s="60"/>
      <c r="OJZ19" s="60"/>
      <c r="OKA19" s="60"/>
      <c r="OKB19" s="60"/>
      <c r="OKC19" s="60"/>
      <c r="OKD19" s="60"/>
      <c r="OKE19" s="60"/>
      <c r="OKF19" s="60"/>
      <c r="OKG19" s="60"/>
      <c r="OKH19" s="60"/>
      <c r="OKI19" s="60"/>
      <c r="OKJ19" s="60"/>
      <c r="OKK19" s="60"/>
      <c r="OKL19" s="60"/>
      <c r="OKM19" s="60"/>
      <c r="OKN19" s="60"/>
      <c r="OKO19" s="60"/>
      <c r="OKP19" s="60"/>
      <c r="OKQ19" s="60"/>
      <c r="OKR19" s="60"/>
      <c r="OKS19" s="60"/>
      <c r="OKT19" s="60"/>
      <c r="OKU19" s="60"/>
      <c r="OKV19" s="60"/>
      <c r="OKW19" s="60"/>
      <c r="OKX19" s="60"/>
      <c r="OKY19" s="60"/>
      <c r="OKZ19" s="60"/>
      <c r="OLA19" s="60"/>
      <c r="OLB19" s="60"/>
      <c r="OLC19" s="60"/>
      <c r="OLD19" s="60"/>
      <c r="OLE19" s="60"/>
      <c r="OLF19" s="60"/>
      <c r="OLG19" s="60"/>
      <c r="OLH19" s="60"/>
      <c r="OLI19" s="60"/>
      <c r="OLJ19" s="60"/>
      <c r="OLK19" s="60"/>
      <c r="OLL19" s="60"/>
      <c r="OLM19" s="60"/>
      <c r="OLN19" s="60"/>
      <c r="OLO19" s="60"/>
      <c r="OLP19" s="60"/>
      <c r="OLQ19" s="60"/>
      <c r="OLR19" s="60"/>
      <c r="OLS19" s="60"/>
      <c r="OLT19" s="60"/>
      <c r="OLU19" s="60"/>
      <c r="OLV19" s="60"/>
      <c r="OLW19" s="60"/>
      <c r="OLX19" s="60"/>
      <c r="OLY19" s="60"/>
      <c r="OLZ19" s="60"/>
      <c r="OMA19" s="60"/>
      <c r="OMB19" s="60"/>
      <c r="OMC19" s="60"/>
      <c r="OMD19" s="60"/>
      <c r="OME19" s="60"/>
      <c r="OMF19" s="60"/>
      <c r="OMG19" s="60"/>
      <c r="OMH19" s="60"/>
      <c r="OMI19" s="60"/>
      <c r="OMJ19" s="60"/>
      <c r="OMK19" s="60"/>
      <c r="OML19" s="60"/>
      <c r="OMM19" s="60"/>
      <c r="OMN19" s="60"/>
      <c r="OMO19" s="60"/>
      <c r="OMP19" s="60"/>
      <c r="OMQ19" s="60"/>
      <c r="OMR19" s="60"/>
      <c r="OMS19" s="60"/>
      <c r="OMT19" s="60"/>
      <c r="OMU19" s="60"/>
      <c r="OMV19" s="60"/>
      <c r="OMW19" s="60"/>
      <c r="OMX19" s="60"/>
      <c r="OMY19" s="60"/>
      <c r="OMZ19" s="60"/>
      <c r="ONA19" s="60"/>
      <c r="ONB19" s="60"/>
      <c r="ONC19" s="60"/>
      <c r="OND19" s="60"/>
      <c r="ONE19" s="60"/>
      <c r="ONF19" s="60"/>
      <c r="ONG19" s="60"/>
      <c r="ONH19" s="60"/>
      <c r="ONI19" s="60"/>
      <c r="ONJ19" s="60"/>
      <c r="ONK19" s="60"/>
      <c r="ONL19" s="60"/>
      <c r="ONM19" s="60"/>
      <c r="ONN19" s="60"/>
      <c r="ONO19" s="60"/>
      <c r="ONP19" s="60"/>
      <c r="ONQ19" s="60"/>
      <c r="ONR19" s="60"/>
      <c r="ONS19" s="60"/>
      <c r="ONT19" s="60"/>
      <c r="ONU19" s="60"/>
      <c r="ONV19" s="60"/>
      <c r="ONW19" s="60"/>
      <c r="ONX19" s="60"/>
      <c r="ONY19" s="60"/>
      <c r="ONZ19" s="60"/>
      <c r="OOA19" s="60"/>
      <c r="OOB19" s="60"/>
      <c r="OOC19" s="60"/>
      <c r="OOD19" s="60"/>
      <c r="OOE19" s="60"/>
      <c r="OOF19" s="60"/>
      <c r="OOG19" s="60"/>
      <c r="OOH19" s="60"/>
      <c r="OOI19" s="60"/>
      <c r="OOJ19" s="60"/>
      <c r="OOK19" s="60"/>
      <c r="OOL19" s="60"/>
      <c r="OOM19" s="60"/>
      <c r="OON19" s="60"/>
      <c r="OOO19" s="60"/>
      <c r="OOP19" s="60"/>
      <c r="OOQ19" s="60"/>
      <c r="OOR19" s="60"/>
      <c r="OOS19" s="60"/>
      <c r="OOT19" s="60"/>
      <c r="OOU19" s="60"/>
      <c r="OOV19" s="60"/>
      <c r="OOW19" s="60"/>
      <c r="OOX19" s="60"/>
      <c r="OOY19" s="60"/>
      <c r="OOZ19" s="60"/>
      <c r="OPA19" s="60"/>
      <c r="OPB19" s="60"/>
      <c r="OPC19" s="60"/>
      <c r="OPD19" s="60"/>
      <c r="OPE19" s="60"/>
      <c r="OPF19" s="60"/>
      <c r="OPG19" s="60"/>
      <c r="OPH19" s="60"/>
      <c r="OPI19" s="60"/>
      <c r="OPJ19" s="60"/>
      <c r="OPK19" s="60"/>
      <c r="OPL19" s="60"/>
      <c r="OPM19" s="60"/>
      <c r="OPN19" s="60"/>
      <c r="OPO19" s="60"/>
      <c r="OPP19" s="60"/>
      <c r="OPQ19" s="60"/>
      <c r="OPR19" s="60"/>
      <c r="OPS19" s="60"/>
      <c r="OPT19" s="60"/>
      <c r="OPU19" s="60"/>
      <c r="OPV19" s="60"/>
      <c r="OPW19" s="60"/>
      <c r="OPX19" s="60"/>
      <c r="OPY19" s="60"/>
      <c r="OPZ19" s="60"/>
      <c r="OQA19" s="60"/>
      <c r="OQB19" s="60"/>
      <c r="OQC19" s="60"/>
      <c r="OQD19" s="60"/>
      <c r="OQE19" s="60"/>
      <c r="OQF19" s="60"/>
      <c r="OQG19" s="60"/>
      <c r="OQH19" s="60"/>
      <c r="OQI19" s="60"/>
      <c r="OQJ19" s="60"/>
      <c r="OQK19" s="60"/>
      <c r="OQL19" s="60"/>
      <c r="OQM19" s="60"/>
      <c r="OQN19" s="60"/>
      <c r="OQO19" s="60"/>
      <c r="OQP19" s="60"/>
      <c r="OQQ19" s="60"/>
      <c r="OQR19" s="60"/>
      <c r="OQS19" s="60"/>
      <c r="OQT19" s="60"/>
      <c r="OQU19" s="60"/>
      <c r="OQV19" s="60"/>
      <c r="OQW19" s="60"/>
      <c r="OQX19" s="60"/>
      <c r="OQY19" s="60"/>
      <c r="OQZ19" s="60"/>
      <c r="ORA19" s="60"/>
      <c r="ORB19" s="60"/>
      <c r="ORC19" s="60"/>
      <c r="ORD19" s="60"/>
      <c r="ORE19" s="60"/>
      <c r="ORF19" s="60"/>
      <c r="ORG19" s="60"/>
      <c r="ORH19" s="60"/>
      <c r="ORI19" s="60"/>
      <c r="ORJ19" s="60"/>
      <c r="ORK19" s="60"/>
      <c r="ORL19" s="60"/>
      <c r="ORM19" s="60"/>
      <c r="ORN19" s="60"/>
      <c r="ORO19" s="60"/>
      <c r="ORP19" s="60"/>
      <c r="ORQ19" s="60"/>
      <c r="ORR19" s="60"/>
      <c r="ORS19" s="60"/>
      <c r="ORT19" s="60"/>
      <c r="ORU19" s="60"/>
      <c r="ORV19" s="60"/>
      <c r="ORW19" s="60"/>
      <c r="ORX19" s="60"/>
      <c r="ORY19" s="60"/>
      <c r="ORZ19" s="60"/>
      <c r="OSA19" s="60"/>
      <c r="OSB19" s="60"/>
      <c r="OSC19" s="60"/>
      <c r="OSD19" s="60"/>
      <c r="OSE19" s="60"/>
      <c r="OSF19" s="60"/>
      <c r="OSG19" s="60"/>
      <c r="OSH19" s="60"/>
      <c r="OSI19" s="60"/>
      <c r="OSJ19" s="60"/>
      <c r="OSK19" s="60"/>
      <c r="OSL19" s="60"/>
      <c r="OSM19" s="60"/>
      <c r="OSN19" s="60"/>
      <c r="OSO19" s="60"/>
      <c r="OSP19" s="60"/>
      <c r="OSQ19" s="60"/>
      <c r="OSR19" s="60"/>
      <c r="OSS19" s="60"/>
      <c r="OST19" s="60"/>
      <c r="OSU19" s="60"/>
      <c r="OSV19" s="60"/>
      <c r="OSW19" s="60"/>
      <c r="OSX19" s="60"/>
      <c r="OSY19" s="60"/>
      <c r="OSZ19" s="60"/>
      <c r="OTA19" s="60"/>
      <c r="OTB19" s="60"/>
      <c r="OTC19" s="60"/>
      <c r="OTD19" s="60"/>
      <c r="OTE19" s="60"/>
      <c r="OTF19" s="60"/>
      <c r="OTG19" s="60"/>
      <c r="OTH19" s="60"/>
      <c r="OTI19" s="60"/>
      <c r="OTJ19" s="60"/>
      <c r="OTK19" s="60"/>
      <c r="OTL19" s="60"/>
      <c r="OTM19" s="60"/>
      <c r="OTN19" s="60"/>
      <c r="OTO19" s="60"/>
      <c r="OTP19" s="60"/>
      <c r="OTQ19" s="60"/>
      <c r="OTR19" s="60"/>
      <c r="OTS19" s="60"/>
      <c r="OTT19" s="60"/>
      <c r="OTU19" s="60"/>
      <c r="OTV19" s="60"/>
      <c r="OTW19" s="60"/>
      <c r="OTX19" s="60"/>
      <c r="OTY19" s="60"/>
      <c r="OTZ19" s="60"/>
      <c r="OUA19" s="60"/>
      <c r="OUB19" s="60"/>
      <c r="OUC19" s="60"/>
      <c r="OUD19" s="60"/>
      <c r="OUE19" s="60"/>
      <c r="OUF19" s="60"/>
      <c r="OUG19" s="60"/>
      <c r="OUH19" s="60"/>
      <c r="OUI19" s="60"/>
      <c r="OUJ19" s="60"/>
      <c r="OUK19" s="60"/>
      <c r="OUL19" s="60"/>
      <c r="OUM19" s="60"/>
      <c r="OUN19" s="60"/>
      <c r="OUO19" s="60"/>
      <c r="OUP19" s="60"/>
      <c r="OUQ19" s="60"/>
      <c r="OUR19" s="60"/>
      <c r="OUS19" s="60"/>
      <c r="OUT19" s="60"/>
      <c r="OUU19" s="60"/>
      <c r="OUV19" s="60"/>
      <c r="OUW19" s="60"/>
      <c r="OUX19" s="60"/>
      <c r="OUY19" s="60"/>
      <c r="OUZ19" s="60"/>
      <c r="OVA19" s="60"/>
      <c r="OVB19" s="60"/>
      <c r="OVC19" s="60"/>
      <c r="OVD19" s="60"/>
      <c r="OVE19" s="60"/>
      <c r="OVF19" s="60"/>
      <c r="OVG19" s="60"/>
      <c r="OVH19" s="60"/>
      <c r="OVI19" s="60"/>
      <c r="OVJ19" s="60"/>
      <c r="OVK19" s="60"/>
      <c r="OVL19" s="60"/>
      <c r="OVM19" s="60"/>
      <c r="OVN19" s="60"/>
      <c r="OVO19" s="60"/>
      <c r="OVP19" s="60"/>
      <c r="OVQ19" s="60"/>
      <c r="OVR19" s="60"/>
      <c r="OVS19" s="60"/>
      <c r="OVT19" s="60"/>
      <c r="OVU19" s="60"/>
      <c r="OVV19" s="60"/>
      <c r="OVW19" s="60"/>
      <c r="OVX19" s="60"/>
      <c r="OVY19" s="60"/>
      <c r="OVZ19" s="60"/>
      <c r="OWA19" s="60"/>
      <c r="OWB19" s="60"/>
      <c r="OWC19" s="60"/>
      <c r="OWD19" s="60"/>
      <c r="OWE19" s="60"/>
      <c r="OWF19" s="60"/>
      <c r="OWG19" s="60"/>
      <c r="OWH19" s="60"/>
      <c r="OWI19" s="60"/>
      <c r="OWJ19" s="60"/>
      <c r="OWK19" s="60"/>
      <c r="OWL19" s="60"/>
      <c r="OWM19" s="60"/>
      <c r="OWN19" s="60"/>
      <c r="OWO19" s="60"/>
      <c r="OWP19" s="60"/>
      <c r="OWQ19" s="60"/>
      <c r="OWR19" s="60"/>
      <c r="OWS19" s="60"/>
      <c r="OWT19" s="60"/>
      <c r="OWU19" s="60"/>
      <c r="OWV19" s="60"/>
      <c r="OWW19" s="60"/>
      <c r="OWX19" s="60"/>
      <c r="OWY19" s="60"/>
      <c r="OWZ19" s="60"/>
      <c r="OXA19" s="60"/>
      <c r="OXB19" s="60"/>
      <c r="OXC19" s="60"/>
      <c r="OXD19" s="60"/>
      <c r="OXE19" s="60"/>
      <c r="OXF19" s="60"/>
      <c r="OXG19" s="60"/>
      <c r="OXH19" s="60"/>
      <c r="OXI19" s="60"/>
      <c r="OXJ19" s="60"/>
      <c r="OXK19" s="60"/>
      <c r="OXL19" s="60"/>
      <c r="OXM19" s="60"/>
      <c r="OXN19" s="60"/>
      <c r="OXO19" s="60"/>
      <c r="OXP19" s="60"/>
      <c r="OXQ19" s="60"/>
      <c r="OXR19" s="60"/>
      <c r="OXS19" s="60"/>
      <c r="OXT19" s="60"/>
      <c r="OXU19" s="60"/>
      <c r="OXV19" s="60"/>
      <c r="OXW19" s="60"/>
      <c r="OXX19" s="60"/>
      <c r="OXY19" s="60"/>
      <c r="OXZ19" s="60"/>
      <c r="OYA19" s="60"/>
      <c r="OYB19" s="60"/>
      <c r="OYC19" s="60"/>
      <c r="OYD19" s="60"/>
      <c r="OYE19" s="60"/>
      <c r="OYF19" s="60"/>
      <c r="OYG19" s="60"/>
      <c r="OYH19" s="60"/>
      <c r="OYI19" s="60"/>
      <c r="OYJ19" s="60"/>
      <c r="OYK19" s="60"/>
      <c r="OYL19" s="60"/>
      <c r="OYM19" s="60"/>
      <c r="OYN19" s="60"/>
      <c r="OYO19" s="60"/>
      <c r="OYP19" s="60"/>
      <c r="OYQ19" s="60"/>
      <c r="OYR19" s="60"/>
      <c r="OYS19" s="60"/>
      <c r="OYT19" s="60"/>
      <c r="OYU19" s="60"/>
      <c r="OYV19" s="60"/>
      <c r="OYW19" s="60"/>
      <c r="OYX19" s="60"/>
      <c r="OYY19" s="60"/>
      <c r="OYZ19" s="60"/>
      <c r="OZA19" s="60"/>
      <c r="OZB19" s="60"/>
      <c r="OZC19" s="60"/>
      <c r="OZD19" s="60"/>
      <c r="OZE19" s="60"/>
      <c r="OZF19" s="60"/>
      <c r="OZG19" s="60"/>
      <c r="OZH19" s="60"/>
      <c r="OZI19" s="60"/>
      <c r="OZJ19" s="60"/>
      <c r="OZK19" s="60"/>
      <c r="OZL19" s="60"/>
      <c r="OZM19" s="60"/>
      <c r="OZN19" s="60"/>
      <c r="OZO19" s="60"/>
      <c r="OZP19" s="60"/>
      <c r="OZQ19" s="60"/>
      <c r="OZR19" s="60"/>
      <c r="OZS19" s="60"/>
      <c r="OZT19" s="60"/>
      <c r="OZU19" s="60"/>
      <c r="OZV19" s="60"/>
      <c r="OZW19" s="60"/>
      <c r="OZX19" s="60"/>
      <c r="OZY19" s="60"/>
      <c r="OZZ19" s="60"/>
      <c r="PAA19" s="60"/>
      <c r="PAB19" s="60"/>
      <c r="PAC19" s="60"/>
      <c r="PAD19" s="60"/>
      <c r="PAE19" s="60"/>
      <c r="PAF19" s="60"/>
      <c r="PAG19" s="60"/>
      <c r="PAH19" s="60"/>
      <c r="PAI19" s="60"/>
      <c r="PAJ19" s="60"/>
      <c r="PAK19" s="60"/>
      <c r="PAL19" s="60"/>
      <c r="PAM19" s="60"/>
      <c r="PAN19" s="60"/>
      <c r="PAO19" s="60"/>
      <c r="PAP19" s="60"/>
      <c r="PAQ19" s="60"/>
      <c r="PAR19" s="60"/>
      <c r="PAS19" s="60"/>
      <c r="PAT19" s="60"/>
      <c r="PAU19" s="60"/>
      <c r="PAV19" s="60"/>
      <c r="PAW19" s="60"/>
      <c r="PAX19" s="60"/>
      <c r="PAY19" s="60"/>
      <c r="PAZ19" s="60"/>
      <c r="PBA19" s="60"/>
      <c r="PBB19" s="60"/>
      <c r="PBC19" s="60"/>
      <c r="PBD19" s="60"/>
      <c r="PBE19" s="60"/>
      <c r="PBF19" s="60"/>
      <c r="PBG19" s="60"/>
      <c r="PBH19" s="60"/>
      <c r="PBI19" s="60"/>
      <c r="PBJ19" s="60"/>
      <c r="PBK19" s="60"/>
      <c r="PBL19" s="60"/>
      <c r="PBM19" s="60"/>
      <c r="PBN19" s="60"/>
      <c r="PBO19" s="60"/>
      <c r="PBP19" s="60"/>
      <c r="PBQ19" s="60"/>
      <c r="PBR19" s="60"/>
      <c r="PBS19" s="60"/>
      <c r="PBT19" s="60"/>
      <c r="PBU19" s="60"/>
      <c r="PBV19" s="60"/>
      <c r="PBW19" s="60"/>
      <c r="PBX19" s="60"/>
      <c r="PBY19" s="60"/>
      <c r="PBZ19" s="60"/>
      <c r="PCA19" s="60"/>
      <c r="PCB19" s="60"/>
      <c r="PCC19" s="60"/>
      <c r="PCD19" s="60"/>
      <c r="PCE19" s="60"/>
      <c r="PCF19" s="60"/>
      <c r="PCG19" s="60"/>
      <c r="PCH19" s="60"/>
      <c r="PCI19" s="60"/>
      <c r="PCJ19" s="60"/>
      <c r="PCK19" s="60"/>
      <c r="PCL19" s="60"/>
      <c r="PCM19" s="60"/>
      <c r="PCN19" s="60"/>
      <c r="PCO19" s="60"/>
      <c r="PCP19" s="60"/>
      <c r="PCQ19" s="60"/>
      <c r="PCR19" s="60"/>
      <c r="PCS19" s="60"/>
      <c r="PCT19" s="60"/>
      <c r="PCU19" s="60"/>
      <c r="PCV19" s="60"/>
      <c r="PCW19" s="60"/>
      <c r="PCX19" s="60"/>
      <c r="PCY19" s="60"/>
      <c r="PCZ19" s="60"/>
      <c r="PDA19" s="60"/>
      <c r="PDB19" s="60"/>
      <c r="PDC19" s="60"/>
      <c r="PDD19" s="60"/>
      <c r="PDE19" s="60"/>
      <c r="PDF19" s="60"/>
      <c r="PDG19" s="60"/>
      <c r="PDH19" s="60"/>
      <c r="PDI19" s="60"/>
      <c r="PDJ19" s="60"/>
      <c r="PDK19" s="60"/>
      <c r="PDL19" s="60"/>
      <c r="PDM19" s="60"/>
      <c r="PDN19" s="60"/>
      <c r="PDO19" s="60"/>
      <c r="PDP19" s="60"/>
      <c r="PDQ19" s="60"/>
      <c r="PDR19" s="60"/>
      <c r="PDS19" s="60"/>
      <c r="PDT19" s="60"/>
      <c r="PDU19" s="60"/>
      <c r="PDV19" s="60"/>
      <c r="PDW19" s="60"/>
      <c r="PDX19" s="60"/>
      <c r="PDY19" s="60"/>
      <c r="PDZ19" s="60"/>
      <c r="PEA19" s="60"/>
      <c r="PEB19" s="60"/>
      <c r="PEC19" s="60"/>
      <c r="PED19" s="60"/>
      <c r="PEE19" s="60"/>
      <c r="PEF19" s="60"/>
      <c r="PEG19" s="60"/>
      <c r="PEH19" s="60"/>
      <c r="PEI19" s="60"/>
      <c r="PEJ19" s="60"/>
      <c r="PEK19" s="60"/>
      <c r="PEL19" s="60"/>
      <c r="PEM19" s="60"/>
      <c r="PEN19" s="60"/>
      <c r="PEO19" s="60"/>
      <c r="PEP19" s="60"/>
      <c r="PEQ19" s="60"/>
      <c r="PER19" s="60"/>
      <c r="PES19" s="60"/>
      <c r="PET19" s="60"/>
      <c r="PEU19" s="60"/>
      <c r="PEV19" s="60"/>
      <c r="PEW19" s="60"/>
      <c r="PEX19" s="60"/>
      <c r="PEY19" s="60"/>
      <c r="PEZ19" s="60"/>
      <c r="PFA19" s="60"/>
      <c r="PFB19" s="60"/>
      <c r="PFC19" s="60"/>
      <c r="PFD19" s="60"/>
      <c r="PFE19" s="60"/>
      <c r="PFF19" s="60"/>
      <c r="PFG19" s="60"/>
      <c r="PFH19" s="60"/>
      <c r="PFI19" s="60"/>
      <c r="PFJ19" s="60"/>
      <c r="PFK19" s="60"/>
      <c r="PFL19" s="60"/>
      <c r="PFM19" s="60"/>
      <c r="PFN19" s="60"/>
      <c r="PFO19" s="60"/>
      <c r="PFP19" s="60"/>
      <c r="PFQ19" s="60"/>
      <c r="PFR19" s="60"/>
      <c r="PFS19" s="60"/>
      <c r="PFT19" s="60"/>
      <c r="PFU19" s="60"/>
      <c r="PFV19" s="60"/>
      <c r="PFW19" s="60"/>
      <c r="PFX19" s="60"/>
      <c r="PFY19" s="60"/>
      <c r="PFZ19" s="60"/>
      <c r="PGA19" s="60"/>
      <c r="PGB19" s="60"/>
      <c r="PGC19" s="60"/>
      <c r="PGD19" s="60"/>
      <c r="PGE19" s="60"/>
      <c r="PGF19" s="60"/>
      <c r="PGG19" s="60"/>
      <c r="PGH19" s="60"/>
      <c r="PGI19" s="60"/>
      <c r="PGJ19" s="60"/>
      <c r="PGK19" s="60"/>
      <c r="PGL19" s="60"/>
      <c r="PGM19" s="60"/>
      <c r="PGN19" s="60"/>
      <c r="PGO19" s="60"/>
      <c r="PGP19" s="60"/>
      <c r="PGQ19" s="60"/>
      <c r="PGR19" s="60"/>
      <c r="PGS19" s="60"/>
      <c r="PGT19" s="60"/>
      <c r="PGU19" s="60"/>
      <c r="PGV19" s="60"/>
      <c r="PGW19" s="60"/>
      <c r="PGX19" s="60"/>
      <c r="PGY19" s="60"/>
      <c r="PGZ19" s="60"/>
      <c r="PHA19" s="60"/>
      <c r="PHB19" s="60"/>
      <c r="PHC19" s="60"/>
      <c r="PHD19" s="60"/>
      <c r="PHE19" s="60"/>
      <c r="PHF19" s="60"/>
      <c r="PHG19" s="60"/>
      <c r="PHH19" s="60"/>
      <c r="PHI19" s="60"/>
      <c r="PHJ19" s="60"/>
      <c r="PHK19" s="60"/>
      <c r="PHL19" s="60"/>
      <c r="PHM19" s="60"/>
      <c r="PHN19" s="60"/>
      <c r="PHO19" s="60"/>
      <c r="PHP19" s="60"/>
      <c r="PHQ19" s="60"/>
      <c r="PHR19" s="60"/>
      <c r="PHS19" s="60"/>
      <c r="PHT19" s="60"/>
      <c r="PHU19" s="60"/>
      <c r="PHV19" s="60"/>
      <c r="PHW19" s="60"/>
      <c r="PHX19" s="60"/>
      <c r="PHY19" s="60"/>
      <c r="PHZ19" s="60"/>
      <c r="PIA19" s="60"/>
      <c r="PIB19" s="60"/>
      <c r="PIC19" s="60"/>
      <c r="PID19" s="60"/>
      <c r="PIE19" s="60"/>
      <c r="PIF19" s="60"/>
      <c r="PIG19" s="60"/>
      <c r="PIH19" s="60"/>
      <c r="PII19" s="60"/>
      <c r="PIJ19" s="60"/>
      <c r="PIK19" s="60"/>
      <c r="PIL19" s="60"/>
      <c r="PIM19" s="60"/>
      <c r="PIN19" s="60"/>
      <c r="PIO19" s="60"/>
      <c r="PIP19" s="60"/>
      <c r="PIQ19" s="60"/>
      <c r="PIR19" s="60"/>
      <c r="PIS19" s="60"/>
      <c r="PIT19" s="60"/>
      <c r="PIU19" s="60"/>
      <c r="PIV19" s="60"/>
      <c r="PIW19" s="60"/>
      <c r="PIX19" s="60"/>
      <c r="PIY19" s="60"/>
      <c r="PIZ19" s="60"/>
      <c r="PJA19" s="60"/>
      <c r="PJB19" s="60"/>
      <c r="PJC19" s="60"/>
      <c r="PJD19" s="60"/>
      <c r="PJE19" s="60"/>
      <c r="PJF19" s="60"/>
      <c r="PJG19" s="60"/>
      <c r="PJH19" s="60"/>
      <c r="PJI19" s="60"/>
      <c r="PJJ19" s="60"/>
      <c r="PJK19" s="60"/>
      <c r="PJL19" s="60"/>
      <c r="PJM19" s="60"/>
      <c r="PJN19" s="60"/>
      <c r="PJO19" s="60"/>
      <c r="PJP19" s="60"/>
      <c r="PJQ19" s="60"/>
      <c r="PJR19" s="60"/>
      <c r="PJS19" s="60"/>
      <c r="PJT19" s="60"/>
      <c r="PJU19" s="60"/>
      <c r="PJV19" s="60"/>
      <c r="PJW19" s="60"/>
      <c r="PJX19" s="60"/>
      <c r="PJY19" s="60"/>
      <c r="PJZ19" s="60"/>
      <c r="PKA19" s="60"/>
      <c r="PKB19" s="60"/>
      <c r="PKC19" s="60"/>
      <c r="PKD19" s="60"/>
      <c r="PKE19" s="60"/>
      <c r="PKF19" s="60"/>
      <c r="PKG19" s="60"/>
      <c r="PKH19" s="60"/>
      <c r="PKI19" s="60"/>
      <c r="PKJ19" s="60"/>
      <c r="PKK19" s="60"/>
      <c r="PKL19" s="60"/>
      <c r="PKM19" s="60"/>
      <c r="PKN19" s="60"/>
      <c r="PKO19" s="60"/>
      <c r="PKP19" s="60"/>
      <c r="PKQ19" s="60"/>
      <c r="PKR19" s="60"/>
      <c r="PKS19" s="60"/>
      <c r="PKT19" s="60"/>
      <c r="PKU19" s="60"/>
      <c r="PKV19" s="60"/>
      <c r="PKW19" s="60"/>
      <c r="PKX19" s="60"/>
      <c r="PKY19" s="60"/>
      <c r="PKZ19" s="60"/>
      <c r="PLA19" s="60"/>
      <c r="PLB19" s="60"/>
      <c r="PLC19" s="60"/>
      <c r="PLD19" s="60"/>
      <c r="PLE19" s="60"/>
      <c r="PLF19" s="60"/>
      <c r="PLG19" s="60"/>
      <c r="PLH19" s="60"/>
      <c r="PLI19" s="60"/>
      <c r="PLJ19" s="60"/>
      <c r="PLK19" s="60"/>
      <c r="PLL19" s="60"/>
      <c r="PLM19" s="60"/>
      <c r="PLN19" s="60"/>
      <c r="PLO19" s="60"/>
      <c r="PLP19" s="60"/>
      <c r="PLQ19" s="60"/>
      <c r="PLR19" s="60"/>
      <c r="PLS19" s="60"/>
      <c r="PLT19" s="60"/>
      <c r="PLU19" s="60"/>
      <c r="PLV19" s="60"/>
      <c r="PLW19" s="60"/>
      <c r="PLX19" s="60"/>
      <c r="PLY19" s="60"/>
      <c r="PLZ19" s="60"/>
      <c r="PMA19" s="60"/>
      <c r="PMB19" s="60"/>
      <c r="PMC19" s="60"/>
      <c r="PMD19" s="60"/>
      <c r="PME19" s="60"/>
      <c r="PMF19" s="60"/>
      <c r="PMG19" s="60"/>
      <c r="PMH19" s="60"/>
      <c r="PMI19" s="60"/>
      <c r="PMJ19" s="60"/>
      <c r="PMK19" s="60"/>
      <c r="PML19" s="60"/>
      <c r="PMM19" s="60"/>
      <c r="PMN19" s="60"/>
      <c r="PMO19" s="60"/>
      <c r="PMP19" s="60"/>
      <c r="PMQ19" s="60"/>
      <c r="PMR19" s="60"/>
      <c r="PMS19" s="60"/>
      <c r="PMT19" s="60"/>
      <c r="PMU19" s="60"/>
      <c r="PMV19" s="60"/>
      <c r="PMW19" s="60"/>
      <c r="PMX19" s="60"/>
      <c r="PMY19" s="60"/>
      <c r="PMZ19" s="60"/>
      <c r="PNA19" s="60"/>
      <c r="PNB19" s="60"/>
      <c r="PNC19" s="60"/>
      <c r="PND19" s="60"/>
      <c r="PNE19" s="60"/>
      <c r="PNF19" s="60"/>
      <c r="PNG19" s="60"/>
      <c r="PNH19" s="60"/>
      <c r="PNI19" s="60"/>
      <c r="PNJ19" s="60"/>
      <c r="PNK19" s="60"/>
      <c r="PNL19" s="60"/>
      <c r="PNM19" s="60"/>
      <c r="PNN19" s="60"/>
      <c r="PNO19" s="60"/>
      <c r="PNP19" s="60"/>
      <c r="PNQ19" s="60"/>
      <c r="PNR19" s="60"/>
      <c r="PNS19" s="60"/>
      <c r="PNT19" s="60"/>
      <c r="PNU19" s="60"/>
      <c r="PNV19" s="60"/>
      <c r="PNW19" s="60"/>
      <c r="PNX19" s="60"/>
      <c r="PNY19" s="60"/>
      <c r="PNZ19" s="60"/>
      <c r="POA19" s="60"/>
      <c r="POB19" s="60"/>
      <c r="POC19" s="60"/>
      <c r="POD19" s="60"/>
      <c r="POE19" s="60"/>
      <c r="POF19" s="60"/>
      <c r="POG19" s="60"/>
      <c r="POH19" s="60"/>
      <c r="POI19" s="60"/>
      <c r="POJ19" s="60"/>
      <c r="POK19" s="60"/>
      <c r="POL19" s="60"/>
      <c r="POM19" s="60"/>
      <c r="PON19" s="60"/>
      <c r="POO19" s="60"/>
      <c r="POP19" s="60"/>
      <c r="POQ19" s="60"/>
      <c r="POR19" s="60"/>
      <c r="POS19" s="60"/>
      <c r="POT19" s="60"/>
      <c r="POU19" s="60"/>
      <c r="POV19" s="60"/>
      <c r="POW19" s="60"/>
      <c r="POX19" s="60"/>
      <c r="POY19" s="60"/>
      <c r="POZ19" s="60"/>
      <c r="PPA19" s="60"/>
      <c r="PPB19" s="60"/>
      <c r="PPC19" s="60"/>
      <c r="PPD19" s="60"/>
      <c r="PPE19" s="60"/>
      <c r="PPF19" s="60"/>
      <c r="PPG19" s="60"/>
      <c r="PPH19" s="60"/>
      <c r="PPI19" s="60"/>
      <c r="PPJ19" s="60"/>
      <c r="PPK19" s="60"/>
      <c r="PPL19" s="60"/>
      <c r="PPM19" s="60"/>
      <c r="PPN19" s="60"/>
      <c r="PPO19" s="60"/>
      <c r="PPP19" s="60"/>
      <c r="PPQ19" s="60"/>
      <c r="PPR19" s="60"/>
      <c r="PPS19" s="60"/>
      <c r="PPT19" s="60"/>
      <c r="PPU19" s="60"/>
      <c r="PPV19" s="60"/>
      <c r="PPW19" s="60"/>
      <c r="PPX19" s="60"/>
      <c r="PPY19" s="60"/>
      <c r="PPZ19" s="60"/>
      <c r="PQA19" s="60"/>
      <c r="PQB19" s="60"/>
      <c r="PQC19" s="60"/>
      <c r="PQD19" s="60"/>
      <c r="PQE19" s="60"/>
      <c r="PQF19" s="60"/>
      <c r="PQG19" s="60"/>
      <c r="PQH19" s="60"/>
      <c r="PQI19" s="60"/>
      <c r="PQJ19" s="60"/>
      <c r="PQK19" s="60"/>
      <c r="PQL19" s="60"/>
      <c r="PQM19" s="60"/>
      <c r="PQN19" s="60"/>
      <c r="PQO19" s="60"/>
      <c r="PQP19" s="60"/>
      <c r="PQQ19" s="60"/>
      <c r="PQR19" s="60"/>
      <c r="PQS19" s="60"/>
      <c r="PQT19" s="60"/>
      <c r="PQU19" s="60"/>
      <c r="PQV19" s="60"/>
      <c r="PQW19" s="60"/>
      <c r="PQX19" s="60"/>
      <c r="PQY19" s="60"/>
      <c r="PQZ19" s="60"/>
      <c r="PRA19" s="60"/>
      <c r="PRB19" s="60"/>
      <c r="PRC19" s="60"/>
      <c r="PRD19" s="60"/>
      <c r="PRE19" s="60"/>
      <c r="PRF19" s="60"/>
      <c r="PRG19" s="60"/>
      <c r="PRH19" s="60"/>
      <c r="PRI19" s="60"/>
      <c r="PRJ19" s="60"/>
      <c r="PRK19" s="60"/>
      <c r="PRL19" s="60"/>
      <c r="PRM19" s="60"/>
      <c r="PRN19" s="60"/>
      <c r="PRO19" s="60"/>
      <c r="PRP19" s="60"/>
      <c r="PRQ19" s="60"/>
      <c r="PRR19" s="60"/>
      <c r="PRS19" s="60"/>
      <c r="PRT19" s="60"/>
      <c r="PRU19" s="60"/>
      <c r="PRV19" s="60"/>
      <c r="PRW19" s="60"/>
      <c r="PRX19" s="60"/>
      <c r="PRY19" s="60"/>
      <c r="PRZ19" s="60"/>
      <c r="PSA19" s="60"/>
      <c r="PSB19" s="60"/>
      <c r="PSC19" s="60"/>
      <c r="PSD19" s="60"/>
      <c r="PSE19" s="60"/>
      <c r="PSF19" s="60"/>
      <c r="PSG19" s="60"/>
      <c r="PSH19" s="60"/>
      <c r="PSI19" s="60"/>
      <c r="PSJ19" s="60"/>
      <c r="PSK19" s="60"/>
      <c r="PSL19" s="60"/>
      <c r="PSM19" s="60"/>
      <c r="PSN19" s="60"/>
      <c r="PSO19" s="60"/>
      <c r="PSP19" s="60"/>
      <c r="PSQ19" s="60"/>
      <c r="PSR19" s="60"/>
      <c r="PSS19" s="60"/>
      <c r="PST19" s="60"/>
      <c r="PSU19" s="60"/>
      <c r="PSV19" s="60"/>
      <c r="PSW19" s="60"/>
      <c r="PSX19" s="60"/>
      <c r="PSY19" s="60"/>
      <c r="PSZ19" s="60"/>
      <c r="PTA19" s="60"/>
      <c r="PTB19" s="60"/>
      <c r="PTC19" s="60"/>
      <c r="PTD19" s="60"/>
      <c r="PTE19" s="60"/>
      <c r="PTF19" s="60"/>
      <c r="PTG19" s="60"/>
      <c r="PTH19" s="60"/>
      <c r="PTI19" s="60"/>
      <c r="PTJ19" s="60"/>
      <c r="PTK19" s="60"/>
      <c r="PTL19" s="60"/>
      <c r="PTM19" s="60"/>
      <c r="PTN19" s="60"/>
      <c r="PTO19" s="60"/>
      <c r="PTP19" s="60"/>
      <c r="PTQ19" s="60"/>
      <c r="PTR19" s="60"/>
      <c r="PTS19" s="60"/>
      <c r="PTT19" s="60"/>
      <c r="PTU19" s="60"/>
      <c r="PTV19" s="60"/>
      <c r="PTW19" s="60"/>
      <c r="PTX19" s="60"/>
      <c r="PTY19" s="60"/>
      <c r="PTZ19" s="60"/>
      <c r="PUA19" s="60"/>
      <c r="PUB19" s="60"/>
      <c r="PUC19" s="60"/>
      <c r="PUD19" s="60"/>
      <c r="PUE19" s="60"/>
      <c r="PUF19" s="60"/>
      <c r="PUG19" s="60"/>
      <c r="PUH19" s="60"/>
      <c r="PUI19" s="60"/>
      <c r="PUJ19" s="60"/>
      <c r="PUK19" s="60"/>
      <c r="PUL19" s="60"/>
      <c r="PUM19" s="60"/>
      <c r="PUN19" s="60"/>
      <c r="PUO19" s="60"/>
      <c r="PUP19" s="60"/>
      <c r="PUQ19" s="60"/>
      <c r="PUR19" s="60"/>
      <c r="PUS19" s="60"/>
      <c r="PUT19" s="60"/>
      <c r="PUU19" s="60"/>
      <c r="PUV19" s="60"/>
      <c r="PUW19" s="60"/>
      <c r="PUX19" s="60"/>
      <c r="PUY19" s="60"/>
      <c r="PUZ19" s="60"/>
      <c r="PVA19" s="60"/>
      <c r="PVB19" s="60"/>
      <c r="PVC19" s="60"/>
      <c r="PVD19" s="60"/>
      <c r="PVE19" s="60"/>
      <c r="PVF19" s="60"/>
      <c r="PVG19" s="60"/>
      <c r="PVH19" s="60"/>
      <c r="PVI19" s="60"/>
      <c r="PVJ19" s="60"/>
      <c r="PVK19" s="60"/>
      <c r="PVL19" s="60"/>
      <c r="PVM19" s="60"/>
      <c r="PVN19" s="60"/>
      <c r="PVO19" s="60"/>
      <c r="PVP19" s="60"/>
      <c r="PVQ19" s="60"/>
      <c r="PVR19" s="60"/>
      <c r="PVS19" s="60"/>
      <c r="PVT19" s="60"/>
      <c r="PVU19" s="60"/>
      <c r="PVV19" s="60"/>
      <c r="PVW19" s="60"/>
      <c r="PVX19" s="60"/>
      <c r="PVY19" s="60"/>
      <c r="PVZ19" s="60"/>
      <c r="PWA19" s="60"/>
      <c r="PWB19" s="60"/>
      <c r="PWC19" s="60"/>
      <c r="PWD19" s="60"/>
      <c r="PWE19" s="60"/>
      <c r="PWF19" s="60"/>
      <c r="PWG19" s="60"/>
      <c r="PWH19" s="60"/>
      <c r="PWI19" s="60"/>
      <c r="PWJ19" s="60"/>
      <c r="PWK19" s="60"/>
      <c r="PWL19" s="60"/>
      <c r="PWM19" s="60"/>
      <c r="PWN19" s="60"/>
      <c r="PWO19" s="60"/>
      <c r="PWP19" s="60"/>
      <c r="PWQ19" s="60"/>
      <c r="PWR19" s="60"/>
      <c r="PWS19" s="60"/>
      <c r="PWT19" s="60"/>
      <c r="PWU19" s="60"/>
      <c r="PWV19" s="60"/>
      <c r="PWW19" s="60"/>
      <c r="PWX19" s="60"/>
      <c r="PWY19" s="60"/>
      <c r="PWZ19" s="60"/>
      <c r="PXA19" s="60"/>
      <c r="PXB19" s="60"/>
      <c r="PXC19" s="60"/>
      <c r="PXD19" s="60"/>
      <c r="PXE19" s="60"/>
      <c r="PXF19" s="60"/>
      <c r="PXG19" s="60"/>
      <c r="PXH19" s="60"/>
      <c r="PXI19" s="60"/>
      <c r="PXJ19" s="60"/>
      <c r="PXK19" s="60"/>
      <c r="PXL19" s="60"/>
      <c r="PXM19" s="60"/>
      <c r="PXN19" s="60"/>
      <c r="PXO19" s="60"/>
      <c r="PXP19" s="60"/>
      <c r="PXQ19" s="60"/>
      <c r="PXR19" s="60"/>
      <c r="PXS19" s="60"/>
      <c r="PXT19" s="60"/>
      <c r="PXU19" s="60"/>
      <c r="PXV19" s="60"/>
      <c r="PXW19" s="60"/>
      <c r="PXX19" s="60"/>
      <c r="PXY19" s="60"/>
      <c r="PXZ19" s="60"/>
      <c r="PYA19" s="60"/>
      <c r="PYB19" s="60"/>
      <c r="PYC19" s="60"/>
      <c r="PYD19" s="60"/>
      <c r="PYE19" s="60"/>
      <c r="PYF19" s="60"/>
      <c r="PYG19" s="60"/>
      <c r="PYH19" s="60"/>
      <c r="PYI19" s="60"/>
      <c r="PYJ19" s="60"/>
      <c r="PYK19" s="60"/>
      <c r="PYL19" s="60"/>
      <c r="PYM19" s="60"/>
      <c r="PYN19" s="60"/>
      <c r="PYO19" s="60"/>
      <c r="PYP19" s="60"/>
      <c r="PYQ19" s="60"/>
      <c r="PYR19" s="60"/>
      <c r="PYS19" s="60"/>
      <c r="PYT19" s="60"/>
      <c r="PYU19" s="60"/>
      <c r="PYV19" s="60"/>
      <c r="PYW19" s="60"/>
      <c r="PYX19" s="60"/>
      <c r="PYY19" s="60"/>
      <c r="PYZ19" s="60"/>
      <c r="PZA19" s="60"/>
      <c r="PZB19" s="60"/>
      <c r="PZC19" s="60"/>
      <c r="PZD19" s="60"/>
      <c r="PZE19" s="60"/>
      <c r="PZF19" s="60"/>
      <c r="PZG19" s="60"/>
      <c r="PZH19" s="60"/>
      <c r="PZI19" s="60"/>
      <c r="PZJ19" s="60"/>
      <c r="PZK19" s="60"/>
      <c r="PZL19" s="60"/>
      <c r="PZM19" s="60"/>
      <c r="PZN19" s="60"/>
      <c r="PZO19" s="60"/>
      <c r="PZP19" s="60"/>
      <c r="PZQ19" s="60"/>
      <c r="PZR19" s="60"/>
      <c r="PZS19" s="60"/>
      <c r="PZT19" s="60"/>
      <c r="PZU19" s="60"/>
      <c r="PZV19" s="60"/>
      <c r="PZW19" s="60"/>
      <c r="PZX19" s="60"/>
      <c r="PZY19" s="60"/>
      <c r="PZZ19" s="60"/>
      <c r="QAA19" s="60"/>
      <c r="QAB19" s="60"/>
      <c r="QAC19" s="60"/>
      <c r="QAD19" s="60"/>
      <c r="QAE19" s="60"/>
      <c r="QAF19" s="60"/>
      <c r="QAG19" s="60"/>
      <c r="QAH19" s="60"/>
      <c r="QAI19" s="60"/>
      <c r="QAJ19" s="60"/>
      <c r="QAK19" s="60"/>
      <c r="QAL19" s="60"/>
      <c r="QAM19" s="60"/>
      <c r="QAN19" s="60"/>
      <c r="QAO19" s="60"/>
      <c r="QAP19" s="60"/>
      <c r="QAQ19" s="60"/>
      <c r="QAR19" s="60"/>
      <c r="QAS19" s="60"/>
      <c r="QAT19" s="60"/>
      <c r="QAU19" s="60"/>
      <c r="QAV19" s="60"/>
      <c r="QAW19" s="60"/>
      <c r="QAX19" s="60"/>
      <c r="QAY19" s="60"/>
      <c r="QAZ19" s="60"/>
      <c r="QBA19" s="60"/>
      <c r="QBB19" s="60"/>
      <c r="QBC19" s="60"/>
      <c r="QBD19" s="60"/>
      <c r="QBE19" s="60"/>
      <c r="QBF19" s="60"/>
      <c r="QBG19" s="60"/>
      <c r="QBH19" s="60"/>
      <c r="QBI19" s="60"/>
      <c r="QBJ19" s="60"/>
      <c r="QBK19" s="60"/>
      <c r="QBL19" s="60"/>
      <c r="QBM19" s="60"/>
      <c r="QBN19" s="60"/>
      <c r="QBO19" s="60"/>
      <c r="QBP19" s="60"/>
      <c r="QBQ19" s="60"/>
      <c r="QBR19" s="60"/>
      <c r="QBS19" s="60"/>
      <c r="QBT19" s="60"/>
      <c r="QBU19" s="60"/>
      <c r="QBV19" s="60"/>
      <c r="QBW19" s="60"/>
      <c r="QBX19" s="60"/>
      <c r="QBY19" s="60"/>
      <c r="QBZ19" s="60"/>
      <c r="QCA19" s="60"/>
      <c r="QCB19" s="60"/>
      <c r="QCC19" s="60"/>
      <c r="QCD19" s="60"/>
      <c r="QCE19" s="60"/>
      <c r="QCF19" s="60"/>
      <c r="QCG19" s="60"/>
      <c r="QCH19" s="60"/>
      <c r="QCI19" s="60"/>
      <c r="QCJ19" s="60"/>
      <c r="QCK19" s="60"/>
      <c r="QCL19" s="60"/>
      <c r="QCM19" s="60"/>
      <c r="QCN19" s="60"/>
      <c r="QCO19" s="60"/>
      <c r="QCP19" s="60"/>
      <c r="QCQ19" s="60"/>
      <c r="QCR19" s="60"/>
      <c r="QCS19" s="60"/>
      <c r="QCT19" s="60"/>
      <c r="QCU19" s="60"/>
      <c r="QCV19" s="60"/>
      <c r="QCW19" s="60"/>
      <c r="QCX19" s="60"/>
      <c r="QCY19" s="60"/>
      <c r="QCZ19" s="60"/>
      <c r="QDA19" s="60"/>
      <c r="QDB19" s="60"/>
      <c r="QDC19" s="60"/>
      <c r="QDD19" s="60"/>
      <c r="QDE19" s="60"/>
      <c r="QDF19" s="60"/>
      <c r="QDG19" s="60"/>
      <c r="QDH19" s="60"/>
      <c r="QDI19" s="60"/>
      <c r="QDJ19" s="60"/>
      <c r="QDK19" s="60"/>
      <c r="QDL19" s="60"/>
      <c r="QDM19" s="60"/>
      <c r="QDN19" s="60"/>
      <c r="QDO19" s="60"/>
      <c r="QDP19" s="60"/>
      <c r="QDQ19" s="60"/>
      <c r="QDR19" s="60"/>
      <c r="QDS19" s="60"/>
      <c r="QDT19" s="60"/>
      <c r="QDU19" s="60"/>
      <c r="QDV19" s="60"/>
      <c r="QDW19" s="60"/>
      <c r="QDX19" s="60"/>
      <c r="QDY19" s="60"/>
      <c r="QDZ19" s="60"/>
      <c r="QEA19" s="60"/>
      <c r="QEB19" s="60"/>
      <c r="QEC19" s="60"/>
      <c r="QED19" s="60"/>
      <c r="QEE19" s="60"/>
      <c r="QEF19" s="60"/>
      <c r="QEG19" s="60"/>
      <c r="QEH19" s="60"/>
      <c r="QEI19" s="60"/>
      <c r="QEJ19" s="60"/>
      <c r="QEK19" s="60"/>
      <c r="QEL19" s="60"/>
      <c r="QEM19" s="60"/>
      <c r="QEN19" s="60"/>
      <c r="QEO19" s="60"/>
      <c r="QEP19" s="60"/>
      <c r="QEQ19" s="60"/>
      <c r="QER19" s="60"/>
      <c r="QES19" s="60"/>
      <c r="QET19" s="60"/>
      <c r="QEU19" s="60"/>
      <c r="QEV19" s="60"/>
      <c r="QEW19" s="60"/>
      <c r="QEX19" s="60"/>
      <c r="QEY19" s="60"/>
      <c r="QEZ19" s="60"/>
      <c r="QFA19" s="60"/>
      <c r="QFB19" s="60"/>
      <c r="QFC19" s="60"/>
      <c r="QFD19" s="60"/>
      <c r="QFE19" s="60"/>
      <c r="QFF19" s="60"/>
      <c r="QFG19" s="60"/>
      <c r="QFH19" s="60"/>
      <c r="QFI19" s="60"/>
      <c r="QFJ19" s="60"/>
      <c r="QFK19" s="60"/>
      <c r="QFL19" s="60"/>
      <c r="QFM19" s="60"/>
      <c r="QFN19" s="60"/>
      <c r="QFO19" s="60"/>
      <c r="QFP19" s="60"/>
      <c r="QFQ19" s="60"/>
      <c r="QFR19" s="60"/>
      <c r="QFS19" s="60"/>
      <c r="QFT19" s="60"/>
      <c r="QFU19" s="60"/>
      <c r="QFV19" s="60"/>
      <c r="QFW19" s="60"/>
      <c r="QFX19" s="60"/>
      <c r="QFY19" s="60"/>
      <c r="QFZ19" s="60"/>
      <c r="QGA19" s="60"/>
      <c r="QGB19" s="60"/>
      <c r="QGC19" s="60"/>
      <c r="QGD19" s="60"/>
      <c r="QGE19" s="60"/>
      <c r="QGF19" s="60"/>
      <c r="QGG19" s="60"/>
      <c r="QGH19" s="60"/>
      <c r="QGI19" s="60"/>
      <c r="QGJ19" s="60"/>
      <c r="QGK19" s="60"/>
      <c r="QGL19" s="60"/>
      <c r="QGM19" s="60"/>
      <c r="QGN19" s="60"/>
      <c r="QGO19" s="60"/>
      <c r="QGP19" s="60"/>
      <c r="QGQ19" s="60"/>
      <c r="QGR19" s="60"/>
      <c r="QGS19" s="60"/>
      <c r="QGT19" s="60"/>
      <c r="QGU19" s="60"/>
      <c r="QGV19" s="60"/>
      <c r="QGW19" s="60"/>
      <c r="QGX19" s="60"/>
      <c r="QGY19" s="60"/>
      <c r="QGZ19" s="60"/>
      <c r="QHA19" s="60"/>
      <c r="QHB19" s="60"/>
      <c r="QHC19" s="60"/>
      <c r="QHD19" s="60"/>
      <c r="QHE19" s="60"/>
      <c r="QHF19" s="60"/>
      <c r="QHG19" s="60"/>
      <c r="QHH19" s="60"/>
      <c r="QHI19" s="60"/>
      <c r="QHJ19" s="60"/>
      <c r="QHK19" s="60"/>
      <c r="QHL19" s="60"/>
      <c r="QHM19" s="60"/>
      <c r="QHN19" s="60"/>
      <c r="QHO19" s="60"/>
      <c r="QHP19" s="60"/>
      <c r="QHQ19" s="60"/>
      <c r="QHR19" s="60"/>
      <c r="QHS19" s="60"/>
      <c r="QHT19" s="60"/>
      <c r="QHU19" s="60"/>
      <c r="QHV19" s="60"/>
      <c r="QHW19" s="60"/>
      <c r="QHX19" s="60"/>
      <c r="QHY19" s="60"/>
      <c r="QHZ19" s="60"/>
      <c r="QIA19" s="60"/>
      <c r="QIB19" s="60"/>
      <c r="QIC19" s="60"/>
      <c r="QID19" s="60"/>
      <c r="QIE19" s="60"/>
      <c r="QIF19" s="60"/>
      <c r="QIG19" s="60"/>
      <c r="QIH19" s="60"/>
      <c r="QII19" s="60"/>
      <c r="QIJ19" s="60"/>
      <c r="QIK19" s="60"/>
      <c r="QIL19" s="60"/>
      <c r="QIM19" s="60"/>
      <c r="QIN19" s="60"/>
      <c r="QIO19" s="60"/>
      <c r="QIP19" s="60"/>
      <c r="QIQ19" s="60"/>
      <c r="QIR19" s="60"/>
      <c r="QIS19" s="60"/>
      <c r="QIT19" s="60"/>
      <c r="QIU19" s="60"/>
      <c r="QIV19" s="60"/>
      <c r="QIW19" s="60"/>
      <c r="QIX19" s="60"/>
      <c r="QIY19" s="60"/>
      <c r="QIZ19" s="60"/>
      <c r="QJA19" s="60"/>
      <c r="QJB19" s="60"/>
      <c r="QJC19" s="60"/>
      <c r="QJD19" s="60"/>
      <c r="QJE19" s="60"/>
      <c r="QJF19" s="60"/>
      <c r="QJG19" s="60"/>
      <c r="QJH19" s="60"/>
      <c r="QJI19" s="60"/>
      <c r="QJJ19" s="60"/>
      <c r="QJK19" s="60"/>
      <c r="QJL19" s="60"/>
      <c r="QJM19" s="60"/>
      <c r="QJN19" s="60"/>
      <c r="QJO19" s="60"/>
      <c r="QJP19" s="60"/>
      <c r="QJQ19" s="60"/>
      <c r="QJR19" s="60"/>
      <c r="QJS19" s="60"/>
      <c r="QJT19" s="60"/>
      <c r="QJU19" s="60"/>
      <c r="QJV19" s="60"/>
      <c r="QJW19" s="60"/>
      <c r="QJX19" s="60"/>
      <c r="QJY19" s="60"/>
      <c r="QJZ19" s="60"/>
      <c r="QKA19" s="60"/>
      <c r="QKB19" s="60"/>
      <c r="QKC19" s="60"/>
      <c r="QKD19" s="60"/>
      <c r="QKE19" s="60"/>
      <c r="QKF19" s="60"/>
      <c r="QKG19" s="60"/>
      <c r="QKH19" s="60"/>
      <c r="QKI19" s="60"/>
      <c r="QKJ19" s="60"/>
      <c r="QKK19" s="60"/>
      <c r="QKL19" s="60"/>
      <c r="QKM19" s="60"/>
      <c r="QKN19" s="60"/>
      <c r="QKO19" s="60"/>
      <c r="QKP19" s="60"/>
      <c r="QKQ19" s="60"/>
      <c r="QKR19" s="60"/>
      <c r="QKS19" s="60"/>
      <c r="QKT19" s="60"/>
      <c r="QKU19" s="60"/>
      <c r="QKV19" s="60"/>
      <c r="QKW19" s="60"/>
      <c r="QKX19" s="60"/>
      <c r="QKY19" s="60"/>
      <c r="QKZ19" s="60"/>
      <c r="QLA19" s="60"/>
      <c r="QLB19" s="60"/>
      <c r="QLC19" s="60"/>
      <c r="QLD19" s="60"/>
      <c r="QLE19" s="60"/>
      <c r="QLF19" s="60"/>
      <c r="QLG19" s="60"/>
      <c r="QLH19" s="60"/>
      <c r="QLI19" s="60"/>
      <c r="QLJ19" s="60"/>
      <c r="QLK19" s="60"/>
      <c r="QLL19" s="60"/>
      <c r="QLM19" s="60"/>
      <c r="QLN19" s="60"/>
      <c r="QLO19" s="60"/>
      <c r="QLP19" s="60"/>
      <c r="QLQ19" s="60"/>
      <c r="QLR19" s="60"/>
      <c r="QLS19" s="60"/>
      <c r="QLT19" s="60"/>
      <c r="QLU19" s="60"/>
      <c r="QLV19" s="60"/>
      <c r="QLW19" s="60"/>
      <c r="QLX19" s="60"/>
      <c r="QLY19" s="60"/>
      <c r="QLZ19" s="60"/>
      <c r="QMA19" s="60"/>
      <c r="QMB19" s="60"/>
      <c r="QMC19" s="60"/>
      <c r="QMD19" s="60"/>
      <c r="QME19" s="60"/>
      <c r="QMF19" s="60"/>
      <c r="QMG19" s="60"/>
      <c r="QMH19" s="60"/>
      <c r="QMI19" s="60"/>
      <c r="QMJ19" s="60"/>
      <c r="QMK19" s="60"/>
      <c r="QML19" s="60"/>
      <c r="QMM19" s="60"/>
      <c r="QMN19" s="60"/>
      <c r="QMO19" s="60"/>
      <c r="QMP19" s="60"/>
      <c r="QMQ19" s="60"/>
      <c r="QMR19" s="60"/>
      <c r="QMS19" s="60"/>
      <c r="QMT19" s="60"/>
      <c r="QMU19" s="60"/>
      <c r="QMV19" s="60"/>
      <c r="QMW19" s="60"/>
      <c r="QMX19" s="60"/>
      <c r="QMY19" s="60"/>
      <c r="QMZ19" s="60"/>
      <c r="QNA19" s="60"/>
      <c r="QNB19" s="60"/>
      <c r="QNC19" s="60"/>
      <c r="QND19" s="60"/>
      <c r="QNE19" s="60"/>
      <c r="QNF19" s="60"/>
      <c r="QNG19" s="60"/>
      <c r="QNH19" s="60"/>
      <c r="QNI19" s="60"/>
      <c r="QNJ19" s="60"/>
      <c r="QNK19" s="60"/>
      <c r="QNL19" s="60"/>
      <c r="QNM19" s="60"/>
      <c r="QNN19" s="60"/>
      <c r="QNO19" s="60"/>
      <c r="QNP19" s="60"/>
      <c r="QNQ19" s="60"/>
      <c r="QNR19" s="60"/>
      <c r="QNS19" s="60"/>
      <c r="QNT19" s="60"/>
      <c r="QNU19" s="60"/>
      <c r="QNV19" s="60"/>
      <c r="QNW19" s="60"/>
      <c r="QNX19" s="60"/>
      <c r="QNY19" s="60"/>
      <c r="QNZ19" s="60"/>
      <c r="QOA19" s="60"/>
      <c r="QOB19" s="60"/>
      <c r="QOC19" s="60"/>
      <c r="QOD19" s="60"/>
      <c r="QOE19" s="60"/>
      <c r="QOF19" s="60"/>
      <c r="QOG19" s="60"/>
      <c r="QOH19" s="60"/>
      <c r="QOI19" s="60"/>
      <c r="QOJ19" s="60"/>
      <c r="QOK19" s="60"/>
      <c r="QOL19" s="60"/>
      <c r="QOM19" s="60"/>
      <c r="QON19" s="60"/>
      <c r="QOO19" s="60"/>
      <c r="QOP19" s="60"/>
      <c r="QOQ19" s="60"/>
      <c r="QOR19" s="60"/>
      <c r="QOS19" s="60"/>
      <c r="QOT19" s="60"/>
      <c r="QOU19" s="60"/>
      <c r="QOV19" s="60"/>
      <c r="QOW19" s="60"/>
      <c r="QOX19" s="60"/>
      <c r="QOY19" s="60"/>
      <c r="QOZ19" s="60"/>
      <c r="QPA19" s="60"/>
      <c r="QPB19" s="60"/>
      <c r="QPC19" s="60"/>
      <c r="QPD19" s="60"/>
      <c r="QPE19" s="60"/>
      <c r="QPF19" s="60"/>
      <c r="QPG19" s="60"/>
      <c r="QPH19" s="60"/>
      <c r="QPI19" s="60"/>
      <c r="QPJ19" s="60"/>
      <c r="QPK19" s="60"/>
      <c r="QPL19" s="60"/>
      <c r="QPM19" s="60"/>
      <c r="QPN19" s="60"/>
      <c r="QPO19" s="60"/>
      <c r="QPP19" s="60"/>
      <c r="QPQ19" s="60"/>
      <c r="QPR19" s="60"/>
      <c r="QPS19" s="60"/>
      <c r="QPT19" s="60"/>
      <c r="QPU19" s="60"/>
      <c r="QPV19" s="60"/>
      <c r="QPW19" s="60"/>
      <c r="QPX19" s="60"/>
      <c r="QPY19" s="60"/>
      <c r="QPZ19" s="60"/>
      <c r="QQA19" s="60"/>
      <c r="QQB19" s="60"/>
      <c r="QQC19" s="60"/>
      <c r="QQD19" s="60"/>
      <c r="QQE19" s="60"/>
      <c r="QQF19" s="60"/>
      <c r="QQG19" s="60"/>
      <c r="QQH19" s="60"/>
      <c r="QQI19" s="60"/>
      <c r="QQJ19" s="60"/>
      <c r="QQK19" s="60"/>
      <c r="QQL19" s="60"/>
      <c r="QQM19" s="60"/>
      <c r="QQN19" s="60"/>
      <c r="QQO19" s="60"/>
      <c r="QQP19" s="60"/>
      <c r="QQQ19" s="60"/>
      <c r="QQR19" s="60"/>
      <c r="QQS19" s="60"/>
      <c r="QQT19" s="60"/>
      <c r="QQU19" s="60"/>
      <c r="QQV19" s="60"/>
      <c r="QQW19" s="60"/>
      <c r="QQX19" s="60"/>
      <c r="QQY19" s="60"/>
      <c r="QQZ19" s="60"/>
      <c r="QRA19" s="60"/>
      <c r="QRB19" s="60"/>
      <c r="QRC19" s="60"/>
      <c r="QRD19" s="60"/>
      <c r="QRE19" s="60"/>
      <c r="QRF19" s="60"/>
      <c r="QRG19" s="60"/>
      <c r="QRH19" s="60"/>
      <c r="QRI19" s="60"/>
      <c r="QRJ19" s="60"/>
      <c r="QRK19" s="60"/>
      <c r="QRL19" s="60"/>
      <c r="QRM19" s="60"/>
      <c r="QRN19" s="60"/>
      <c r="QRO19" s="60"/>
      <c r="QRP19" s="60"/>
      <c r="QRQ19" s="60"/>
      <c r="QRR19" s="60"/>
      <c r="QRS19" s="60"/>
      <c r="QRT19" s="60"/>
      <c r="QRU19" s="60"/>
      <c r="QRV19" s="60"/>
      <c r="QRW19" s="60"/>
      <c r="QRX19" s="60"/>
      <c r="QRY19" s="60"/>
      <c r="QRZ19" s="60"/>
      <c r="QSA19" s="60"/>
      <c r="QSB19" s="60"/>
      <c r="QSC19" s="60"/>
      <c r="QSD19" s="60"/>
      <c r="QSE19" s="60"/>
      <c r="QSF19" s="60"/>
      <c r="QSG19" s="60"/>
      <c r="QSH19" s="60"/>
      <c r="QSI19" s="60"/>
      <c r="QSJ19" s="60"/>
      <c r="QSK19" s="60"/>
      <c r="QSL19" s="60"/>
      <c r="QSM19" s="60"/>
      <c r="QSN19" s="60"/>
      <c r="QSO19" s="60"/>
      <c r="QSP19" s="60"/>
      <c r="QSQ19" s="60"/>
      <c r="QSR19" s="60"/>
      <c r="QSS19" s="60"/>
      <c r="QST19" s="60"/>
      <c r="QSU19" s="60"/>
      <c r="QSV19" s="60"/>
      <c r="QSW19" s="60"/>
      <c r="QSX19" s="60"/>
      <c r="QSY19" s="60"/>
      <c r="QSZ19" s="60"/>
      <c r="QTA19" s="60"/>
      <c r="QTB19" s="60"/>
      <c r="QTC19" s="60"/>
      <c r="QTD19" s="60"/>
      <c r="QTE19" s="60"/>
      <c r="QTF19" s="60"/>
      <c r="QTG19" s="60"/>
      <c r="QTH19" s="60"/>
      <c r="QTI19" s="60"/>
      <c r="QTJ19" s="60"/>
      <c r="QTK19" s="60"/>
      <c r="QTL19" s="60"/>
      <c r="QTM19" s="60"/>
      <c r="QTN19" s="60"/>
      <c r="QTO19" s="60"/>
      <c r="QTP19" s="60"/>
      <c r="QTQ19" s="60"/>
      <c r="QTR19" s="60"/>
      <c r="QTS19" s="60"/>
      <c r="QTT19" s="60"/>
      <c r="QTU19" s="60"/>
      <c r="QTV19" s="60"/>
      <c r="QTW19" s="60"/>
      <c r="QTX19" s="60"/>
      <c r="QTY19" s="60"/>
      <c r="QTZ19" s="60"/>
      <c r="QUA19" s="60"/>
      <c r="QUB19" s="60"/>
      <c r="QUC19" s="60"/>
      <c r="QUD19" s="60"/>
      <c r="QUE19" s="60"/>
      <c r="QUF19" s="60"/>
      <c r="QUG19" s="60"/>
      <c r="QUH19" s="60"/>
      <c r="QUI19" s="60"/>
      <c r="QUJ19" s="60"/>
      <c r="QUK19" s="60"/>
      <c r="QUL19" s="60"/>
      <c r="QUM19" s="60"/>
      <c r="QUN19" s="60"/>
      <c r="QUO19" s="60"/>
      <c r="QUP19" s="60"/>
      <c r="QUQ19" s="60"/>
      <c r="QUR19" s="60"/>
      <c r="QUS19" s="60"/>
      <c r="QUT19" s="60"/>
      <c r="QUU19" s="60"/>
      <c r="QUV19" s="60"/>
      <c r="QUW19" s="60"/>
      <c r="QUX19" s="60"/>
      <c r="QUY19" s="60"/>
      <c r="QUZ19" s="60"/>
      <c r="QVA19" s="60"/>
      <c r="QVB19" s="60"/>
      <c r="QVC19" s="60"/>
      <c r="QVD19" s="60"/>
      <c r="QVE19" s="60"/>
      <c r="QVF19" s="60"/>
      <c r="QVG19" s="60"/>
      <c r="QVH19" s="60"/>
      <c r="QVI19" s="60"/>
      <c r="QVJ19" s="60"/>
      <c r="QVK19" s="60"/>
      <c r="QVL19" s="60"/>
      <c r="QVM19" s="60"/>
      <c r="QVN19" s="60"/>
      <c r="QVO19" s="60"/>
      <c r="QVP19" s="60"/>
      <c r="QVQ19" s="60"/>
      <c r="QVR19" s="60"/>
      <c r="QVS19" s="60"/>
      <c r="QVT19" s="60"/>
      <c r="QVU19" s="60"/>
      <c r="QVV19" s="60"/>
      <c r="QVW19" s="60"/>
      <c r="QVX19" s="60"/>
      <c r="QVY19" s="60"/>
      <c r="QVZ19" s="60"/>
      <c r="QWA19" s="60"/>
      <c r="QWB19" s="60"/>
      <c r="QWC19" s="60"/>
      <c r="QWD19" s="60"/>
      <c r="QWE19" s="60"/>
      <c r="QWF19" s="60"/>
      <c r="QWG19" s="60"/>
      <c r="QWH19" s="60"/>
      <c r="QWI19" s="60"/>
      <c r="QWJ19" s="60"/>
      <c r="QWK19" s="60"/>
      <c r="QWL19" s="60"/>
      <c r="QWM19" s="60"/>
      <c r="QWN19" s="60"/>
      <c r="QWO19" s="60"/>
      <c r="QWP19" s="60"/>
      <c r="QWQ19" s="60"/>
      <c r="QWR19" s="60"/>
      <c r="QWS19" s="60"/>
      <c r="QWT19" s="60"/>
      <c r="QWU19" s="60"/>
      <c r="QWV19" s="60"/>
      <c r="QWW19" s="60"/>
      <c r="QWX19" s="60"/>
      <c r="QWY19" s="60"/>
      <c r="QWZ19" s="60"/>
      <c r="QXA19" s="60"/>
      <c r="QXB19" s="60"/>
      <c r="QXC19" s="60"/>
      <c r="QXD19" s="60"/>
      <c r="QXE19" s="60"/>
      <c r="QXF19" s="60"/>
      <c r="QXG19" s="60"/>
      <c r="QXH19" s="60"/>
      <c r="QXI19" s="60"/>
      <c r="QXJ19" s="60"/>
      <c r="QXK19" s="60"/>
      <c r="QXL19" s="60"/>
      <c r="QXM19" s="60"/>
      <c r="QXN19" s="60"/>
      <c r="QXO19" s="60"/>
      <c r="QXP19" s="60"/>
      <c r="QXQ19" s="60"/>
      <c r="QXR19" s="60"/>
      <c r="QXS19" s="60"/>
      <c r="QXT19" s="60"/>
      <c r="QXU19" s="60"/>
      <c r="QXV19" s="60"/>
      <c r="QXW19" s="60"/>
      <c r="QXX19" s="60"/>
      <c r="QXY19" s="60"/>
      <c r="QXZ19" s="60"/>
      <c r="QYA19" s="60"/>
      <c r="QYB19" s="60"/>
      <c r="QYC19" s="60"/>
      <c r="QYD19" s="60"/>
      <c r="QYE19" s="60"/>
      <c r="QYF19" s="60"/>
      <c r="QYG19" s="60"/>
      <c r="QYH19" s="60"/>
      <c r="QYI19" s="60"/>
      <c r="QYJ19" s="60"/>
      <c r="QYK19" s="60"/>
      <c r="QYL19" s="60"/>
      <c r="QYM19" s="60"/>
      <c r="QYN19" s="60"/>
      <c r="QYO19" s="60"/>
      <c r="QYP19" s="60"/>
      <c r="QYQ19" s="60"/>
      <c r="QYR19" s="60"/>
      <c r="QYS19" s="60"/>
      <c r="QYT19" s="60"/>
      <c r="QYU19" s="60"/>
      <c r="QYV19" s="60"/>
      <c r="QYW19" s="60"/>
      <c r="QYX19" s="60"/>
      <c r="QYY19" s="60"/>
      <c r="QYZ19" s="60"/>
      <c r="QZA19" s="60"/>
      <c r="QZB19" s="60"/>
      <c r="QZC19" s="60"/>
      <c r="QZD19" s="60"/>
      <c r="QZE19" s="60"/>
      <c r="QZF19" s="60"/>
      <c r="QZG19" s="60"/>
      <c r="QZH19" s="60"/>
      <c r="QZI19" s="60"/>
      <c r="QZJ19" s="60"/>
      <c r="QZK19" s="60"/>
      <c r="QZL19" s="60"/>
      <c r="QZM19" s="60"/>
      <c r="QZN19" s="60"/>
      <c r="QZO19" s="60"/>
      <c r="QZP19" s="60"/>
      <c r="QZQ19" s="60"/>
      <c r="QZR19" s="60"/>
      <c r="QZS19" s="60"/>
      <c r="QZT19" s="60"/>
      <c r="QZU19" s="60"/>
      <c r="QZV19" s="60"/>
      <c r="QZW19" s="60"/>
      <c r="QZX19" s="60"/>
      <c r="QZY19" s="60"/>
      <c r="QZZ19" s="60"/>
      <c r="RAA19" s="60"/>
      <c r="RAB19" s="60"/>
      <c r="RAC19" s="60"/>
      <c r="RAD19" s="60"/>
      <c r="RAE19" s="60"/>
      <c r="RAF19" s="60"/>
      <c r="RAG19" s="60"/>
      <c r="RAH19" s="60"/>
      <c r="RAI19" s="60"/>
      <c r="RAJ19" s="60"/>
      <c r="RAK19" s="60"/>
      <c r="RAL19" s="60"/>
      <c r="RAM19" s="60"/>
      <c r="RAN19" s="60"/>
      <c r="RAO19" s="60"/>
      <c r="RAP19" s="60"/>
      <c r="RAQ19" s="60"/>
      <c r="RAR19" s="60"/>
      <c r="RAS19" s="60"/>
      <c r="RAT19" s="60"/>
      <c r="RAU19" s="60"/>
      <c r="RAV19" s="60"/>
      <c r="RAW19" s="60"/>
      <c r="RAX19" s="60"/>
      <c r="RAY19" s="60"/>
      <c r="RAZ19" s="60"/>
      <c r="RBA19" s="60"/>
      <c r="RBB19" s="60"/>
      <c r="RBC19" s="60"/>
      <c r="RBD19" s="60"/>
      <c r="RBE19" s="60"/>
      <c r="RBF19" s="60"/>
      <c r="RBG19" s="60"/>
      <c r="RBH19" s="60"/>
      <c r="RBI19" s="60"/>
      <c r="RBJ19" s="60"/>
      <c r="RBK19" s="60"/>
      <c r="RBL19" s="60"/>
      <c r="RBM19" s="60"/>
      <c r="RBN19" s="60"/>
      <c r="RBO19" s="60"/>
      <c r="RBP19" s="60"/>
      <c r="RBQ19" s="60"/>
      <c r="RBR19" s="60"/>
      <c r="RBS19" s="60"/>
      <c r="RBT19" s="60"/>
      <c r="RBU19" s="60"/>
      <c r="RBV19" s="60"/>
      <c r="RBW19" s="60"/>
      <c r="RBX19" s="60"/>
      <c r="RBY19" s="60"/>
      <c r="RBZ19" s="60"/>
      <c r="RCA19" s="60"/>
      <c r="RCB19" s="60"/>
      <c r="RCC19" s="60"/>
      <c r="RCD19" s="60"/>
      <c r="RCE19" s="60"/>
      <c r="RCF19" s="60"/>
      <c r="RCG19" s="60"/>
      <c r="RCH19" s="60"/>
      <c r="RCI19" s="60"/>
      <c r="RCJ19" s="60"/>
      <c r="RCK19" s="60"/>
      <c r="RCL19" s="60"/>
      <c r="RCM19" s="60"/>
      <c r="RCN19" s="60"/>
      <c r="RCO19" s="60"/>
      <c r="RCP19" s="60"/>
      <c r="RCQ19" s="60"/>
      <c r="RCR19" s="60"/>
      <c r="RCS19" s="60"/>
      <c r="RCT19" s="60"/>
      <c r="RCU19" s="60"/>
      <c r="RCV19" s="60"/>
      <c r="RCW19" s="60"/>
      <c r="RCX19" s="60"/>
      <c r="RCY19" s="60"/>
      <c r="RCZ19" s="60"/>
      <c r="RDA19" s="60"/>
      <c r="RDB19" s="60"/>
      <c r="RDC19" s="60"/>
      <c r="RDD19" s="60"/>
      <c r="RDE19" s="60"/>
      <c r="RDF19" s="60"/>
      <c r="RDG19" s="60"/>
      <c r="RDH19" s="60"/>
      <c r="RDI19" s="60"/>
      <c r="RDJ19" s="60"/>
      <c r="RDK19" s="60"/>
      <c r="RDL19" s="60"/>
      <c r="RDM19" s="60"/>
      <c r="RDN19" s="60"/>
      <c r="RDO19" s="60"/>
      <c r="RDP19" s="60"/>
      <c r="RDQ19" s="60"/>
      <c r="RDR19" s="60"/>
      <c r="RDS19" s="60"/>
      <c r="RDT19" s="60"/>
      <c r="RDU19" s="60"/>
      <c r="RDV19" s="60"/>
      <c r="RDW19" s="60"/>
      <c r="RDX19" s="60"/>
      <c r="RDY19" s="60"/>
      <c r="RDZ19" s="60"/>
      <c r="REA19" s="60"/>
      <c r="REB19" s="60"/>
      <c r="REC19" s="60"/>
      <c r="RED19" s="60"/>
      <c r="REE19" s="60"/>
      <c r="REF19" s="60"/>
      <c r="REG19" s="60"/>
      <c r="REH19" s="60"/>
      <c r="REI19" s="60"/>
      <c r="REJ19" s="60"/>
      <c r="REK19" s="60"/>
      <c r="REL19" s="60"/>
      <c r="REM19" s="60"/>
      <c r="REN19" s="60"/>
      <c r="REO19" s="60"/>
      <c r="REP19" s="60"/>
      <c r="REQ19" s="60"/>
      <c r="RER19" s="60"/>
      <c r="RES19" s="60"/>
      <c r="RET19" s="60"/>
      <c r="REU19" s="60"/>
      <c r="REV19" s="60"/>
      <c r="REW19" s="60"/>
      <c r="REX19" s="60"/>
      <c r="REY19" s="60"/>
      <c r="REZ19" s="60"/>
      <c r="RFA19" s="60"/>
      <c r="RFB19" s="60"/>
      <c r="RFC19" s="60"/>
      <c r="RFD19" s="60"/>
      <c r="RFE19" s="60"/>
      <c r="RFF19" s="60"/>
      <c r="RFG19" s="60"/>
      <c r="RFH19" s="60"/>
      <c r="RFI19" s="60"/>
      <c r="RFJ19" s="60"/>
      <c r="RFK19" s="60"/>
      <c r="RFL19" s="60"/>
      <c r="RFM19" s="60"/>
      <c r="RFN19" s="60"/>
      <c r="RFO19" s="60"/>
      <c r="RFP19" s="60"/>
      <c r="RFQ19" s="60"/>
      <c r="RFR19" s="60"/>
      <c r="RFS19" s="60"/>
      <c r="RFT19" s="60"/>
      <c r="RFU19" s="60"/>
      <c r="RFV19" s="60"/>
      <c r="RFW19" s="60"/>
      <c r="RFX19" s="60"/>
      <c r="RFY19" s="60"/>
      <c r="RFZ19" s="60"/>
      <c r="RGA19" s="60"/>
      <c r="RGB19" s="60"/>
      <c r="RGC19" s="60"/>
      <c r="RGD19" s="60"/>
      <c r="RGE19" s="60"/>
      <c r="RGF19" s="60"/>
      <c r="RGG19" s="60"/>
      <c r="RGH19" s="60"/>
      <c r="RGI19" s="60"/>
      <c r="RGJ19" s="60"/>
      <c r="RGK19" s="60"/>
      <c r="RGL19" s="60"/>
      <c r="RGM19" s="60"/>
      <c r="RGN19" s="60"/>
      <c r="RGO19" s="60"/>
      <c r="RGP19" s="60"/>
      <c r="RGQ19" s="60"/>
      <c r="RGR19" s="60"/>
      <c r="RGS19" s="60"/>
      <c r="RGT19" s="60"/>
      <c r="RGU19" s="60"/>
      <c r="RGV19" s="60"/>
      <c r="RGW19" s="60"/>
      <c r="RGX19" s="60"/>
      <c r="RGY19" s="60"/>
      <c r="RGZ19" s="60"/>
      <c r="RHA19" s="60"/>
      <c r="RHB19" s="60"/>
      <c r="RHC19" s="60"/>
      <c r="RHD19" s="60"/>
      <c r="RHE19" s="60"/>
      <c r="RHF19" s="60"/>
      <c r="RHG19" s="60"/>
      <c r="RHH19" s="60"/>
      <c r="RHI19" s="60"/>
      <c r="RHJ19" s="60"/>
      <c r="RHK19" s="60"/>
      <c r="RHL19" s="60"/>
      <c r="RHM19" s="60"/>
      <c r="RHN19" s="60"/>
      <c r="RHO19" s="60"/>
      <c r="RHP19" s="60"/>
      <c r="RHQ19" s="60"/>
      <c r="RHR19" s="60"/>
      <c r="RHS19" s="60"/>
      <c r="RHT19" s="60"/>
      <c r="RHU19" s="60"/>
      <c r="RHV19" s="60"/>
      <c r="RHW19" s="60"/>
      <c r="RHX19" s="60"/>
      <c r="RHY19" s="60"/>
      <c r="RHZ19" s="60"/>
      <c r="RIA19" s="60"/>
      <c r="RIB19" s="60"/>
      <c r="RIC19" s="60"/>
      <c r="RID19" s="60"/>
      <c r="RIE19" s="60"/>
      <c r="RIF19" s="60"/>
      <c r="RIG19" s="60"/>
      <c r="RIH19" s="60"/>
      <c r="RII19" s="60"/>
      <c r="RIJ19" s="60"/>
      <c r="RIK19" s="60"/>
      <c r="RIL19" s="60"/>
      <c r="RIM19" s="60"/>
      <c r="RIN19" s="60"/>
      <c r="RIO19" s="60"/>
      <c r="RIP19" s="60"/>
      <c r="RIQ19" s="60"/>
      <c r="RIR19" s="60"/>
      <c r="RIS19" s="60"/>
      <c r="RIT19" s="60"/>
      <c r="RIU19" s="60"/>
      <c r="RIV19" s="60"/>
      <c r="RIW19" s="60"/>
      <c r="RIX19" s="60"/>
      <c r="RIY19" s="60"/>
      <c r="RIZ19" s="60"/>
      <c r="RJA19" s="60"/>
      <c r="RJB19" s="60"/>
      <c r="RJC19" s="60"/>
      <c r="RJD19" s="60"/>
      <c r="RJE19" s="60"/>
      <c r="RJF19" s="60"/>
      <c r="RJG19" s="60"/>
      <c r="RJH19" s="60"/>
      <c r="RJI19" s="60"/>
      <c r="RJJ19" s="60"/>
      <c r="RJK19" s="60"/>
      <c r="RJL19" s="60"/>
      <c r="RJM19" s="60"/>
      <c r="RJN19" s="60"/>
      <c r="RJO19" s="60"/>
      <c r="RJP19" s="60"/>
      <c r="RJQ19" s="60"/>
      <c r="RJR19" s="60"/>
      <c r="RJS19" s="60"/>
      <c r="RJT19" s="60"/>
      <c r="RJU19" s="60"/>
      <c r="RJV19" s="60"/>
      <c r="RJW19" s="60"/>
      <c r="RJX19" s="60"/>
      <c r="RJY19" s="60"/>
      <c r="RJZ19" s="60"/>
      <c r="RKA19" s="60"/>
      <c r="RKB19" s="60"/>
      <c r="RKC19" s="60"/>
      <c r="RKD19" s="60"/>
      <c r="RKE19" s="60"/>
      <c r="RKF19" s="60"/>
      <c r="RKG19" s="60"/>
      <c r="RKH19" s="60"/>
      <c r="RKI19" s="60"/>
      <c r="RKJ19" s="60"/>
      <c r="RKK19" s="60"/>
      <c r="RKL19" s="60"/>
      <c r="RKM19" s="60"/>
      <c r="RKN19" s="60"/>
      <c r="RKO19" s="60"/>
      <c r="RKP19" s="60"/>
      <c r="RKQ19" s="60"/>
      <c r="RKR19" s="60"/>
      <c r="RKS19" s="60"/>
      <c r="RKT19" s="60"/>
      <c r="RKU19" s="60"/>
      <c r="RKV19" s="60"/>
      <c r="RKW19" s="60"/>
      <c r="RKX19" s="60"/>
      <c r="RKY19" s="60"/>
      <c r="RKZ19" s="60"/>
      <c r="RLA19" s="60"/>
      <c r="RLB19" s="60"/>
      <c r="RLC19" s="60"/>
      <c r="RLD19" s="60"/>
      <c r="RLE19" s="60"/>
      <c r="RLF19" s="60"/>
      <c r="RLG19" s="60"/>
      <c r="RLH19" s="60"/>
      <c r="RLI19" s="60"/>
      <c r="RLJ19" s="60"/>
      <c r="RLK19" s="60"/>
      <c r="RLL19" s="60"/>
      <c r="RLM19" s="60"/>
      <c r="RLN19" s="60"/>
      <c r="RLO19" s="60"/>
      <c r="RLP19" s="60"/>
      <c r="RLQ19" s="60"/>
      <c r="RLR19" s="60"/>
      <c r="RLS19" s="60"/>
      <c r="RLT19" s="60"/>
      <c r="RLU19" s="60"/>
      <c r="RLV19" s="60"/>
      <c r="RLW19" s="60"/>
      <c r="RLX19" s="60"/>
      <c r="RLY19" s="60"/>
      <c r="RLZ19" s="60"/>
      <c r="RMA19" s="60"/>
      <c r="RMB19" s="60"/>
      <c r="RMC19" s="60"/>
      <c r="RMD19" s="60"/>
      <c r="RME19" s="60"/>
      <c r="RMF19" s="60"/>
      <c r="RMG19" s="60"/>
      <c r="RMH19" s="60"/>
      <c r="RMI19" s="60"/>
      <c r="RMJ19" s="60"/>
      <c r="RMK19" s="60"/>
      <c r="RML19" s="60"/>
      <c r="RMM19" s="60"/>
      <c r="RMN19" s="60"/>
      <c r="RMO19" s="60"/>
      <c r="RMP19" s="60"/>
      <c r="RMQ19" s="60"/>
      <c r="RMR19" s="60"/>
      <c r="RMS19" s="60"/>
      <c r="RMT19" s="60"/>
      <c r="RMU19" s="60"/>
      <c r="RMV19" s="60"/>
      <c r="RMW19" s="60"/>
      <c r="RMX19" s="60"/>
      <c r="RMY19" s="60"/>
      <c r="RMZ19" s="60"/>
      <c r="RNA19" s="60"/>
      <c r="RNB19" s="60"/>
      <c r="RNC19" s="60"/>
      <c r="RND19" s="60"/>
      <c r="RNE19" s="60"/>
      <c r="RNF19" s="60"/>
      <c r="RNG19" s="60"/>
      <c r="RNH19" s="60"/>
      <c r="RNI19" s="60"/>
      <c r="RNJ19" s="60"/>
      <c r="RNK19" s="60"/>
      <c r="RNL19" s="60"/>
      <c r="RNM19" s="60"/>
      <c r="RNN19" s="60"/>
      <c r="RNO19" s="60"/>
      <c r="RNP19" s="60"/>
      <c r="RNQ19" s="60"/>
      <c r="RNR19" s="60"/>
      <c r="RNS19" s="60"/>
      <c r="RNT19" s="60"/>
      <c r="RNU19" s="60"/>
      <c r="RNV19" s="60"/>
      <c r="RNW19" s="60"/>
      <c r="RNX19" s="60"/>
      <c r="RNY19" s="60"/>
      <c r="RNZ19" s="60"/>
      <c r="ROA19" s="60"/>
      <c r="ROB19" s="60"/>
      <c r="ROC19" s="60"/>
      <c r="ROD19" s="60"/>
      <c r="ROE19" s="60"/>
      <c r="ROF19" s="60"/>
      <c r="ROG19" s="60"/>
      <c r="ROH19" s="60"/>
      <c r="ROI19" s="60"/>
      <c r="ROJ19" s="60"/>
      <c r="ROK19" s="60"/>
      <c r="ROL19" s="60"/>
      <c r="ROM19" s="60"/>
      <c r="RON19" s="60"/>
      <c r="ROO19" s="60"/>
      <c r="ROP19" s="60"/>
      <c r="ROQ19" s="60"/>
      <c r="ROR19" s="60"/>
      <c r="ROS19" s="60"/>
      <c r="ROT19" s="60"/>
      <c r="ROU19" s="60"/>
      <c r="ROV19" s="60"/>
      <c r="ROW19" s="60"/>
      <c r="ROX19" s="60"/>
      <c r="ROY19" s="60"/>
      <c r="ROZ19" s="60"/>
      <c r="RPA19" s="60"/>
      <c r="RPB19" s="60"/>
      <c r="RPC19" s="60"/>
      <c r="RPD19" s="60"/>
      <c r="RPE19" s="60"/>
      <c r="RPF19" s="60"/>
      <c r="RPG19" s="60"/>
      <c r="RPH19" s="60"/>
      <c r="RPI19" s="60"/>
      <c r="RPJ19" s="60"/>
      <c r="RPK19" s="60"/>
      <c r="RPL19" s="60"/>
      <c r="RPM19" s="60"/>
      <c r="RPN19" s="60"/>
      <c r="RPO19" s="60"/>
      <c r="RPP19" s="60"/>
      <c r="RPQ19" s="60"/>
      <c r="RPR19" s="60"/>
      <c r="RPS19" s="60"/>
      <c r="RPT19" s="60"/>
      <c r="RPU19" s="60"/>
      <c r="RPV19" s="60"/>
      <c r="RPW19" s="60"/>
      <c r="RPX19" s="60"/>
      <c r="RPY19" s="60"/>
      <c r="RPZ19" s="60"/>
      <c r="RQA19" s="60"/>
      <c r="RQB19" s="60"/>
      <c r="RQC19" s="60"/>
      <c r="RQD19" s="60"/>
      <c r="RQE19" s="60"/>
      <c r="RQF19" s="60"/>
      <c r="RQG19" s="60"/>
      <c r="RQH19" s="60"/>
      <c r="RQI19" s="60"/>
      <c r="RQJ19" s="60"/>
      <c r="RQK19" s="60"/>
      <c r="RQL19" s="60"/>
      <c r="RQM19" s="60"/>
      <c r="RQN19" s="60"/>
      <c r="RQO19" s="60"/>
      <c r="RQP19" s="60"/>
      <c r="RQQ19" s="60"/>
      <c r="RQR19" s="60"/>
      <c r="RQS19" s="60"/>
      <c r="RQT19" s="60"/>
      <c r="RQU19" s="60"/>
      <c r="RQV19" s="60"/>
      <c r="RQW19" s="60"/>
      <c r="RQX19" s="60"/>
      <c r="RQY19" s="60"/>
      <c r="RQZ19" s="60"/>
      <c r="RRA19" s="60"/>
      <c r="RRB19" s="60"/>
      <c r="RRC19" s="60"/>
      <c r="RRD19" s="60"/>
      <c r="RRE19" s="60"/>
      <c r="RRF19" s="60"/>
      <c r="RRG19" s="60"/>
      <c r="RRH19" s="60"/>
      <c r="RRI19" s="60"/>
      <c r="RRJ19" s="60"/>
      <c r="RRK19" s="60"/>
      <c r="RRL19" s="60"/>
      <c r="RRM19" s="60"/>
      <c r="RRN19" s="60"/>
      <c r="RRO19" s="60"/>
      <c r="RRP19" s="60"/>
      <c r="RRQ19" s="60"/>
      <c r="RRR19" s="60"/>
      <c r="RRS19" s="60"/>
      <c r="RRT19" s="60"/>
      <c r="RRU19" s="60"/>
      <c r="RRV19" s="60"/>
      <c r="RRW19" s="60"/>
      <c r="RRX19" s="60"/>
      <c r="RRY19" s="60"/>
      <c r="RRZ19" s="60"/>
      <c r="RSA19" s="60"/>
      <c r="RSB19" s="60"/>
      <c r="RSC19" s="60"/>
      <c r="RSD19" s="60"/>
      <c r="RSE19" s="60"/>
      <c r="RSF19" s="60"/>
      <c r="RSG19" s="60"/>
      <c r="RSH19" s="60"/>
      <c r="RSI19" s="60"/>
      <c r="RSJ19" s="60"/>
      <c r="RSK19" s="60"/>
      <c r="RSL19" s="60"/>
      <c r="RSM19" s="60"/>
      <c r="RSN19" s="60"/>
      <c r="RSO19" s="60"/>
      <c r="RSP19" s="60"/>
      <c r="RSQ19" s="60"/>
      <c r="RSR19" s="60"/>
      <c r="RSS19" s="60"/>
      <c r="RST19" s="60"/>
      <c r="RSU19" s="60"/>
      <c r="RSV19" s="60"/>
      <c r="RSW19" s="60"/>
      <c r="RSX19" s="60"/>
      <c r="RSY19" s="60"/>
      <c r="RSZ19" s="60"/>
      <c r="RTA19" s="60"/>
      <c r="RTB19" s="60"/>
      <c r="RTC19" s="60"/>
      <c r="RTD19" s="60"/>
      <c r="RTE19" s="60"/>
      <c r="RTF19" s="60"/>
      <c r="RTG19" s="60"/>
      <c r="RTH19" s="60"/>
      <c r="RTI19" s="60"/>
      <c r="RTJ19" s="60"/>
      <c r="RTK19" s="60"/>
      <c r="RTL19" s="60"/>
      <c r="RTM19" s="60"/>
      <c r="RTN19" s="60"/>
      <c r="RTO19" s="60"/>
      <c r="RTP19" s="60"/>
      <c r="RTQ19" s="60"/>
      <c r="RTR19" s="60"/>
      <c r="RTS19" s="60"/>
      <c r="RTT19" s="60"/>
      <c r="RTU19" s="60"/>
      <c r="RTV19" s="60"/>
      <c r="RTW19" s="60"/>
      <c r="RTX19" s="60"/>
      <c r="RTY19" s="60"/>
      <c r="RTZ19" s="60"/>
      <c r="RUA19" s="60"/>
      <c r="RUB19" s="60"/>
      <c r="RUC19" s="60"/>
      <c r="RUD19" s="60"/>
      <c r="RUE19" s="60"/>
      <c r="RUF19" s="60"/>
      <c r="RUG19" s="60"/>
      <c r="RUH19" s="60"/>
      <c r="RUI19" s="60"/>
      <c r="RUJ19" s="60"/>
      <c r="RUK19" s="60"/>
      <c r="RUL19" s="60"/>
      <c r="RUM19" s="60"/>
      <c r="RUN19" s="60"/>
      <c r="RUO19" s="60"/>
      <c r="RUP19" s="60"/>
      <c r="RUQ19" s="60"/>
      <c r="RUR19" s="60"/>
      <c r="RUS19" s="60"/>
      <c r="RUT19" s="60"/>
      <c r="RUU19" s="60"/>
      <c r="RUV19" s="60"/>
      <c r="RUW19" s="60"/>
      <c r="RUX19" s="60"/>
      <c r="RUY19" s="60"/>
      <c r="RUZ19" s="60"/>
      <c r="RVA19" s="60"/>
      <c r="RVB19" s="60"/>
      <c r="RVC19" s="60"/>
      <c r="RVD19" s="60"/>
      <c r="RVE19" s="60"/>
      <c r="RVF19" s="60"/>
      <c r="RVG19" s="60"/>
      <c r="RVH19" s="60"/>
      <c r="RVI19" s="60"/>
      <c r="RVJ19" s="60"/>
      <c r="RVK19" s="60"/>
      <c r="RVL19" s="60"/>
      <c r="RVM19" s="60"/>
      <c r="RVN19" s="60"/>
      <c r="RVO19" s="60"/>
      <c r="RVP19" s="60"/>
      <c r="RVQ19" s="60"/>
      <c r="RVR19" s="60"/>
      <c r="RVS19" s="60"/>
      <c r="RVT19" s="60"/>
      <c r="RVU19" s="60"/>
      <c r="RVV19" s="60"/>
      <c r="RVW19" s="60"/>
      <c r="RVX19" s="60"/>
      <c r="RVY19" s="60"/>
      <c r="RVZ19" s="60"/>
      <c r="RWA19" s="60"/>
      <c r="RWB19" s="60"/>
      <c r="RWC19" s="60"/>
      <c r="RWD19" s="60"/>
      <c r="RWE19" s="60"/>
      <c r="RWF19" s="60"/>
      <c r="RWG19" s="60"/>
      <c r="RWH19" s="60"/>
      <c r="RWI19" s="60"/>
      <c r="RWJ19" s="60"/>
      <c r="RWK19" s="60"/>
      <c r="RWL19" s="60"/>
      <c r="RWM19" s="60"/>
      <c r="RWN19" s="60"/>
      <c r="RWO19" s="60"/>
      <c r="RWP19" s="60"/>
      <c r="RWQ19" s="60"/>
      <c r="RWR19" s="60"/>
      <c r="RWS19" s="60"/>
      <c r="RWT19" s="60"/>
      <c r="RWU19" s="60"/>
      <c r="RWV19" s="60"/>
      <c r="RWW19" s="60"/>
      <c r="RWX19" s="60"/>
      <c r="RWY19" s="60"/>
      <c r="RWZ19" s="60"/>
      <c r="RXA19" s="60"/>
      <c r="RXB19" s="60"/>
      <c r="RXC19" s="60"/>
      <c r="RXD19" s="60"/>
      <c r="RXE19" s="60"/>
      <c r="RXF19" s="60"/>
      <c r="RXG19" s="60"/>
      <c r="RXH19" s="60"/>
      <c r="RXI19" s="60"/>
      <c r="RXJ19" s="60"/>
      <c r="RXK19" s="60"/>
      <c r="RXL19" s="60"/>
      <c r="RXM19" s="60"/>
      <c r="RXN19" s="60"/>
      <c r="RXO19" s="60"/>
      <c r="RXP19" s="60"/>
      <c r="RXQ19" s="60"/>
      <c r="RXR19" s="60"/>
      <c r="RXS19" s="60"/>
      <c r="RXT19" s="60"/>
      <c r="RXU19" s="60"/>
      <c r="RXV19" s="60"/>
      <c r="RXW19" s="60"/>
      <c r="RXX19" s="60"/>
      <c r="RXY19" s="60"/>
      <c r="RXZ19" s="60"/>
      <c r="RYA19" s="60"/>
      <c r="RYB19" s="60"/>
      <c r="RYC19" s="60"/>
      <c r="RYD19" s="60"/>
      <c r="RYE19" s="60"/>
      <c r="RYF19" s="60"/>
      <c r="RYG19" s="60"/>
      <c r="RYH19" s="60"/>
      <c r="RYI19" s="60"/>
      <c r="RYJ19" s="60"/>
      <c r="RYK19" s="60"/>
      <c r="RYL19" s="60"/>
      <c r="RYM19" s="60"/>
      <c r="RYN19" s="60"/>
      <c r="RYO19" s="60"/>
      <c r="RYP19" s="60"/>
      <c r="RYQ19" s="60"/>
      <c r="RYR19" s="60"/>
      <c r="RYS19" s="60"/>
      <c r="RYT19" s="60"/>
      <c r="RYU19" s="60"/>
      <c r="RYV19" s="60"/>
      <c r="RYW19" s="60"/>
      <c r="RYX19" s="60"/>
      <c r="RYY19" s="60"/>
      <c r="RYZ19" s="60"/>
      <c r="RZA19" s="60"/>
      <c r="RZB19" s="60"/>
      <c r="RZC19" s="60"/>
      <c r="RZD19" s="60"/>
      <c r="RZE19" s="60"/>
      <c r="RZF19" s="60"/>
      <c r="RZG19" s="60"/>
      <c r="RZH19" s="60"/>
      <c r="RZI19" s="60"/>
      <c r="RZJ19" s="60"/>
      <c r="RZK19" s="60"/>
      <c r="RZL19" s="60"/>
      <c r="RZM19" s="60"/>
      <c r="RZN19" s="60"/>
      <c r="RZO19" s="60"/>
      <c r="RZP19" s="60"/>
      <c r="RZQ19" s="60"/>
      <c r="RZR19" s="60"/>
      <c r="RZS19" s="60"/>
      <c r="RZT19" s="60"/>
      <c r="RZU19" s="60"/>
      <c r="RZV19" s="60"/>
      <c r="RZW19" s="60"/>
      <c r="RZX19" s="60"/>
      <c r="RZY19" s="60"/>
      <c r="RZZ19" s="60"/>
      <c r="SAA19" s="60"/>
      <c r="SAB19" s="60"/>
      <c r="SAC19" s="60"/>
      <c r="SAD19" s="60"/>
      <c r="SAE19" s="60"/>
      <c r="SAF19" s="60"/>
      <c r="SAG19" s="60"/>
      <c r="SAH19" s="60"/>
      <c r="SAI19" s="60"/>
      <c r="SAJ19" s="60"/>
      <c r="SAK19" s="60"/>
      <c r="SAL19" s="60"/>
      <c r="SAM19" s="60"/>
      <c r="SAN19" s="60"/>
      <c r="SAO19" s="60"/>
      <c r="SAP19" s="60"/>
      <c r="SAQ19" s="60"/>
      <c r="SAR19" s="60"/>
      <c r="SAS19" s="60"/>
      <c r="SAT19" s="60"/>
      <c r="SAU19" s="60"/>
      <c r="SAV19" s="60"/>
      <c r="SAW19" s="60"/>
      <c r="SAX19" s="60"/>
      <c r="SAY19" s="60"/>
      <c r="SAZ19" s="60"/>
      <c r="SBA19" s="60"/>
      <c r="SBB19" s="60"/>
      <c r="SBC19" s="60"/>
      <c r="SBD19" s="60"/>
      <c r="SBE19" s="60"/>
      <c r="SBF19" s="60"/>
      <c r="SBG19" s="60"/>
      <c r="SBH19" s="60"/>
      <c r="SBI19" s="60"/>
      <c r="SBJ19" s="60"/>
      <c r="SBK19" s="60"/>
      <c r="SBL19" s="60"/>
      <c r="SBM19" s="60"/>
      <c r="SBN19" s="60"/>
      <c r="SBO19" s="60"/>
      <c r="SBP19" s="60"/>
      <c r="SBQ19" s="60"/>
      <c r="SBR19" s="60"/>
      <c r="SBS19" s="60"/>
      <c r="SBT19" s="60"/>
      <c r="SBU19" s="60"/>
      <c r="SBV19" s="60"/>
      <c r="SBW19" s="60"/>
      <c r="SBX19" s="60"/>
      <c r="SBY19" s="60"/>
      <c r="SBZ19" s="60"/>
      <c r="SCA19" s="60"/>
      <c r="SCB19" s="60"/>
      <c r="SCC19" s="60"/>
      <c r="SCD19" s="60"/>
      <c r="SCE19" s="60"/>
      <c r="SCF19" s="60"/>
      <c r="SCG19" s="60"/>
      <c r="SCH19" s="60"/>
      <c r="SCI19" s="60"/>
      <c r="SCJ19" s="60"/>
      <c r="SCK19" s="60"/>
      <c r="SCL19" s="60"/>
      <c r="SCM19" s="60"/>
      <c r="SCN19" s="60"/>
      <c r="SCO19" s="60"/>
      <c r="SCP19" s="60"/>
      <c r="SCQ19" s="60"/>
      <c r="SCR19" s="60"/>
      <c r="SCS19" s="60"/>
      <c r="SCT19" s="60"/>
      <c r="SCU19" s="60"/>
      <c r="SCV19" s="60"/>
      <c r="SCW19" s="60"/>
      <c r="SCX19" s="60"/>
      <c r="SCY19" s="60"/>
      <c r="SCZ19" s="60"/>
      <c r="SDA19" s="60"/>
      <c r="SDB19" s="60"/>
      <c r="SDC19" s="60"/>
      <c r="SDD19" s="60"/>
      <c r="SDE19" s="60"/>
      <c r="SDF19" s="60"/>
      <c r="SDG19" s="60"/>
      <c r="SDH19" s="60"/>
      <c r="SDI19" s="60"/>
      <c r="SDJ19" s="60"/>
      <c r="SDK19" s="60"/>
      <c r="SDL19" s="60"/>
      <c r="SDM19" s="60"/>
      <c r="SDN19" s="60"/>
      <c r="SDO19" s="60"/>
      <c r="SDP19" s="60"/>
      <c r="SDQ19" s="60"/>
      <c r="SDR19" s="60"/>
      <c r="SDS19" s="60"/>
      <c r="SDT19" s="60"/>
      <c r="SDU19" s="60"/>
      <c r="SDV19" s="60"/>
      <c r="SDW19" s="60"/>
      <c r="SDX19" s="60"/>
      <c r="SDY19" s="60"/>
      <c r="SDZ19" s="60"/>
      <c r="SEA19" s="60"/>
      <c r="SEB19" s="60"/>
      <c r="SEC19" s="60"/>
      <c r="SED19" s="60"/>
      <c r="SEE19" s="60"/>
      <c r="SEF19" s="60"/>
      <c r="SEG19" s="60"/>
      <c r="SEH19" s="60"/>
      <c r="SEI19" s="60"/>
      <c r="SEJ19" s="60"/>
      <c r="SEK19" s="60"/>
      <c r="SEL19" s="60"/>
      <c r="SEM19" s="60"/>
      <c r="SEN19" s="60"/>
      <c r="SEO19" s="60"/>
      <c r="SEP19" s="60"/>
      <c r="SEQ19" s="60"/>
      <c r="SER19" s="60"/>
      <c r="SES19" s="60"/>
      <c r="SET19" s="60"/>
      <c r="SEU19" s="60"/>
      <c r="SEV19" s="60"/>
      <c r="SEW19" s="60"/>
      <c r="SEX19" s="60"/>
      <c r="SEY19" s="60"/>
      <c r="SEZ19" s="60"/>
      <c r="SFA19" s="60"/>
      <c r="SFB19" s="60"/>
      <c r="SFC19" s="60"/>
      <c r="SFD19" s="60"/>
      <c r="SFE19" s="60"/>
      <c r="SFF19" s="60"/>
      <c r="SFG19" s="60"/>
      <c r="SFH19" s="60"/>
      <c r="SFI19" s="60"/>
      <c r="SFJ19" s="60"/>
      <c r="SFK19" s="60"/>
      <c r="SFL19" s="60"/>
      <c r="SFM19" s="60"/>
      <c r="SFN19" s="60"/>
      <c r="SFO19" s="60"/>
      <c r="SFP19" s="60"/>
      <c r="SFQ19" s="60"/>
      <c r="SFR19" s="60"/>
      <c r="SFS19" s="60"/>
      <c r="SFT19" s="60"/>
      <c r="SFU19" s="60"/>
      <c r="SFV19" s="60"/>
      <c r="SFW19" s="60"/>
      <c r="SFX19" s="60"/>
      <c r="SFY19" s="60"/>
      <c r="SFZ19" s="60"/>
      <c r="SGA19" s="60"/>
      <c r="SGB19" s="60"/>
      <c r="SGC19" s="60"/>
      <c r="SGD19" s="60"/>
      <c r="SGE19" s="60"/>
      <c r="SGF19" s="60"/>
      <c r="SGG19" s="60"/>
      <c r="SGH19" s="60"/>
      <c r="SGI19" s="60"/>
      <c r="SGJ19" s="60"/>
      <c r="SGK19" s="60"/>
      <c r="SGL19" s="60"/>
      <c r="SGM19" s="60"/>
      <c r="SGN19" s="60"/>
      <c r="SGO19" s="60"/>
      <c r="SGP19" s="60"/>
      <c r="SGQ19" s="60"/>
      <c r="SGR19" s="60"/>
      <c r="SGS19" s="60"/>
      <c r="SGT19" s="60"/>
      <c r="SGU19" s="60"/>
      <c r="SGV19" s="60"/>
      <c r="SGW19" s="60"/>
      <c r="SGX19" s="60"/>
      <c r="SGY19" s="60"/>
      <c r="SGZ19" s="60"/>
      <c r="SHA19" s="60"/>
      <c r="SHB19" s="60"/>
      <c r="SHC19" s="60"/>
      <c r="SHD19" s="60"/>
      <c r="SHE19" s="60"/>
      <c r="SHF19" s="60"/>
      <c r="SHG19" s="60"/>
      <c r="SHH19" s="60"/>
      <c r="SHI19" s="60"/>
      <c r="SHJ19" s="60"/>
      <c r="SHK19" s="60"/>
      <c r="SHL19" s="60"/>
      <c r="SHM19" s="60"/>
      <c r="SHN19" s="60"/>
      <c r="SHO19" s="60"/>
      <c r="SHP19" s="60"/>
      <c r="SHQ19" s="60"/>
      <c r="SHR19" s="60"/>
      <c r="SHS19" s="60"/>
      <c r="SHT19" s="60"/>
      <c r="SHU19" s="60"/>
      <c r="SHV19" s="60"/>
      <c r="SHW19" s="60"/>
      <c r="SHX19" s="60"/>
      <c r="SHY19" s="60"/>
      <c r="SHZ19" s="60"/>
      <c r="SIA19" s="60"/>
      <c r="SIB19" s="60"/>
      <c r="SIC19" s="60"/>
      <c r="SID19" s="60"/>
      <c r="SIE19" s="60"/>
      <c r="SIF19" s="60"/>
      <c r="SIG19" s="60"/>
      <c r="SIH19" s="60"/>
      <c r="SII19" s="60"/>
      <c r="SIJ19" s="60"/>
      <c r="SIK19" s="60"/>
      <c r="SIL19" s="60"/>
      <c r="SIM19" s="60"/>
      <c r="SIN19" s="60"/>
      <c r="SIO19" s="60"/>
      <c r="SIP19" s="60"/>
      <c r="SIQ19" s="60"/>
      <c r="SIR19" s="60"/>
      <c r="SIS19" s="60"/>
      <c r="SIT19" s="60"/>
      <c r="SIU19" s="60"/>
      <c r="SIV19" s="60"/>
      <c r="SIW19" s="60"/>
      <c r="SIX19" s="60"/>
      <c r="SIY19" s="60"/>
      <c r="SIZ19" s="60"/>
      <c r="SJA19" s="60"/>
      <c r="SJB19" s="60"/>
      <c r="SJC19" s="60"/>
      <c r="SJD19" s="60"/>
      <c r="SJE19" s="60"/>
      <c r="SJF19" s="60"/>
      <c r="SJG19" s="60"/>
      <c r="SJH19" s="60"/>
      <c r="SJI19" s="60"/>
      <c r="SJJ19" s="60"/>
      <c r="SJK19" s="60"/>
      <c r="SJL19" s="60"/>
      <c r="SJM19" s="60"/>
      <c r="SJN19" s="60"/>
      <c r="SJO19" s="60"/>
      <c r="SJP19" s="60"/>
      <c r="SJQ19" s="60"/>
      <c r="SJR19" s="60"/>
      <c r="SJS19" s="60"/>
      <c r="SJT19" s="60"/>
      <c r="SJU19" s="60"/>
      <c r="SJV19" s="60"/>
      <c r="SJW19" s="60"/>
      <c r="SJX19" s="60"/>
      <c r="SJY19" s="60"/>
      <c r="SJZ19" s="60"/>
      <c r="SKA19" s="60"/>
      <c r="SKB19" s="60"/>
      <c r="SKC19" s="60"/>
      <c r="SKD19" s="60"/>
      <c r="SKE19" s="60"/>
      <c r="SKF19" s="60"/>
      <c r="SKG19" s="60"/>
      <c r="SKH19" s="60"/>
      <c r="SKI19" s="60"/>
      <c r="SKJ19" s="60"/>
      <c r="SKK19" s="60"/>
      <c r="SKL19" s="60"/>
      <c r="SKM19" s="60"/>
      <c r="SKN19" s="60"/>
      <c r="SKO19" s="60"/>
      <c r="SKP19" s="60"/>
      <c r="SKQ19" s="60"/>
      <c r="SKR19" s="60"/>
      <c r="SKS19" s="60"/>
      <c r="SKT19" s="60"/>
      <c r="SKU19" s="60"/>
      <c r="SKV19" s="60"/>
      <c r="SKW19" s="60"/>
      <c r="SKX19" s="60"/>
      <c r="SKY19" s="60"/>
      <c r="SKZ19" s="60"/>
      <c r="SLA19" s="60"/>
      <c r="SLB19" s="60"/>
      <c r="SLC19" s="60"/>
      <c r="SLD19" s="60"/>
      <c r="SLE19" s="60"/>
      <c r="SLF19" s="60"/>
      <c r="SLG19" s="60"/>
      <c r="SLH19" s="60"/>
      <c r="SLI19" s="60"/>
      <c r="SLJ19" s="60"/>
      <c r="SLK19" s="60"/>
      <c r="SLL19" s="60"/>
      <c r="SLM19" s="60"/>
      <c r="SLN19" s="60"/>
      <c r="SLO19" s="60"/>
      <c r="SLP19" s="60"/>
      <c r="SLQ19" s="60"/>
      <c r="SLR19" s="60"/>
      <c r="SLS19" s="60"/>
      <c r="SLT19" s="60"/>
      <c r="SLU19" s="60"/>
      <c r="SLV19" s="60"/>
      <c r="SLW19" s="60"/>
      <c r="SLX19" s="60"/>
      <c r="SLY19" s="60"/>
      <c r="SLZ19" s="60"/>
      <c r="SMA19" s="60"/>
      <c r="SMB19" s="60"/>
      <c r="SMC19" s="60"/>
      <c r="SMD19" s="60"/>
      <c r="SME19" s="60"/>
      <c r="SMF19" s="60"/>
      <c r="SMG19" s="60"/>
      <c r="SMH19" s="60"/>
      <c r="SMI19" s="60"/>
      <c r="SMJ19" s="60"/>
      <c r="SMK19" s="60"/>
      <c r="SML19" s="60"/>
      <c r="SMM19" s="60"/>
      <c r="SMN19" s="60"/>
      <c r="SMO19" s="60"/>
      <c r="SMP19" s="60"/>
      <c r="SMQ19" s="60"/>
      <c r="SMR19" s="60"/>
      <c r="SMS19" s="60"/>
      <c r="SMT19" s="60"/>
      <c r="SMU19" s="60"/>
      <c r="SMV19" s="60"/>
      <c r="SMW19" s="60"/>
      <c r="SMX19" s="60"/>
      <c r="SMY19" s="60"/>
      <c r="SMZ19" s="60"/>
      <c r="SNA19" s="60"/>
      <c r="SNB19" s="60"/>
      <c r="SNC19" s="60"/>
      <c r="SND19" s="60"/>
      <c r="SNE19" s="60"/>
      <c r="SNF19" s="60"/>
      <c r="SNG19" s="60"/>
      <c r="SNH19" s="60"/>
      <c r="SNI19" s="60"/>
      <c r="SNJ19" s="60"/>
      <c r="SNK19" s="60"/>
      <c r="SNL19" s="60"/>
      <c r="SNM19" s="60"/>
      <c r="SNN19" s="60"/>
      <c r="SNO19" s="60"/>
      <c r="SNP19" s="60"/>
      <c r="SNQ19" s="60"/>
      <c r="SNR19" s="60"/>
      <c r="SNS19" s="60"/>
      <c r="SNT19" s="60"/>
      <c r="SNU19" s="60"/>
      <c r="SNV19" s="60"/>
      <c r="SNW19" s="60"/>
      <c r="SNX19" s="60"/>
      <c r="SNY19" s="60"/>
      <c r="SNZ19" s="60"/>
      <c r="SOA19" s="60"/>
      <c r="SOB19" s="60"/>
      <c r="SOC19" s="60"/>
      <c r="SOD19" s="60"/>
      <c r="SOE19" s="60"/>
      <c r="SOF19" s="60"/>
      <c r="SOG19" s="60"/>
      <c r="SOH19" s="60"/>
      <c r="SOI19" s="60"/>
      <c r="SOJ19" s="60"/>
      <c r="SOK19" s="60"/>
      <c r="SOL19" s="60"/>
      <c r="SOM19" s="60"/>
      <c r="SON19" s="60"/>
      <c r="SOO19" s="60"/>
      <c r="SOP19" s="60"/>
      <c r="SOQ19" s="60"/>
      <c r="SOR19" s="60"/>
      <c r="SOS19" s="60"/>
      <c r="SOT19" s="60"/>
      <c r="SOU19" s="60"/>
      <c r="SOV19" s="60"/>
      <c r="SOW19" s="60"/>
      <c r="SOX19" s="60"/>
      <c r="SOY19" s="60"/>
      <c r="SOZ19" s="60"/>
      <c r="SPA19" s="60"/>
      <c r="SPB19" s="60"/>
      <c r="SPC19" s="60"/>
      <c r="SPD19" s="60"/>
      <c r="SPE19" s="60"/>
      <c r="SPF19" s="60"/>
      <c r="SPG19" s="60"/>
      <c r="SPH19" s="60"/>
      <c r="SPI19" s="60"/>
      <c r="SPJ19" s="60"/>
      <c r="SPK19" s="60"/>
      <c r="SPL19" s="60"/>
      <c r="SPM19" s="60"/>
      <c r="SPN19" s="60"/>
      <c r="SPO19" s="60"/>
      <c r="SPP19" s="60"/>
      <c r="SPQ19" s="60"/>
      <c r="SPR19" s="60"/>
      <c r="SPS19" s="60"/>
      <c r="SPT19" s="60"/>
      <c r="SPU19" s="60"/>
      <c r="SPV19" s="60"/>
      <c r="SPW19" s="60"/>
      <c r="SPX19" s="60"/>
      <c r="SPY19" s="60"/>
      <c r="SPZ19" s="60"/>
      <c r="SQA19" s="60"/>
      <c r="SQB19" s="60"/>
      <c r="SQC19" s="60"/>
      <c r="SQD19" s="60"/>
      <c r="SQE19" s="60"/>
      <c r="SQF19" s="60"/>
      <c r="SQG19" s="60"/>
      <c r="SQH19" s="60"/>
      <c r="SQI19" s="60"/>
      <c r="SQJ19" s="60"/>
      <c r="SQK19" s="60"/>
      <c r="SQL19" s="60"/>
      <c r="SQM19" s="60"/>
      <c r="SQN19" s="60"/>
      <c r="SQO19" s="60"/>
      <c r="SQP19" s="60"/>
      <c r="SQQ19" s="60"/>
      <c r="SQR19" s="60"/>
      <c r="SQS19" s="60"/>
      <c r="SQT19" s="60"/>
      <c r="SQU19" s="60"/>
      <c r="SQV19" s="60"/>
      <c r="SQW19" s="60"/>
      <c r="SQX19" s="60"/>
      <c r="SQY19" s="60"/>
      <c r="SQZ19" s="60"/>
      <c r="SRA19" s="60"/>
      <c r="SRB19" s="60"/>
      <c r="SRC19" s="60"/>
      <c r="SRD19" s="60"/>
      <c r="SRE19" s="60"/>
      <c r="SRF19" s="60"/>
      <c r="SRG19" s="60"/>
      <c r="SRH19" s="60"/>
      <c r="SRI19" s="60"/>
      <c r="SRJ19" s="60"/>
      <c r="SRK19" s="60"/>
      <c r="SRL19" s="60"/>
      <c r="SRM19" s="60"/>
      <c r="SRN19" s="60"/>
      <c r="SRO19" s="60"/>
      <c r="SRP19" s="60"/>
      <c r="SRQ19" s="60"/>
      <c r="SRR19" s="60"/>
      <c r="SRS19" s="60"/>
      <c r="SRT19" s="60"/>
      <c r="SRU19" s="60"/>
      <c r="SRV19" s="60"/>
      <c r="SRW19" s="60"/>
      <c r="SRX19" s="60"/>
      <c r="SRY19" s="60"/>
      <c r="SRZ19" s="60"/>
      <c r="SSA19" s="60"/>
      <c r="SSB19" s="60"/>
      <c r="SSC19" s="60"/>
      <c r="SSD19" s="60"/>
      <c r="SSE19" s="60"/>
      <c r="SSF19" s="60"/>
      <c r="SSG19" s="60"/>
      <c r="SSH19" s="60"/>
      <c r="SSI19" s="60"/>
      <c r="SSJ19" s="60"/>
      <c r="SSK19" s="60"/>
      <c r="SSL19" s="60"/>
      <c r="SSM19" s="60"/>
      <c r="SSN19" s="60"/>
      <c r="SSO19" s="60"/>
      <c r="SSP19" s="60"/>
      <c r="SSQ19" s="60"/>
      <c r="SSR19" s="60"/>
      <c r="SSS19" s="60"/>
      <c r="SST19" s="60"/>
      <c r="SSU19" s="60"/>
      <c r="SSV19" s="60"/>
      <c r="SSW19" s="60"/>
      <c r="SSX19" s="60"/>
      <c r="SSY19" s="60"/>
      <c r="SSZ19" s="60"/>
      <c r="STA19" s="60"/>
      <c r="STB19" s="60"/>
      <c r="STC19" s="60"/>
      <c r="STD19" s="60"/>
      <c r="STE19" s="60"/>
      <c r="STF19" s="60"/>
      <c r="STG19" s="60"/>
      <c r="STH19" s="60"/>
      <c r="STI19" s="60"/>
      <c r="STJ19" s="60"/>
      <c r="STK19" s="60"/>
      <c r="STL19" s="60"/>
      <c r="STM19" s="60"/>
      <c r="STN19" s="60"/>
      <c r="STO19" s="60"/>
      <c r="STP19" s="60"/>
      <c r="STQ19" s="60"/>
      <c r="STR19" s="60"/>
      <c r="STS19" s="60"/>
      <c r="STT19" s="60"/>
      <c r="STU19" s="60"/>
      <c r="STV19" s="60"/>
      <c r="STW19" s="60"/>
      <c r="STX19" s="60"/>
      <c r="STY19" s="60"/>
      <c r="STZ19" s="60"/>
      <c r="SUA19" s="60"/>
      <c r="SUB19" s="60"/>
      <c r="SUC19" s="60"/>
      <c r="SUD19" s="60"/>
      <c r="SUE19" s="60"/>
      <c r="SUF19" s="60"/>
      <c r="SUG19" s="60"/>
      <c r="SUH19" s="60"/>
      <c r="SUI19" s="60"/>
      <c r="SUJ19" s="60"/>
      <c r="SUK19" s="60"/>
      <c r="SUL19" s="60"/>
      <c r="SUM19" s="60"/>
      <c r="SUN19" s="60"/>
      <c r="SUO19" s="60"/>
      <c r="SUP19" s="60"/>
      <c r="SUQ19" s="60"/>
      <c r="SUR19" s="60"/>
      <c r="SUS19" s="60"/>
      <c r="SUT19" s="60"/>
      <c r="SUU19" s="60"/>
      <c r="SUV19" s="60"/>
      <c r="SUW19" s="60"/>
      <c r="SUX19" s="60"/>
      <c r="SUY19" s="60"/>
      <c r="SUZ19" s="60"/>
      <c r="SVA19" s="60"/>
      <c r="SVB19" s="60"/>
      <c r="SVC19" s="60"/>
      <c r="SVD19" s="60"/>
      <c r="SVE19" s="60"/>
      <c r="SVF19" s="60"/>
      <c r="SVG19" s="60"/>
      <c r="SVH19" s="60"/>
      <c r="SVI19" s="60"/>
      <c r="SVJ19" s="60"/>
      <c r="SVK19" s="60"/>
      <c r="SVL19" s="60"/>
      <c r="SVM19" s="60"/>
      <c r="SVN19" s="60"/>
      <c r="SVO19" s="60"/>
      <c r="SVP19" s="60"/>
      <c r="SVQ19" s="60"/>
      <c r="SVR19" s="60"/>
      <c r="SVS19" s="60"/>
      <c r="SVT19" s="60"/>
      <c r="SVU19" s="60"/>
      <c r="SVV19" s="60"/>
      <c r="SVW19" s="60"/>
      <c r="SVX19" s="60"/>
      <c r="SVY19" s="60"/>
      <c r="SVZ19" s="60"/>
      <c r="SWA19" s="60"/>
      <c r="SWB19" s="60"/>
      <c r="SWC19" s="60"/>
      <c r="SWD19" s="60"/>
      <c r="SWE19" s="60"/>
      <c r="SWF19" s="60"/>
      <c r="SWG19" s="60"/>
      <c r="SWH19" s="60"/>
      <c r="SWI19" s="60"/>
      <c r="SWJ19" s="60"/>
      <c r="SWK19" s="60"/>
      <c r="SWL19" s="60"/>
      <c r="SWM19" s="60"/>
      <c r="SWN19" s="60"/>
      <c r="SWO19" s="60"/>
      <c r="SWP19" s="60"/>
      <c r="SWQ19" s="60"/>
      <c r="SWR19" s="60"/>
      <c r="SWS19" s="60"/>
      <c r="SWT19" s="60"/>
      <c r="SWU19" s="60"/>
      <c r="SWV19" s="60"/>
      <c r="SWW19" s="60"/>
      <c r="SWX19" s="60"/>
      <c r="SWY19" s="60"/>
      <c r="SWZ19" s="60"/>
      <c r="SXA19" s="60"/>
      <c r="SXB19" s="60"/>
      <c r="SXC19" s="60"/>
      <c r="SXD19" s="60"/>
      <c r="SXE19" s="60"/>
      <c r="SXF19" s="60"/>
      <c r="SXG19" s="60"/>
      <c r="SXH19" s="60"/>
      <c r="SXI19" s="60"/>
      <c r="SXJ19" s="60"/>
      <c r="SXK19" s="60"/>
      <c r="SXL19" s="60"/>
      <c r="SXM19" s="60"/>
      <c r="SXN19" s="60"/>
      <c r="SXO19" s="60"/>
      <c r="SXP19" s="60"/>
      <c r="SXQ19" s="60"/>
      <c r="SXR19" s="60"/>
      <c r="SXS19" s="60"/>
      <c r="SXT19" s="60"/>
      <c r="SXU19" s="60"/>
      <c r="SXV19" s="60"/>
      <c r="SXW19" s="60"/>
      <c r="SXX19" s="60"/>
      <c r="SXY19" s="60"/>
      <c r="SXZ19" s="60"/>
      <c r="SYA19" s="60"/>
      <c r="SYB19" s="60"/>
      <c r="SYC19" s="60"/>
      <c r="SYD19" s="60"/>
      <c r="SYE19" s="60"/>
      <c r="SYF19" s="60"/>
      <c r="SYG19" s="60"/>
      <c r="SYH19" s="60"/>
      <c r="SYI19" s="60"/>
      <c r="SYJ19" s="60"/>
      <c r="SYK19" s="60"/>
      <c r="SYL19" s="60"/>
      <c r="SYM19" s="60"/>
      <c r="SYN19" s="60"/>
      <c r="SYO19" s="60"/>
      <c r="SYP19" s="60"/>
      <c r="SYQ19" s="60"/>
      <c r="SYR19" s="60"/>
      <c r="SYS19" s="60"/>
      <c r="SYT19" s="60"/>
      <c r="SYU19" s="60"/>
      <c r="SYV19" s="60"/>
      <c r="SYW19" s="60"/>
      <c r="SYX19" s="60"/>
      <c r="SYY19" s="60"/>
      <c r="SYZ19" s="60"/>
      <c r="SZA19" s="60"/>
      <c r="SZB19" s="60"/>
      <c r="SZC19" s="60"/>
      <c r="SZD19" s="60"/>
      <c r="SZE19" s="60"/>
      <c r="SZF19" s="60"/>
      <c r="SZG19" s="60"/>
      <c r="SZH19" s="60"/>
      <c r="SZI19" s="60"/>
      <c r="SZJ19" s="60"/>
      <c r="SZK19" s="60"/>
      <c r="SZL19" s="60"/>
      <c r="SZM19" s="60"/>
      <c r="SZN19" s="60"/>
      <c r="SZO19" s="60"/>
      <c r="SZP19" s="60"/>
      <c r="SZQ19" s="60"/>
      <c r="SZR19" s="60"/>
      <c r="SZS19" s="60"/>
      <c r="SZT19" s="60"/>
      <c r="SZU19" s="60"/>
      <c r="SZV19" s="60"/>
      <c r="SZW19" s="60"/>
      <c r="SZX19" s="60"/>
      <c r="SZY19" s="60"/>
      <c r="SZZ19" s="60"/>
      <c r="TAA19" s="60"/>
      <c r="TAB19" s="60"/>
      <c r="TAC19" s="60"/>
      <c r="TAD19" s="60"/>
      <c r="TAE19" s="60"/>
      <c r="TAF19" s="60"/>
      <c r="TAG19" s="60"/>
      <c r="TAH19" s="60"/>
      <c r="TAI19" s="60"/>
      <c r="TAJ19" s="60"/>
      <c r="TAK19" s="60"/>
      <c r="TAL19" s="60"/>
      <c r="TAM19" s="60"/>
      <c r="TAN19" s="60"/>
      <c r="TAO19" s="60"/>
      <c r="TAP19" s="60"/>
      <c r="TAQ19" s="60"/>
      <c r="TAR19" s="60"/>
      <c r="TAS19" s="60"/>
      <c r="TAT19" s="60"/>
      <c r="TAU19" s="60"/>
      <c r="TAV19" s="60"/>
      <c r="TAW19" s="60"/>
      <c r="TAX19" s="60"/>
      <c r="TAY19" s="60"/>
      <c r="TAZ19" s="60"/>
      <c r="TBA19" s="60"/>
      <c r="TBB19" s="60"/>
      <c r="TBC19" s="60"/>
      <c r="TBD19" s="60"/>
      <c r="TBE19" s="60"/>
      <c r="TBF19" s="60"/>
      <c r="TBG19" s="60"/>
      <c r="TBH19" s="60"/>
      <c r="TBI19" s="60"/>
      <c r="TBJ19" s="60"/>
      <c r="TBK19" s="60"/>
      <c r="TBL19" s="60"/>
      <c r="TBM19" s="60"/>
      <c r="TBN19" s="60"/>
      <c r="TBO19" s="60"/>
      <c r="TBP19" s="60"/>
      <c r="TBQ19" s="60"/>
      <c r="TBR19" s="60"/>
      <c r="TBS19" s="60"/>
      <c r="TBT19" s="60"/>
      <c r="TBU19" s="60"/>
      <c r="TBV19" s="60"/>
      <c r="TBW19" s="60"/>
      <c r="TBX19" s="60"/>
      <c r="TBY19" s="60"/>
      <c r="TBZ19" s="60"/>
      <c r="TCA19" s="60"/>
      <c r="TCB19" s="60"/>
      <c r="TCC19" s="60"/>
      <c r="TCD19" s="60"/>
      <c r="TCE19" s="60"/>
      <c r="TCF19" s="60"/>
      <c r="TCG19" s="60"/>
      <c r="TCH19" s="60"/>
      <c r="TCI19" s="60"/>
      <c r="TCJ19" s="60"/>
      <c r="TCK19" s="60"/>
      <c r="TCL19" s="60"/>
      <c r="TCM19" s="60"/>
      <c r="TCN19" s="60"/>
      <c r="TCO19" s="60"/>
      <c r="TCP19" s="60"/>
      <c r="TCQ19" s="60"/>
      <c r="TCR19" s="60"/>
      <c r="TCS19" s="60"/>
      <c r="TCT19" s="60"/>
      <c r="TCU19" s="60"/>
      <c r="TCV19" s="60"/>
      <c r="TCW19" s="60"/>
      <c r="TCX19" s="60"/>
      <c r="TCY19" s="60"/>
      <c r="TCZ19" s="60"/>
      <c r="TDA19" s="60"/>
      <c r="TDB19" s="60"/>
      <c r="TDC19" s="60"/>
      <c r="TDD19" s="60"/>
      <c r="TDE19" s="60"/>
      <c r="TDF19" s="60"/>
      <c r="TDG19" s="60"/>
      <c r="TDH19" s="60"/>
      <c r="TDI19" s="60"/>
      <c r="TDJ19" s="60"/>
      <c r="TDK19" s="60"/>
      <c r="TDL19" s="60"/>
      <c r="TDM19" s="60"/>
      <c r="TDN19" s="60"/>
      <c r="TDO19" s="60"/>
      <c r="TDP19" s="60"/>
      <c r="TDQ19" s="60"/>
      <c r="TDR19" s="60"/>
      <c r="TDS19" s="60"/>
      <c r="TDT19" s="60"/>
      <c r="TDU19" s="60"/>
      <c r="TDV19" s="60"/>
      <c r="TDW19" s="60"/>
      <c r="TDX19" s="60"/>
      <c r="TDY19" s="60"/>
      <c r="TDZ19" s="60"/>
      <c r="TEA19" s="60"/>
      <c r="TEB19" s="60"/>
      <c r="TEC19" s="60"/>
      <c r="TED19" s="60"/>
      <c r="TEE19" s="60"/>
      <c r="TEF19" s="60"/>
      <c r="TEG19" s="60"/>
      <c r="TEH19" s="60"/>
      <c r="TEI19" s="60"/>
      <c r="TEJ19" s="60"/>
      <c r="TEK19" s="60"/>
      <c r="TEL19" s="60"/>
      <c r="TEM19" s="60"/>
      <c r="TEN19" s="60"/>
      <c r="TEO19" s="60"/>
      <c r="TEP19" s="60"/>
      <c r="TEQ19" s="60"/>
      <c r="TER19" s="60"/>
      <c r="TES19" s="60"/>
      <c r="TET19" s="60"/>
      <c r="TEU19" s="60"/>
      <c r="TEV19" s="60"/>
      <c r="TEW19" s="60"/>
      <c r="TEX19" s="60"/>
      <c r="TEY19" s="60"/>
      <c r="TEZ19" s="60"/>
      <c r="TFA19" s="60"/>
      <c r="TFB19" s="60"/>
      <c r="TFC19" s="60"/>
      <c r="TFD19" s="60"/>
      <c r="TFE19" s="60"/>
      <c r="TFF19" s="60"/>
      <c r="TFG19" s="60"/>
      <c r="TFH19" s="60"/>
      <c r="TFI19" s="60"/>
      <c r="TFJ19" s="60"/>
      <c r="TFK19" s="60"/>
      <c r="TFL19" s="60"/>
      <c r="TFM19" s="60"/>
      <c r="TFN19" s="60"/>
      <c r="TFO19" s="60"/>
      <c r="TFP19" s="60"/>
      <c r="TFQ19" s="60"/>
      <c r="TFR19" s="60"/>
      <c r="TFS19" s="60"/>
      <c r="TFT19" s="60"/>
      <c r="TFU19" s="60"/>
      <c r="TFV19" s="60"/>
      <c r="TFW19" s="60"/>
      <c r="TFX19" s="60"/>
      <c r="TFY19" s="60"/>
      <c r="TFZ19" s="60"/>
      <c r="TGA19" s="60"/>
      <c r="TGB19" s="60"/>
      <c r="TGC19" s="60"/>
      <c r="TGD19" s="60"/>
      <c r="TGE19" s="60"/>
      <c r="TGF19" s="60"/>
      <c r="TGG19" s="60"/>
      <c r="TGH19" s="60"/>
      <c r="TGI19" s="60"/>
      <c r="TGJ19" s="60"/>
      <c r="TGK19" s="60"/>
      <c r="TGL19" s="60"/>
      <c r="TGM19" s="60"/>
      <c r="TGN19" s="60"/>
      <c r="TGO19" s="60"/>
      <c r="TGP19" s="60"/>
      <c r="TGQ19" s="60"/>
      <c r="TGR19" s="60"/>
      <c r="TGS19" s="60"/>
      <c r="TGT19" s="60"/>
      <c r="TGU19" s="60"/>
      <c r="TGV19" s="60"/>
      <c r="TGW19" s="60"/>
      <c r="TGX19" s="60"/>
      <c r="TGY19" s="60"/>
      <c r="TGZ19" s="60"/>
      <c r="THA19" s="60"/>
      <c r="THB19" s="60"/>
      <c r="THC19" s="60"/>
      <c r="THD19" s="60"/>
      <c r="THE19" s="60"/>
      <c r="THF19" s="60"/>
      <c r="THG19" s="60"/>
      <c r="THH19" s="60"/>
      <c r="THI19" s="60"/>
      <c r="THJ19" s="60"/>
      <c r="THK19" s="60"/>
      <c r="THL19" s="60"/>
      <c r="THM19" s="60"/>
      <c r="THN19" s="60"/>
      <c r="THO19" s="60"/>
      <c r="THP19" s="60"/>
      <c r="THQ19" s="60"/>
      <c r="THR19" s="60"/>
      <c r="THS19" s="60"/>
      <c r="THT19" s="60"/>
      <c r="THU19" s="60"/>
      <c r="THV19" s="60"/>
      <c r="THW19" s="60"/>
      <c r="THX19" s="60"/>
      <c r="THY19" s="60"/>
      <c r="THZ19" s="60"/>
      <c r="TIA19" s="60"/>
      <c r="TIB19" s="60"/>
      <c r="TIC19" s="60"/>
      <c r="TID19" s="60"/>
      <c r="TIE19" s="60"/>
      <c r="TIF19" s="60"/>
      <c r="TIG19" s="60"/>
      <c r="TIH19" s="60"/>
      <c r="TII19" s="60"/>
      <c r="TIJ19" s="60"/>
      <c r="TIK19" s="60"/>
      <c r="TIL19" s="60"/>
      <c r="TIM19" s="60"/>
      <c r="TIN19" s="60"/>
      <c r="TIO19" s="60"/>
      <c r="TIP19" s="60"/>
      <c r="TIQ19" s="60"/>
      <c r="TIR19" s="60"/>
      <c r="TIS19" s="60"/>
      <c r="TIT19" s="60"/>
      <c r="TIU19" s="60"/>
      <c r="TIV19" s="60"/>
      <c r="TIW19" s="60"/>
      <c r="TIX19" s="60"/>
      <c r="TIY19" s="60"/>
      <c r="TIZ19" s="60"/>
      <c r="TJA19" s="60"/>
      <c r="TJB19" s="60"/>
      <c r="TJC19" s="60"/>
      <c r="TJD19" s="60"/>
      <c r="TJE19" s="60"/>
      <c r="TJF19" s="60"/>
      <c r="TJG19" s="60"/>
      <c r="TJH19" s="60"/>
      <c r="TJI19" s="60"/>
      <c r="TJJ19" s="60"/>
      <c r="TJK19" s="60"/>
      <c r="TJL19" s="60"/>
      <c r="TJM19" s="60"/>
      <c r="TJN19" s="60"/>
      <c r="TJO19" s="60"/>
      <c r="TJP19" s="60"/>
      <c r="TJQ19" s="60"/>
      <c r="TJR19" s="60"/>
      <c r="TJS19" s="60"/>
      <c r="TJT19" s="60"/>
      <c r="TJU19" s="60"/>
      <c r="TJV19" s="60"/>
      <c r="TJW19" s="60"/>
      <c r="TJX19" s="60"/>
      <c r="TJY19" s="60"/>
      <c r="TJZ19" s="60"/>
      <c r="TKA19" s="60"/>
      <c r="TKB19" s="60"/>
      <c r="TKC19" s="60"/>
      <c r="TKD19" s="60"/>
      <c r="TKE19" s="60"/>
      <c r="TKF19" s="60"/>
      <c r="TKG19" s="60"/>
      <c r="TKH19" s="60"/>
      <c r="TKI19" s="60"/>
      <c r="TKJ19" s="60"/>
      <c r="TKK19" s="60"/>
      <c r="TKL19" s="60"/>
      <c r="TKM19" s="60"/>
      <c r="TKN19" s="60"/>
      <c r="TKO19" s="60"/>
      <c r="TKP19" s="60"/>
      <c r="TKQ19" s="60"/>
      <c r="TKR19" s="60"/>
      <c r="TKS19" s="60"/>
      <c r="TKT19" s="60"/>
      <c r="TKU19" s="60"/>
      <c r="TKV19" s="60"/>
      <c r="TKW19" s="60"/>
      <c r="TKX19" s="60"/>
      <c r="TKY19" s="60"/>
      <c r="TKZ19" s="60"/>
      <c r="TLA19" s="60"/>
      <c r="TLB19" s="60"/>
      <c r="TLC19" s="60"/>
      <c r="TLD19" s="60"/>
      <c r="TLE19" s="60"/>
      <c r="TLF19" s="60"/>
      <c r="TLG19" s="60"/>
      <c r="TLH19" s="60"/>
      <c r="TLI19" s="60"/>
      <c r="TLJ19" s="60"/>
      <c r="TLK19" s="60"/>
      <c r="TLL19" s="60"/>
      <c r="TLM19" s="60"/>
      <c r="TLN19" s="60"/>
      <c r="TLO19" s="60"/>
      <c r="TLP19" s="60"/>
      <c r="TLQ19" s="60"/>
      <c r="TLR19" s="60"/>
      <c r="TLS19" s="60"/>
      <c r="TLT19" s="60"/>
      <c r="TLU19" s="60"/>
      <c r="TLV19" s="60"/>
      <c r="TLW19" s="60"/>
      <c r="TLX19" s="60"/>
      <c r="TLY19" s="60"/>
      <c r="TLZ19" s="60"/>
      <c r="TMA19" s="60"/>
      <c r="TMB19" s="60"/>
      <c r="TMC19" s="60"/>
      <c r="TMD19" s="60"/>
      <c r="TME19" s="60"/>
      <c r="TMF19" s="60"/>
      <c r="TMG19" s="60"/>
      <c r="TMH19" s="60"/>
      <c r="TMI19" s="60"/>
      <c r="TMJ19" s="60"/>
      <c r="TMK19" s="60"/>
      <c r="TML19" s="60"/>
      <c r="TMM19" s="60"/>
      <c r="TMN19" s="60"/>
      <c r="TMO19" s="60"/>
      <c r="TMP19" s="60"/>
      <c r="TMQ19" s="60"/>
      <c r="TMR19" s="60"/>
      <c r="TMS19" s="60"/>
      <c r="TMT19" s="60"/>
      <c r="TMU19" s="60"/>
      <c r="TMV19" s="60"/>
      <c r="TMW19" s="60"/>
      <c r="TMX19" s="60"/>
      <c r="TMY19" s="60"/>
      <c r="TMZ19" s="60"/>
      <c r="TNA19" s="60"/>
      <c r="TNB19" s="60"/>
      <c r="TNC19" s="60"/>
      <c r="TND19" s="60"/>
      <c r="TNE19" s="60"/>
      <c r="TNF19" s="60"/>
      <c r="TNG19" s="60"/>
      <c r="TNH19" s="60"/>
      <c r="TNI19" s="60"/>
      <c r="TNJ19" s="60"/>
      <c r="TNK19" s="60"/>
      <c r="TNL19" s="60"/>
      <c r="TNM19" s="60"/>
      <c r="TNN19" s="60"/>
      <c r="TNO19" s="60"/>
      <c r="TNP19" s="60"/>
      <c r="TNQ19" s="60"/>
      <c r="TNR19" s="60"/>
      <c r="TNS19" s="60"/>
      <c r="TNT19" s="60"/>
      <c r="TNU19" s="60"/>
      <c r="TNV19" s="60"/>
      <c r="TNW19" s="60"/>
      <c r="TNX19" s="60"/>
      <c r="TNY19" s="60"/>
      <c r="TNZ19" s="60"/>
      <c r="TOA19" s="60"/>
      <c r="TOB19" s="60"/>
      <c r="TOC19" s="60"/>
      <c r="TOD19" s="60"/>
      <c r="TOE19" s="60"/>
      <c r="TOF19" s="60"/>
      <c r="TOG19" s="60"/>
      <c r="TOH19" s="60"/>
      <c r="TOI19" s="60"/>
      <c r="TOJ19" s="60"/>
      <c r="TOK19" s="60"/>
      <c r="TOL19" s="60"/>
      <c r="TOM19" s="60"/>
      <c r="TON19" s="60"/>
      <c r="TOO19" s="60"/>
      <c r="TOP19" s="60"/>
      <c r="TOQ19" s="60"/>
      <c r="TOR19" s="60"/>
      <c r="TOS19" s="60"/>
      <c r="TOT19" s="60"/>
      <c r="TOU19" s="60"/>
      <c r="TOV19" s="60"/>
      <c r="TOW19" s="60"/>
      <c r="TOX19" s="60"/>
      <c r="TOY19" s="60"/>
      <c r="TOZ19" s="60"/>
      <c r="TPA19" s="60"/>
      <c r="TPB19" s="60"/>
      <c r="TPC19" s="60"/>
      <c r="TPD19" s="60"/>
      <c r="TPE19" s="60"/>
      <c r="TPF19" s="60"/>
      <c r="TPG19" s="60"/>
      <c r="TPH19" s="60"/>
      <c r="TPI19" s="60"/>
      <c r="TPJ19" s="60"/>
      <c r="TPK19" s="60"/>
      <c r="TPL19" s="60"/>
      <c r="TPM19" s="60"/>
      <c r="TPN19" s="60"/>
      <c r="TPO19" s="60"/>
      <c r="TPP19" s="60"/>
      <c r="TPQ19" s="60"/>
      <c r="TPR19" s="60"/>
      <c r="TPS19" s="60"/>
      <c r="TPT19" s="60"/>
      <c r="TPU19" s="60"/>
      <c r="TPV19" s="60"/>
      <c r="TPW19" s="60"/>
      <c r="TPX19" s="60"/>
      <c r="TPY19" s="60"/>
      <c r="TPZ19" s="60"/>
      <c r="TQA19" s="60"/>
      <c r="TQB19" s="60"/>
      <c r="TQC19" s="60"/>
      <c r="TQD19" s="60"/>
      <c r="TQE19" s="60"/>
      <c r="TQF19" s="60"/>
      <c r="TQG19" s="60"/>
      <c r="TQH19" s="60"/>
      <c r="TQI19" s="60"/>
      <c r="TQJ19" s="60"/>
      <c r="TQK19" s="60"/>
      <c r="TQL19" s="60"/>
      <c r="TQM19" s="60"/>
      <c r="TQN19" s="60"/>
      <c r="TQO19" s="60"/>
      <c r="TQP19" s="60"/>
      <c r="TQQ19" s="60"/>
      <c r="TQR19" s="60"/>
      <c r="TQS19" s="60"/>
      <c r="TQT19" s="60"/>
      <c r="TQU19" s="60"/>
      <c r="TQV19" s="60"/>
      <c r="TQW19" s="60"/>
      <c r="TQX19" s="60"/>
      <c r="TQY19" s="60"/>
      <c r="TQZ19" s="60"/>
      <c r="TRA19" s="60"/>
      <c r="TRB19" s="60"/>
      <c r="TRC19" s="60"/>
      <c r="TRD19" s="60"/>
      <c r="TRE19" s="60"/>
      <c r="TRF19" s="60"/>
      <c r="TRG19" s="60"/>
      <c r="TRH19" s="60"/>
      <c r="TRI19" s="60"/>
      <c r="TRJ19" s="60"/>
      <c r="TRK19" s="60"/>
      <c r="TRL19" s="60"/>
      <c r="TRM19" s="60"/>
      <c r="TRN19" s="60"/>
      <c r="TRO19" s="60"/>
      <c r="TRP19" s="60"/>
      <c r="TRQ19" s="60"/>
      <c r="TRR19" s="60"/>
      <c r="TRS19" s="60"/>
      <c r="TRT19" s="60"/>
      <c r="TRU19" s="60"/>
      <c r="TRV19" s="60"/>
      <c r="TRW19" s="60"/>
      <c r="TRX19" s="60"/>
      <c r="TRY19" s="60"/>
      <c r="TRZ19" s="60"/>
      <c r="TSA19" s="60"/>
      <c r="TSB19" s="60"/>
      <c r="TSC19" s="60"/>
      <c r="TSD19" s="60"/>
      <c r="TSE19" s="60"/>
      <c r="TSF19" s="60"/>
      <c r="TSG19" s="60"/>
      <c r="TSH19" s="60"/>
      <c r="TSI19" s="60"/>
      <c r="TSJ19" s="60"/>
      <c r="TSK19" s="60"/>
      <c r="TSL19" s="60"/>
      <c r="TSM19" s="60"/>
      <c r="TSN19" s="60"/>
      <c r="TSO19" s="60"/>
      <c r="TSP19" s="60"/>
      <c r="TSQ19" s="60"/>
      <c r="TSR19" s="60"/>
      <c r="TSS19" s="60"/>
      <c r="TST19" s="60"/>
      <c r="TSU19" s="60"/>
      <c r="TSV19" s="60"/>
      <c r="TSW19" s="60"/>
      <c r="TSX19" s="60"/>
      <c r="TSY19" s="60"/>
      <c r="TSZ19" s="60"/>
      <c r="TTA19" s="60"/>
      <c r="TTB19" s="60"/>
      <c r="TTC19" s="60"/>
      <c r="TTD19" s="60"/>
      <c r="TTE19" s="60"/>
      <c r="TTF19" s="60"/>
      <c r="TTG19" s="60"/>
      <c r="TTH19" s="60"/>
      <c r="TTI19" s="60"/>
      <c r="TTJ19" s="60"/>
      <c r="TTK19" s="60"/>
      <c r="TTL19" s="60"/>
      <c r="TTM19" s="60"/>
      <c r="TTN19" s="60"/>
      <c r="TTO19" s="60"/>
      <c r="TTP19" s="60"/>
      <c r="TTQ19" s="60"/>
      <c r="TTR19" s="60"/>
      <c r="TTS19" s="60"/>
      <c r="TTT19" s="60"/>
      <c r="TTU19" s="60"/>
      <c r="TTV19" s="60"/>
      <c r="TTW19" s="60"/>
      <c r="TTX19" s="60"/>
      <c r="TTY19" s="60"/>
      <c r="TTZ19" s="60"/>
      <c r="TUA19" s="60"/>
      <c r="TUB19" s="60"/>
      <c r="TUC19" s="60"/>
      <c r="TUD19" s="60"/>
      <c r="TUE19" s="60"/>
      <c r="TUF19" s="60"/>
      <c r="TUG19" s="60"/>
      <c r="TUH19" s="60"/>
      <c r="TUI19" s="60"/>
      <c r="TUJ19" s="60"/>
      <c r="TUK19" s="60"/>
      <c r="TUL19" s="60"/>
      <c r="TUM19" s="60"/>
      <c r="TUN19" s="60"/>
      <c r="TUO19" s="60"/>
      <c r="TUP19" s="60"/>
      <c r="TUQ19" s="60"/>
      <c r="TUR19" s="60"/>
      <c r="TUS19" s="60"/>
      <c r="TUT19" s="60"/>
      <c r="TUU19" s="60"/>
      <c r="TUV19" s="60"/>
      <c r="TUW19" s="60"/>
      <c r="TUX19" s="60"/>
      <c r="TUY19" s="60"/>
      <c r="TUZ19" s="60"/>
      <c r="TVA19" s="60"/>
      <c r="TVB19" s="60"/>
      <c r="TVC19" s="60"/>
      <c r="TVD19" s="60"/>
      <c r="TVE19" s="60"/>
      <c r="TVF19" s="60"/>
      <c r="TVG19" s="60"/>
      <c r="TVH19" s="60"/>
      <c r="TVI19" s="60"/>
      <c r="TVJ19" s="60"/>
      <c r="TVK19" s="60"/>
      <c r="TVL19" s="60"/>
      <c r="TVM19" s="60"/>
      <c r="TVN19" s="60"/>
      <c r="TVO19" s="60"/>
      <c r="TVP19" s="60"/>
      <c r="TVQ19" s="60"/>
      <c r="TVR19" s="60"/>
      <c r="TVS19" s="60"/>
      <c r="TVT19" s="60"/>
      <c r="TVU19" s="60"/>
      <c r="TVV19" s="60"/>
      <c r="TVW19" s="60"/>
      <c r="TVX19" s="60"/>
      <c r="TVY19" s="60"/>
      <c r="TVZ19" s="60"/>
      <c r="TWA19" s="60"/>
      <c r="TWB19" s="60"/>
      <c r="TWC19" s="60"/>
      <c r="TWD19" s="60"/>
      <c r="TWE19" s="60"/>
      <c r="TWF19" s="60"/>
      <c r="TWG19" s="60"/>
      <c r="TWH19" s="60"/>
      <c r="TWI19" s="60"/>
      <c r="TWJ19" s="60"/>
      <c r="TWK19" s="60"/>
      <c r="TWL19" s="60"/>
      <c r="TWM19" s="60"/>
      <c r="TWN19" s="60"/>
      <c r="TWO19" s="60"/>
      <c r="TWP19" s="60"/>
      <c r="TWQ19" s="60"/>
      <c r="TWR19" s="60"/>
      <c r="TWS19" s="60"/>
      <c r="TWT19" s="60"/>
      <c r="TWU19" s="60"/>
      <c r="TWV19" s="60"/>
      <c r="TWW19" s="60"/>
      <c r="TWX19" s="60"/>
      <c r="TWY19" s="60"/>
      <c r="TWZ19" s="60"/>
      <c r="TXA19" s="60"/>
      <c r="TXB19" s="60"/>
      <c r="TXC19" s="60"/>
      <c r="TXD19" s="60"/>
      <c r="TXE19" s="60"/>
      <c r="TXF19" s="60"/>
      <c r="TXG19" s="60"/>
      <c r="TXH19" s="60"/>
      <c r="TXI19" s="60"/>
      <c r="TXJ19" s="60"/>
      <c r="TXK19" s="60"/>
      <c r="TXL19" s="60"/>
      <c r="TXM19" s="60"/>
      <c r="TXN19" s="60"/>
      <c r="TXO19" s="60"/>
      <c r="TXP19" s="60"/>
      <c r="TXQ19" s="60"/>
      <c r="TXR19" s="60"/>
      <c r="TXS19" s="60"/>
      <c r="TXT19" s="60"/>
      <c r="TXU19" s="60"/>
      <c r="TXV19" s="60"/>
      <c r="TXW19" s="60"/>
      <c r="TXX19" s="60"/>
      <c r="TXY19" s="60"/>
      <c r="TXZ19" s="60"/>
      <c r="TYA19" s="60"/>
      <c r="TYB19" s="60"/>
      <c r="TYC19" s="60"/>
      <c r="TYD19" s="60"/>
      <c r="TYE19" s="60"/>
      <c r="TYF19" s="60"/>
      <c r="TYG19" s="60"/>
      <c r="TYH19" s="60"/>
      <c r="TYI19" s="60"/>
      <c r="TYJ19" s="60"/>
      <c r="TYK19" s="60"/>
      <c r="TYL19" s="60"/>
      <c r="TYM19" s="60"/>
      <c r="TYN19" s="60"/>
      <c r="TYO19" s="60"/>
      <c r="TYP19" s="60"/>
      <c r="TYQ19" s="60"/>
      <c r="TYR19" s="60"/>
      <c r="TYS19" s="60"/>
      <c r="TYT19" s="60"/>
      <c r="TYU19" s="60"/>
      <c r="TYV19" s="60"/>
      <c r="TYW19" s="60"/>
      <c r="TYX19" s="60"/>
      <c r="TYY19" s="60"/>
      <c r="TYZ19" s="60"/>
      <c r="TZA19" s="60"/>
      <c r="TZB19" s="60"/>
      <c r="TZC19" s="60"/>
      <c r="TZD19" s="60"/>
      <c r="TZE19" s="60"/>
      <c r="TZF19" s="60"/>
      <c r="TZG19" s="60"/>
      <c r="TZH19" s="60"/>
      <c r="TZI19" s="60"/>
      <c r="TZJ19" s="60"/>
      <c r="TZK19" s="60"/>
      <c r="TZL19" s="60"/>
      <c r="TZM19" s="60"/>
      <c r="TZN19" s="60"/>
      <c r="TZO19" s="60"/>
      <c r="TZP19" s="60"/>
      <c r="TZQ19" s="60"/>
      <c r="TZR19" s="60"/>
      <c r="TZS19" s="60"/>
      <c r="TZT19" s="60"/>
      <c r="TZU19" s="60"/>
      <c r="TZV19" s="60"/>
      <c r="TZW19" s="60"/>
      <c r="TZX19" s="60"/>
      <c r="TZY19" s="60"/>
      <c r="TZZ19" s="60"/>
      <c r="UAA19" s="60"/>
      <c r="UAB19" s="60"/>
      <c r="UAC19" s="60"/>
      <c r="UAD19" s="60"/>
      <c r="UAE19" s="60"/>
      <c r="UAF19" s="60"/>
      <c r="UAG19" s="60"/>
      <c r="UAH19" s="60"/>
      <c r="UAI19" s="60"/>
      <c r="UAJ19" s="60"/>
      <c r="UAK19" s="60"/>
      <c r="UAL19" s="60"/>
      <c r="UAM19" s="60"/>
      <c r="UAN19" s="60"/>
      <c r="UAO19" s="60"/>
      <c r="UAP19" s="60"/>
      <c r="UAQ19" s="60"/>
      <c r="UAR19" s="60"/>
      <c r="UAS19" s="60"/>
      <c r="UAT19" s="60"/>
      <c r="UAU19" s="60"/>
      <c r="UAV19" s="60"/>
      <c r="UAW19" s="60"/>
      <c r="UAX19" s="60"/>
      <c r="UAY19" s="60"/>
      <c r="UAZ19" s="60"/>
      <c r="UBA19" s="60"/>
      <c r="UBB19" s="60"/>
      <c r="UBC19" s="60"/>
      <c r="UBD19" s="60"/>
      <c r="UBE19" s="60"/>
      <c r="UBF19" s="60"/>
      <c r="UBG19" s="60"/>
      <c r="UBH19" s="60"/>
      <c r="UBI19" s="60"/>
      <c r="UBJ19" s="60"/>
      <c r="UBK19" s="60"/>
      <c r="UBL19" s="60"/>
      <c r="UBM19" s="60"/>
      <c r="UBN19" s="60"/>
      <c r="UBO19" s="60"/>
      <c r="UBP19" s="60"/>
      <c r="UBQ19" s="60"/>
      <c r="UBR19" s="60"/>
      <c r="UBS19" s="60"/>
      <c r="UBT19" s="60"/>
      <c r="UBU19" s="60"/>
      <c r="UBV19" s="60"/>
      <c r="UBW19" s="60"/>
      <c r="UBX19" s="60"/>
      <c r="UBY19" s="60"/>
      <c r="UBZ19" s="60"/>
      <c r="UCA19" s="60"/>
      <c r="UCB19" s="60"/>
      <c r="UCC19" s="60"/>
      <c r="UCD19" s="60"/>
      <c r="UCE19" s="60"/>
      <c r="UCF19" s="60"/>
      <c r="UCG19" s="60"/>
      <c r="UCH19" s="60"/>
      <c r="UCI19" s="60"/>
      <c r="UCJ19" s="60"/>
      <c r="UCK19" s="60"/>
      <c r="UCL19" s="60"/>
      <c r="UCM19" s="60"/>
      <c r="UCN19" s="60"/>
      <c r="UCO19" s="60"/>
      <c r="UCP19" s="60"/>
      <c r="UCQ19" s="60"/>
      <c r="UCR19" s="60"/>
      <c r="UCS19" s="60"/>
      <c r="UCT19" s="60"/>
      <c r="UCU19" s="60"/>
      <c r="UCV19" s="60"/>
      <c r="UCW19" s="60"/>
      <c r="UCX19" s="60"/>
      <c r="UCY19" s="60"/>
      <c r="UCZ19" s="60"/>
      <c r="UDA19" s="60"/>
      <c r="UDB19" s="60"/>
      <c r="UDC19" s="60"/>
      <c r="UDD19" s="60"/>
      <c r="UDE19" s="60"/>
      <c r="UDF19" s="60"/>
      <c r="UDG19" s="60"/>
      <c r="UDH19" s="60"/>
      <c r="UDI19" s="60"/>
      <c r="UDJ19" s="60"/>
      <c r="UDK19" s="60"/>
      <c r="UDL19" s="60"/>
      <c r="UDM19" s="60"/>
      <c r="UDN19" s="60"/>
      <c r="UDO19" s="60"/>
      <c r="UDP19" s="60"/>
      <c r="UDQ19" s="60"/>
      <c r="UDR19" s="60"/>
      <c r="UDS19" s="60"/>
      <c r="UDT19" s="60"/>
      <c r="UDU19" s="60"/>
      <c r="UDV19" s="60"/>
      <c r="UDW19" s="60"/>
      <c r="UDX19" s="60"/>
      <c r="UDY19" s="60"/>
      <c r="UDZ19" s="60"/>
      <c r="UEA19" s="60"/>
      <c r="UEB19" s="60"/>
      <c r="UEC19" s="60"/>
      <c r="UED19" s="60"/>
      <c r="UEE19" s="60"/>
      <c r="UEF19" s="60"/>
      <c r="UEG19" s="60"/>
      <c r="UEH19" s="60"/>
      <c r="UEI19" s="60"/>
      <c r="UEJ19" s="60"/>
      <c r="UEK19" s="60"/>
      <c r="UEL19" s="60"/>
      <c r="UEM19" s="60"/>
      <c r="UEN19" s="60"/>
      <c r="UEO19" s="60"/>
      <c r="UEP19" s="60"/>
      <c r="UEQ19" s="60"/>
      <c r="UER19" s="60"/>
      <c r="UES19" s="60"/>
      <c r="UET19" s="60"/>
      <c r="UEU19" s="60"/>
      <c r="UEV19" s="60"/>
      <c r="UEW19" s="60"/>
      <c r="UEX19" s="60"/>
      <c r="UEY19" s="60"/>
      <c r="UEZ19" s="60"/>
      <c r="UFA19" s="60"/>
      <c r="UFB19" s="60"/>
      <c r="UFC19" s="60"/>
      <c r="UFD19" s="60"/>
      <c r="UFE19" s="60"/>
      <c r="UFF19" s="60"/>
      <c r="UFG19" s="60"/>
      <c r="UFH19" s="60"/>
      <c r="UFI19" s="60"/>
      <c r="UFJ19" s="60"/>
      <c r="UFK19" s="60"/>
      <c r="UFL19" s="60"/>
      <c r="UFM19" s="60"/>
      <c r="UFN19" s="60"/>
      <c r="UFO19" s="60"/>
      <c r="UFP19" s="60"/>
      <c r="UFQ19" s="60"/>
      <c r="UFR19" s="60"/>
      <c r="UFS19" s="60"/>
      <c r="UFT19" s="60"/>
      <c r="UFU19" s="60"/>
      <c r="UFV19" s="60"/>
      <c r="UFW19" s="60"/>
      <c r="UFX19" s="60"/>
      <c r="UFY19" s="60"/>
      <c r="UFZ19" s="60"/>
      <c r="UGA19" s="60"/>
      <c r="UGB19" s="60"/>
      <c r="UGC19" s="60"/>
      <c r="UGD19" s="60"/>
      <c r="UGE19" s="60"/>
      <c r="UGF19" s="60"/>
      <c r="UGG19" s="60"/>
      <c r="UGH19" s="60"/>
      <c r="UGI19" s="60"/>
      <c r="UGJ19" s="60"/>
      <c r="UGK19" s="60"/>
      <c r="UGL19" s="60"/>
      <c r="UGM19" s="60"/>
      <c r="UGN19" s="60"/>
      <c r="UGO19" s="60"/>
      <c r="UGP19" s="60"/>
      <c r="UGQ19" s="60"/>
      <c r="UGR19" s="60"/>
      <c r="UGS19" s="60"/>
      <c r="UGT19" s="60"/>
      <c r="UGU19" s="60"/>
      <c r="UGV19" s="60"/>
      <c r="UGW19" s="60"/>
      <c r="UGX19" s="60"/>
      <c r="UGY19" s="60"/>
      <c r="UGZ19" s="60"/>
      <c r="UHA19" s="60"/>
      <c r="UHB19" s="60"/>
      <c r="UHC19" s="60"/>
      <c r="UHD19" s="60"/>
      <c r="UHE19" s="60"/>
      <c r="UHF19" s="60"/>
      <c r="UHG19" s="60"/>
      <c r="UHH19" s="60"/>
      <c r="UHI19" s="60"/>
      <c r="UHJ19" s="60"/>
      <c r="UHK19" s="60"/>
      <c r="UHL19" s="60"/>
      <c r="UHM19" s="60"/>
      <c r="UHN19" s="60"/>
      <c r="UHO19" s="60"/>
      <c r="UHP19" s="60"/>
      <c r="UHQ19" s="60"/>
      <c r="UHR19" s="60"/>
      <c r="UHS19" s="60"/>
      <c r="UHT19" s="60"/>
      <c r="UHU19" s="60"/>
      <c r="UHV19" s="60"/>
      <c r="UHW19" s="60"/>
      <c r="UHX19" s="60"/>
      <c r="UHY19" s="60"/>
      <c r="UHZ19" s="60"/>
      <c r="UIA19" s="60"/>
      <c r="UIB19" s="60"/>
      <c r="UIC19" s="60"/>
      <c r="UID19" s="60"/>
      <c r="UIE19" s="60"/>
      <c r="UIF19" s="60"/>
      <c r="UIG19" s="60"/>
      <c r="UIH19" s="60"/>
      <c r="UII19" s="60"/>
      <c r="UIJ19" s="60"/>
      <c r="UIK19" s="60"/>
      <c r="UIL19" s="60"/>
      <c r="UIM19" s="60"/>
      <c r="UIN19" s="60"/>
      <c r="UIO19" s="60"/>
      <c r="UIP19" s="60"/>
      <c r="UIQ19" s="60"/>
      <c r="UIR19" s="60"/>
      <c r="UIS19" s="60"/>
      <c r="UIT19" s="60"/>
      <c r="UIU19" s="60"/>
      <c r="UIV19" s="60"/>
      <c r="UIW19" s="60"/>
      <c r="UIX19" s="60"/>
      <c r="UIY19" s="60"/>
      <c r="UIZ19" s="60"/>
      <c r="UJA19" s="60"/>
      <c r="UJB19" s="60"/>
      <c r="UJC19" s="60"/>
      <c r="UJD19" s="60"/>
      <c r="UJE19" s="60"/>
      <c r="UJF19" s="60"/>
      <c r="UJG19" s="60"/>
      <c r="UJH19" s="60"/>
      <c r="UJI19" s="60"/>
      <c r="UJJ19" s="60"/>
      <c r="UJK19" s="60"/>
      <c r="UJL19" s="60"/>
      <c r="UJM19" s="60"/>
      <c r="UJN19" s="60"/>
      <c r="UJO19" s="60"/>
      <c r="UJP19" s="60"/>
      <c r="UJQ19" s="60"/>
      <c r="UJR19" s="60"/>
      <c r="UJS19" s="60"/>
      <c r="UJT19" s="60"/>
      <c r="UJU19" s="60"/>
      <c r="UJV19" s="60"/>
      <c r="UJW19" s="60"/>
      <c r="UJX19" s="60"/>
      <c r="UJY19" s="60"/>
      <c r="UJZ19" s="60"/>
      <c r="UKA19" s="60"/>
      <c r="UKB19" s="60"/>
      <c r="UKC19" s="60"/>
      <c r="UKD19" s="60"/>
      <c r="UKE19" s="60"/>
      <c r="UKF19" s="60"/>
      <c r="UKG19" s="60"/>
      <c r="UKH19" s="60"/>
      <c r="UKI19" s="60"/>
      <c r="UKJ19" s="60"/>
      <c r="UKK19" s="60"/>
      <c r="UKL19" s="60"/>
      <c r="UKM19" s="60"/>
      <c r="UKN19" s="60"/>
      <c r="UKO19" s="60"/>
      <c r="UKP19" s="60"/>
      <c r="UKQ19" s="60"/>
      <c r="UKR19" s="60"/>
      <c r="UKS19" s="60"/>
      <c r="UKT19" s="60"/>
      <c r="UKU19" s="60"/>
      <c r="UKV19" s="60"/>
      <c r="UKW19" s="60"/>
      <c r="UKX19" s="60"/>
      <c r="UKY19" s="60"/>
      <c r="UKZ19" s="60"/>
      <c r="ULA19" s="60"/>
      <c r="ULB19" s="60"/>
      <c r="ULC19" s="60"/>
      <c r="ULD19" s="60"/>
      <c r="ULE19" s="60"/>
      <c r="ULF19" s="60"/>
      <c r="ULG19" s="60"/>
      <c r="ULH19" s="60"/>
      <c r="ULI19" s="60"/>
      <c r="ULJ19" s="60"/>
      <c r="ULK19" s="60"/>
      <c r="ULL19" s="60"/>
      <c r="ULM19" s="60"/>
      <c r="ULN19" s="60"/>
      <c r="ULO19" s="60"/>
      <c r="ULP19" s="60"/>
      <c r="ULQ19" s="60"/>
      <c r="ULR19" s="60"/>
      <c r="ULS19" s="60"/>
      <c r="ULT19" s="60"/>
      <c r="ULU19" s="60"/>
      <c r="ULV19" s="60"/>
      <c r="ULW19" s="60"/>
      <c r="ULX19" s="60"/>
      <c r="ULY19" s="60"/>
      <c r="ULZ19" s="60"/>
      <c r="UMA19" s="60"/>
      <c r="UMB19" s="60"/>
      <c r="UMC19" s="60"/>
      <c r="UMD19" s="60"/>
      <c r="UME19" s="60"/>
      <c r="UMF19" s="60"/>
      <c r="UMG19" s="60"/>
      <c r="UMH19" s="60"/>
      <c r="UMI19" s="60"/>
      <c r="UMJ19" s="60"/>
      <c r="UMK19" s="60"/>
      <c r="UML19" s="60"/>
      <c r="UMM19" s="60"/>
      <c r="UMN19" s="60"/>
      <c r="UMO19" s="60"/>
      <c r="UMP19" s="60"/>
      <c r="UMQ19" s="60"/>
      <c r="UMR19" s="60"/>
      <c r="UMS19" s="60"/>
      <c r="UMT19" s="60"/>
      <c r="UMU19" s="60"/>
      <c r="UMV19" s="60"/>
      <c r="UMW19" s="60"/>
      <c r="UMX19" s="60"/>
      <c r="UMY19" s="60"/>
      <c r="UMZ19" s="60"/>
      <c r="UNA19" s="60"/>
      <c r="UNB19" s="60"/>
      <c r="UNC19" s="60"/>
      <c r="UND19" s="60"/>
      <c r="UNE19" s="60"/>
      <c r="UNF19" s="60"/>
      <c r="UNG19" s="60"/>
      <c r="UNH19" s="60"/>
      <c r="UNI19" s="60"/>
      <c r="UNJ19" s="60"/>
      <c r="UNK19" s="60"/>
      <c r="UNL19" s="60"/>
      <c r="UNM19" s="60"/>
      <c r="UNN19" s="60"/>
      <c r="UNO19" s="60"/>
      <c r="UNP19" s="60"/>
      <c r="UNQ19" s="60"/>
      <c r="UNR19" s="60"/>
      <c r="UNS19" s="60"/>
      <c r="UNT19" s="60"/>
      <c r="UNU19" s="60"/>
      <c r="UNV19" s="60"/>
      <c r="UNW19" s="60"/>
      <c r="UNX19" s="60"/>
      <c r="UNY19" s="60"/>
      <c r="UNZ19" s="60"/>
      <c r="UOA19" s="60"/>
      <c r="UOB19" s="60"/>
      <c r="UOC19" s="60"/>
      <c r="UOD19" s="60"/>
      <c r="UOE19" s="60"/>
      <c r="UOF19" s="60"/>
      <c r="UOG19" s="60"/>
      <c r="UOH19" s="60"/>
      <c r="UOI19" s="60"/>
      <c r="UOJ19" s="60"/>
      <c r="UOK19" s="60"/>
      <c r="UOL19" s="60"/>
      <c r="UOM19" s="60"/>
      <c r="UON19" s="60"/>
      <c r="UOO19" s="60"/>
      <c r="UOP19" s="60"/>
      <c r="UOQ19" s="60"/>
      <c r="UOR19" s="60"/>
      <c r="UOS19" s="60"/>
      <c r="UOT19" s="60"/>
      <c r="UOU19" s="60"/>
      <c r="UOV19" s="60"/>
      <c r="UOW19" s="60"/>
      <c r="UOX19" s="60"/>
      <c r="UOY19" s="60"/>
      <c r="UOZ19" s="60"/>
      <c r="UPA19" s="60"/>
      <c r="UPB19" s="60"/>
      <c r="UPC19" s="60"/>
      <c r="UPD19" s="60"/>
      <c r="UPE19" s="60"/>
      <c r="UPF19" s="60"/>
      <c r="UPG19" s="60"/>
      <c r="UPH19" s="60"/>
      <c r="UPI19" s="60"/>
      <c r="UPJ19" s="60"/>
      <c r="UPK19" s="60"/>
      <c r="UPL19" s="60"/>
      <c r="UPM19" s="60"/>
      <c r="UPN19" s="60"/>
      <c r="UPO19" s="60"/>
      <c r="UPP19" s="60"/>
      <c r="UPQ19" s="60"/>
      <c r="UPR19" s="60"/>
      <c r="UPS19" s="60"/>
      <c r="UPT19" s="60"/>
      <c r="UPU19" s="60"/>
      <c r="UPV19" s="60"/>
      <c r="UPW19" s="60"/>
      <c r="UPX19" s="60"/>
      <c r="UPY19" s="60"/>
      <c r="UPZ19" s="60"/>
      <c r="UQA19" s="60"/>
      <c r="UQB19" s="60"/>
      <c r="UQC19" s="60"/>
      <c r="UQD19" s="60"/>
      <c r="UQE19" s="60"/>
      <c r="UQF19" s="60"/>
      <c r="UQG19" s="60"/>
      <c r="UQH19" s="60"/>
      <c r="UQI19" s="60"/>
      <c r="UQJ19" s="60"/>
      <c r="UQK19" s="60"/>
      <c r="UQL19" s="60"/>
      <c r="UQM19" s="60"/>
      <c r="UQN19" s="60"/>
      <c r="UQO19" s="60"/>
      <c r="UQP19" s="60"/>
      <c r="UQQ19" s="60"/>
      <c r="UQR19" s="60"/>
      <c r="UQS19" s="60"/>
      <c r="UQT19" s="60"/>
      <c r="UQU19" s="60"/>
      <c r="UQV19" s="60"/>
      <c r="UQW19" s="60"/>
      <c r="UQX19" s="60"/>
      <c r="UQY19" s="60"/>
      <c r="UQZ19" s="60"/>
      <c r="URA19" s="60"/>
      <c r="URB19" s="60"/>
      <c r="URC19" s="60"/>
      <c r="URD19" s="60"/>
      <c r="URE19" s="60"/>
      <c r="URF19" s="60"/>
      <c r="URG19" s="60"/>
      <c r="URH19" s="60"/>
      <c r="URI19" s="60"/>
      <c r="URJ19" s="60"/>
      <c r="URK19" s="60"/>
      <c r="URL19" s="60"/>
      <c r="URM19" s="60"/>
      <c r="URN19" s="60"/>
      <c r="URO19" s="60"/>
      <c r="URP19" s="60"/>
      <c r="URQ19" s="60"/>
      <c r="URR19" s="60"/>
      <c r="URS19" s="60"/>
      <c r="URT19" s="60"/>
      <c r="URU19" s="60"/>
      <c r="URV19" s="60"/>
      <c r="URW19" s="60"/>
      <c r="URX19" s="60"/>
      <c r="URY19" s="60"/>
      <c r="URZ19" s="60"/>
      <c r="USA19" s="60"/>
      <c r="USB19" s="60"/>
      <c r="USC19" s="60"/>
      <c r="USD19" s="60"/>
      <c r="USE19" s="60"/>
      <c r="USF19" s="60"/>
      <c r="USG19" s="60"/>
      <c r="USH19" s="60"/>
      <c r="USI19" s="60"/>
      <c r="USJ19" s="60"/>
      <c r="USK19" s="60"/>
      <c r="USL19" s="60"/>
      <c r="USM19" s="60"/>
      <c r="USN19" s="60"/>
      <c r="USO19" s="60"/>
      <c r="USP19" s="60"/>
      <c r="USQ19" s="60"/>
      <c r="USR19" s="60"/>
      <c r="USS19" s="60"/>
      <c r="UST19" s="60"/>
      <c r="USU19" s="60"/>
      <c r="USV19" s="60"/>
      <c r="USW19" s="60"/>
      <c r="USX19" s="60"/>
      <c r="USY19" s="60"/>
      <c r="USZ19" s="60"/>
      <c r="UTA19" s="60"/>
      <c r="UTB19" s="60"/>
      <c r="UTC19" s="60"/>
      <c r="UTD19" s="60"/>
      <c r="UTE19" s="60"/>
      <c r="UTF19" s="60"/>
      <c r="UTG19" s="60"/>
      <c r="UTH19" s="60"/>
      <c r="UTI19" s="60"/>
      <c r="UTJ19" s="60"/>
      <c r="UTK19" s="60"/>
      <c r="UTL19" s="60"/>
      <c r="UTM19" s="60"/>
      <c r="UTN19" s="60"/>
      <c r="UTO19" s="60"/>
      <c r="UTP19" s="60"/>
      <c r="UTQ19" s="60"/>
      <c r="UTR19" s="60"/>
      <c r="UTS19" s="60"/>
      <c r="UTT19" s="60"/>
      <c r="UTU19" s="60"/>
      <c r="UTV19" s="60"/>
      <c r="UTW19" s="60"/>
      <c r="UTX19" s="60"/>
      <c r="UTY19" s="60"/>
      <c r="UTZ19" s="60"/>
      <c r="UUA19" s="60"/>
      <c r="UUB19" s="60"/>
      <c r="UUC19" s="60"/>
      <c r="UUD19" s="60"/>
      <c r="UUE19" s="60"/>
      <c r="UUF19" s="60"/>
      <c r="UUG19" s="60"/>
      <c r="UUH19" s="60"/>
      <c r="UUI19" s="60"/>
      <c r="UUJ19" s="60"/>
      <c r="UUK19" s="60"/>
      <c r="UUL19" s="60"/>
      <c r="UUM19" s="60"/>
      <c r="UUN19" s="60"/>
      <c r="UUO19" s="60"/>
      <c r="UUP19" s="60"/>
      <c r="UUQ19" s="60"/>
      <c r="UUR19" s="60"/>
      <c r="UUS19" s="60"/>
      <c r="UUT19" s="60"/>
      <c r="UUU19" s="60"/>
      <c r="UUV19" s="60"/>
      <c r="UUW19" s="60"/>
      <c r="UUX19" s="60"/>
      <c r="UUY19" s="60"/>
      <c r="UUZ19" s="60"/>
      <c r="UVA19" s="60"/>
      <c r="UVB19" s="60"/>
      <c r="UVC19" s="60"/>
      <c r="UVD19" s="60"/>
      <c r="UVE19" s="60"/>
      <c r="UVF19" s="60"/>
      <c r="UVG19" s="60"/>
      <c r="UVH19" s="60"/>
      <c r="UVI19" s="60"/>
      <c r="UVJ19" s="60"/>
      <c r="UVK19" s="60"/>
      <c r="UVL19" s="60"/>
      <c r="UVM19" s="60"/>
      <c r="UVN19" s="60"/>
      <c r="UVO19" s="60"/>
      <c r="UVP19" s="60"/>
      <c r="UVQ19" s="60"/>
      <c r="UVR19" s="60"/>
      <c r="UVS19" s="60"/>
      <c r="UVT19" s="60"/>
      <c r="UVU19" s="60"/>
      <c r="UVV19" s="60"/>
      <c r="UVW19" s="60"/>
      <c r="UVX19" s="60"/>
      <c r="UVY19" s="60"/>
      <c r="UVZ19" s="60"/>
      <c r="UWA19" s="60"/>
      <c r="UWB19" s="60"/>
      <c r="UWC19" s="60"/>
      <c r="UWD19" s="60"/>
      <c r="UWE19" s="60"/>
      <c r="UWF19" s="60"/>
      <c r="UWG19" s="60"/>
      <c r="UWH19" s="60"/>
      <c r="UWI19" s="60"/>
      <c r="UWJ19" s="60"/>
      <c r="UWK19" s="60"/>
      <c r="UWL19" s="60"/>
      <c r="UWM19" s="60"/>
      <c r="UWN19" s="60"/>
      <c r="UWO19" s="60"/>
      <c r="UWP19" s="60"/>
      <c r="UWQ19" s="60"/>
      <c r="UWR19" s="60"/>
      <c r="UWS19" s="60"/>
      <c r="UWT19" s="60"/>
      <c r="UWU19" s="60"/>
      <c r="UWV19" s="60"/>
      <c r="UWW19" s="60"/>
      <c r="UWX19" s="60"/>
      <c r="UWY19" s="60"/>
      <c r="UWZ19" s="60"/>
      <c r="UXA19" s="60"/>
      <c r="UXB19" s="60"/>
      <c r="UXC19" s="60"/>
      <c r="UXD19" s="60"/>
      <c r="UXE19" s="60"/>
      <c r="UXF19" s="60"/>
      <c r="UXG19" s="60"/>
      <c r="UXH19" s="60"/>
      <c r="UXI19" s="60"/>
      <c r="UXJ19" s="60"/>
      <c r="UXK19" s="60"/>
      <c r="UXL19" s="60"/>
      <c r="UXM19" s="60"/>
      <c r="UXN19" s="60"/>
      <c r="UXO19" s="60"/>
      <c r="UXP19" s="60"/>
      <c r="UXQ19" s="60"/>
      <c r="UXR19" s="60"/>
      <c r="UXS19" s="60"/>
      <c r="UXT19" s="60"/>
      <c r="UXU19" s="60"/>
      <c r="UXV19" s="60"/>
      <c r="UXW19" s="60"/>
      <c r="UXX19" s="60"/>
      <c r="UXY19" s="60"/>
      <c r="UXZ19" s="60"/>
      <c r="UYA19" s="60"/>
      <c r="UYB19" s="60"/>
      <c r="UYC19" s="60"/>
      <c r="UYD19" s="60"/>
      <c r="UYE19" s="60"/>
      <c r="UYF19" s="60"/>
      <c r="UYG19" s="60"/>
      <c r="UYH19" s="60"/>
      <c r="UYI19" s="60"/>
      <c r="UYJ19" s="60"/>
      <c r="UYK19" s="60"/>
      <c r="UYL19" s="60"/>
      <c r="UYM19" s="60"/>
      <c r="UYN19" s="60"/>
      <c r="UYO19" s="60"/>
      <c r="UYP19" s="60"/>
      <c r="UYQ19" s="60"/>
      <c r="UYR19" s="60"/>
      <c r="UYS19" s="60"/>
      <c r="UYT19" s="60"/>
      <c r="UYU19" s="60"/>
      <c r="UYV19" s="60"/>
      <c r="UYW19" s="60"/>
      <c r="UYX19" s="60"/>
      <c r="UYY19" s="60"/>
      <c r="UYZ19" s="60"/>
      <c r="UZA19" s="60"/>
      <c r="UZB19" s="60"/>
      <c r="UZC19" s="60"/>
      <c r="UZD19" s="60"/>
      <c r="UZE19" s="60"/>
      <c r="UZF19" s="60"/>
      <c r="UZG19" s="60"/>
      <c r="UZH19" s="60"/>
      <c r="UZI19" s="60"/>
      <c r="UZJ19" s="60"/>
      <c r="UZK19" s="60"/>
      <c r="UZL19" s="60"/>
      <c r="UZM19" s="60"/>
      <c r="UZN19" s="60"/>
      <c r="UZO19" s="60"/>
      <c r="UZP19" s="60"/>
      <c r="UZQ19" s="60"/>
      <c r="UZR19" s="60"/>
      <c r="UZS19" s="60"/>
      <c r="UZT19" s="60"/>
      <c r="UZU19" s="60"/>
      <c r="UZV19" s="60"/>
      <c r="UZW19" s="60"/>
      <c r="UZX19" s="60"/>
      <c r="UZY19" s="60"/>
      <c r="UZZ19" s="60"/>
      <c r="VAA19" s="60"/>
      <c r="VAB19" s="60"/>
      <c r="VAC19" s="60"/>
      <c r="VAD19" s="60"/>
      <c r="VAE19" s="60"/>
      <c r="VAF19" s="60"/>
      <c r="VAG19" s="60"/>
      <c r="VAH19" s="60"/>
      <c r="VAI19" s="60"/>
      <c r="VAJ19" s="60"/>
      <c r="VAK19" s="60"/>
      <c r="VAL19" s="60"/>
      <c r="VAM19" s="60"/>
      <c r="VAN19" s="60"/>
      <c r="VAO19" s="60"/>
      <c r="VAP19" s="60"/>
      <c r="VAQ19" s="60"/>
      <c r="VAR19" s="60"/>
      <c r="VAS19" s="60"/>
      <c r="VAT19" s="60"/>
      <c r="VAU19" s="60"/>
      <c r="VAV19" s="60"/>
      <c r="VAW19" s="60"/>
      <c r="VAX19" s="60"/>
      <c r="VAY19" s="60"/>
      <c r="VAZ19" s="60"/>
      <c r="VBA19" s="60"/>
      <c r="VBB19" s="60"/>
      <c r="VBC19" s="60"/>
      <c r="VBD19" s="60"/>
      <c r="VBE19" s="60"/>
      <c r="VBF19" s="60"/>
      <c r="VBG19" s="60"/>
      <c r="VBH19" s="60"/>
      <c r="VBI19" s="60"/>
      <c r="VBJ19" s="60"/>
      <c r="VBK19" s="60"/>
      <c r="VBL19" s="60"/>
      <c r="VBM19" s="60"/>
      <c r="VBN19" s="60"/>
      <c r="VBO19" s="60"/>
      <c r="VBP19" s="60"/>
      <c r="VBQ19" s="60"/>
      <c r="VBR19" s="60"/>
      <c r="VBS19" s="60"/>
      <c r="VBT19" s="60"/>
      <c r="VBU19" s="60"/>
      <c r="VBV19" s="60"/>
      <c r="VBW19" s="60"/>
      <c r="VBX19" s="60"/>
      <c r="VBY19" s="60"/>
      <c r="VBZ19" s="60"/>
      <c r="VCA19" s="60"/>
      <c r="VCB19" s="60"/>
      <c r="VCC19" s="60"/>
      <c r="VCD19" s="60"/>
      <c r="VCE19" s="60"/>
      <c r="VCF19" s="60"/>
      <c r="VCG19" s="60"/>
      <c r="VCH19" s="60"/>
      <c r="VCI19" s="60"/>
      <c r="VCJ19" s="60"/>
      <c r="VCK19" s="60"/>
      <c r="VCL19" s="60"/>
      <c r="VCM19" s="60"/>
      <c r="VCN19" s="60"/>
      <c r="VCO19" s="60"/>
      <c r="VCP19" s="60"/>
      <c r="VCQ19" s="60"/>
      <c r="VCR19" s="60"/>
      <c r="VCS19" s="60"/>
      <c r="VCT19" s="60"/>
      <c r="VCU19" s="60"/>
      <c r="VCV19" s="60"/>
      <c r="VCW19" s="60"/>
      <c r="VCX19" s="60"/>
      <c r="VCY19" s="60"/>
      <c r="VCZ19" s="60"/>
      <c r="VDA19" s="60"/>
      <c r="VDB19" s="60"/>
      <c r="VDC19" s="60"/>
      <c r="VDD19" s="60"/>
      <c r="VDE19" s="60"/>
      <c r="VDF19" s="60"/>
      <c r="VDG19" s="60"/>
      <c r="VDH19" s="60"/>
      <c r="VDI19" s="60"/>
      <c r="VDJ19" s="60"/>
      <c r="VDK19" s="60"/>
      <c r="VDL19" s="60"/>
      <c r="VDM19" s="60"/>
      <c r="VDN19" s="60"/>
      <c r="VDO19" s="60"/>
      <c r="VDP19" s="60"/>
      <c r="VDQ19" s="60"/>
      <c r="VDR19" s="60"/>
      <c r="VDS19" s="60"/>
      <c r="VDT19" s="60"/>
      <c r="VDU19" s="60"/>
      <c r="VDV19" s="60"/>
      <c r="VDW19" s="60"/>
      <c r="VDX19" s="60"/>
      <c r="VDY19" s="60"/>
      <c r="VDZ19" s="60"/>
      <c r="VEA19" s="60"/>
      <c r="VEB19" s="60"/>
      <c r="VEC19" s="60"/>
      <c r="VED19" s="60"/>
      <c r="VEE19" s="60"/>
      <c r="VEF19" s="60"/>
      <c r="VEG19" s="60"/>
      <c r="VEH19" s="60"/>
      <c r="VEI19" s="60"/>
      <c r="VEJ19" s="60"/>
      <c r="VEK19" s="60"/>
      <c r="VEL19" s="60"/>
      <c r="VEM19" s="60"/>
      <c r="VEN19" s="60"/>
      <c r="VEO19" s="60"/>
      <c r="VEP19" s="60"/>
      <c r="VEQ19" s="60"/>
      <c r="VER19" s="60"/>
      <c r="VES19" s="60"/>
      <c r="VET19" s="60"/>
      <c r="VEU19" s="60"/>
      <c r="VEV19" s="60"/>
      <c r="VEW19" s="60"/>
      <c r="VEX19" s="60"/>
      <c r="VEY19" s="60"/>
      <c r="VEZ19" s="60"/>
      <c r="VFA19" s="60"/>
      <c r="VFB19" s="60"/>
      <c r="VFC19" s="60"/>
      <c r="VFD19" s="60"/>
      <c r="VFE19" s="60"/>
      <c r="VFF19" s="60"/>
      <c r="VFG19" s="60"/>
      <c r="VFH19" s="60"/>
      <c r="VFI19" s="60"/>
      <c r="VFJ19" s="60"/>
      <c r="VFK19" s="60"/>
      <c r="VFL19" s="60"/>
      <c r="VFM19" s="60"/>
      <c r="VFN19" s="60"/>
      <c r="VFO19" s="60"/>
      <c r="VFP19" s="60"/>
      <c r="VFQ19" s="60"/>
      <c r="VFR19" s="60"/>
      <c r="VFS19" s="60"/>
      <c r="VFT19" s="60"/>
      <c r="VFU19" s="60"/>
      <c r="VFV19" s="60"/>
      <c r="VFW19" s="60"/>
      <c r="VFX19" s="60"/>
      <c r="VFY19" s="60"/>
      <c r="VFZ19" s="60"/>
      <c r="VGA19" s="60"/>
      <c r="VGB19" s="60"/>
      <c r="VGC19" s="60"/>
      <c r="VGD19" s="60"/>
      <c r="VGE19" s="60"/>
      <c r="VGF19" s="60"/>
      <c r="VGG19" s="60"/>
      <c r="VGH19" s="60"/>
      <c r="VGI19" s="60"/>
      <c r="VGJ19" s="60"/>
      <c r="VGK19" s="60"/>
      <c r="VGL19" s="60"/>
      <c r="VGM19" s="60"/>
      <c r="VGN19" s="60"/>
      <c r="VGO19" s="60"/>
      <c r="VGP19" s="60"/>
      <c r="VGQ19" s="60"/>
      <c r="VGR19" s="60"/>
      <c r="VGS19" s="60"/>
      <c r="VGT19" s="60"/>
      <c r="VGU19" s="60"/>
      <c r="VGV19" s="60"/>
      <c r="VGW19" s="60"/>
      <c r="VGX19" s="60"/>
      <c r="VGY19" s="60"/>
      <c r="VGZ19" s="60"/>
      <c r="VHA19" s="60"/>
      <c r="VHB19" s="60"/>
      <c r="VHC19" s="60"/>
      <c r="VHD19" s="60"/>
      <c r="VHE19" s="60"/>
      <c r="VHF19" s="60"/>
      <c r="VHG19" s="60"/>
      <c r="VHH19" s="60"/>
      <c r="VHI19" s="60"/>
      <c r="VHJ19" s="60"/>
      <c r="VHK19" s="60"/>
      <c r="VHL19" s="60"/>
      <c r="VHM19" s="60"/>
      <c r="VHN19" s="60"/>
      <c r="VHO19" s="60"/>
      <c r="VHP19" s="60"/>
      <c r="VHQ19" s="60"/>
      <c r="VHR19" s="60"/>
      <c r="VHS19" s="60"/>
      <c r="VHT19" s="60"/>
      <c r="VHU19" s="60"/>
      <c r="VHV19" s="60"/>
      <c r="VHW19" s="60"/>
      <c r="VHX19" s="60"/>
      <c r="VHY19" s="60"/>
      <c r="VHZ19" s="60"/>
      <c r="VIA19" s="60"/>
      <c r="VIB19" s="60"/>
      <c r="VIC19" s="60"/>
      <c r="VID19" s="60"/>
      <c r="VIE19" s="60"/>
      <c r="VIF19" s="60"/>
      <c r="VIG19" s="60"/>
      <c r="VIH19" s="60"/>
      <c r="VII19" s="60"/>
      <c r="VIJ19" s="60"/>
      <c r="VIK19" s="60"/>
      <c r="VIL19" s="60"/>
      <c r="VIM19" s="60"/>
      <c r="VIN19" s="60"/>
      <c r="VIO19" s="60"/>
      <c r="VIP19" s="60"/>
      <c r="VIQ19" s="60"/>
      <c r="VIR19" s="60"/>
      <c r="VIS19" s="60"/>
      <c r="VIT19" s="60"/>
      <c r="VIU19" s="60"/>
      <c r="VIV19" s="60"/>
      <c r="VIW19" s="60"/>
      <c r="VIX19" s="60"/>
      <c r="VIY19" s="60"/>
      <c r="VIZ19" s="60"/>
      <c r="VJA19" s="60"/>
      <c r="VJB19" s="60"/>
      <c r="VJC19" s="60"/>
      <c r="VJD19" s="60"/>
      <c r="VJE19" s="60"/>
      <c r="VJF19" s="60"/>
      <c r="VJG19" s="60"/>
      <c r="VJH19" s="60"/>
      <c r="VJI19" s="60"/>
      <c r="VJJ19" s="60"/>
      <c r="VJK19" s="60"/>
      <c r="VJL19" s="60"/>
      <c r="VJM19" s="60"/>
      <c r="VJN19" s="60"/>
      <c r="VJO19" s="60"/>
      <c r="VJP19" s="60"/>
      <c r="VJQ19" s="60"/>
      <c r="VJR19" s="60"/>
      <c r="VJS19" s="60"/>
      <c r="VJT19" s="60"/>
      <c r="VJU19" s="60"/>
      <c r="VJV19" s="60"/>
      <c r="VJW19" s="60"/>
      <c r="VJX19" s="60"/>
      <c r="VJY19" s="60"/>
      <c r="VJZ19" s="60"/>
      <c r="VKA19" s="60"/>
      <c r="VKB19" s="60"/>
      <c r="VKC19" s="60"/>
      <c r="VKD19" s="60"/>
      <c r="VKE19" s="60"/>
      <c r="VKF19" s="60"/>
      <c r="VKG19" s="60"/>
      <c r="VKH19" s="60"/>
      <c r="VKI19" s="60"/>
      <c r="VKJ19" s="60"/>
      <c r="VKK19" s="60"/>
      <c r="VKL19" s="60"/>
      <c r="VKM19" s="60"/>
      <c r="VKN19" s="60"/>
      <c r="VKO19" s="60"/>
      <c r="VKP19" s="60"/>
      <c r="VKQ19" s="60"/>
      <c r="VKR19" s="60"/>
      <c r="VKS19" s="60"/>
      <c r="VKT19" s="60"/>
      <c r="VKU19" s="60"/>
      <c r="VKV19" s="60"/>
      <c r="VKW19" s="60"/>
      <c r="VKX19" s="60"/>
      <c r="VKY19" s="60"/>
      <c r="VKZ19" s="60"/>
      <c r="VLA19" s="60"/>
      <c r="VLB19" s="60"/>
      <c r="VLC19" s="60"/>
      <c r="VLD19" s="60"/>
      <c r="VLE19" s="60"/>
      <c r="VLF19" s="60"/>
      <c r="VLG19" s="60"/>
      <c r="VLH19" s="60"/>
      <c r="VLI19" s="60"/>
      <c r="VLJ19" s="60"/>
      <c r="VLK19" s="60"/>
      <c r="VLL19" s="60"/>
      <c r="VLM19" s="60"/>
      <c r="VLN19" s="60"/>
      <c r="VLO19" s="60"/>
      <c r="VLP19" s="60"/>
      <c r="VLQ19" s="60"/>
      <c r="VLR19" s="60"/>
      <c r="VLS19" s="60"/>
      <c r="VLT19" s="60"/>
      <c r="VLU19" s="60"/>
      <c r="VLV19" s="60"/>
      <c r="VLW19" s="60"/>
      <c r="VLX19" s="60"/>
      <c r="VLY19" s="60"/>
      <c r="VLZ19" s="60"/>
      <c r="VMA19" s="60"/>
      <c r="VMB19" s="60"/>
      <c r="VMC19" s="60"/>
      <c r="VMD19" s="60"/>
      <c r="VME19" s="60"/>
      <c r="VMF19" s="60"/>
      <c r="VMG19" s="60"/>
      <c r="VMH19" s="60"/>
      <c r="VMI19" s="60"/>
      <c r="VMJ19" s="60"/>
      <c r="VMK19" s="60"/>
      <c r="VML19" s="60"/>
      <c r="VMM19" s="60"/>
      <c r="VMN19" s="60"/>
      <c r="VMO19" s="60"/>
      <c r="VMP19" s="60"/>
      <c r="VMQ19" s="60"/>
      <c r="VMR19" s="60"/>
      <c r="VMS19" s="60"/>
      <c r="VMT19" s="60"/>
      <c r="VMU19" s="60"/>
      <c r="VMV19" s="60"/>
      <c r="VMW19" s="60"/>
      <c r="VMX19" s="60"/>
      <c r="VMY19" s="60"/>
      <c r="VMZ19" s="60"/>
      <c r="VNA19" s="60"/>
      <c r="VNB19" s="60"/>
      <c r="VNC19" s="60"/>
      <c r="VND19" s="60"/>
      <c r="VNE19" s="60"/>
      <c r="VNF19" s="60"/>
      <c r="VNG19" s="60"/>
      <c r="VNH19" s="60"/>
      <c r="VNI19" s="60"/>
      <c r="VNJ19" s="60"/>
      <c r="VNK19" s="60"/>
      <c r="VNL19" s="60"/>
      <c r="VNM19" s="60"/>
      <c r="VNN19" s="60"/>
      <c r="VNO19" s="60"/>
      <c r="VNP19" s="60"/>
      <c r="VNQ19" s="60"/>
      <c r="VNR19" s="60"/>
      <c r="VNS19" s="60"/>
      <c r="VNT19" s="60"/>
      <c r="VNU19" s="60"/>
      <c r="VNV19" s="60"/>
      <c r="VNW19" s="60"/>
      <c r="VNX19" s="60"/>
      <c r="VNY19" s="60"/>
      <c r="VNZ19" s="60"/>
      <c r="VOA19" s="60"/>
      <c r="VOB19" s="60"/>
      <c r="VOC19" s="60"/>
      <c r="VOD19" s="60"/>
      <c r="VOE19" s="60"/>
      <c r="VOF19" s="60"/>
      <c r="VOG19" s="60"/>
      <c r="VOH19" s="60"/>
      <c r="VOI19" s="60"/>
      <c r="VOJ19" s="60"/>
      <c r="VOK19" s="60"/>
      <c r="VOL19" s="60"/>
      <c r="VOM19" s="60"/>
      <c r="VON19" s="60"/>
      <c r="VOO19" s="60"/>
      <c r="VOP19" s="60"/>
      <c r="VOQ19" s="60"/>
      <c r="VOR19" s="60"/>
      <c r="VOS19" s="60"/>
      <c r="VOT19" s="60"/>
      <c r="VOU19" s="60"/>
      <c r="VOV19" s="60"/>
      <c r="VOW19" s="60"/>
      <c r="VOX19" s="60"/>
      <c r="VOY19" s="60"/>
      <c r="VOZ19" s="60"/>
      <c r="VPA19" s="60"/>
      <c r="VPB19" s="60"/>
      <c r="VPC19" s="60"/>
      <c r="VPD19" s="60"/>
      <c r="VPE19" s="60"/>
      <c r="VPF19" s="60"/>
      <c r="VPG19" s="60"/>
      <c r="VPH19" s="60"/>
      <c r="VPI19" s="60"/>
      <c r="VPJ19" s="60"/>
      <c r="VPK19" s="60"/>
      <c r="VPL19" s="60"/>
      <c r="VPM19" s="60"/>
      <c r="VPN19" s="60"/>
      <c r="VPO19" s="60"/>
      <c r="VPP19" s="60"/>
      <c r="VPQ19" s="60"/>
      <c r="VPR19" s="60"/>
      <c r="VPS19" s="60"/>
      <c r="VPT19" s="60"/>
      <c r="VPU19" s="60"/>
      <c r="VPV19" s="60"/>
      <c r="VPW19" s="60"/>
      <c r="VPX19" s="60"/>
      <c r="VPY19" s="60"/>
      <c r="VPZ19" s="60"/>
      <c r="VQA19" s="60"/>
      <c r="VQB19" s="60"/>
      <c r="VQC19" s="60"/>
      <c r="VQD19" s="60"/>
      <c r="VQE19" s="60"/>
      <c r="VQF19" s="60"/>
      <c r="VQG19" s="60"/>
      <c r="VQH19" s="60"/>
      <c r="VQI19" s="60"/>
      <c r="VQJ19" s="60"/>
      <c r="VQK19" s="60"/>
      <c r="VQL19" s="60"/>
      <c r="VQM19" s="60"/>
      <c r="VQN19" s="60"/>
      <c r="VQO19" s="60"/>
      <c r="VQP19" s="60"/>
      <c r="VQQ19" s="60"/>
      <c r="VQR19" s="60"/>
      <c r="VQS19" s="60"/>
      <c r="VQT19" s="60"/>
      <c r="VQU19" s="60"/>
      <c r="VQV19" s="60"/>
      <c r="VQW19" s="60"/>
      <c r="VQX19" s="60"/>
      <c r="VQY19" s="60"/>
      <c r="VQZ19" s="60"/>
      <c r="VRA19" s="60"/>
      <c r="VRB19" s="60"/>
      <c r="VRC19" s="60"/>
      <c r="VRD19" s="60"/>
      <c r="VRE19" s="60"/>
      <c r="VRF19" s="60"/>
      <c r="VRG19" s="60"/>
      <c r="VRH19" s="60"/>
      <c r="VRI19" s="60"/>
      <c r="VRJ19" s="60"/>
      <c r="VRK19" s="60"/>
      <c r="VRL19" s="60"/>
      <c r="VRM19" s="60"/>
      <c r="VRN19" s="60"/>
      <c r="VRO19" s="60"/>
      <c r="VRP19" s="60"/>
      <c r="VRQ19" s="60"/>
      <c r="VRR19" s="60"/>
      <c r="VRS19" s="60"/>
      <c r="VRT19" s="60"/>
      <c r="VRU19" s="60"/>
      <c r="VRV19" s="60"/>
      <c r="VRW19" s="60"/>
      <c r="VRX19" s="60"/>
      <c r="VRY19" s="60"/>
      <c r="VRZ19" s="60"/>
      <c r="VSA19" s="60"/>
      <c r="VSB19" s="60"/>
      <c r="VSC19" s="60"/>
      <c r="VSD19" s="60"/>
      <c r="VSE19" s="60"/>
      <c r="VSF19" s="60"/>
      <c r="VSG19" s="60"/>
      <c r="VSH19" s="60"/>
      <c r="VSI19" s="60"/>
      <c r="VSJ19" s="60"/>
      <c r="VSK19" s="60"/>
      <c r="VSL19" s="60"/>
      <c r="VSM19" s="60"/>
      <c r="VSN19" s="60"/>
      <c r="VSO19" s="60"/>
      <c r="VSP19" s="60"/>
      <c r="VSQ19" s="60"/>
      <c r="VSR19" s="60"/>
      <c r="VSS19" s="60"/>
      <c r="VST19" s="60"/>
      <c r="VSU19" s="60"/>
      <c r="VSV19" s="60"/>
      <c r="VSW19" s="60"/>
      <c r="VSX19" s="60"/>
      <c r="VSY19" s="60"/>
      <c r="VSZ19" s="60"/>
      <c r="VTA19" s="60"/>
      <c r="VTB19" s="60"/>
      <c r="VTC19" s="60"/>
      <c r="VTD19" s="60"/>
      <c r="VTE19" s="60"/>
      <c r="VTF19" s="60"/>
      <c r="VTG19" s="60"/>
      <c r="VTH19" s="60"/>
      <c r="VTI19" s="60"/>
      <c r="VTJ19" s="60"/>
      <c r="VTK19" s="60"/>
      <c r="VTL19" s="60"/>
      <c r="VTM19" s="60"/>
      <c r="VTN19" s="60"/>
      <c r="VTO19" s="60"/>
      <c r="VTP19" s="60"/>
      <c r="VTQ19" s="60"/>
      <c r="VTR19" s="60"/>
      <c r="VTS19" s="60"/>
      <c r="VTT19" s="60"/>
      <c r="VTU19" s="60"/>
      <c r="VTV19" s="60"/>
      <c r="VTW19" s="60"/>
      <c r="VTX19" s="60"/>
      <c r="VTY19" s="60"/>
      <c r="VTZ19" s="60"/>
      <c r="VUA19" s="60"/>
      <c r="VUB19" s="60"/>
      <c r="VUC19" s="60"/>
      <c r="VUD19" s="60"/>
      <c r="VUE19" s="60"/>
      <c r="VUF19" s="60"/>
      <c r="VUG19" s="60"/>
      <c r="VUH19" s="60"/>
      <c r="VUI19" s="60"/>
      <c r="VUJ19" s="60"/>
      <c r="VUK19" s="60"/>
      <c r="VUL19" s="60"/>
      <c r="VUM19" s="60"/>
      <c r="VUN19" s="60"/>
      <c r="VUO19" s="60"/>
      <c r="VUP19" s="60"/>
      <c r="VUQ19" s="60"/>
      <c r="VUR19" s="60"/>
      <c r="VUS19" s="60"/>
      <c r="VUT19" s="60"/>
      <c r="VUU19" s="60"/>
      <c r="VUV19" s="60"/>
      <c r="VUW19" s="60"/>
      <c r="VUX19" s="60"/>
      <c r="VUY19" s="60"/>
      <c r="VUZ19" s="60"/>
      <c r="VVA19" s="60"/>
      <c r="VVB19" s="60"/>
      <c r="VVC19" s="60"/>
      <c r="VVD19" s="60"/>
      <c r="VVE19" s="60"/>
      <c r="VVF19" s="60"/>
      <c r="VVG19" s="60"/>
      <c r="VVH19" s="60"/>
      <c r="VVI19" s="60"/>
      <c r="VVJ19" s="60"/>
      <c r="VVK19" s="60"/>
      <c r="VVL19" s="60"/>
      <c r="VVM19" s="60"/>
      <c r="VVN19" s="60"/>
      <c r="VVO19" s="60"/>
      <c r="VVP19" s="60"/>
      <c r="VVQ19" s="60"/>
      <c r="VVR19" s="60"/>
      <c r="VVS19" s="60"/>
      <c r="VVT19" s="60"/>
      <c r="VVU19" s="60"/>
      <c r="VVV19" s="60"/>
      <c r="VVW19" s="60"/>
      <c r="VVX19" s="60"/>
      <c r="VVY19" s="60"/>
      <c r="VVZ19" s="60"/>
      <c r="VWA19" s="60"/>
      <c r="VWB19" s="60"/>
      <c r="VWC19" s="60"/>
      <c r="VWD19" s="60"/>
      <c r="VWE19" s="60"/>
      <c r="VWF19" s="60"/>
      <c r="VWG19" s="60"/>
      <c r="VWH19" s="60"/>
      <c r="VWI19" s="60"/>
      <c r="VWJ19" s="60"/>
      <c r="VWK19" s="60"/>
      <c r="VWL19" s="60"/>
      <c r="VWM19" s="60"/>
      <c r="VWN19" s="60"/>
      <c r="VWO19" s="60"/>
      <c r="VWP19" s="60"/>
      <c r="VWQ19" s="60"/>
      <c r="VWR19" s="60"/>
      <c r="VWS19" s="60"/>
      <c r="VWT19" s="60"/>
      <c r="VWU19" s="60"/>
      <c r="VWV19" s="60"/>
      <c r="VWW19" s="60"/>
      <c r="VWX19" s="60"/>
      <c r="VWY19" s="60"/>
      <c r="VWZ19" s="60"/>
      <c r="VXA19" s="60"/>
      <c r="VXB19" s="60"/>
      <c r="VXC19" s="60"/>
      <c r="VXD19" s="60"/>
      <c r="VXE19" s="60"/>
      <c r="VXF19" s="60"/>
      <c r="VXG19" s="60"/>
      <c r="VXH19" s="60"/>
      <c r="VXI19" s="60"/>
      <c r="VXJ19" s="60"/>
      <c r="VXK19" s="60"/>
      <c r="VXL19" s="60"/>
      <c r="VXM19" s="60"/>
      <c r="VXN19" s="60"/>
      <c r="VXO19" s="60"/>
      <c r="VXP19" s="60"/>
      <c r="VXQ19" s="60"/>
      <c r="VXR19" s="60"/>
      <c r="VXS19" s="60"/>
      <c r="VXT19" s="60"/>
      <c r="VXU19" s="60"/>
      <c r="VXV19" s="60"/>
      <c r="VXW19" s="60"/>
      <c r="VXX19" s="60"/>
      <c r="VXY19" s="60"/>
      <c r="VXZ19" s="60"/>
      <c r="VYA19" s="60"/>
      <c r="VYB19" s="60"/>
      <c r="VYC19" s="60"/>
      <c r="VYD19" s="60"/>
      <c r="VYE19" s="60"/>
      <c r="VYF19" s="60"/>
      <c r="VYG19" s="60"/>
      <c r="VYH19" s="60"/>
      <c r="VYI19" s="60"/>
      <c r="VYJ19" s="60"/>
      <c r="VYK19" s="60"/>
      <c r="VYL19" s="60"/>
      <c r="VYM19" s="60"/>
      <c r="VYN19" s="60"/>
      <c r="VYO19" s="60"/>
      <c r="VYP19" s="60"/>
      <c r="VYQ19" s="60"/>
      <c r="VYR19" s="60"/>
      <c r="VYS19" s="60"/>
      <c r="VYT19" s="60"/>
      <c r="VYU19" s="60"/>
      <c r="VYV19" s="60"/>
      <c r="VYW19" s="60"/>
      <c r="VYX19" s="60"/>
      <c r="VYY19" s="60"/>
      <c r="VYZ19" s="60"/>
      <c r="VZA19" s="60"/>
      <c r="VZB19" s="60"/>
      <c r="VZC19" s="60"/>
      <c r="VZD19" s="60"/>
      <c r="VZE19" s="60"/>
      <c r="VZF19" s="60"/>
      <c r="VZG19" s="60"/>
      <c r="VZH19" s="60"/>
      <c r="VZI19" s="60"/>
      <c r="VZJ19" s="60"/>
      <c r="VZK19" s="60"/>
      <c r="VZL19" s="60"/>
      <c r="VZM19" s="60"/>
      <c r="VZN19" s="60"/>
      <c r="VZO19" s="60"/>
      <c r="VZP19" s="60"/>
      <c r="VZQ19" s="60"/>
      <c r="VZR19" s="60"/>
      <c r="VZS19" s="60"/>
      <c r="VZT19" s="60"/>
      <c r="VZU19" s="60"/>
      <c r="VZV19" s="60"/>
      <c r="VZW19" s="60"/>
      <c r="VZX19" s="60"/>
      <c r="VZY19" s="60"/>
      <c r="VZZ19" s="60"/>
      <c r="WAA19" s="60"/>
      <c r="WAB19" s="60"/>
      <c r="WAC19" s="60"/>
      <c r="WAD19" s="60"/>
      <c r="WAE19" s="60"/>
      <c r="WAF19" s="60"/>
      <c r="WAG19" s="60"/>
      <c r="WAH19" s="60"/>
      <c r="WAI19" s="60"/>
      <c r="WAJ19" s="60"/>
      <c r="WAK19" s="60"/>
      <c r="WAL19" s="60"/>
      <c r="WAM19" s="60"/>
      <c r="WAN19" s="60"/>
      <c r="WAO19" s="60"/>
      <c r="WAP19" s="60"/>
      <c r="WAQ19" s="60"/>
      <c r="WAR19" s="60"/>
      <c r="WAS19" s="60"/>
      <c r="WAT19" s="60"/>
      <c r="WAU19" s="60"/>
      <c r="WAV19" s="60"/>
      <c r="WAW19" s="60"/>
      <c r="WAX19" s="60"/>
      <c r="WAY19" s="60"/>
      <c r="WAZ19" s="60"/>
      <c r="WBA19" s="60"/>
      <c r="WBB19" s="60"/>
      <c r="WBC19" s="60"/>
      <c r="WBD19" s="60"/>
      <c r="WBE19" s="60"/>
      <c r="WBF19" s="60"/>
      <c r="WBG19" s="60"/>
      <c r="WBH19" s="60"/>
      <c r="WBI19" s="60"/>
      <c r="WBJ19" s="60"/>
      <c r="WBK19" s="60"/>
      <c r="WBL19" s="60"/>
      <c r="WBM19" s="60"/>
      <c r="WBN19" s="60"/>
      <c r="WBO19" s="60"/>
      <c r="WBP19" s="60"/>
      <c r="WBQ19" s="60"/>
      <c r="WBR19" s="60"/>
      <c r="WBS19" s="60"/>
      <c r="WBT19" s="60"/>
      <c r="WBU19" s="60"/>
      <c r="WBV19" s="60"/>
      <c r="WBW19" s="60"/>
      <c r="WBX19" s="60"/>
      <c r="WBY19" s="60"/>
      <c r="WBZ19" s="60"/>
      <c r="WCA19" s="60"/>
      <c r="WCB19" s="60"/>
      <c r="WCC19" s="60"/>
      <c r="WCD19" s="60"/>
      <c r="WCE19" s="60"/>
      <c r="WCF19" s="60"/>
      <c r="WCG19" s="60"/>
      <c r="WCH19" s="60"/>
      <c r="WCI19" s="60"/>
      <c r="WCJ19" s="60"/>
      <c r="WCK19" s="60"/>
      <c r="WCL19" s="60"/>
      <c r="WCM19" s="60"/>
      <c r="WCN19" s="60"/>
      <c r="WCO19" s="60"/>
      <c r="WCP19" s="60"/>
      <c r="WCQ19" s="60"/>
      <c r="WCR19" s="60"/>
      <c r="WCS19" s="60"/>
      <c r="WCT19" s="60"/>
      <c r="WCU19" s="60"/>
      <c r="WCV19" s="60"/>
      <c r="WCW19" s="60"/>
      <c r="WCX19" s="60"/>
      <c r="WCY19" s="60"/>
      <c r="WCZ19" s="60"/>
      <c r="WDA19" s="60"/>
      <c r="WDB19" s="60"/>
      <c r="WDC19" s="60"/>
      <c r="WDD19" s="60"/>
      <c r="WDE19" s="60"/>
      <c r="WDF19" s="60"/>
      <c r="WDG19" s="60"/>
      <c r="WDH19" s="60"/>
      <c r="WDI19" s="60"/>
      <c r="WDJ19" s="60"/>
      <c r="WDK19" s="60"/>
      <c r="WDL19" s="60"/>
      <c r="WDM19" s="60"/>
      <c r="WDN19" s="60"/>
      <c r="WDO19" s="60"/>
      <c r="WDP19" s="60"/>
      <c r="WDQ19" s="60"/>
      <c r="WDR19" s="60"/>
      <c r="WDS19" s="60"/>
      <c r="WDT19" s="60"/>
      <c r="WDU19" s="60"/>
      <c r="WDV19" s="60"/>
      <c r="WDW19" s="60"/>
      <c r="WDX19" s="60"/>
      <c r="WDY19" s="60"/>
      <c r="WDZ19" s="60"/>
      <c r="WEA19" s="60"/>
      <c r="WEB19" s="60"/>
      <c r="WEC19" s="60"/>
      <c r="WED19" s="60"/>
      <c r="WEE19" s="60"/>
      <c r="WEF19" s="60"/>
      <c r="WEG19" s="60"/>
      <c r="WEH19" s="60"/>
      <c r="WEI19" s="60"/>
      <c r="WEJ19" s="60"/>
      <c r="WEK19" s="60"/>
      <c r="WEL19" s="60"/>
      <c r="WEM19" s="60"/>
      <c r="WEN19" s="60"/>
      <c r="WEO19" s="60"/>
      <c r="WEP19" s="60"/>
      <c r="WEQ19" s="60"/>
      <c r="WER19" s="60"/>
      <c r="WES19" s="60"/>
      <c r="WET19" s="60"/>
      <c r="WEU19" s="60"/>
      <c r="WEV19" s="60"/>
      <c r="WEW19" s="60"/>
      <c r="WEX19" s="60"/>
      <c r="WEY19" s="60"/>
      <c r="WEZ19" s="60"/>
      <c r="WFA19" s="60"/>
      <c r="WFB19" s="60"/>
      <c r="WFC19" s="60"/>
      <c r="WFD19" s="60"/>
      <c r="WFE19" s="60"/>
      <c r="WFF19" s="60"/>
      <c r="WFG19" s="60"/>
      <c r="WFH19" s="60"/>
      <c r="WFI19" s="60"/>
      <c r="WFJ19" s="60"/>
      <c r="WFK19" s="60"/>
      <c r="WFL19" s="60"/>
      <c r="WFM19" s="60"/>
      <c r="WFN19" s="60"/>
      <c r="WFO19" s="60"/>
      <c r="WFP19" s="60"/>
      <c r="WFQ19" s="60"/>
      <c r="WFR19" s="60"/>
      <c r="WFS19" s="60"/>
      <c r="WFT19" s="60"/>
      <c r="WFU19" s="60"/>
      <c r="WFV19" s="60"/>
      <c r="WFW19" s="60"/>
      <c r="WFX19" s="60"/>
      <c r="WFY19" s="60"/>
      <c r="WFZ19" s="60"/>
      <c r="WGA19" s="60"/>
      <c r="WGB19" s="60"/>
      <c r="WGC19" s="60"/>
      <c r="WGD19" s="60"/>
      <c r="WGE19" s="60"/>
      <c r="WGF19" s="60"/>
      <c r="WGG19" s="60"/>
      <c r="WGH19" s="60"/>
      <c r="WGI19" s="60"/>
      <c r="WGJ19" s="60"/>
      <c r="WGK19" s="60"/>
      <c r="WGL19" s="60"/>
      <c r="WGM19" s="60"/>
      <c r="WGN19" s="60"/>
      <c r="WGO19" s="60"/>
      <c r="WGP19" s="60"/>
      <c r="WGQ19" s="60"/>
      <c r="WGR19" s="60"/>
      <c r="WGS19" s="60"/>
      <c r="WGT19" s="60"/>
      <c r="WGU19" s="60"/>
      <c r="WGV19" s="60"/>
      <c r="WGW19" s="60"/>
      <c r="WGX19" s="60"/>
      <c r="WGY19" s="60"/>
      <c r="WGZ19" s="60"/>
      <c r="WHA19" s="60"/>
      <c r="WHB19" s="60"/>
      <c r="WHC19" s="60"/>
      <c r="WHD19" s="60"/>
      <c r="WHE19" s="60"/>
      <c r="WHF19" s="60"/>
      <c r="WHG19" s="60"/>
      <c r="WHH19" s="60"/>
      <c r="WHI19" s="60"/>
      <c r="WHJ19" s="60"/>
      <c r="WHK19" s="60"/>
      <c r="WHL19" s="60"/>
      <c r="WHM19" s="60"/>
      <c r="WHN19" s="60"/>
      <c r="WHO19" s="60"/>
      <c r="WHP19" s="60"/>
      <c r="WHQ19" s="60"/>
      <c r="WHR19" s="60"/>
      <c r="WHS19" s="60"/>
      <c r="WHT19" s="60"/>
      <c r="WHU19" s="60"/>
      <c r="WHV19" s="60"/>
      <c r="WHW19" s="60"/>
      <c r="WHX19" s="60"/>
      <c r="WHY19" s="60"/>
      <c r="WHZ19" s="60"/>
      <c r="WIA19" s="60"/>
      <c r="WIB19" s="60"/>
      <c r="WIC19" s="60"/>
      <c r="WID19" s="60"/>
      <c r="WIE19" s="60"/>
      <c r="WIF19" s="60"/>
      <c r="WIG19" s="60"/>
      <c r="WIH19" s="60"/>
      <c r="WII19" s="60"/>
      <c r="WIJ19" s="60"/>
      <c r="WIK19" s="60"/>
      <c r="WIL19" s="60"/>
      <c r="WIM19" s="60"/>
      <c r="WIN19" s="60"/>
      <c r="WIO19" s="60"/>
      <c r="WIP19" s="60"/>
      <c r="WIQ19" s="60"/>
      <c r="WIR19" s="60"/>
      <c r="WIS19" s="60"/>
      <c r="WIT19" s="60"/>
      <c r="WIU19" s="60"/>
      <c r="WIV19" s="60"/>
      <c r="WIW19" s="60"/>
      <c r="WIX19" s="60"/>
      <c r="WIY19" s="60"/>
      <c r="WIZ19" s="60"/>
      <c r="WJA19" s="60"/>
      <c r="WJB19" s="60"/>
      <c r="WJC19" s="60"/>
      <c r="WJD19" s="60"/>
      <c r="WJE19" s="60"/>
      <c r="WJF19" s="60"/>
      <c r="WJG19" s="60"/>
      <c r="WJH19" s="60"/>
      <c r="WJI19" s="60"/>
      <c r="WJJ19" s="60"/>
      <c r="WJK19" s="60"/>
      <c r="WJL19" s="60"/>
      <c r="WJM19" s="60"/>
      <c r="WJN19" s="60"/>
      <c r="WJO19" s="60"/>
      <c r="WJP19" s="60"/>
      <c r="WJQ19" s="60"/>
      <c r="WJR19" s="60"/>
      <c r="WJS19" s="60"/>
      <c r="WJT19" s="60"/>
      <c r="WJU19" s="60"/>
      <c r="WJV19" s="60"/>
      <c r="WJW19" s="60"/>
      <c r="WJX19" s="60"/>
      <c r="WJY19" s="60"/>
      <c r="WJZ19" s="60"/>
      <c r="WKA19" s="60"/>
      <c r="WKB19" s="60"/>
      <c r="WKC19" s="60"/>
      <c r="WKD19" s="60"/>
      <c r="WKE19" s="60"/>
      <c r="WKF19" s="60"/>
      <c r="WKG19" s="60"/>
      <c r="WKH19" s="60"/>
      <c r="WKI19" s="60"/>
      <c r="WKJ19" s="60"/>
      <c r="WKK19" s="60"/>
      <c r="WKL19" s="60"/>
      <c r="WKM19" s="60"/>
      <c r="WKN19" s="60"/>
      <c r="WKO19" s="60"/>
      <c r="WKP19" s="60"/>
      <c r="WKQ19" s="60"/>
      <c r="WKR19" s="60"/>
      <c r="WKS19" s="60"/>
      <c r="WKT19" s="60"/>
      <c r="WKU19" s="60"/>
      <c r="WKV19" s="60"/>
      <c r="WKW19" s="60"/>
      <c r="WKX19" s="60"/>
      <c r="WKY19" s="60"/>
      <c r="WKZ19" s="60"/>
      <c r="WLA19" s="60"/>
      <c r="WLB19" s="60"/>
      <c r="WLC19" s="60"/>
      <c r="WLD19" s="60"/>
      <c r="WLE19" s="60"/>
      <c r="WLF19" s="60"/>
      <c r="WLG19" s="60"/>
      <c r="WLH19" s="60"/>
      <c r="WLI19" s="60"/>
      <c r="WLJ19" s="60"/>
      <c r="WLK19" s="60"/>
      <c r="WLL19" s="60"/>
      <c r="WLM19" s="60"/>
      <c r="WLN19" s="60"/>
      <c r="WLO19" s="60"/>
      <c r="WLP19" s="60"/>
      <c r="WLQ19" s="60"/>
      <c r="WLR19" s="60"/>
      <c r="WLS19" s="60"/>
      <c r="WLT19" s="60"/>
      <c r="WLU19" s="60"/>
      <c r="WLV19" s="60"/>
      <c r="WLW19" s="60"/>
      <c r="WLX19" s="60"/>
      <c r="WLY19" s="60"/>
      <c r="WLZ19" s="60"/>
      <c r="WMA19" s="60"/>
      <c r="WMB19" s="60"/>
      <c r="WMC19" s="60"/>
      <c r="WMD19" s="60"/>
      <c r="WME19" s="60"/>
      <c r="WMF19" s="60"/>
      <c r="WMG19" s="60"/>
      <c r="WMH19" s="60"/>
      <c r="WMI19" s="60"/>
      <c r="WMJ19" s="60"/>
      <c r="WMK19" s="60"/>
      <c r="WML19" s="60"/>
      <c r="WMM19" s="60"/>
      <c r="WMN19" s="60"/>
      <c r="WMO19" s="60"/>
      <c r="WMP19" s="60"/>
      <c r="WMQ19" s="60"/>
      <c r="WMR19" s="60"/>
      <c r="WMS19" s="60"/>
      <c r="WMT19" s="60"/>
      <c r="WMU19" s="60"/>
      <c r="WMV19" s="60"/>
      <c r="WMW19" s="60"/>
      <c r="WMX19" s="60"/>
      <c r="WMY19" s="60"/>
      <c r="WMZ19" s="60"/>
      <c r="WNA19" s="60"/>
      <c r="WNB19" s="60"/>
      <c r="WNC19" s="60"/>
      <c r="WND19" s="60"/>
      <c r="WNE19" s="60"/>
      <c r="WNF19" s="60"/>
      <c r="WNG19" s="60"/>
      <c r="WNH19" s="60"/>
      <c r="WNI19" s="60"/>
      <c r="WNJ19" s="60"/>
      <c r="WNK19" s="60"/>
      <c r="WNL19" s="60"/>
      <c r="WNM19" s="60"/>
      <c r="WNN19" s="60"/>
      <c r="WNO19" s="60"/>
      <c r="WNP19" s="60"/>
      <c r="WNQ19" s="60"/>
      <c r="WNR19" s="60"/>
      <c r="WNS19" s="60"/>
      <c r="WNT19" s="60"/>
      <c r="WNU19" s="60"/>
      <c r="WNV19" s="60"/>
      <c r="WNW19" s="60"/>
      <c r="WNX19" s="60"/>
      <c r="WNY19" s="60"/>
      <c r="WNZ19" s="60"/>
      <c r="WOA19" s="60"/>
      <c r="WOB19" s="60"/>
      <c r="WOC19" s="60"/>
      <c r="WOD19" s="60"/>
      <c r="WOE19" s="60"/>
      <c r="WOF19" s="60"/>
      <c r="WOG19" s="60"/>
      <c r="WOH19" s="60"/>
      <c r="WOI19" s="60"/>
      <c r="WOJ19" s="60"/>
      <c r="WOK19" s="60"/>
      <c r="WOL19" s="60"/>
      <c r="WOM19" s="60"/>
      <c r="WON19" s="60"/>
      <c r="WOO19" s="60"/>
      <c r="WOP19" s="60"/>
      <c r="WOQ19" s="60"/>
      <c r="WOR19" s="60"/>
      <c r="WOS19" s="60"/>
      <c r="WOT19" s="60"/>
      <c r="WOU19" s="60"/>
      <c r="WOV19" s="60"/>
      <c r="WOW19" s="60"/>
      <c r="WOX19" s="60"/>
      <c r="WOY19" s="60"/>
      <c r="WOZ19" s="60"/>
      <c r="WPA19" s="60"/>
      <c r="WPB19" s="60"/>
      <c r="WPC19" s="60"/>
      <c r="WPD19" s="60"/>
      <c r="WPE19" s="60"/>
      <c r="WPF19" s="60"/>
      <c r="WPG19" s="60"/>
      <c r="WPH19" s="60"/>
      <c r="WPI19" s="60"/>
      <c r="WPJ19" s="60"/>
      <c r="WPK19" s="60"/>
      <c r="WPL19" s="60"/>
      <c r="WPM19" s="60"/>
      <c r="WPN19" s="60"/>
      <c r="WPO19" s="60"/>
      <c r="WPP19" s="60"/>
      <c r="WPQ19" s="60"/>
      <c r="WPR19" s="60"/>
      <c r="WPS19" s="60"/>
      <c r="WPT19" s="60"/>
      <c r="WPU19" s="60"/>
      <c r="WPV19" s="60"/>
      <c r="WPW19" s="60"/>
      <c r="WPX19" s="60"/>
      <c r="WPY19" s="60"/>
      <c r="WPZ19" s="60"/>
      <c r="WQA19" s="60"/>
      <c r="WQB19" s="60"/>
      <c r="WQC19" s="60"/>
      <c r="WQD19" s="60"/>
      <c r="WQE19" s="60"/>
      <c r="WQF19" s="60"/>
      <c r="WQG19" s="60"/>
      <c r="WQH19" s="60"/>
      <c r="WQI19" s="60"/>
      <c r="WQJ19" s="60"/>
      <c r="WQK19" s="60"/>
      <c r="WQL19" s="60"/>
      <c r="WQM19" s="60"/>
      <c r="WQN19" s="60"/>
      <c r="WQO19" s="60"/>
      <c r="WQP19" s="60"/>
      <c r="WQQ19" s="60"/>
      <c r="WQR19" s="60"/>
      <c r="WQS19" s="60"/>
      <c r="WQT19" s="60"/>
      <c r="WQU19" s="60"/>
      <c r="WQV19" s="60"/>
      <c r="WQW19" s="60"/>
      <c r="WQX19" s="60"/>
      <c r="WQY19" s="60"/>
      <c r="WQZ19" s="60"/>
      <c r="WRA19" s="60"/>
      <c r="WRB19" s="60"/>
      <c r="WRC19" s="60"/>
      <c r="WRD19" s="60"/>
      <c r="WRE19" s="60"/>
      <c r="WRF19" s="60"/>
      <c r="WRG19" s="60"/>
      <c r="WRH19" s="60"/>
      <c r="WRI19" s="60"/>
      <c r="WRJ19" s="60"/>
      <c r="WRK19" s="60"/>
      <c r="WRL19" s="60"/>
      <c r="WRM19" s="60"/>
      <c r="WRN19" s="60"/>
      <c r="WRO19" s="60"/>
      <c r="WRP19" s="60"/>
      <c r="WRQ19" s="60"/>
      <c r="WRR19" s="60"/>
      <c r="WRS19" s="60"/>
      <c r="WRT19" s="60"/>
      <c r="WRU19" s="60"/>
      <c r="WRV19" s="60"/>
      <c r="WRW19" s="60"/>
      <c r="WRX19" s="60"/>
      <c r="WRY19" s="60"/>
      <c r="WRZ19" s="60"/>
      <c r="WSA19" s="60"/>
      <c r="WSB19" s="60"/>
      <c r="WSC19" s="60"/>
      <c r="WSD19" s="60"/>
      <c r="WSE19" s="60"/>
      <c r="WSF19" s="60"/>
      <c r="WSG19" s="60"/>
      <c r="WSH19" s="60"/>
      <c r="WSI19" s="60"/>
      <c r="WSJ19" s="60"/>
      <c r="WSK19" s="60"/>
      <c r="WSL19" s="60"/>
      <c r="WSM19" s="60"/>
      <c r="WSN19" s="60"/>
      <c r="WSO19" s="60"/>
      <c r="WSP19" s="60"/>
      <c r="WSQ19" s="60"/>
      <c r="WSR19" s="60"/>
      <c r="WSS19" s="60"/>
      <c r="WST19" s="60"/>
      <c r="WSU19" s="60"/>
      <c r="WSV19" s="60"/>
      <c r="WSW19" s="60"/>
      <c r="WSX19" s="60"/>
      <c r="WSY19" s="60"/>
      <c r="WSZ19" s="60"/>
      <c r="WTA19" s="60"/>
      <c r="WTB19" s="60"/>
      <c r="WTC19" s="60"/>
      <c r="WTD19" s="60"/>
      <c r="WTE19" s="60"/>
      <c r="WTF19" s="60"/>
      <c r="WTG19" s="60"/>
      <c r="WTH19" s="60"/>
      <c r="WTI19" s="60"/>
      <c r="WTJ19" s="60"/>
      <c r="WTK19" s="60"/>
      <c r="WTL19" s="60"/>
      <c r="WTM19" s="60"/>
      <c r="WTN19" s="60"/>
      <c r="WTO19" s="60"/>
      <c r="WTP19" s="60"/>
      <c r="WTQ19" s="60"/>
      <c r="WTR19" s="60"/>
      <c r="WTS19" s="60"/>
      <c r="WTT19" s="60"/>
      <c r="WTU19" s="60"/>
      <c r="WTV19" s="60"/>
      <c r="WTW19" s="60"/>
      <c r="WTX19" s="60"/>
      <c r="WTY19" s="60"/>
      <c r="WTZ19" s="60"/>
      <c r="WUA19" s="60"/>
      <c r="WUB19" s="60"/>
      <c r="WUC19" s="60"/>
      <c r="WUD19" s="60"/>
      <c r="WUE19" s="60"/>
      <c r="WUF19" s="60"/>
      <c r="WUG19" s="60"/>
      <c r="WUH19" s="60"/>
      <c r="WUI19" s="60"/>
      <c r="WUJ19" s="60"/>
      <c r="WUK19" s="60"/>
      <c r="WUL19" s="60"/>
      <c r="WUM19" s="60"/>
      <c r="WUN19" s="60"/>
      <c r="WUO19" s="60"/>
      <c r="WUP19" s="60"/>
      <c r="WUQ19" s="60"/>
      <c r="WUR19" s="60"/>
      <c r="WUS19" s="60"/>
      <c r="WUT19" s="60"/>
      <c r="WUU19" s="60"/>
      <c r="WUV19" s="60"/>
      <c r="WUW19" s="60"/>
      <c r="WUX19" s="60"/>
      <c r="WUY19" s="60"/>
      <c r="WUZ19" s="60"/>
      <c r="WVA19" s="60"/>
      <c r="WVB19" s="60"/>
      <c r="WVC19" s="60"/>
      <c r="WVD19" s="60"/>
      <c r="WVE19" s="60"/>
      <c r="WVF19" s="60"/>
      <c r="WVG19" s="60"/>
      <c r="WVH19" s="60"/>
      <c r="WVI19" s="60"/>
      <c r="WVJ19" s="60"/>
      <c r="WVK19" s="60"/>
      <c r="WVL19" s="60"/>
      <c r="WVM19" s="60"/>
      <c r="WVN19" s="60"/>
      <c r="WVO19" s="60"/>
      <c r="WVP19" s="60"/>
      <c r="WVQ19" s="60"/>
      <c r="WVR19" s="60"/>
      <c r="WVS19" s="60"/>
      <c r="WVT19" s="60"/>
      <c r="WVU19" s="60"/>
      <c r="WVV19" s="60"/>
      <c r="WVW19" s="60"/>
      <c r="WVX19" s="60"/>
      <c r="WVY19" s="60"/>
      <c r="WVZ19" s="60"/>
      <c r="WWA19" s="60"/>
      <c r="WWB19" s="60"/>
      <c r="WWC19" s="60"/>
      <c r="WWD19" s="60"/>
      <c r="WWE19" s="60"/>
      <c r="WWF19" s="60"/>
      <c r="WWG19" s="60"/>
      <c r="WWH19" s="60"/>
      <c r="WWI19" s="60"/>
      <c r="WWJ19" s="60"/>
      <c r="WWK19" s="60"/>
      <c r="WWL19" s="60"/>
      <c r="WWM19" s="60"/>
      <c r="WWN19" s="60"/>
      <c r="WWO19" s="60"/>
      <c r="WWP19" s="60"/>
      <c r="WWQ19" s="60"/>
      <c r="WWR19" s="60"/>
      <c r="WWS19" s="60"/>
      <c r="WWT19" s="60"/>
      <c r="WWU19" s="60"/>
      <c r="WWV19" s="60"/>
      <c r="WWW19" s="60"/>
      <c r="WWX19" s="60"/>
      <c r="WWY19" s="60"/>
      <c r="WWZ19" s="60"/>
      <c r="WXA19" s="60"/>
      <c r="WXB19" s="60"/>
      <c r="WXC19" s="60"/>
      <c r="WXD19" s="60"/>
      <c r="WXE19" s="60"/>
      <c r="WXF19" s="60"/>
      <c r="WXG19" s="60"/>
      <c r="WXH19" s="60"/>
      <c r="WXI19" s="60"/>
      <c r="WXJ19" s="60"/>
      <c r="WXK19" s="60"/>
      <c r="WXL19" s="60"/>
      <c r="WXM19" s="60"/>
      <c r="WXN19" s="60"/>
      <c r="WXO19" s="60"/>
      <c r="WXP19" s="60"/>
      <c r="WXQ19" s="60"/>
      <c r="WXR19" s="60"/>
      <c r="WXS19" s="60"/>
      <c r="WXT19" s="60"/>
      <c r="WXU19" s="60"/>
      <c r="WXV19" s="60"/>
      <c r="WXW19" s="60"/>
      <c r="WXX19" s="60"/>
      <c r="WXY19" s="60"/>
      <c r="WXZ19" s="60"/>
      <c r="WYA19" s="60"/>
      <c r="WYB19" s="60"/>
      <c r="WYC19" s="60"/>
      <c r="WYD19" s="60"/>
      <c r="WYE19" s="60"/>
      <c r="WYF19" s="60"/>
      <c r="WYG19" s="60"/>
      <c r="WYH19" s="60"/>
      <c r="WYI19" s="60"/>
      <c r="WYJ19" s="60"/>
      <c r="WYK19" s="60"/>
      <c r="WYL19" s="60"/>
      <c r="WYM19" s="60"/>
      <c r="WYN19" s="60"/>
      <c r="WYO19" s="60"/>
      <c r="WYP19" s="60"/>
      <c r="WYQ19" s="60"/>
      <c r="WYR19" s="60"/>
      <c r="WYS19" s="60"/>
      <c r="WYT19" s="60"/>
      <c r="WYU19" s="60"/>
      <c r="WYV19" s="60"/>
      <c r="WYW19" s="60"/>
      <c r="WYX19" s="60"/>
      <c r="WYY19" s="60"/>
      <c r="WYZ19" s="60"/>
      <c r="WZA19" s="60"/>
      <c r="WZB19" s="60"/>
      <c r="WZC19" s="60"/>
      <c r="WZD19" s="60"/>
      <c r="WZE19" s="60"/>
      <c r="WZF19" s="60"/>
      <c r="WZG19" s="60"/>
      <c r="WZH19" s="60"/>
      <c r="WZI19" s="60"/>
      <c r="WZJ19" s="60"/>
      <c r="WZK19" s="60"/>
      <c r="WZL19" s="60"/>
      <c r="WZM19" s="60"/>
      <c r="WZN19" s="60"/>
      <c r="WZO19" s="60"/>
      <c r="WZP19" s="60"/>
      <c r="WZQ19" s="60"/>
      <c r="WZR19" s="60"/>
      <c r="WZS19" s="60"/>
      <c r="WZT19" s="60"/>
      <c r="WZU19" s="60"/>
      <c r="WZV19" s="60"/>
      <c r="WZW19" s="60"/>
      <c r="WZX19" s="60"/>
      <c r="WZY19" s="60"/>
      <c r="WZZ19" s="60"/>
      <c r="XAA19" s="60"/>
      <c r="XAB19" s="60"/>
      <c r="XAC19" s="60"/>
      <c r="XAD19" s="60"/>
      <c r="XAE19" s="60"/>
      <c r="XAF19" s="60"/>
      <c r="XAG19" s="60"/>
      <c r="XAH19" s="60"/>
      <c r="XAI19" s="60"/>
      <c r="XAJ19" s="60"/>
      <c r="XAK19" s="60"/>
      <c r="XAL19" s="60"/>
      <c r="XAM19" s="60"/>
      <c r="XAN19" s="60"/>
      <c r="XAO19" s="60"/>
      <c r="XAP19" s="60"/>
      <c r="XAQ19" s="60"/>
      <c r="XAR19" s="60"/>
      <c r="XAS19" s="60"/>
      <c r="XAT19" s="60"/>
      <c r="XAU19" s="60"/>
      <c r="XAV19" s="60"/>
      <c r="XAW19" s="60"/>
      <c r="XAX19" s="60"/>
      <c r="XAY19" s="60"/>
      <c r="XAZ19" s="60"/>
      <c r="XBA19" s="60"/>
      <c r="XBB19" s="60"/>
      <c r="XBC19" s="60"/>
      <c r="XBD19" s="60"/>
      <c r="XBE19" s="60"/>
      <c r="XBF19" s="60"/>
      <c r="XBG19" s="60"/>
      <c r="XBH19" s="60"/>
      <c r="XBI19" s="60"/>
      <c r="XBJ19" s="60"/>
      <c r="XBK19" s="60"/>
      <c r="XBL19" s="60"/>
      <c r="XBM19" s="60"/>
      <c r="XBN19" s="60"/>
      <c r="XBO19" s="60"/>
      <c r="XBP19" s="60"/>
      <c r="XBQ19" s="60"/>
      <c r="XBR19" s="60"/>
      <c r="XBS19" s="60"/>
      <c r="XBT19" s="60"/>
      <c r="XBU19" s="60"/>
      <c r="XBV19" s="60"/>
      <c r="XBW19" s="60"/>
      <c r="XBX19" s="60"/>
      <c r="XBY19" s="60"/>
      <c r="XBZ19" s="60"/>
      <c r="XCA19" s="60"/>
      <c r="XCB19" s="60"/>
      <c r="XCC19" s="60"/>
      <c r="XCD19" s="60"/>
      <c r="XCE19" s="60"/>
      <c r="XCF19" s="60"/>
      <c r="XCG19" s="60"/>
      <c r="XCH19" s="60"/>
      <c r="XCI19" s="60"/>
      <c r="XCJ19" s="60"/>
      <c r="XCK19" s="60"/>
      <c r="XCL19" s="60"/>
      <c r="XCM19" s="60"/>
      <c r="XCN19" s="60"/>
      <c r="XCO19" s="60"/>
      <c r="XCP19" s="60"/>
      <c r="XCQ19" s="60"/>
      <c r="XCR19" s="60"/>
      <c r="XCS19" s="60"/>
      <c r="XCT19" s="60"/>
      <c r="XCU19" s="60"/>
      <c r="XCV19" s="60"/>
      <c r="XCW19" s="60"/>
      <c r="XCX19" s="60"/>
      <c r="XCY19" s="60"/>
      <c r="XCZ19" s="60"/>
      <c r="XDA19" s="60"/>
      <c r="XDB19" s="60"/>
      <c r="XDC19" s="60"/>
      <c r="XDD19" s="60"/>
      <c r="XDE19" s="60"/>
      <c r="XDF19" s="60"/>
      <c r="XDG19" s="60"/>
      <c r="XDH19" s="60"/>
      <c r="XDI19" s="60"/>
      <c r="XDJ19" s="60"/>
      <c r="XDK19" s="60"/>
      <c r="XDL19" s="60"/>
      <c r="XDM19" s="60"/>
      <c r="XDN19" s="60"/>
      <c r="XDO19" s="60"/>
      <c r="XDP19" s="60"/>
      <c r="XDQ19" s="60"/>
      <c r="XDR19" s="60"/>
      <c r="XDS19" s="60"/>
      <c r="XDT19" s="60"/>
      <c r="XDU19" s="60"/>
      <c r="XDV19" s="60"/>
      <c r="XDW19" s="60"/>
      <c r="XDX19" s="60"/>
      <c r="XDY19" s="60"/>
      <c r="XDZ19" s="60"/>
      <c r="XEA19" s="60"/>
      <c r="XEB19" s="60"/>
      <c r="XEC19" s="60"/>
      <c r="XED19" s="60"/>
      <c r="XEE19" s="60"/>
      <c r="XEF19" s="60"/>
      <c r="XEG19" s="60"/>
      <c r="XEH19" s="60"/>
      <c r="XEI19" s="60"/>
      <c r="XEJ19" s="60"/>
      <c r="XEK19" s="60"/>
      <c r="XEL19" s="60"/>
      <c r="XEM19" s="60"/>
      <c r="XEN19" s="60"/>
      <c r="XEO19" s="60"/>
      <c r="XEP19" s="60"/>
      <c r="XEQ19" s="60"/>
      <c r="XER19" s="60"/>
      <c r="XES19" s="60"/>
      <c r="XET19" s="60"/>
      <c r="XEU19" s="60"/>
      <c r="XEV19" s="60"/>
      <c r="XEW19" s="60"/>
      <c r="XEX19" s="60"/>
      <c r="XEY19" s="60"/>
      <c r="XEZ19" s="60"/>
      <c r="XFA19" s="60"/>
      <c r="XFB19" s="60"/>
      <c r="XFC19" s="60"/>
      <c r="XFD19" s="60"/>
    </row>
    <row r="20" spans="1:16384" s="59" customFormat="1" ht="15" thickTop="1" thickBot="1">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19"/>
      <c r="FD20" s="19"/>
      <c r="FE20" s="19"/>
      <c r="FF20" s="19"/>
      <c r="FG20" s="19"/>
      <c r="FH20" s="19"/>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19"/>
      <c r="GN20" s="19"/>
      <c r="GO20" s="19"/>
      <c r="GP20" s="19"/>
      <c r="GQ20" s="19"/>
      <c r="GR20" s="19"/>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19"/>
      <c r="HX20" s="19"/>
      <c r="HY20" s="19"/>
      <c r="HZ20" s="19"/>
      <c r="IA20" s="19"/>
      <c r="IB20" s="19"/>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19"/>
      <c r="JH20" s="19"/>
      <c r="JI20" s="19"/>
      <c r="JJ20" s="19"/>
      <c r="JK20" s="19"/>
      <c r="JL20" s="19"/>
      <c r="JM20" s="19"/>
      <c r="JN20" s="19"/>
      <c r="JO20" s="19"/>
      <c r="JP20" s="19"/>
      <c r="JQ20" s="19"/>
      <c r="JR20" s="19"/>
      <c r="JS20" s="19"/>
      <c r="JT20" s="19"/>
      <c r="JU20" s="19"/>
      <c r="JV20" s="19"/>
      <c r="JW20" s="19"/>
      <c r="JX20" s="19"/>
      <c r="JY20" s="19"/>
      <c r="JZ20" s="19"/>
      <c r="KA20" s="19"/>
      <c r="KB20" s="19"/>
      <c r="KC20" s="19"/>
      <c r="KD20" s="19"/>
      <c r="KE20" s="12"/>
      <c r="KF20" s="12"/>
      <c r="KG20" s="12"/>
      <c r="KH20" s="12"/>
      <c r="KI20" s="12"/>
      <c r="KJ20" s="12"/>
      <c r="KK20" s="12"/>
      <c r="KL20" s="12"/>
      <c r="KM20" s="12"/>
      <c r="KN20" s="12"/>
      <c r="KO20" s="12"/>
      <c r="KP20" s="12"/>
      <c r="KQ20" s="12"/>
      <c r="KR20" s="12"/>
      <c r="KS20" s="12"/>
      <c r="KT20" s="12"/>
      <c r="KU20" s="12"/>
      <c r="KV20" s="12"/>
      <c r="KW20" s="12"/>
      <c r="KX20" s="12"/>
      <c r="KY20" s="12"/>
      <c r="KZ20" s="12"/>
      <c r="LA20" s="12"/>
      <c r="LB20" s="12"/>
      <c r="LC20" s="12"/>
      <c r="LD20" s="12"/>
      <c r="LE20" s="12"/>
      <c r="LF20" s="12"/>
      <c r="LG20" s="12"/>
      <c r="LH20" s="12"/>
      <c r="LI20" s="12"/>
      <c r="LJ20" s="12"/>
      <c r="LK20" s="12"/>
      <c r="LL20" s="12"/>
      <c r="LM20" s="12"/>
      <c r="LN20" s="12"/>
      <c r="LO20" s="12"/>
      <c r="LP20" s="12"/>
      <c r="LQ20" s="12"/>
      <c r="LR20" s="12"/>
      <c r="LS20" s="12"/>
      <c r="LT20" s="12"/>
      <c r="LU20" s="12"/>
      <c r="LV20" s="12"/>
      <c r="LW20" s="19"/>
      <c r="LX20" s="19"/>
      <c r="LY20" s="19"/>
      <c r="LZ20" s="19"/>
      <c r="MA20" s="19"/>
      <c r="MB20" s="19"/>
      <c r="MC20" s="19"/>
      <c r="MD20" s="19"/>
      <c r="ME20" s="19"/>
      <c r="MF20" s="19"/>
      <c r="MG20" s="19"/>
      <c r="MH20" s="19"/>
      <c r="MI20" s="19"/>
      <c r="MJ20" s="19"/>
      <c r="MK20" s="19"/>
      <c r="ML20" s="19"/>
      <c r="MM20" s="19"/>
      <c r="MN20" s="19"/>
      <c r="MO20" s="19"/>
      <c r="MP20" s="19"/>
      <c r="MQ20" s="19"/>
      <c r="MR20" s="19"/>
      <c r="MS20" s="19"/>
      <c r="MT20" s="19"/>
      <c r="MU20" s="19"/>
      <c r="MV20" s="19"/>
      <c r="MW20" s="19"/>
      <c r="MX20" s="19"/>
      <c r="MY20" s="19"/>
      <c r="MZ20" s="19"/>
      <c r="NA20" s="19"/>
      <c r="NB20" s="19"/>
      <c r="NC20" s="19"/>
      <c r="ND20" s="19"/>
      <c r="NE20" s="19"/>
      <c r="NF20" s="19"/>
      <c r="NG20" s="19"/>
      <c r="NH20" s="19"/>
      <c r="NI20" s="19"/>
      <c r="NJ20" s="19"/>
      <c r="NK20" s="19"/>
      <c r="NL20" s="19"/>
      <c r="NM20" s="19"/>
      <c r="NN20" s="19"/>
      <c r="NO20" s="19"/>
      <c r="NP20" s="19"/>
      <c r="NQ20" s="19"/>
      <c r="NR20" s="19"/>
      <c r="NS20" s="19"/>
      <c r="NT20" s="19"/>
      <c r="NU20" s="19"/>
      <c r="NV20" s="19"/>
      <c r="NW20" s="19"/>
      <c r="NX20" s="19"/>
      <c r="NY20" s="19"/>
      <c r="NZ20" s="19"/>
      <c r="OA20" s="19"/>
      <c r="OB20" s="19"/>
      <c r="OC20" s="19"/>
      <c r="OD20" s="19"/>
      <c r="OE20" s="19"/>
      <c r="OF20" s="19"/>
      <c r="OG20" s="19"/>
      <c r="OH20" s="19"/>
      <c r="OI20" s="19"/>
      <c r="OJ20" s="19"/>
      <c r="OK20" s="19"/>
      <c r="OL20" s="19"/>
      <c r="OM20" s="19"/>
      <c r="ON20" s="19"/>
      <c r="OO20" s="19"/>
      <c r="OP20" s="19"/>
      <c r="OQ20" s="19"/>
      <c r="OR20" s="19"/>
      <c r="OS20" s="19"/>
      <c r="OT20" s="19"/>
      <c r="OU20" s="19"/>
      <c r="OV20" s="19"/>
      <c r="OW20" s="19"/>
      <c r="OX20" s="19"/>
      <c r="OY20" s="19"/>
      <c r="OZ20" s="19"/>
      <c r="PA20" s="19"/>
      <c r="PB20" s="19"/>
      <c r="PC20" s="19"/>
      <c r="PD20" s="19"/>
      <c r="PE20" s="19"/>
      <c r="PF20" s="19"/>
      <c r="PG20" s="19"/>
      <c r="PH20" s="19"/>
      <c r="PI20" s="19"/>
      <c r="PJ20" s="19"/>
      <c r="PK20" s="19"/>
      <c r="PL20" s="19"/>
      <c r="PM20" s="19"/>
      <c r="PN20" s="19"/>
      <c r="PO20" s="19"/>
      <c r="PP20" s="19"/>
      <c r="PQ20" s="19"/>
      <c r="PR20" s="19"/>
      <c r="PS20" s="19"/>
      <c r="PT20" s="19"/>
      <c r="PU20" s="19"/>
      <c r="PV20" s="19"/>
      <c r="PW20" s="19"/>
      <c r="PX20" s="19"/>
      <c r="PY20" s="19"/>
      <c r="PZ20" s="19"/>
      <c r="QA20" s="19"/>
      <c r="QB20" s="19"/>
      <c r="QC20" s="19"/>
      <c r="QD20" s="19"/>
      <c r="QE20" s="19"/>
      <c r="QF20" s="19"/>
      <c r="QG20" s="19"/>
      <c r="QH20" s="19"/>
      <c r="QI20" s="19"/>
      <c r="QJ20" s="19"/>
      <c r="QK20" s="19"/>
      <c r="QL20" s="19"/>
      <c r="QM20" s="19"/>
      <c r="QN20" s="19"/>
      <c r="QO20" s="19"/>
      <c r="QP20" s="19"/>
      <c r="QQ20" s="19"/>
      <c r="QR20" s="19"/>
      <c r="QS20" s="19"/>
      <c r="QT20" s="19"/>
      <c r="QU20" s="19"/>
      <c r="QV20" s="19"/>
      <c r="QW20" s="19"/>
      <c r="QX20" s="19"/>
      <c r="QY20" s="19"/>
      <c r="QZ20" s="19"/>
      <c r="RA20" s="19"/>
      <c r="RB20" s="19"/>
      <c r="RC20" s="19"/>
      <c r="RD20" s="19"/>
      <c r="RE20" s="19"/>
      <c r="RF20" s="19"/>
      <c r="RG20" s="19"/>
      <c r="RH20" s="19"/>
      <c r="RI20" s="19"/>
      <c r="RJ20" s="19"/>
      <c r="RK20" s="19"/>
      <c r="RL20" s="19"/>
      <c r="RM20" s="19"/>
      <c r="RN20" s="19"/>
      <c r="RO20" s="19"/>
      <c r="RP20" s="19"/>
      <c r="RQ20" s="19"/>
      <c r="RR20" s="19"/>
      <c r="RS20" s="19"/>
      <c r="RT20" s="19"/>
      <c r="RU20" s="19"/>
      <c r="RV20" s="19"/>
      <c r="RW20" s="19"/>
      <c r="RX20" s="19"/>
      <c r="RY20" s="19"/>
      <c r="RZ20" s="19"/>
      <c r="SA20" s="19"/>
      <c r="SB20" s="19"/>
      <c r="SC20" s="19"/>
      <c r="SD20" s="19"/>
      <c r="SE20" s="19"/>
      <c r="SF20" s="19"/>
      <c r="SG20" s="19"/>
      <c r="SH20" s="19"/>
      <c r="SI20" s="19"/>
      <c r="SJ20" s="19"/>
      <c r="SK20" s="19"/>
      <c r="SL20" s="19"/>
      <c r="SM20" s="19"/>
      <c r="SN20" s="19"/>
      <c r="SO20" s="19"/>
      <c r="SP20" s="19"/>
      <c r="SQ20" s="19"/>
      <c r="SR20" s="19"/>
      <c r="SS20" s="19"/>
      <c r="ST20" s="19"/>
      <c r="SU20" s="19"/>
      <c r="SV20" s="19"/>
      <c r="SW20" s="19"/>
      <c r="SX20" s="19"/>
      <c r="SY20" s="19"/>
      <c r="SZ20" s="19"/>
      <c r="TA20" s="19"/>
      <c r="TB20" s="19"/>
      <c r="TC20" s="19"/>
      <c r="TD20" s="19"/>
      <c r="TE20" s="19"/>
      <c r="TF20" s="19"/>
      <c r="TG20" s="19"/>
      <c r="TH20" s="19"/>
      <c r="TI20" s="19"/>
      <c r="TJ20" s="19"/>
      <c r="TK20" s="19"/>
      <c r="TL20" s="19"/>
      <c r="TM20" s="19"/>
      <c r="TN20" s="19"/>
      <c r="TO20" s="19"/>
      <c r="TP20" s="19"/>
      <c r="TQ20" s="19"/>
      <c r="TR20" s="19"/>
      <c r="TS20" s="19"/>
      <c r="TT20" s="19"/>
      <c r="TU20" s="19"/>
      <c r="TV20" s="19"/>
      <c r="TW20" s="19"/>
      <c r="TX20" s="19"/>
      <c r="TY20" s="19"/>
      <c r="TZ20" s="19"/>
      <c r="UA20" s="19"/>
      <c r="UB20" s="19"/>
      <c r="UC20" s="19"/>
      <c r="UD20" s="19"/>
      <c r="UE20" s="19"/>
      <c r="UF20" s="19"/>
      <c r="UG20" s="19"/>
      <c r="UH20" s="19"/>
      <c r="UI20" s="19"/>
      <c r="UJ20" s="19"/>
      <c r="UK20" s="19"/>
      <c r="UL20" s="19"/>
      <c r="UM20" s="19"/>
      <c r="UN20" s="19"/>
      <c r="UO20" s="19"/>
      <c r="UP20" s="19"/>
      <c r="UQ20" s="19"/>
      <c r="UR20" s="19"/>
      <c r="US20" s="19"/>
      <c r="UT20" s="19"/>
      <c r="UU20" s="19"/>
      <c r="UV20" s="19"/>
      <c r="UW20" s="19"/>
      <c r="UX20" s="19"/>
      <c r="UY20" s="19"/>
      <c r="UZ20" s="19"/>
      <c r="VA20" s="19"/>
      <c r="VB20" s="19"/>
      <c r="VC20" s="19"/>
      <c r="VD20" s="19"/>
      <c r="VE20" s="19"/>
      <c r="VF20" s="19"/>
      <c r="VG20" s="19"/>
      <c r="VH20" s="19"/>
      <c r="VI20" s="19"/>
      <c r="VJ20" s="19"/>
      <c r="VK20" s="19"/>
      <c r="VL20" s="19"/>
      <c r="VM20" s="19"/>
      <c r="VN20" s="19"/>
      <c r="VO20" s="19"/>
      <c r="VP20" s="19"/>
      <c r="VQ20" s="19"/>
      <c r="VR20" s="19"/>
      <c r="VS20" s="19"/>
      <c r="VT20" s="19"/>
      <c r="VU20" s="19"/>
      <c r="VV20" s="19"/>
      <c r="VW20" s="19"/>
      <c r="VX20" s="19"/>
      <c r="VY20" s="19"/>
      <c r="VZ20" s="19"/>
      <c r="WA20" s="19"/>
      <c r="WB20" s="19"/>
      <c r="WC20" s="19"/>
      <c r="WD20" s="19"/>
      <c r="WE20" s="19"/>
      <c r="WF20" s="19"/>
      <c r="WG20" s="19"/>
      <c r="WH20" s="19"/>
      <c r="WI20" s="19"/>
      <c r="WJ20" s="19"/>
      <c r="WK20" s="19"/>
      <c r="WL20" s="19"/>
      <c r="WM20" s="19"/>
      <c r="WN20" s="19"/>
      <c r="WO20" s="19"/>
      <c r="WP20" s="19"/>
      <c r="WQ20" s="19"/>
      <c r="WR20" s="19"/>
      <c r="WS20" s="19"/>
      <c r="WT20" s="19"/>
      <c r="WU20" s="19"/>
      <c r="WV20" s="19"/>
      <c r="WW20" s="19"/>
      <c r="WX20" s="19"/>
      <c r="WY20" s="19"/>
      <c r="WZ20" s="19"/>
      <c r="XA20" s="19"/>
      <c r="XB20" s="19"/>
      <c r="XC20" s="19"/>
      <c r="XD20" s="19"/>
      <c r="XE20" s="19"/>
      <c r="XF20" s="19"/>
      <c r="XG20" s="19"/>
      <c r="XH20" s="19"/>
      <c r="XI20" s="19"/>
      <c r="XJ20" s="19"/>
      <c r="XK20" s="19"/>
      <c r="XL20" s="19"/>
      <c r="XM20" s="19"/>
      <c r="XN20" s="19"/>
      <c r="XO20" s="19"/>
      <c r="XP20" s="19"/>
      <c r="XQ20" s="19"/>
      <c r="XR20" s="19"/>
      <c r="XS20" s="19"/>
      <c r="XT20" s="19"/>
      <c r="XU20" s="19"/>
      <c r="XV20" s="19"/>
      <c r="XW20" s="19"/>
      <c r="XX20" s="19"/>
      <c r="XY20" s="19"/>
      <c r="XZ20" s="19"/>
      <c r="YA20" s="19"/>
      <c r="YB20" s="19"/>
      <c r="YC20" s="19"/>
      <c r="YD20" s="19"/>
      <c r="YE20" s="19"/>
      <c r="YF20" s="19"/>
      <c r="YG20" s="19"/>
      <c r="YH20" s="19"/>
      <c r="YI20" s="19"/>
      <c r="YJ20" s="19"/>
      <c r="YK20" s="19"/>
      <c r="YL20" s="19"/>
      <c r="YM20" s="19"/>
      <c r="YN20" s="19"/>
      <c r="YO20" s="19"/>
      <c r="YP20" s="19"/>
      <c r="YQ20" s="19"/>
      <c r="YR20" s="19"/>
      <c r="YS20" s="19"/>
      <c r="YT20" s="19"/>
      <c r="YU20" s="19"/>
      <c r="YV20" s="19"/>
      <c r="YW20" s="19"/>
      <c r="YX20" s="19"/>
      <c r="YY20" s="19"/>
      <c r="YZ20" s="19"/>
      <c r="ZA20" s="19"/>
      <c r="ZB20" s="19"/>
      <c r="ZC20" s="19"/>
      <c r="ZD20" s="19"/>
      <c r="ZE20" s="19"/>
      <c r="ZF20" s="19"/>
      <c r="ZG20" s="19"/>
      <c r="ZH20" s="19"/>
      <c r="ZI20" s="19"/>
      <c r="ZJ20" s="19"/>
      <c r="ZK20" s="19"/>
      <c r="ZL20" s="19"/>
      <c r="ZM20" s="19"/>
      <c r="ZN20" s="19"/>
      <c r="ZO20" s="19"/>
      <c r="ZP20" s="19"/>
      <c r="ZQ20" s="19"/>
      <c r="ZR20" s="19"/>
      <c r="ZS20" s="19"/>
      <c r="ZT20" s="19"/>
      <c r="ZU20" s="19"/>
      <c r="ZV20" s="19"/>
      <c r="ZW20" s="19"/>
      <c r="ZX20" s="19"/>
      <c r="ZY20" s="19"/>
      <c r="ZZ20" s="19"/>
      <c r="AAA20" s="19"/>
      <c r="AAB20" s="19"/>
      <c r="AAC20" s="19"/>
      <c r="AAD20" s="19"/>
      <c r="AAE20" s="19"/>
      <c r="AAF20" s="19"/>
      <c r="AAG20" s="19"/>
      <c r="AAH20" s="19"/>
      <c r="AAI20" s="19"/>
      <c r="AAJ20" s="19"/>
      <c r="AAK20" s="19"/>
      <c r="AAL20" s="19"/>
      <c r="AAM20" s="19"/>
      <c r="AAN20" s="19"/>
      <c r="AAO20" s="19"/>
      <c r="AAP20" s="19"/>
      <c r="AAQ20" s="19"/>
      <c r="AAR20" s="19"/>
      <c r="AAS20" s="19"/>
      <c r="AAT20" s="19"/>
      <c r="AAU20" s="19"/>
      <c r="AAV20" s="19"/>
      <c r="AAW20" s="19"/>
      <c r="AAX20" s="19"/>
      <c r="AAY20" s="19"/>
      <c r="AAZ20" s="19"/>
      <c r="ABA20" s="19"/>
      <c r="ABB20" s="19"/>
      <c r="ABC20" s="19"/>
      <c r="ABD20" s="19"/>
      <c r="ABE20" s="19"/>
      <c r="ABF20" s="19"/>
      <c r="ABG20" s="19"/>
      <c r="ABH20" s="19"/>
      <c r="ABI20" s="19"/>
      <c r="ABJ20" s="19"/>
      <c r="ABK20" s="19"/>
      <c r="ABL20" s="19"/>
      <c r="ABM20" s="19"/>
      <c r="ABN20" s="19"/>
      <c r="ABO20" s="19"/>
      <c r="ABP20" s="19"/>
      <c r="ABQ20" s="19"/>
      <c r="ABR20" s="19"/>
      <c r="ABS20" s="19"/>
      <c r="ABT20" s="19"/>
      <c r="ABU20" s="19"/>
      <c r="ABV20" s="19"/>
      <c r="ABW20" s="19"/>
      <c r="ABX20" s="19"/>
      <c r="ABY20" s="19"/>
      <c r="ABZ20" s="19"/>
      <c r="ACA20" s="19"/>
      <c r="ACB20" s="19"/>
      <c r="ACC20" s="19"/>
      <c r="ACD20" s="19"/>
      <c r="ACE20" s="19"/>
      <c r="ACF20" s="19"/>
      <c r="ACG20" s="19"/>
      <c r="ACH20" s="19"/>
      <c r="ACI20" s="19"/>
      <c r="ACJ20" s="19"/>
      <c r="ACK20" s="19"/>
      <c r="ACL20" s="19"/>
      <c r="ACM20" s="19"/>
      <c r="ACN20" s="19"/>
      <c r="ACO20" s="19"/>
      <c r="ACP20" s="19"/>
      <c r="ACQ20" s="19"/>
      <c r="ACR20" s="19"/>
      <c r="ACS20" s="19"/>
      <c r="ACT20" s="19"/>
      <c r="ACU20" s="19"/>
      <c r="ACV20" s="19"/>
      <c r="ACW20" s="19"/>
      <c r="ACX20" s="19"/>
      <c r="ACY20" s="19"/>
      <c r="ACZ20" s="19"/>
      <c r="ADA20" s="19"/>
      <c r="ADB20" s="19"/>
      <c r="ADC20" s="19"/>
      <c r="ADD20" s="19"/>
      <c r="ADE20" s="19"/>
      <c r="ADF20" s="19"/>
      <c r="ADG20" s="19"/>
      <c r="ADH20" s="19"/>
      <c r="ADI20" s="19"/>
      <c r="ADJ20" s="19"/>
      <c r="ADK20" s="19"/>
      <c r="ADL20" s="19"/>
      <c r="ADM20" s="19"/>
      <c r="ADN20" s="19"/>
      <c r="ADO20" s="19"/>
      <c r="ADP20" s="19"/>
      <c r="ADQ20" s="19"/>
      <c r="ADR20" s="19"/>
      <c r="ADS20" s="19"/>
      <c r="ADT20" s="19"/>
      <c r="ADU20" s="19"/>
      <c r="ADV20" s="19"/>
      <c r="ADW20" s="19"/>
      <c r="ADX20" s="19"/>
      <c r="ADY20" s="19"/>
      <c r="ADZ20" s="19"/>
      <c r="AEA20" s="19"/>
      <c r="AEB20" s="19"/>
      <c r="AEC20" s="19"/>
      <c r="AED20" s="19"/>
      <c r="AEE20" s="19"/>
      <c r="AEF20" s="19"/>
      <c r="AEG20" s="19"/>
      <c r="AEH20" s="19"/>
      <c r="AEI20" s="19"/>
      <c r="AEJ20" s="19"/>
      <c r="AEK20" s="19"/>
      <c r="AEL20" s="19"/>
      <c r="AEM20" s="19"/>
      <c r="AEN20" s="19"/>
      <c r="AEO20" s="19"/>
      <c r="AEP20" s="19"/>
      <c r="AEQ20" s="19"/>
      <c r="AER20" s="19"/>
      <c r="AES20" s="19"/>
      <c r="AET20" s="19"/>
      <c r="AEU20" s="19"/>
      <c r="AEV20" s="19"/>
      <c r="AEW20" s="19"/>
      <c r="AEX20" s="19"/>
      <c r="AEY20" s="19"/>
      <c r="AEZ20" s="19"/>
      <c r="AFA20" s="19"/>
      <c r="AFB20" s="19"/>
      <c r="AFC20" s="19"/>
      <c r="AFD20" s="19"/>
      <c r="AFE20" s="19"/>
      <c r="AFF20" s="19"/>
      <c r="AFG20" s="19"/>
      <c r="AFH20" s="19"/>
      <c r="AFI20" s="19"/>
      <c r="AFJ20" s="19"/>
      <c r="AFK20" s="19"/>
      <c r="AFL20" s="19"/>
      <c r="AFM20" s="19"/>
      <c r="AFN20" s="19"/>
      <c r="AFO20" s="19"/>
      <c r="AFP20" s="19"/>
      <c r="AFQ20" s="19"/>
      <c r="AFR20" s="19"/>
      <c r="AFS20" s="19"/>
      <c r="AFT20" s="19"/>
      <c r="AFU20" s="19"/>
      <c r="AFV20" s="19"/>
      <c r="AFW20" s="19"/>
      <c r="AFX20" s="19"/>
      <c r="AFY20" s="19"/>
      <c r="AFZ20" s="19"/>
      <c r="AGA20" s="19"/>
      <c r="AGB20" s="19"/>
      <c r="AGC20" s="19"/>
      <c r="AGD20" s="19"/>
      <c r="AGE20" s="19"/>
      <c r="AGF20" s="19"/>
      <c r="AGG20" s="19"/>
      <c r="AGH20" s="19"/>
      <c r="AGI20" s="19"/>
      <c r="AGJ20" s="19"/>
      <c r="AGK20" s="19"/>
      <c r="AGL20" s="19"/>
      <c r="AGM20" s="19"/>
      <c r="AGN20" s="19"/>
      <c r="AGO20" s="19"/>
      <c r="AGP20" s="19"/>
      <c r="AGQ20" s="19"/>
      <c r="AGR20" s="19"/>
      <c r="AGS20" s="19"/>
      <c r="AGT20" s="19"/>
      <c r="AGU20" s="19"/>
      <c r="AGV20" s="19"/>
      <c r="AGW20" s="19"/>
      <c r="AGX20" s="19"/>
      <c r="AGY20" s="19"/>
      <c r="AGZ20" s="19"/>
      <c r="AHA20" s="19"/>
      <c r="AHB20" s="19"/>
      <c r="AHC20" s="19"/>
      <c r="AHD20" s="19"/>
      <c r="AHE20" s="19"/>
      <c r="AHF20" s="19"/>
      <c r="AHG20" s="19"/>
      <c r="AHH20" s="19"/>
      <c r="AHI20" s="19"/>
      <c r="AHJ20" s="19"/>
      <c r="AHK20" s="19"/>
      <c r="AHL20" s="19"/>
      <c r="AHM20" s="19"/>
      <c r="AHN20" s="19"/>
      <c r="AHO20" s="19"/>
      <c r="AHP20" s="19"/>
      <c r="AHQ20" s="19"/>
      <c r="AHR20" s="19"/>
      <c r="AHS20" s="19"/>
      <c r="AHT20" s="19"/>
      <c r="AHU20" s="19"/>
      <c r="AHV20" s="19"/>
      <c r="AHW20" s="19"/>
      <c r="AHX20" s="19"/>
      <c r="AHY20" s="19"/>
      <c r="AHZ20" s="19"/>
      <c r="AIA20" s="19"/>
      <c r="AIB20" s="19"/>
      <c r="AIC20" s="19"/>
      <c r="AID20" s="19"/>
      <c r="AIE20" s="19"/>
      <c r="AIF20" s="19"/>
      <c r="AIG20" s="19"/>
      <c r="AIH20" s="19"/>
      <c r="AII20" s="19"/>
      <c r="AIJ20" s="19"/>
      <c r="AIK20" s="19"/>
      <c r="AIL20" s="19"/>
      <c r="AIM20" s="19"/>
      <c r="AIN20" s="19"/>
      <c r="AIO20" s="19"/>
      <c r="AIP20" s="19"/>
      <c r="AIQ20" s="19"/>
      <c r="AIR20" s="19"/>
      <c r="AIS20" s="19"/>
      <c r="AIT20" s="19"/>
      <c r="AIU20" s="19"/>
      <c r="AIV20" s="19"/>
      <c r="AIW20" s="19"/>
      <c r="AIX20" s="19"/>
      <c r="AIY20" s="19"/>
      <c r="AIZ20" s="19"/>
      <c r="AJA20" s="19"/>
      <c r="AJB20" s="19"/>
      <c r="AJC20" s="19"/>
      <c r="AJD20" s="19"/>
      <c r="AJE20" s="19"/>
      <c r="AJF20" s="19"/>
      <c r="AJG20" s="19"/>
      <c r="AJH20" s="19"/>
      <c r="AJI20" s="19"/>
      <c r="AJJ20" s="19"/>
      <c r="AJK20" s="19"/>
      <c r="AJL20" s="19"/>
      <c r="AJM20" s="19"/>
      <c r="AJN20" s="19"/>
      <c r="AJO20" s="19"/>
      <c r="AJP20" s="19"/>
      <c r="AJQ20" s="19"/>
      <c r="AJR20" s="19"/>
      <c r="AJS20" s="19"/>
      <c r="AJT20" s="19"/>
      <c r="AJU20" s="19"/>
      <c r="AJV20" s="19"/>
      <c r="AJW20" s="19"/>
      <c r="AJX20" s="19"/>
      <c r="AJY20" s="19"/>
      <c r="AJZ20" s="19"/>
      <c r="AKA20" s="19"/>
      <c r="AKB20" s="19"/>
      <c r="AKC20" s="19"/>
      <c r="AKD20" s="19"/>
      <c r="AKE20" s="19"/>
      <c r="AKF20" s="19"/>
      <c r="AKG20" s="19"/>
      <c r="AKH20" s="19"/>
      <c r="AKI20" s="19"/>
      <c r="AKJ20" s="19"/>
      <c r="AKK20" s="19"/>
      <c r="AKL20" s="19"/>
      <c r="AKM20" s="19"/>
      <c r="AKN20" s="19"/>
      <c r="AKO20" s="19"/>
      <c r="AKP20" s="19"/>
      <c r="AKQ20" s="19"/>
      <c r="AKR20" s="19"/>
      <c r="AKS20" s="19"/>
      <c r="AKT20" s="19"/>
      <c r="AKU20" s="19"/>
      <c r="AKV20" s="19"/>
      <c r="AKW20" s="19"/>
      <c r="AKX20" s="19"/>
      <c r="AKY20" s="19"/>
      <c r="AKZ20" s="19"/>
      <c r="ALA20" s="19"/>
      <c r="ALB20" s="19"/>
      <c r="ALC20" s="19"/>
      <c r="ALD20" s="19"/>
      <c r="ALE20" s="19"/>
      <c r="ALF20" s="19"/>
      <c r="ALG20" s="19"/>
      <c r="ALH20" s="19"/>
      <c r="ALI20" s="19"/>
      <c r="ALJ20" s="19"/>
      <c r="ALK20" s="19"/>
      <c r="ALL20" s="19"/>
      <c r="ALM20" s="19"/>
      <c r="ALN20" s="19"/>
      <c r="ALO20" s="19"/>
      <c r="ALP20" s="19"/>
      <c r="ALQ20" s="19"/>
      <c r="ALR20" s="19"/>
      <c r="ALS20" s="19"/>
      <c r="ALT20" s="19"/>
      <c r="ALU20" s="19"/>
      <c r="ALV20" s="19"/>
      <c r="ALW20" s="19"/>
      <c r="ALX20" s="19"/>
      <c r="ALY20" s="19"/>
      <c r="ALZ20" s="19"/>
      <c r="AMA20" s="19"/>
      <c r="AMB20" s="19"/>
      <c r="AMC20" s="19"/>
      <c r="AMD20" s="19"/>
      <c r="AME20" s="19"/>
      <c r="AMF20" s="19"/>
      <c r="AMG20" s="19"/>
      <c r="AMH20" s="19"/>
      <c r="AMI20" s="19"/>
      <c r="AMJ20" s="19"/>
      <c r="AMK20" s="19"/>
      <c r="AML20" s="19"/>
      <c r="AMM20" s="19"/>
      <c r="AMN20" s="19"/>
      <c r="AMO20" s="19"/>
      <c r="AMP20" s="19"/>
      <c r="AMQ20" s="19"/>
      <c r="AMR20" s="19"/>
      <c r="AMS20" s="19"/>
      <c r="AMT20" s="19"/>
      <c r="AMU20" s="19"/>
      <c r="AMV20" s="19"/>
      <c r="AMW20" s="19"/>
      <c r="AMX20" s="19"/>
      <c r="AMY20" s="19"/>
      <c r="AMZ20" s="19"/>
      <c r="ANA20" s="19"/>
      <c r="ANB20" s="19"/>
      <c r="ANC20" s="19"/>
      <c r="AND20" s="19"/>
      <c r="ANE20" s="19"/>
      <c r="ANF20" s="19"/>
      <c r="ANG20" s="19"/>
      <c r="ANH20" s="19"/>
      <c r="ANI20" s="19"/>
      <c r="ANJ20" s="19"/>
      <c r="ANK20" s="19"/>
      <c r="ANL20" s="19"/>
      <c r="ANM20" s="19"/>
      <c r="ANN20" s="19"/>
      <c r="ANO20" s="19"/>
      <c r="ANP20" s="19"/>
      <c r="ANQ20" s="19"/>
      <c r="ANR20" s="19"/>
      <c r="ANS20" s="19"/>
      <c r="ANT20" s="19"/>
      <c r="ANU20" s="19"/>
      <c r="ANV20" s="19"/>
      <c r="ANW20" s="19"/>
      <c r="ANX20" s="19"/>
      <c r="ANY20" s="19"/>
      <c r="ANZ20" s="19"/>
      <c r="AOA20" s="19"/>
      <c r="AOB20" s="19"/>
      <c r="AOC20" s="19"/>
      <c r="AOD20" s="19"/>
      <c r="AOE20" s="19"/>
      <c r="AOF20" s="19"/>
      <c r="AOG20" s="19"/>
      <c r="AOH20" s="19"/>
      <c r="AOI20" s="19"/>
      <c r="AOJ20" s="19"/>
      <c r="AOK20" s="19"/>
      <c r="AOL20" s="19"/>
      <c r="AOM20" s="19"/>
      <c r="AON20" s="19"/>
      <c r="AOO20" s="19"/>
      <c r="AOP20" s="19"/>
      <c r="AOQ20" s="19"/>
      <c r="AOR20" s="19"/>
      <c r="AOS20" s="19"/>
      <c r="AOT20" s="19"/>
      <c r="AOU20" s="19"/>
      <c r="AOV20" s="19"/>
      <c r="AOW20" s="19"/>
      <c r="AOX20" s="19"/>
      <c r="AOY20" s="19"/>
      <c r="AOZ20" s="19"/>
      <c r="APA20" s="19"/>
      <c r="APB20" s="19"/>
      <c r="APC20" s="19"/>
      <c r="APD20" s="19"/>
      <c r="APE20" s="19"/>
      <c r="APF20" s="19"/>
      <c r="APG20" s="19"/>
      <c r="APH20" s="19"/>
      <c r="API20" s="19"/>
      <c r="APJ20" s="19"/>
      <c r="APK20" s="19"/>
      <c r="APL20" s="19"/>
      <c r="APM20" s="19"/>
      <c r="APN20" s="19"/>
      <c r="APO20" s="19"/>
      <c r="APP20" s="19"/>
      <c r="APQ20" s="19"/>
      <c r="APR20" s="19"/>
      <c r="APS20" s="19"/>
      <c r="APT20" s="19"/>
      <c r="APU20" s="19"/>
      <c r="APV20" s="19"/>
      <c r="APW20" s="19"/>
      <c r="APX20" s="19"/>
      <c r="APY20" s="19"/>
      <c r="APZ20" s="19"/>
      <c r="AQA20" s="19"/>
      <c r="AQB20" s="19"/>
      <c r="AQC20" s="19"/>
      <c r="AQD20" s="19"/>
      <c r="AQE20" s="19"/>
      <c r="AQF20" s="19"/>
      <c r="AQG20" s="19"/>
      <c r="AQH20" s="19"/>
      <c r="AQI20" s="19"/>
      <c r="AQJ20" s="19"/>
      <c r="AQK20" s="19"/>
      <c r="AQL20" s="19"/>
      <c r="AQM20" s="19"/>
      <c r="AQN20" s="19"/>
      <c r="AQO20" s="19"/>
      <c r="AQP20" s="19"/>
      <c r="AQQ20" s="19"/>
      <c r="AQR20" s="19"/>
      <c r="AQS20" s="19"/>
      <c r="AQT20" s="19"/>
      <c r="AQU20" s="19"/>
      <c r="AQV20" s="19"/>
      <c r="AQW20" s="19"/>
      <c r="AQX20" s="19"/>
      <c r="AQY20" s="19"/>
      <c r="AQZ20" s="19"/>
      <c r="ARA20" s="19"/>
      <c r="ARB20" s="19"/>
      <c r="ARC20" s="19"/>
      <c r="ARD20" s="19"/>
      <c r="ARE20" s="19"/>
      <c r="ARF20" s="19"/>
      <c r="ARG20" s="19"/>
      <c r="ARH20" s="19"/>
      <c r="ARI20" s="19"/>
      <c r="ARJ20" s="19"/>
      <c r="ARK20" s="19"/>
      <c r="ARL20" s="19"/>
      <c r="ARM20" s="19"/>
      <c r="ARN20" s="19"/>
      <c r="ARO20" s="19"/>
      <c r="ARP20" s="19"/>
      <c r="ARQ20" s="19"/>
      <c r="ARR20" s="19"/>
      <c r="ARS20" s="19"/>
      <c r="ART20" s="19"/>
      <c r="ARU20" s="19"/>
      <c r="ARV20" s="19"/>
      <c r="ARW20" s="19"/>
      <c r="ARX20" s="19"/>
      <c r="ARY20" s="19"/>
      <c r="ARZ20" s="19"/>
      <c r="ASA20" s="19"/>
      <c r="ASB20" s="19"/>
      <c r="ASC20" s="19"/>
      <c r="ASD20" s="19"/>
      <c r="ASE20" s="19"/>
      <c r="ASF20" s="19"/>
      <c r="ASG20" s="19"/>
      <c r="ASH20" s="19"/>
      <c r="ASI20" s="19"/>
      <c r="ASJ20" s="19"/>
      <c r="ASK20" s="19"/>
      <c r="ASL20" s="19"/>
      <c r="ASM20" s="19"/>
      <c r="ASN20" s="19"/>
      <c r="ASO20" s="19"/>
      <c r="ASP20" s="19"/>
      <c r="ASQ20" s="19"/>
      <c r="ASR20" s="19"/>
      <c r="ASS20" s="19"/>
      <c r="AST20" s="19"/>
      <c r="ASU20" s="19"/>
      <c r="ASV20" s="19"/>
      <c r="ASW20" s="19"/>
      <c r="ASX20" s="19"/>
      <c r="ASY20" s="19"/>
      <c r="ASZ20" s="19"/>
      <c r="ATA20" s="19"/>
      <c r="ATB20" s="19"/>
      <c r="ATC20" s="19"/>
      <c r="ATD20" s="19"/>
      <c r="ATE20" s="19"/>
      <c r="ATF20" s="19"/>
      <c r="ATG20" s="19"/>
      <c r="ATH20" s="19"/>
      <c r="ATI20" s="19"/>
      <c r="ATJ20" s="19"/>
      <c r="ATK20" s="19"/>
      <c r="ATL20" s="19"/>
      <c r="ATM20" s="19"/>
      <c r="ATN20" s="19"/>
      <c r="ATO20" s="19"/>
      <c r="ATP20" s="19"/>
      <c r="ATQ20" s="19"/>
      <c r="ATR20" s="19"/>
      <c r="ATS20" s="19"/>
      <c r="ATT20" s="19"/>
      <c r="ATU20" s="19"/>
      <c r="ATV20" s="19"/>
      <c r="ATW20" s="19"/>
      <c r="ATX20" s="19"/>
      <c r="ATY20" s="19"/>
      <c r="ATZ20" s="19"/>
      <c r="AUA20" s="19"/>
      <c r="AUB20" s="19"/>
      <c r="AUC20" s="19"/>
      <c r="AUD20" s="19"/>
      <c r="AUE20" s="19"/>
      <c r="AUF20" s="19"/>
      <c r="AUG20" s="19"/>
      <c r="AUH20" s="19"/>
      <c r="AUI20" s="19"/>
      <c r="AUJ20" s="19"/>
      <c r="AUK20" s="19"/>
      <c r="AUL20" s="19"/>
      <c r="AUM20" s="19"/>
      <c r="AUN20" s="19"/>
      <c r="AUO20" s="19"/>
      <c r="AUP20" s="19"/>
      <c r="AUQ20" s="19"/>
      <c r="AUR20" s="19"/>
      <c r="AUS20" s="19"/>
      <c r="AUT20" s="19"/>
      <c r="AUU20" s="19"/>
      <c r="AUV20" s="19"/>
      <c r="AUW20" s="19"/>
      <c r="AUX20" s="19"/>
      <c r="AUY20" s="19"/>
      <c r="AUZ20" s="19"/>
      <c r="AVA20" s="19"/>
      <c r="AVB20" s="19"/>
      <c r="AVC20" s="19"/>
      <c r="AVD20" s="19"/>
      <c r="AVE20" s="19"/>
      <c r="AVF20" s="19"/>
      <c r="AVG20" s="19"/>
      <c r="AVH20" s="19"/>
      <c r="AVI20" s="19"/>
      <c r="AVJ20" s="19"/>
      <c r="AVK20" s="19"/>
      <c r="AVL20" s="19"/>
      <c r="AVM20" s="19"/>
      <c r="AVN20" s="19"/>
      <c r="AVO20" s="19"/>
      <c r="AVP20" s="19"/>
      <c r="AVQ20" s="19"/>
      <c r="AVR20" s="19"/>
      <c r="AVS20" s="19"/>
      <c r="AVT20" s="19"/>
      <c r="AVU20" s="19"/>
      <c r="AVV20" s="19"/>
      <c r="AVW20" s="19"/>
      <c r="AVX20" s="19"/>
      <c r="AVY20" s="19"/>
      <c r="AVZ20" s="19"/>
      <c r="AWA20" s="19"/>
      <c r="AWB20" s="19"/>
      <c r="AWC20" s="19"/>
      <c r="AWD20" s="19"/>
      <c r="AWE20" s="19"/>
      <c r="AWF20" s="19"/>
      <c r="AWG20" s="19"/>
      <c r="AWH20" s="19"/>
      <c r="AWI20" s="19"/>
      <c r="AWJ20" s="19"/>
      <c r="AWK20" s="19"/>
      <c r="AWL20" s="19"/>
      <c r="AWM20" s="19"/>
      <c r="AWN20" s="19"/>
      <c r="AWO20" s="19"/>
      <c r="AWP20" s="19"/>
      <c r="AWQ20" s="19"/>
      <c r="AWR20" s="19"/>
      <c r="AWS20" s="19"/>
      <c r="AWT20" s="19"/>
      <c r="AWU20" s="19"/>
      <c r="AWV20" s="19"/>
      <c r="AWW20" s="19"/>
      <c r="AWX20" s="19"/>
      <c r="AWY20" s="19"/>
      <c r="AWZ20" s="19"/>
      <c r="AXA20" s="19"/>
      <c r="AXB20" s="19"/>
      <c r="AXC20" s="19"/>
      <c r="AXD20" s="19"/>
      <c r="AXE20" s="19"/>
      <c r="AXF20" s="19"/>
      <c r="AXG20" s="19"/>
      <c r="AXH20" s="19"/>
      <c r="AXI20" s="19"/>
      <c r="AXJ20" s="19"/>
      <c r="AXK20" s="19"/>
      <c r="AXL20" s="19"/>
      <c r="AXM20" s="19"/>
      <c r="AXN20" s="19"/>
      <c r="AXO20" s="19"/>
      <c r="AXP20" s="19"/>
      <c r="AXQ20" s="19"/>
      <c r="AXR20" s="19"/>
      <c r="AXS20" s="19"/>
      <c r="AXT20" s="19"/>
      <c r="AXU20" s="19"/>
      <c r="AXV20" s="19"/>
      <c r="AXW20" s="19"/>
      <c r="AXX20" s="19"/>
      <c r="AXY20" s="19"/>
      <c r="AXZ20" s="19"/>
      <c r="AYA20" s="19"/>
      <c r="AYB20" s="19"/>
      <c r="AYC20" s="19"/>
      <c r="AYD20" s="19"/>
      <c r="AYE20" s="19"/>
      <c r="AYF20" s="19"/>
      <c r="AYG20" s="19"/>
      <c r="AYH20" s="19"/>
      <c r="AYI20" s="19"/>
      <c r="AYJ20" s="19"/>
      <c r="AYK20" s="19"/>
      <c r="AYL20" s="19"/>
      <c r="AYM20" s="19"/>
      <c r="AYN20" s="19"/>
      <c r="AYO20" s="19"/>
      <c r="AYP20" s="19"/>
      <c r="AYQ20" s="19"/>
      <c r="AYR20" s="19"/>
      <c r="AYS20" s="19"/>
      <c r="AYT20" s="19"/>
      <c r="AYU20" s="19"/>
      <c r="AYV20" s="19"/>
      <c r="AYW20" s="19"/>
      <c r="AYX20" s="19"/>
      <c r="AYY20" s="19"/>
      <c r="AYZ20" s="19"/>
      <c r="AZA20" s="19"/>
      <c r="AZB20" s="19"/>
      <c r="AZC20" s="19"/>
      <c r="AZD20" s="19"/>
      <c r="AZE20" s="19"/>
      <c r="AZF20" s="19"/>
      <c r="AZG20" s="19"/>
      <c r="AZH20" s="19"/>
      <c r="AZI20" s="19"/>
      <c r="AZJ20" s="19"/>
      <c r="AZK20" s="19"/>
      <c r="AZL20" s="19"/>
      <c r="AZM20" s="19"/>
      <c r="AZN20" s="19"/>
      <c r="AZO20" s="19"/>
      <c r="AZP20" s="19"/>
      <c r="AZQ20" s="19"/>
      <c r="AZR20" s="19"/>
      <c r="AZS20" s="19"/>
      <c r="AZT20" s="19"/>
      <c r="AZU20" s="19"/>
      <c r="AZV20" s="19"/>
      <c r="AZW20" s="19"/>
      <c r="AZX20" s="19"/>
      <c r="AZY20" s="19"/>
      <c r="AZZ20" s="19"/>
      <c r="BAA20" s="19"/>
      <c r="BAB20" s="19"/>
      <c r="BAC20" s="19"/>
      <c r="BAD20" s="19"/>
      <c r="BAE20" s="19"/>
      <c r="BAF20" s="19"/>
      <c r="BAG20" s="19"/>
      <c r="BAH20" s="19"/>
      <c r="BAI20" s="19"/>
      <c r="BAJ20" s="19"/>
      <c r="BAK20" s="19"/>
      <c r="BAL20" s="19"/>
      <c r="BAM20" s="19"/>
      <c r="BAN20" s="19"/>
      <c r="BAO20" s="19"/>
      <c r="BAP20" s="19"/>
      <c r="BAQ20" s="19"/>
      <c r="BAR20" s="19"/>
      <c r="BAS20" s="19"/>
      <c r="BAT20" s="19"/>
      <c r="BAU20" s="19"/>
      <c r="BAV20" s="19"/>
      <c r="BAW20" s="19"/>
      <c r="BAX20" s="19"/>
      <c r="BAY20" s="19"/>
      <c r="BAZ20" s="19"/>
      <c r="BBA20" s="19"/>
      <c r="BBB20" s="19"/>
      <c r="BBC20" s="19"/>
      <c r="BBD20" s="19"/>
      <c r="BBE20" s="19"/>
      <c r="BBF20" s="19"/>
      <c r="BBG20" s="19"/>
      <c r="BBH20" s="19"/>
      <c r="BBI20" s="19"/>
      <c r="BBJ20" s="19"/>
      <c r="BBK20" s="19"/>
      <c r="BBL20" s="19"/>
      <c r="BBM20" s="19"/>
      <c r="BBN20" s="19"/>
      <c r="BBO20" s="19"/>
      <c r="BBP20" s="19"/>
      <c r="BBQ20" s="19"/>
      <c r="BBR20" s="19"/>
      <c r="BBS20" s="19"/>
      <c r="BBT20" s="19"/>
      <c r="BBU20" s="19"/>
      <c r="BBV20" s="19"/>
      <c r="BBW20" s="19"/>
      <c r="BBX20" s="19"/>
      <c r="BBY20" s="19"/>
      <c r="BBZ20" s="19"/>
      <c r="BCA20" s="19"/>
      <c r="BCB20" s="19"/>
      <c r="BCC20" s="19"/>
      <c r="BCD20" s="19"/>
      <c r="BCE20" s="19"/>
      <c r="BCF20" s="19"/>
      <c r="BCG20" s="19"/>
      <c r="BCH20" s="19"/>
      <c r="BCI20" s="19"/>
      <c r="BCJ20" s="19"/>
      <c r="BCK20" s="19"/>
      <c r="BCL20" s="19"/>
      <c r="BCM20" s="19"/>
      <c r="BCN20" s="19"/>
      <c r="BCO20" s="19"/>
      <c r="BCP20" s="19"/>
      <c r="BCQ20" s="19"/>
      <c r="BCR20" s="19"/>
      <c r="BCS20" s="19"/>
      <c r="BCT20" s="19"/>
      <c r="BCU20" s="19"/>
      <c r="BCV20" s="19"/>
      <c r="BCW20" s="19"/>
      <c r="BCX20" s="19"/>
      <c r="BCY20" s="19"/>
      <c r="BCZ20" s="19"/>
      <c r="BDA20" s="19"/>
      <c r="BDB20" s="19"/>
      <c r="BDC20" s="19"/>
      <c r="BDD20" s="19"/>
      <c r="BDE20" s="19"/>
      <c r="BDF20" s="19"/>
      <c r="BDG20" s="19"/>
      <c r="BDH20" s="19"/>
      <c r="BDI20" s="19"/>
      <c r="BDJ20" s="19"/>
      <c r="BDK20" s="19"/>
      <c r="BDL20" s="19"/>
      <c r="BDM20" s="19"/>
      <c r="BDN20" s="19"/>
      <c r="BDO20" s="19"/>
      <c r="BDP20" s="19"/>
      <c r="BDQ20" s="19"/>
      <c r="BDR20" s="19"/>
      <c r="BDS20" s="19"/>
      <c r="BDT20" s="19"/>
      <c r="BDU20" s="19"/>
      <c r="BDV20" s="19"/>
      <c r="BDW20" s="19"/>
      <c r="BDX20" s="19"/>
      <c r="BDY20" s="19"/>
      <c r="BDZ20" s="19"/>
      <c r="BEA20" s="19"/>
      <c r="BEB20" s="19"/>
      <c r="BEC20" s="19"/>
      <c r="BED20" s="19"/>
      <c r="BEE20" s="19"/>
      <c r="BEF20" s="19"/>
      <c r="BEG20" s="19"/>
      <c r="BEH20" s="19"/>
      <c r="BEI20" s="19"/>
      <c r="BEJ20" s="19"/>
      <c r="BEK20" s="19"/>
      <c r="BEL20" s="19"/>
      <c r="BEM20" s="19"/>
      <c r="BEN20" s="19"/>
      <c r="BEO20" s="19"/>
      <c r="BEP20" s="19"/>
      <c r="BEQ20" s="19"/>
      <c r="BER20" s="19"/>
      <c r="BES20" s="19"/>
      <c r="BET20" s="19"/>
      <c r="BEU20" s="19"/>
      <c r="BEV20" s="19"/>
      <c r="BEW20" s="19"/>
      <c r="BEX20" s="19"/>
      <c r="BEY20" s="19"/>
      <c r="BEZ20" s="19"/>
      <c r="BFA20" s="19"/>
      <c r="BFB20" s="19"/>
      <c r="BFC20" s="19"/>
      <c r="BFD20" s="19"/>
      <c r="BFE20" s="19"/>
      <c r="BFF20" s="19"/>
      <c r="BFG20" s="19"/>
      <c r="BFH20" s="19"/>
      <c r="BFI20" s="19"/>
      <c r="BFJ20" s="19"/>
      <c r="BFK20" s="19"/>
      <c r="BFL20" s="19"/>
      <c r="BFM20" s="19"/>
      <c r="BFN20" s="19"/>
      <c r="BFO20" s="19"/>
      <c r="BFP20" s="19"/>
      <c r="BFQ20" s="19"/>
      <c r="BFR20" s="19"/>
      <c r="BFS20" s="19"/>
      <c r="BFT20" s="19"/>
      <c r="BFU20" s="19"/>
      <c r="BFV20" s="19"/>
      <c r="BFW20" s="19"/>
      <c r="BFX20" s="19"/>
      <c r="BFY20" s="19"/>
      <c r="BFZ20" s="19"/>
      <c r="BGA20" s="19"/>
      <c r="BGB20" s="19"/>
      <c r="BGC20" s="19"/>
      <c r="BGD20" s="19"/>
      <c r="BGE20" s="19"/>
      <c r="BGF20" s="19"/>
      <c r="BGG20" s="19"/>
      <c r="BGH20" s="19"/>
      <c r="BGI20" s="19"/>
      <c r="BGJ20" s="19"/>
      <c r="BGK20" s="19"/>
      <c r="BGL20" s="19"/>
      <c r="BGM20" s="19"/>
      <c r="BGN20" s="19"/>
      <c r="BGO20" s="19"/>
      <c r="BGP20" s="19"/>
      <c r="BGQ20" s="19"/>
      <c r="BGR20" s="19"/>
      <c r="BGS20" s="19"/>
      <c r="BGT20" s="19"/>
      <c r="BGU20" s="19"/>
      <c r="BGV20" s="19"/>
      <c r="BGW20" s="19"/>
      <c r="BGX20" s="19"/>
      <c r="BGY20" s="19"/>
      <c r="BGZ20" s="19"/>
      <c r="BHA20" s="19"/>
      <c r="BHB20" s="19"/>
      <c r="BHC20" s="19"/>
      <c r="BHD20" s="19"/>
      <c r="BHE20" s="19"/>
      <c r="BHF20" s="19"/>
      <c r="BHG20" s="19"/>
      <c r="BHH20" s="19"/>
      <c r="BHI20" s="19"/>
      <c r="BHJ20" s="19"/>
      <c r="BHK20" s="19"/>
      <c r="BHL20" s="19"/>
      <c r="BHM20" s="19"/>
      <c r="BHN20" s="19"/>
      <c r="BHO20" s="19"/>
      <c r="BHP20" s="19"/>
      <c r="BHQ20" s="19"/>
      <c r="BHR20" s="19"/>
      <c r="BHS20" s="19"/>
      <c r="BHT20" s="19"/>
      <c r="BHU20" s="19"/>
      <c r="BHV20" s="19"/>
      <c r="BHW20" s="19"/>
      <c r="BHX20" s="19"/>
      <c r="BHY20" s="19"/>
      <c r="BHZ20" s="19"/>
      <c r="BIA20" s="19"/>
      <c r="BIB20" s="19"/>
      <c r="BIC20" s="19"/>
      <c r="BID20" s="19"/>
      <c r="BIE20" s="19"/>
      <c r="BIF20" s="19"/>
      <c r="BIG20" s="19"/>
      <c r="BIH20" s="19"/>
      <c r="BII20" s="19"/>
      <c r="BIJ20" s="19"/>
      <c r="BIK20" s="19"/>
      <c r="BIL20" s="19"/>
      <c r="BIM20" s="19"/>
      <c r="BIN20" s="19"/>
      <c r="BIO20" s="19"/>
      <c r="BIP20" s="19"/>
      <c r="BIQ20" s="19"/>
      <c r="BIR20" s="19"/>
      <c r="BIS20" s="19"/>
      <c r="BIT20" s="19"/>
      <c r="BIU20" s="19"/>
      <c r="BIV20" s="19"/>
      <c r="BIW20" s="19"/>
      <c r="BIX20" s="19"/>
      <c r="BIY20" s="19"/>
      <c r="BIZ20" s="19"/>
      <c r="BJA20" s="19"/>
      <c r="BJB20" s="19"/>
      <c r="BJC20" s="19"/>
      <c r="BJD20" s="19"/>
      <c r="BJE20" s="19"/>
      <c r="BJF20" s="19"/>
      <c r="BJG20" s="19"/>
      <c r="BJH20" s="19"/>
      <c r="BJI20" s="19"/>
      <c r="BJJ20" s="19"/>
      <c r="BJK20" s="19"/>
      <c r="BJL20" s="19"/>
      <c r="BJM20" s="19"/>
      <c r="BJN20" s="19"/>
      <c r="BJO20" s="19"/>
      <c r="BJP20" s="19"/>
      <c r="BJQ20" s="19"/>
      <c r="BJR20" s="19"/>
      <c r="BJS20" s="19"/>
      <c r="BJT20" s="19"/>
      <c r="BJU20" s="19"/>
      <c r="BJV20" s="19"/>
      <c r="BJW20" s="19"/>
      <c r="BJX20" s="19"/>
      <c r="BJY20" s="19"/>
      <c r="BJZ20" s="19"/>
      <c r="BKA20" s="19"/>
      <c r="BKB20" s="19"/>
      <c r="BKC20" s="19"/>
      <c r="BKD20" s="19"/>
      <c r="BKE20" s="19"/>
      <c r="BKF20" s="19"/>
      <c r="BKG20" s="19"/>
      <c r="BKH20" s="19"/>
      <c r="BKI20" s="19"/>
      <c r="BKJ20" s="19"/>
      <c r="BKK20" s="19"/>
      <c r="BKL20" s="19"/>
      <c r="BKM20" s="19"/>
      <c r="BKN20" s="19"/>
      <c r="BKO20" s="19"/>
      <c r="BKP20" s="19"/>
      <c r="BKQ20" s="19"/>
      <c r="BKR20" s="19"/>
      <c r="BKS20" s="19"/>
      <c r="BKT20" s="19"/>
      <c r="BKU20" s="19"/>
      <c r="BKV20" s="19"/>
      <c r="BKW20" s="19"/>
      <c r="BKX20" s="19"/>
      <c r="BKY20" s="19"/>
      <c r="BKZ20" s="19"/>
      <c r="BLA20" s="19"/>
      <c r="BLB20" s="19"/>
      <c r="BLC20" s="19"/>
      <c r="BLD20" s="19"/>
      <c r="BLE20" s="19"/>
      <c r="BLF20" s="19"/>
      <c r="BLG20" s="19"/>
      <c r="BLH20" s="19"/>
      <c r="BLI20" s="19"/>
      <c r="BLJ20" s="19"/>
      <c r="BLK20" s="19"/>
      <c r="BLL20" s="19"/>
      <c r="BLM20" s="19"/>
      <c r="BLN20" s="19"/>
      <c r="BLO20" s="19"/>
      <c r="BLP20" s="19"/>
      <c r="BLQ20" s="19"/>
      <c r="BLR20" s="19"/>
      <c r="BLS20" s="19"/>
      <c r="BLT20" s="19"/>
      <c r="BLU20" s="19"/>
      <c r="BLV20" s="19"/>
      <c r="BLW20" s="19"/>
      <c r="BLX20" s="19"/>
      <c r="BLY20" s="19"/>
      <c r="BLZ20" s="19"/>
      <c r="BMA20" s="19"/>
      <c r="BMB20" s="19"/>
      <c r="BMC20" s="19"/>
      <c r="BMD20" s="19"/>
      <c r="BME20" s="19"/>
      <c r="BMF20" s="19"/>
      <c r="BMG20" s="19"/>
      <c r="BMH20" s="19"/>
      <c r="BMI20" s="19"/>
      <c r="BMJ20" s="19"/>
      <c r="BMK20" s="19"/>
      <c r="BML20" s="19"/>
      <c r="BMM20" s="19"/>
      <c r="BMN20" s="19"/>
      <c r="BMO20" s="19"/>
      <c r="BMP20" s="19"/>
      <c r="BMQ20" s="19"/>
      <c r="BMR20" s="19"/>
      <c r="BMS20" s="19"/>
      <c r="BMT20" s="19"/>
      <c r="BMU20" s="19"/>
      <c r="BMV20" s="19"/>
      <c r="BMW20" s="19"/>
      <c r="BMX20" s="19"/>
      <c r="BMY20" s="19"/>
      <c r="BMZ20" s="19"/>
      <c r="BNA20" s="19"/>
      <c r="BNB20" s="19"/>
      <c r="BNC20" s="19"/>
      <c r="BND20" s="19"/>
      <c r="BNE20" s="19"/>
      <c r="BNF20" s="19"/>
      <c r="BNG20" s="19"/>
      <c r="BNH20" s="19"/>
      <c r="BNI20" s="19"/>
      <c r="BNJ20" s="19"/>
      <c r="BNK20" s="19"/>
      <c r="BNL20" s="19"/>
      <c r="BNM20" s="19"/>
      <c r="BNN20" s="19"/>
      <c r="BNO20" s="19"/>
      <c r="BNP20" s="19"/>
      <c r="BNQ20" s="19"/>
      <c r="BNR20" s="19"/>
      <c r="BNS20" s="19"/>
      <c r="BNT20" s="19"/>
      <c r="BNU20" s="19"/>
      <c r="BNV20" s="19"/>
      <c r="BNW20" s="19"/>
      <c r="BNX20" s="19"/>
      <c r="BNY20" s="19"/>
      <c r="BNZ20" s="19"/>
      <c r="BOA20" s="19"/>
      <c r="BOB20" s="19"/>
      <c r="BOC20" s="19"/>
      <c r="BOD20" s="19"/>
      <c r="BOE20" s="19"/>
      <c r="BOF20" s="19"/>
      <c r="BOG20" s="19"/>
      <c r="BOH20" s="19"/>
      <c r="BOI20" s="19"/>
      <c r="BOJ20" s="19"/>
      <c r="BOK20" s="19"/>
      <c r="BOL20" s="19"/>
      <c r="BOM20" s="19"/>
      <c r="BON20" s="19"/>
      <c r="BOO20" s="19"/>
      <c r="BOP20" s="19"/>
      <c r="BOQ20" s="19"/>
      <c r="BOR20" s="19"/>
      <c r="BOS20" s="19"/>
      <c r="BOT20" s="19"/>
      <c r="BOU20" s="19"/>
      <c r="BOV20" s="19"/>
      <c r="BOW20" s="19"/>
      <c r="BOX20" s="19"/>
      <c r="BOY20" s="19"/>
      <c r="BOZ20" s="19"/>
      <c r="BPA20" s="19"/>
      <c r="BPB20" s="19"/>
      <c r="BPC20" s="19"/>
      <c r="BPD20" s="19"/>
      <c r="BPE20" s="19"/>
      <c r="BPF20" s="19"/>
      <c r="BPG20" s="19"/>
      <c r="BPH20" s="19"/>
      <c r="BPI20" s="19"/>
      <c r="BPJ20" s="19"/>
      <c r="BPK20" s="19"/>
      <c r="BPL20" s="19"/>
      <c r="BPM20" s="19"/>
      <c r="BPN20" s="19"/>
      <c r="BPO20" s="19"/>
      <c r="BPP20" s="19"/>
      <c r="BPQ20" s="19"/>
      <c r="BPR20" s="19"/>
      <c r="BPS20" s="19"/>
      <c r="BPT20" s="19"/>
      <c r="BPU20" s="19"/>
      <c r="BPV20" s="19"/>
      <c r="BPW20" s="19"/>
      <c r="BPX20" s="19"/>
      <c r="BPY20" s="19"/>
      <c r="BPZ20" s="19"/>
      <c r="BQA20" s="19"/>
      <c r="BQB20" s="19"/>
      <c r="BQC20" s="19"/>
      <c r="BQD20" s="19"/>
      <c r="BQE20" s="19"/>
      <c r="BQF20" s="19"/>
      <c r="BQG20" s="19"/>
      <c r="BQH20" s="19"/>
      <c r="BQI20" s="19"/>
      <c r="BQJ20" s="19"/>
      <c r="BQK20" s="19"/>
      <c r="BQL20" s="19"/>
      <c r="BQM20" s="19"/>
      <c r="BQN20" s="19"/>
      <c r="BQO20" s="19"/>
      <c r="BQP20" s="19"/>
      <c r="BQQ20" s="19"/>
      <c r="BQR20" s="19"/>
      <c r="BQS20" s="19"/>
      <c r="BQT20" s="19"/>
      <c r="BQU20" s="19"/>
      <c r="BQV20" s="19"/>
      <c r="BQW20" s="19"/>
      <c r="BQX20" s="19"/>
      <c r="BQY20" s="19"/>
      <c r="BQZ20" s="19"/>
      <c r="BRA20" s="19"/>
      <c r="BRB20" s="19"/>
      <c r="BRC20" s="19"/>
      <c r="BRD20" s="19"/>
      <c r="BRE20" s="19"/>
      <c r="BRF20" s="19"/>
      <c r="BRG20" s="19"/>
      <c r="BRH20" s="19"/>
      <c r="BRI20" s="19"/>
      <c r="BRJ20" s="19"/>
      <c r="BRK20" s="19"/>
      <c r="BRL20" s="19"/>
      <c r="BRM20" s="19"/>
      <c r="BRN20" s="19"/>
      <c r="BRO20" s="19"/>
      <c r="BRP20" s="19"/>
      <c r="BRQ20" s="19"/>
      <c r="BRR20" s="19"/>
      <c r="BRS20" s="19"/>
      <c r="BRT20" s="19"/>
      <c r="BRU20" s="19"/>
      <c r="BRV20" s="19"/>
      <c r="BRW20" s="19"/>
      <c r="BRX20" s="19"/>
      <c r="BRY20" s="19"/>
      <c r="BRZ20" s="19"/>
      <c r="BSA20" s="19"/>
      <c r="BSB20" s="19"/>
      <c r="BSC20" s="19"/>
      <c r="BSD20" s="19"/>
      <c r="BSE20" s="19"/>
      <c r="BSF20" s="19"/>
      <c r="BSG20" s="19"/>
      <c r="BSH20" s="19"/>
      <c r="BSI20" s="19"/>
      <c r="BSJ20" s="19"/>
      <c r="BSK20" s="19"/>
      <c r="BSL20" s="19"/>
      <c r="BSM20" s="19"/>
      <c r="BSN20" s="19"/>
      <c r="BSO20" s="19"/>
      <c r="BSP20" s="19"/>
      <c r="BSQ20" s="19"/>
      <c r="BSR20" s="19"/>
      <c r="BSS20" s="19"/>
      <c r="BST20" s="19"/>
      <c r="BSU20" s="19"/>
      <c r="BSV20" s="19"/>
      <c r="BSW20" s="19"/>
      <c r="BSX20" s="19"/>
      <c r="BSY20" s="19"/>
      <c r="BSZ20" s="19"/>
      <c r="BTA20" s="19"/>
      <c r="BTB20" s="19"/>
      <c r="BTC20" s="19"/>
      <c r="BTD20" s="19"/>
      <c r="BTE20" s="19"/>
      <c r="BTF20" s="19"/>
      <c r="BTG20" s="19"/>
      <c r="BTH20" s="19"/>
      <c r="BTI20" s="19"/>
      <c r="BTJ20" s="19"/>
      <c r="BTK20" s="19"/>
      <c r="BTL20" s="19"/>
      <c r="BTM20" s="19"/>
      <c r="BTN20" s="19"/>
      <c r="BTO20" s="19"/>
      <c r="BTP20" s="19"/>
      <c r="BTQ20" s="19"/>
      <c r="BTR20" s="19"/>
      <c r="BTS20" s="19"/>
      <c r="BTT20" s="19"/>
      <c r="BTU20" s="19"/>
      <c r="BTV20" s="19"/>
      <c r="BTW20" s="19"/>
      <c r="BTX20" s="19"/>
      <c r="BTY20" s="19"/>
      <c r="BTZ20" s="19"/>
      <c r="BUA20" s="19"/>
      <c r="BUB20" s="19"/>
      <c r="BUC20" s="19"/>
      <c r="BUD20" s="19"/>
      <c r="BUE20" s="19"/>
      <c r="BUF20" s="19"/>
      <c r="BUG20" s="19"/>
      <c r="BUH20" s="19"/>
      <c r="BUI20" s="19"/>
      <c r="BUJ20" s="19"/>
      <c r="BUK20" s="19"/>
      <c r="BUL20" s="19"/>
      <c r="BUM20" s="19"/>
      <c r="BUN20" s="19"/>
      <c r="BUO20" s="19"/>
      <c r="BUP20" s="19"/>
      <c r="BUQ20" s="19"/>
      <c r="BUR20" s="19"/>
      <c r="BUS20" s="19"/>
      <c r="BUT20" s="19"/>
      <c r="BUU20" s="19"/>
      <c r="BUV20" s="19"/>
      <c r="BUW20" s="19"/>
      <c r="BUX20" s="19"/>
      <c r="BUY20" s="19"/>
      <c r="BUZ20" s="19"/>
      <c r="BVA20" s="19"/>
      <c r="BVB20" s="19"/>
      <c r="BVC20" s="19"/>
      <c r="BVD20" s="19"/>
      <c r="BVE20" s="19"/>
      <c r="BVF20" s="19"/>
      <c r="BVG20" s="19"/>
      <c r="BVH20" s="19"/>
      <c r="BVI20" s="19"/>
      <c r="BVJ20" s="19"/>
      <c r="BVK20" s="19"/>
      <c r="BVL20" s="19"/>
      <c r="BVM20" s="19"/>
      <c r="BVN20" s="19"/>
      <c r="BVO20" s="19"/>
      <c r="BVP20" s="19"/>
      <c r="BVQ20" s="19"/>
      <c r="BVR20" s="19"/>
      <c r="BVS20" s="19"/>
      <c r="BVT20" s="19"/>
      <c r="BVU20" s="19"/>
      <c r="BVV20" s="19"/>
      <c r="BVW20" s="19"/>
      <c r="BVX20" s="19"/>
      <c r="BVY20" s="19"/>
      <c r="BVZ20" s="19"/>
      <c r="BWA20" s="19"/>
      <c r="BWB20" s="19"/>
      <c r="BWC20" s="19"/>
      <c r="BWD20" s="19"/>
      <c r="BWE20" s="19"/>
      <c r="BWF20" s="19"/>
      <c r="BWG20" s="19"/>
      <c r="BWH20" s="19"/>
      <c r="BWI20" s="19"/>
      <c r="BWJ20" s="19"/>
      <c r="BWK20" s="19"/>
      <c r="BWL20" s="19"/>
      <c r="BWM20" s="19"/>
      <c r="BWN20" s="19"/>
      <c r="BWO20" s="19"/>
      <c r="BWP20" s="19"/>
      <c r="BWQ20" s="19"/>
      <c r="BWR20" s="19"/>
      <c r="BWS20" s="19"/>
      <c r="BWT20" s="19"/>
      <c r="BWU20" s="19"/>
      <c r="BWV20" s="19"/>
      <c r="BWW20" s="19"/>
      <c r="BWX20" s="19"/>
      <c r="BWY20" s="19"/>
      <c r="BWZ20" s="19"/>
      <c r="BXA20" s="19"/>
      <c r="BXB20" s="19"/>
      <c r="BXC20" s="19"/>
      <c r="BXD20" s="19"/>
      <c r="BXE20" s="19"/>
      <c r="BXF20" s="19"/>
      <c r="BXG20" s="19"/>
      <c r="BXH20" s="19"/>
      <c r="BXI20" s="19"/>
      <c r="BXJ20" s="19"/>
      <c r="BXK20" s="19"/>
      <c r="BXL20" s="19"/>
      <c r="BXM20" s="19"/>
      <c r="BXN20" s="19"/>
      <c r="BXO20" s="19"/>
      <c r="BXP20" s="19"/>
      <c r="BXQ20" s="19"/>
      <c r="BXR20" s="19"/>
      <c r="BXS20" s="19"/>
      <c r="BXT20" s="19"/>
      <c r="BXU20" s="19"/>
      <c r="BXV20" s="19"/>
      <c r="BXW20" s="19"/>
      <c r="BXX20" s="19"/>
      <c r="BXY20" s="19"/>
      <c r="BXZ20" s="19"/>
      <c r="BYA20" s="19"/>
      <c r="BYB20" s="19"/>
      <c r="BYC20" s="19"/>
      <c r="BYD20" s="19"/>
      <c r="BYE20" s="19"/>
      <c r="BYF20" s="19"/>
      <c r="BYG20" s="19"/>
      <c r="BYH20" s="19"/>
      <c r="BYI20" s="19"/>
      <c r="BYJ20" s="19"/>
      <c r="BYK20" s="19"/>
      <c r="BYL20" s="19"/>
      <c r="BYM20" s="19"/>
      <c r="BYN20" s="19"/>
      <c r="BYO20" s="19"/>
      <c r="BYP20" s="19"/>
      <c r="BYQ20" s="19"/>
      <c r="BYR20" s="19"/>
      <c r="BYS20" s="19"/>
      <c r="BYT20" s="19"/>
      <c r="BYU20" s="19"/>
      <c r="BYV20" s="19"/>
      <c r="BYW20" s="19"/>
      <c r="BYX20" s="19"/>
      <c r="BYY20" s="19"/>
      <c r="BYZ20" s="19"/>
      <c r="BZA20" s="19"/>
      <c r="BZB20" s="19"/>
      <c r="BZC20" s="19"/>
      <c r="BZD20" s="19"/>
      <c r="BZE20" s="19"/>
      <c r="BZF20" s="19"/>
      <c r="BZG20" s="19"/>
      <c r="BZH20" s="19"/>
      <c r="BZI20" s="19"/>
      <c r="BZJ20" s="19"/>
      <c r="BZK20" s="19"/>
      <c r="BZL20" s="19"/>
      <c r="BZM20" s="19"/>
      <c r="BZN20" s="19"/>
      <c r="BZO20" s="19"/>
      <c r="BZP20" s="19"/>
      <c r="BZQ20" s="19"/>
      <c r="BZR20" s="19"/>
      <c r="BZS20" s="19"/>
      <c r="BZT20" s="19"/>
      <c r="BZU20" s="19"/>
      <c r="BZV20" s="19"/>
      <c r="BZW20" s="19"/>
      <c r="BZX20" s="19"/>
      <c r="BZY20" s="19"/>
      <c r="BZZ20" s="19"/>
      <c r="CAA20" s="19"/>
      <c r="CAB20" s="19"/>
      <c r="CAC20" s="19"/>
      <c r="CAD20" s="19"/>
      <c r="CAE20" s="19"/>
      <c r="CAF20" s="19"/>
      <c r="CAG20" s="19"/>
      <c r="CAH20" s="19"/>
      <c r="CAI20" s="19"/>
      <c r="CAJ20" s="19"/>
      <c r="CAK20" s="19"/>
      <c r="CAL20" s="19"/>
      <c r="CAM20" s="19"/>
      <c r="CAN20" s="19"/>
      <c r="CAO20" s="19"/>
      <c r="CAP20" s="19"/>
      <c r="CAQ20" s="19"/>
      <c r="CAR20" s="19"/>
      <c r="CAS20" s="19"/>
      <c r="CAT20" s="19"/>
      <c r="CAU20" s="19"/>
      <c r="CAV20" s="19"/>
      <c r="CAW20" s="19"/>
      <c r="CAX20" s="19"/>
      <c r="CAY20" s="19"/>
      <c r="CAZ20" s="19"/>
      <c r="CBA20" s="19"/>
      <c r="CBB20" s="19"/>
      <c r="CBC20" s="19"/>
      <c r="CBD20" s="19"/>
      <c r="CBE20" s="19"/>
      <c r="CBF20" s="19"/>
      <c r="CBG20" s="19"/>
      <c r="CBH20" s="19"/>
      <c r="CBI20" s="19"/>
      <c r="CBJ20" s="19"/>
      <c r="CBK20" s="19"/>
      <c r="CBL20" s="19"/>
      <c r="CBM20" s="19"/>
      <c r="CBN20" s="19"/>
      <c r="CBO20" s="19"/>
      <c r="CBP20" s="19"/>
      <c r="CBQ20" s="19"/>
      <c r="CBR20" s="19"/>
      <c r="CBS20" s="19"/>
      <c r="CBT20" s="19"/>
      <c r="CBU20" s="19"/>
      <c r="CBV20" s="19"/>
      <c r="CBW20" s="19"/>
      <c r="CBX20" s="19"/>
      <c r="CBY20" s="19"/>
      <c r="CBZ20" s="19"/>
      <c r="CCA20" s="19"/>
      <c r="CCB20" s="19"/>
      <c r="CCC20" s="19"/>
      <c r="CCD20" s="19"/>
      <c r="CCE20" s="19"/>
      <c r="CCF20" s="19"/>
      <c r="CCG20" s="19"/>
      <c r="CCH20" s="19"/>
      <c r="CCI20" s="19"/>
      <c r="CCJ20" s="19"/>
      <c r="CCK20" s="19"/>
      <c r="CCL20" s="19"/>
      <c r="CCM20" s="19"/>
      <c r="CCN20" s="19"/>
      <c r="CCO20" s="19"/>
      <c r="CCP20" s="19"/>
      <c r="CCQ20" s="19"/>
      <c r="CCR20" s="19"/>
      <c r="CCS20" s="19"/>
      <c r="CCT20" s="19"/>
      <c r="CCU20" s="19"/>
      <c r="CCV20" s="19"/>
      <c r="CCW20" s="19"/>
      <c r="CCX20" s="19"/>
      <c r="CCY20" s="19"/>
      <c r="CCZ20" s="19"/>
      <c r="CDA20" s="19"/>
      <c r="CDB20" s="19"/>
      <c r="CDC20" s="19"/>
      <c r="CDD20" s="19"/>
      <c r="CDE20" s="19"/>
      <c r="CDF20" s="19"/>
      <c r="CDG20" s="19"/>
      <c r="CDH20" s="19"/>
      <c r="CDI20" s="19"/>
      <c r="CDJ20" s="19"/>
      <c r="CDK20" s="19"/>
      <c r="CDL20" s="19"/>
      <c r="CDM20" s="19"/>
      <c r="CDN20" s="19"/>
      <c r="CDO20" s="19"/>
      <c r="CDP20" s="19"/>
      <c r="CDQ20" s="19"/>
      <c r="CDR20" s="19"/>
      <c r="CDS20" s="19"/>
      <c r="CDT20" s="19"/>
      <c r="CDU20" s="19"/>
      <c r="CDV20" s="19"/>
      <c r="CDW20" s="19"/>
      <c r="CDX20" s="19"/>
      <c r="CDY20" s="19"/>
      <c r="CDZ20" s="19"/>
      <c r="CEA20" s="19"/>
      <c r="CEB20" s="19"/>
      <c r="CEC20" s="19"/>
      <c r="CED20" s="19"/>
      <c r="CEE20" s="19"/>
      <c r="CEF20" s="19"/>
      <c r="CEG20" s="19"/>
      <c r="CEH20" s="19"/>
      <c r="CEI20" s="19"/>
      <c r="CEJ20" s="19"/>
      <c r="CEK20" s="19"/>
      <c r="CEL20" s="19"/>
      <c r="CEM20" s="19"/>
      <c r="CEN20" s="19"/>
      <c r="CEO20" s="19"/>
      <c r="CEP20" s="19"/>
      <c r="CEQ20" s="19"/>
      <c r="CER20" s="19"/>
      <c r="CES20" s="19"/>
      <c r="CET20" s="19"/>
      <c r="CEU20" s="19"/>
      <c r="CEV20" s="19"/>
      <c r="CEW20" s="19"/>
      <c r="CEX20" s="19"/>
      <c r="CEY20" s="19"/>
      <c r="CEZ20" s="19"/>
      <c r="CFA20" s="19"/>
      <c r="CFB20" s="19"/>
      <c r="CFC20" s="19"/>
      <c r="CFD20" s="19"/>
      <c r="CFE20" s="19"/>
      <c r="CFF20" s="19"/>
      <c r="CFG20" s="19"/>
      <c r="CFH20" s="19"/>
      <c r="CFI20" s="19"/>
      <c r="CFJ20" s="19"/>
      <c r="CFK20" s="19"/>
      <c r="CFL20" s="19"/>
      <c r="CFM20" s="19"/>
      <c r="CFN20" s="19"/>
      <c r="CFO20" s="19"/>
      <c r="CFP20" s="19"/>
      <c r="CFQ20" s="19"/>
      <c r="CFR20" s="19"/>
      <c r="CFS20" s="19"/>
      <c r="CFT20" s="19"/>
      <c r="CFU20" s="19"/>
      <c r="CFV20" s="19"/>
      <c r="CFW20" s="19"/>
      <c r="CFX20" s="19"/>
      <c r="CFY20" s="19"/>
      <c r="CFZ20" s="19"/>
      <c r="CGA20" s="19"/>
      <c r="CGB20" s="19"/>
      <c r="CGC20" s="19"/>
      <c r="CGD20" s="19"/>
      <c r="CGE20" s="19"/>
      <c r="CGF20" s="19"/>
      <c r="CGG20" s="19"/>
      <c r="CGH20" s="19"/>
      <c r="CGI20" s="19"/>
      <c r="CGJ20" s="19"/>
      <c r="CGK20" s="19"/>
      <c r="CGL20" s="19"/>
      <c r="CGM20" s="19"/>
      <c r="CGN20" s="19"/>
      <c r="CGO20" s="19"/>
      <c r="CGP20" s="19"/>
      <c r="CGQ20" s="19"/>
      <c r="CGR20" s="19"/>
      <c r="CGS20" s="19"/>
      <c r="CGT20" s="19"/>
      <c r="CGU20" s="19"/>
      <c r="CGV20" s="19"/>
      <c r="CGW20" s="19"/>
      <c r="CGX20" s="19"/>
      <c r="CGY20" s="19"/>
      <c r="CGZ20" s="19"/>
      <c r="CHA20" s="19"/>
      <c r="CHB20" s="19"/>
      <c r="CHC20" s="19"/>
      <c r="CHD20" s="19"/>
      <c r="CHE20" s="19"/>
      <c r="CHF20" s="19"/>
      <c r="CHG20" s="19"/>
      <c r="CHH20" s="19"/>
      <c r="CHI20" s="19"/>
      <c r="CHJ20" s="19"/>
      <c r="CHK20" s="19"/>
      <c r="CHL20" s="19"/>
      <c r="CHM20" s="19"/>
      <c r="CHN20" s="19"/>
      <c r="CHO20" s="19"/>
      <c r="CHP20" s="19"/>
      <c r="CHQ20" s="19"/>
      <c r="CHR20" s="19"/>
      <c r="CHS20" s="19"/>
      <c r="CHT20" s="19"/>
      <c r="CHU20" s="19"/>
      <c r="CHV20" s="19"/>
      <c r="CHW20" s="19"/>
      <c r="CHX20" s="19"/>
      <c r="CHY20" s="19"/>
      <c r="CHZ20" s="19"/>
      <c r="CIA20" s="19"/>
      <c r="CIB20" s="19"/>
      <c r="CIC20" s="19"/>
      <c r="CID20" s="19"/>
      <c r="CIE20" s="19"/>
      <c r="CIF20" s="19"/>
      <c r="CIG20" s="19"/>
      <c r="CIH20" s="19"/>
      <c r="CII20" s="19"/>
      <c r="CIJ20" s="19"/>
      <c r="CIK20" s="19"/>
      <c r="CIL20" s="19"/>
      <c r="CIM20" s="19"/>
      <c r="CIN20" s="19"/>
      <c r="CIO20" s="19"/>
      <c r="CIP20" s="19"/>
      <c r="CIQ20" s="19"/>
      <c r="CIR20" s="19"/>
      <c r="CIS20" s="19"/>
      <c r="CIT20" s="19"/>
      <c r="CIU20" s="19"/>
      <c r="CIV20" s="19"/>
      <c r="CIW20" s="19"/>
      <c r="CIX20" s="19"/>
      <c r="CIY20" s="19"/>
      <c r="CIZ20" s="19"/>
      <c r="CJA20" s="19"/>
      <c r="CJB20" s="19"/>
      <c r="CJC20" s="19"/>
      <c r="CJD20" s="19"/>
      <c r="CJE20" s="19"/>
      <c r="CJF20" s="19"/>
      <c r="CJG20" s="19"/>
      <c r="CJH20" s="19"/>
      <c r="CJI20" s="19"/>
      <c r="CJJ20" s="19"/>
      <c r="CJK20" s="19"/>
      <c r="CJL20" s="19"/>
      <c r="CJM20" s="19"/>
      <c r="CJN20" s="19"/>
      <c r="CJO20" s="19"/>
      <c r="CJP20" s="19"/>
      <c r="CJQ20" s="19"/>
      <c r="CJR20" s="19"/>
      <c r="CJS20" s="19"/>
      <c r="CJT20" s="19"/>
      <c r="CJU20" s="19"/>
      <c r="CJV20" s="19"/>
      <c r="CJW20" s="19"/>
      <c r="CJX20" s="19"/>
      <c r="CJY20" s="19"/>
      <c r="CJZ20" s="19"/>
      <c r="CKA20" s="19"/>
      <c r="CKB20" s="19"/>
      <c r="CKC20" s="19"/>
      <c r="CKD20" s="19"/>
      <c r="CKE20" s="19"/>
      <c r="CKF20" s="19"/>
      <c r="CKG20" s="19"/>
      <c r="CKH20" s="19"/>
      <c r="CKI20" s="19"/>
      <c r="CKJ20" s="19"/>
      <c r="CKK20" s="19"/>
      <c r="CKL20" s="19"/>
      <c r="CKM20" s="19"/>
      <c r="CKN20" s="19"/>
      <c r="CKO20" s="19"/>
      <c r="CKP20" s="19"/>
      <c r="CKQ20" s="19"/>
      <c r="CKR20" s="19"/>
      <c r="CKS20" s="19"/>
      <c r="CKT20" s="19"/>
      <c r="CKU20" s="19"/>
      <c r="CKV20" s="19"/>
      <c r="CKW20" s="19"/>
      <c r="CKX20" s="19"/>
      <c r="CKY20" s="19"/>
      <c r="CKZ20" s="19"/>
      <c r="CLA20" s="19"/>
      <c r="CLB20" s="19"/>
      <c r="CLC20" s="19"/>
      <c r="CLD20" s="19"/>
      <c r="CLE20" s="19"/>
      <c r="CLF20" s="19"/>
      <c r="CLG20" s="19"/>
      <c r="CLH20" s="19"/>
      <c r="CLI20" s="19"/>
      <c r="CLJ20" s="19"/>
      <c r="CLK20" s="19"/>
      <c r="CLL20" s="19"/>
      <c r="CLM20" s="19"/>
      <c r="CLN20" s="19"/>
      <c r="CLO20" s="19"/>
      <c r="CLP20" s="19"/>
      <c r="CLQ20" s="19"/>
      <c r="CLR20" s="19"/>
      <c r="CLS20" s="19"/>
      <c r="CLT20" s="19"/>
      <c r="CLU20" s="19"/>
      <c r="CLV20" s="19"/>
      <c r="CLW20" s="19"/>
      <c r="CLX20" s="19"/>
      <c r="CLY20" s="19"/>
      <c r="CLZ20" s="19"/>
      <c r="CMA20" s="19"/>
      <c r="CMB20" s="19"/>
      <c r="CMC20" s="19"/>
      <c r="CMD20" s="19"/>
      <c r="CME20" s="19"/>
      <c r="CMF20" s="19"/>
      <c r="CMG20" s="19"/>
      <c r="CMH20" s="19"/>
      <c r="CMI20" s="19"/>
      <c r="CMJ20" s="19"/>
      <c r="CMK20" s="19"/>
      <c r="CML20" s="19"/>
      <c r="CMM20" s="19"/>
      <c r="CMN20" s="19"/>
      <c r="CMO20" s="19"/>
      <c r="CMP20" s="19"/>
      <c r="CMQ20" s="19"/>
      <c r="CMR20" s="19"/>
      <c r="CMS20" s="19"/>
      <c r="CMT20" s="19"/>
      <c r="CMU20" s="19"/>
      <c r="CMV20" s="19"/>
      <c r="CMW20" s="19"/>
      <c r="CMX20" s="19"/>
      <c r="CMY20" s="19"/>
      <c r="CMZ20" s="19"/>
      <c r="CNA20" s="19"/>
      <c r="CNB20" s="19"/>
      <c r="CNC20" s="19"/>
      <c r="CND20" s="19"/>
      <c r="CNE20" s="19"/>
      <c r="CNF20" s="19"/>
      <c r="CNG20" s="19"/>
      <c r="CNH20" s="19"/>
      <c r="CNI20" s="19"/>
      <c r="CNJ20" s="19"/>
      <c r="CNK20" s="19"/>
      <c r="CNL20" s="19"/>
      <c r="CNM20" s="19"/>
      <c r="CNN20" s="19"/>
      <c r="CNO20" s="19"/>
      <c r="CNP20" s="19"/>
      <c r="CNQ20" s="19"/>
      <c r="CNR20" s="19"/>
      <c r="CNS20" s="19"/>
      <c r="CNT20" s="19"/>
      <c r="CNU20" s="19"/>
      <c r="CNV20" s="19"/>
      <c r="CNW20" s="19"/>
      <c r="CNX20" s="19"/>
      <c r="CNY20" s="19"/>
      <c r="CNZ20" s="19"/>
      <c r="COA20" s="19"/>
      <c r="COB20" s="19"/>
      <c r="COC20" s="19"/>
      <c r="COD20" s="19"/>
      <c r="COE20" s="19"/>
      <c r="COF20" s="19"/>
      <c r="COG20" s="19"/>
      <c r="COH20" s="19"/>
      <c r="COI20" s="19"/>
      <c r="COJ20" s="19"/>
      <c r="COK20" s="19"/>
      <c r="COL20" s="19"/>
      <c r="COM20" s="19"/>
      <c r="CON20" s="19"/>
      <c r="COO20" s="19"/>
      <c r="COP20" s="19"/>
      <c r="COQ20" s="19"/>
      <c r="COR20" s="19"/>
      <c r="COS20" s="19"/>
      <c r="COT20" s="19"/>
      <c r="COU20" s="19"/>
      <c r="COV20" s="19"/>
      <c r="COW20" s="19"/>
      <c r="COX20" s="19"/>
      <c r="COY20" s="19"/>
      <c r="COZ20" s="19"/>
      <c r="CPA20" s="19"/>
      <c r="CPB20" s="19"/>
      <c r="CPC20" s="19"/>
      <c r="CPD20" s="19"/>
      <c r="CPE20" s="19"/>
      <c r="CPF20" s="19"/>
      <c r="CPG20" s="19"/>
      <c r="CPH20" s="19"/>
      <c r="CPI20" s="19"/>
      <c r="CPJ20" s="19"/>
      <c r="CPK20" s="19"/>
      <c r="CPL20" s="19"/>
      <c r="CPM20" s="19"/>
      <c r="CPN20" s="19"/>
      <c r="CPO20" s="19"/>
      <c r="CPP20" s="19"/>
      <c r="CPQ20" s="19"/>
      <c r="CPR20" s="19"/>
      <c r="CPS20" s="19"/>
      <c r="CPT20" s="19"/>
      <c r="CPU20" s="19"/>
      <c r="CPV20" s="19"/>
      <c r="CPW20" s="19"/>
      <c r="CPX20" s="19"/>
      <c r="CPY20" s="19"/>
      <c r="CPZ20" s="19"/>
      <c r="CQA20" s="19"/>
      <c r="CQB20" s="19"/>
      <c r="CQC20" s="19"/>
      <c r="CQD20" s="19"/>
      <c r="CQE20" s="19"/>
      <c r="CQF20" s="19"/>
      <c r="CQG20" s="19"/>
      <c r="CQH20" s="19"/>
      <c r="CQI20" s="19"/>
      <c r="CQJ20" s="19"/>
      <c r="CQK20" s="19"/>
      <c r="CQL20" s="19"/>
      <c r="CQM20" s="19"/>
      <c r="CQN20" s="19"/>
      <c r="CQO20" s="19"/>
      <c r="CQP20" s="19"/>
      <c r="CQQ20" s="19"/>
      <c r="CQR20" s="19"/>
      <c r="CQS20" s="19"/>
      <c r="CQT20" s="19"/>
      <c r="CQU20" s="19"/>
      <c r="CQV20" s="19"/>
      <c r="CQW20" s="19"/>
      <c r="CQX20" s="19"/>
      <c r="CQY20" s="19"/>
      <c r="CQZ20" s="19"/>
      <c r="CRA20" s="19"/>
      <c r="CRB20" s="19"/>
      <c r="CRC20" s="19"/>
      <c r="CRD20" s="19"/>
      <c r="CRE20" s="19"/>
      <c r="CRF20" s="19"/>
      <c r="CRG20" s="19"/>
      <c r="CRH20" s="19"/>
      <c r="CRI20" s="19"/>
      <c r="CRJ20" s="19"/>
      <c r="CRK20" s="19"/>
      <c r="CRL20" s="19"/>
      <c r="CRM20" s="19"/>
      <c r="CRN20" s="19"/>
      <c r="CRO20" s="19"/>
      <c r="CRP20" s="19"/>
      <c r="CRQ20" s="19"/>
      <c r="CRR20" s="19"/>
      <c r="CRS20" s="19"/>
      <c r="CRT20" s="19"/>
      <c r="CRU20" s="19"/>
      <c r="CRV20" s="19"/>
      <c r="CRW20" s="19"/>
      <c r="CRX20" s="19"/>
      <c r="CRY20" s="19"/>
      <c r="CRZ20" s="19"/>
      <c r="CSA20" s="19"/>
      <c r="CSB20" s="19"/>
      <c r="CSC20" s="19"/>
      <c r="CSD20" s="19"/>
      <c r="CSE20" s="19"/>
      <c r="CSF20" s="19"/>
      <c r="CSG20" s="19"/>
      <c r="CSH20" s="19"/>
      <c r="CSI20" s="19"/>
      <c r="CSJ20" s="19"/>
      <c r="CSK20" s="19"/>
      <c r="CSL20" s="19"/>
      <c r="CSM20" s="19"/>
      <c r="CSN20" s="19"/>
      <c r="CSO20" s="19"/>
      <c r="CSP20" s="19"/>
      <c r="CSQ20" s="19"/>
      <c r="CSR20" s="19"/>
      <c r="CSS20" s="19"/>
      <c r="CST20" s="19"/>
      <c r="CSU20" s="19"/>
      <c r="CSV20" s="19"/>
      <c r="CSW20" s="19"/>
      <c r="CSX20" s="19"/>
      <c r="CSY20" s="19"/>
      <c r="CSZ20" s="19"/>
      <c r="CTA20" s="19"/>
      <c r="CTB20" s="19"/>
      <c r="CTC20" s="19"/>
      <c r="CTD20" s="19"/>
      <c r="CTE20" s="19"/>
      <c r="CTF20" s="19"/>
      <c r="CTG20" s="19"/>
      <c r="CTH20" s="19"/>
      <c r="CTI20" s="19"/>
      <c r="CTJ20" s="19"/>
      <c r="CTK20" s="19"/>
      <c r="CTL20" s="19"/>
      <c r="CTM20" s="19"/>
      <c r="CTN20" s="19"/>
      <c r="CTO20" s="19"/>
      <c r="CTP20" s="19"/>
      <c r="CTQ20" s="19"/>
      <c r="CTR20" s="19"/>
      <c r="CTS20" s="19"/>
      <c r="CTT20" s="19"/>
      <c r="CTU20" s="19"/>
      <c r="CTV20" s="19"/>
      <c r="CTW20" s="19"/>
      <c r="CTX20" s="19"/>
      <c r="CTY20" s="19"/>
      <c r="CTZ20" s="19"/>
      <c r="CUA20" s="19"/>
      <c r="CUB20" s="19"/>
      <c r="CUC20" s="19"/>
      <c r="CUD20" s="19"/>
      <c r="CUE20" s="19"/>
      <c r="CUF20" s="19"/>
      <c r="CUG20" s="19"/>
      <c r="CUH20" s="19"/>
      <c r="CUI20" s="19"/>
      <c r="CUJ20" s="19"/>
      <c r="CUK20" s="19"/>
      <c r="CUL20" s="19"/>
      <c r="CUM20" s="19"/>
      <c r="CUN20" s="19"/>
      <c r="CUO20" s="19"/>
      <c r="CUP20" s="19"/>
      <c r="CUQ20" s="19"/>
      <c r="CUR20" s="19"/>
      <c r="CUS20" s="19"/>
      <c r="CUT20" s="19"/>
      <c r="CUU20" s="19"/>
      <c r="CUV20" s="19"/>
      <c r="CUW20" s="19"/>
      <c r="CUX20" s="19"/>
      <c r="CUY20" s="19"/>
      <c r="CUZ20" s="19"/>
      <c r="CVA20" s="19"/>
      <c r="CVB20" s="19"/>
      <c r="CVC20" s="19"/>
      <c r="CVD20" s="19"/>
      <c r="CVE20" s="19"/>
      <c r="CVF20" s="19"/>
      <c r="CVG20" s="19"/>
      <c r="CVH20" s="19"/>
      <c r="CVI20" s="19"/>
      <c r="CVJ20" s="19"/>
      <c r="CVK20" s="19"/>
      <c r="CVL20" s="19"/>
      <c r="CVM20" s="19"/>
      <c r="CVN20" s="19"/>
      <c r="CVO20" s="19"/>
      <c r="CVP20" s="19"/>
      <c r="CVQ20" s="19"/>
      <c r="CVR20" s="19"/>
      <c r="CVS20" s="19"/>
      <c r="CVT20" s="19"/>
      <c r="CVU20" s="19"/>
      <c r="CVV20" s="19"/>
      <c r="CVW20" s="19"/>
      <c r="CVX20" s="19"/>
      <c r="CVY20" s="19"/>
      <c r="CVZ20" s="19"/>
      <c r="CWA20" s="19"/>
      <c r="CWB20" s="19"/>
      <c r="CWC20" s="19"/>
      <c r="CWD20" s="19"/>
      <c r="CWE20" s="19"/>
      <c r="CWF20" s="19"/>
      <c r="CWG20" s="19"/>
      <c r="CWH20" s="19"/>
      <c r="CWI20" s="19"/>
      <c r="CWJ20" s="19"/>
      <c r="CWK20" s="19"/>
      <c r="CWL20" s="19"/>
      <c r="CWM20" s="19"/>
      <c r="CWN20" s="19"/>
      <c r="CWO20" s="19"/>
      <c r="CWP20" s="19"/>
      <c r="CWQ20" s="19"/>
      <c r="CWR20" s="19"/>
      <c r="CWS20" s="19"/>
      <c r="CWT20" s="19"/>
      <c r="CWU20" s="19"/>
      <c r="CWV20" s="19"/>
      <c r="CWW20" s="19"/>
      <c r="CWX20" s="19"/>
      <c r="CWY20" s="19"/>
      <c r="CWZ20" s="19"/>
      <c r="CXA20" s="19"/>
      <c r="CXB20" s="19"/>
      <c r="CXC20" s="19"/>
      <c r="CXD20" s="19"/>
      <c r="CXE20" s="19"/>
      <c r="CXF20" s="19"/>
      <c r="CXG20" s="19"/>
      <c r="CXH20" s="19"/>
      <c r="CXI20" s="19"/>
      <c r="CXJ20" s="19"/>
      <c r="CXK20" s="19"/>
      <c r="CXL20" s="19"/>
      <c r="CXM20" s="19"/>
      <c r="CXN20" s="19"/>
      <c r="CXO20" s="19"/>
      <c r="CXP20" s="19"/>
      <c r="CXQ20" s="19"/>
      <c r="CXR20" s="19"/>
      <c r="CXS20" s="19"/>
      <c r="CXT20" s="19"/>
      <c r="CXU20" s="19"/>
      <c r="CXV20" s="19"/>
      <c r="CXW20" s="19"/>
      <c r="CXX20" s="19"/>
      <c r="CXY20" s="19"/>
      <c r="CXZ20" s="19"/>
      <c r="CYA20" s="19"/>
      <c r="CYB20" s="19"/>
      <c r="CYC20" s="19"/>
      <c r="CYD20" s="19"/>
      <c r="CYE20" s="19"/>
      <c r="CYF20" s="19"/>
      <c r="CYG20" s="19"/>
      <c r="CYH20" s="19"/>
      <c r="CYI20" s="19"/>
      <c r="CYJ20" s="19"/>
      <c r="CYK20" s="19"/>
      <c r="CYL20" s="19"/>
      <c r="CYM20" s="19"/>
      <c r="CYN20" s="19"/>
      <c r="CYO20" s="19"/>
      <c r="CYP20" s="19"/>
      <c r="CYQ20" s="19"/>
      <c r="CYR20" s="19"/>
      <c r="CYS20" s="19"/>
      <c r="CYT20" s="19"/>
      <c r="CYU20" s="19"/>
      <c r="CYV20" s="19"/>
      <c r="CYW20" s="19"/>
      <c r="CYX20" s="19"/>
      <c r="CYY20" s="19"/>
      <c r="CYZ20" s="19"/>
      <c r="CZA20" s="19"/>
      <c r="CZB20" s="19"/>
      <c r="CZC20" s="19"/>
      <c r="CZD20" s="19"/>
      <c r="CZE20" s="19"/>
      <c r="CZF20" s="19"/>
      <c r="CZG20" s="19"/>
      <c r="CZH20" s="19"/>
      <c r="CZI20" s="19"/>
      <c r="CZJ20" s="19"/>
      <c r="CZK20" s="19"/>
      <c r="CZL20" s="19"/>
      <c r="CZM20" s="19"/>
      <c r="CZN20" s="19"/>
      <c r="CZO20" s="19"/>
      <c r="CZP20" s="19"/>
      <c r="CZQ20" s="19"/>
      <c r="CZR20" s="19"/>
      <c r="CZS20" s="19"/>
      <c r="CZT20" s="19"/>
      <c r="CZU20" s="19"/>
      <c r="CZV20" s="19"/>
      <c r="CZW20" s="19"/>
      <c r="CZX20" s="19"/>
      <c r="CZY20" s="19"/>
      <c r="CZZ20" s="19"/>
      <c r="DAA20" s="19"/>
      <c r="DAB20" s="19"/>
      <c r="DAC20" s="19"/>
      <c r="DAD20" s="19"/>
      <c r="DAE20" s="19"/>
      <c r="DAF20" s="19"/>
      <c r="DAG20" s="19"/>
      <c r="DAH20" s="19"/>
      <c r="DAI20" s="19"/>
      <c r="DAJ20" s="19"/>
      <c r="DAK20" s="19"/>
      <c r="DAL20" s="19"/>
      <c r="DAM20" s="19"/>
      <c r="DAN20" s="19"/>
      <c r="DAO20" s="19"/>
      <c r="DAP20" s="19"/>
      <c r="DAQ20" s="19"/>
      <c r="DAR20" s="19"/>
      <c r="DAS20" s="19"/>
      <c r="DAT20" s="19"/>
      <c r="DAU20" s="19"/>
      <c r="DAV20" s="19"/>
      <c r="DAW20" s="19"/>
      <c r="DAX20" s="19"/>
      <c r="DAY20" s="19"/>
      <c r="DAZ20" s="19"/>
      <c r="DBA20" s="19"/>
      <c r="DBB20" s="19"/>
      <c r="DBC20" s="19"/>
      <c r="DBD20" s="19"/>
      <c r="DBE20" s="19"/>
      <c r="DBF20" s="19"/>
      <c r="DBG20" s="19"/>
      <c r="DBH20" s="19"/>
      <c r="DBI20" s="19"/>
      <c r="DBJ20" s="19"/>
      <c r="DBK20" s="19"/>
      <c r="DBL20" s="19"/>
      <c r="DBM20" s="19"/>
      <c r="DBN20" s="19"/>
      <c r="DBO20" s="19"/>
      <c r="DBP20" s="19"/>
      <c r="DBQ20" s="19"/>
      <c r="DBR20" s="19"/>
      <c r="DBS20" s="19"/>
      <c r="DBT20" s="19"/>
      <c r="DBU20" s="19"/>
      <c r="DBV20" s="19"/>
      <c r="DBW20" s="19"/>
      <c r="DBX20" s="19"/>
      <c r="DBY20" s="19"/>
      <c r="DBZ20" s="19"/>
      <c r="DCA20" s="19"/>
      <c r="DCB20" s="19"/>
      <c r="DCC20" s="19"/>
      <c r="DCD20" s="19"/>
      <c r="DCE20" s="19"/>
      <c r="DCF20" s="19"/>
      <c r="DCG20" s="19"/>
      <c r="DCH20" s="19"/>
      <c r="DCI20" s="19"/>
      <c r="DCJ20" s="19"/>
      <c r="DCK20" s="19"/>
      <c r="DCL20" s="19"/>
      <c r="DCM20" s="19"/>
      <c r="DCN20" s="19"/>
      <c r="DCO20" s="19"/>
      <c r="DCP20" s="19"/>
      <c r="DCQ20" s="19"/>
      <c r="DCR20" s="19"/>
      <c r="DCS20" s="19"/>
      <c r="DCT20" s="19"/>
      <c r="DCU20" s="19"/>
      <c r="DCV20" s="19"/>
      <c r="DCW20" s="19"/>
      <c r="DCX20" s="19"/>
      <c r="DCY20" s="19"/>
      <c r="DCZ20" s="19"/>
      <c r="DDA20" s="19"/>
      <c r="DDB20" s="19"/>
      <c r="DDC20" s="19"/>
      <c r="DDD20" s="19"/>
      <c r="DDE20" s="19"/>
      <c r="DDF20" s="19"/>
      <c r="DDG20" s="19"/>
      <c r="DDH20" s="19"/>
      <c r="DDI20" s="19"/>
      <c r="DDJ20" s="19"/>
      <c r="DDK20" s="19"/>
      <c r="DDL20" s="19"/>
      <c r="DDM20" s="19"/>
      <c r="DDN20" s="19"/>
      <c r="DDO20" s="19"/>
      <c r="DDP20" s="19"/>
      <c r="DDQ20" s="19"/>
      <c r="DDR20" s="19"/>
      <c r="DDS20" s="19"/>
      <c r="DDT20" s="19"/>
      <c r="DDU20" s="19"/>
      <c r="DDV20" s="19"/>
      <c r="DDW20" s="19"/>
      <c r="DDX20" s="19"/>
      <c r="DDY20" s="19"/>
      <c r="DDZ20" s="19"/>
      <c r="DEA20" s="19"/>
      <c r="DEB20" s="19"/>
      <c r="DEC20" s="19"/>
      <c r="DED20" s="19"/>
      <c r="DEE20" s="19"/>
      <c r="DEF20" s="19"/>
      <c r="DEG20" s="19"/>
      <c r="DEH20" s="19"/>
      <c r="DEI20" s="19"/>
      <c r="DEJ20" s="19"/>
      <c r="DEK20" s="19"/>
      <c r="DEL20" s="19"/>
      <c r="DEM20" s="19"/>
      <c r="DEN20" s="19"/>
      <c r="DEO20" s="19"/>
      <c r="DEP20" s="19"/>
      <c r="DEQ20" s="19"/>
      <c r="DER20" s="19"/>
      <c r="DES20" s="19"/>
      <c r="DET20" s="19"/>
      <c r="DEU20" s="19"/>
      <c r="DEV20" s="19"/>
      <c r="DEW20" s="19"/>
      <c r="DEX20" s="19"/>
      <c r="DEY20" s="19"/>
      <c r="DEZ20" s="19"/>
      <c r="DFA20" s="19"/>
      <c r="DFB20" s="19"/>
      <c r="DFC20" s="19"/>
      <c r="DFD20" s="19"/>
      <c r="DFE20" s="19"/>
      <c r="DFF20" s="19"/>
      <c r="DFG20" s="19"/>
      <c r="DFH20" s="19"/>
      <c r="DFI20" s="19"/>
      <c r="DFJ20" s="19"/>
      <c r="DFK20" s="19"/>
      <c r="DFL20" s="19"/>
      <c r="DFM20" s="19"/>
      <c r="DFN20" s="19"/>
      <c r="DFO20" s="19"/>
      <c r="DFP20" s="19"/>
      <c r="DFQ20" s="19"/>
      <c r="DFR20" s="19"/>
      <c r="DFS20" s="19"/>
      <c r="DFT20" s="19"/>
      <c r="DFU20" s="19"/>
      <c r="DFV20" s="19"/>
      <c r="DFW20" s="19"/>
      <c r="DFX20" s="19"/>
      <c r="DFY20" s="19"/>
      <c r="DFZ20" s="19"/>
      <c r="DGA20" s="19"/>
      <c r="DGB20" s="19"/>
      <c r="DGC20" s="19"/>
      <c r="DGD20" s="19"/>
      <c r="DGE20" s="19"/>
      <c r="DGF20" s="19"/>
      <c r="DGG20" s="19"/>
      <c r="DGH20" s="19"/>
      <c r="DGI20" s="19"/>
      <c r="DGJ20" s="19"/>
      <c r="DGK20" s="19"/>
      <c r="DGL20" s="19"/>
      <c r="DGM20" s="19"/>
      <c r="DGN20" s="19"/>
      <c r="DGO20" s="19"/>
      <c r="DGP20" s="19"/>
      <c r="DGQ20" s="19"/>
      <c r="DGR20" s="19"/>
      <c r="DGS20" s="19"/>
      <c r="DGT20" s="19"/>
      <c r="DGU20" s="19"/>
      <c r="DGV20" s="19"/>
      <c r="DGW20" s="19"/>
      <c r="DGX20" s="19"/>
      <c r="DGY20" s="19"/>
      <c r="DGZ20" s="19"/>
      <c r="DHA20" s="19"/>
      <c r="DHB20" s="19"/>
      <c r="DHC20" s="19"/>
      <c r="DHD20" s="19"/>
      <c r="DHE20" s="19"/>
      <c r="DHF20" s="19"/>
      <c r="DHG20" s="19"/>
      <c r="DHH20" s="19"/>
      <c r="DHI20" s="19"/>
      <c r="DHJ20" s="19"/>
      <c r="DHK20" s="19"/>
      <c r="DHL20" s="19"/>
      <c r="DHM20" s="19"/>
      <c r="DHN20" s="19"/>
      <c r="DHO20" s="19"/>
      <c r="DHP20" s="19"/>
      <c r="DHQ20" s="19"/>
      <c r="DHR20" s="19"/>
      <c r="DHS20" s="19"/>
      <c r="DHT20" s="19"/>
      <c r="DHU20" s="19"/>
      <c r="DHV20" s="19"/>
      <c r="DHW20" s="19"/>
      <c r="DHX20" s="19"/>
      <c r="DHY20" s="19"/>
      <c r="DHZ20" s="19"/>
      <c r="DIA20" s="19"/>
      <c r="DIB20" s="19"/>
      <c r="DIC20" s="19"/>
      <c r="DID20" s="19"/>
      <c r="DIE20" s="19"/>
      <c r="DIF20" s="19"/>
      <c r="DIG20" s="19"/>
      <c r="DIH20" s="19"/>
      <c r="DII20" s="19"/>
      <c r="DIJ20" s="19"/>
      <c r="DIK20" s="19"/>
      <c r="DIL20" s="19"/>
      <c r="DIM20" s="19"/>
      <c r="DIN20" s="19"/>
      <c r="DIO20" s="19"/>
      <c r="DIP20" s="19"/>
      <c r="DIQ20" s="19"/>
      <c r="DIR20" s="19"/>
      <c r="DIS20" s="19"/>
      <c r="DIT20" s="19"/>
      <c r="DIU20" s="19"/>
      <c r="DIV20" s="19"/>
      <c r="DIW20" s="19"/>
      <c r="DIX20" s="19"/>
      <c r="DIY20" s="19"/>
      <c r="DIZ20" s="19"/>
      <c r="DJA20" s="19"/>
      <c r="DJB20" s="19"/>
      <c r="DJC20" s="19"/>
      <c r="DJD20" s="19"/>
      <c r="DJE20" s="19"/>
      <c r="DJF20" s="19"/>
      <c r="DJG20" s="19"/>
      <c r="DJH20" s="19"/>
      <c r="DJI20" s="19"/>
      <c r="DJJ20" s="19"/>
      <c r="DJK20" s="19"/>
      <c r="DJL20" s="19"/>
      <c r="DJM20" s="19"/>
      <c r="DJN20" s="19"/>
      <c r="DJO20" s="19"/>
      <c r="DJP20" s="19"/>
      <c r="DJQ20" s="19"/>
      <c r="DJR20" s="19"/>
      <c r="DJS20" s="19"/>
      <c r="DJT20" s="19"/>
      <c r="DJU20" s="19"/>
      <c r="DJV20" s="19"/>
      <c r="DJW20" s="19"/>
      <c r="DJX20" s="19"/>
      <c r="DJY20" s="19"/>
      <c r="DJZ20" s="19"/>
      <c r="DKA20" s="19"/>
      <c r="DKB20" s="19"/>
      <c r="DKC20" s="19"/>
      <c r="DKD20" s="19"/>
      <c r="DKE20" s="19"/>
      <c r="DKF20" s="19"/>
      <c r="DKG20" s="19"/>
      <c r="DKH20" s="19"/>
      <c r="DKI20" s="19"/>
      <c r="DKJ20" s="19"/>
      <c r="DKK20" s="19"/>
      <c r="DKL20" s="19"/>
      <c r="DKM20" s="19"/>
      <c r="DKN20" s="19"/>
      <c r="DKO20" s="19"/>
      <c r="DKP20" s="19"/>
      <c r="DKQ20" s="19"/>
      <c r="DKR20" s="19"/>
      <c r="DKS20" s="19"/>
      <c r="DKT20" s="19"/>
      <c r="DKU20" s="19"/>
      <c r="DKV20" s="19"/>
      <c r="DKW20" s="19"/>
      <c r="DKX20" s="19"/>
      <c r="DKY20" s="19"/>
      <c r="DKZ20" s="19"/>
      <c r="DLA20" s="19"/>
      <c r="DLB20" s="19"/>
      <c r="DLC20" s="19"/>
      <c r="DLD20" s="19"/>
      <c r="DLE20" s="19"/>
      <c r="DLF20" s="19"/>
      <c r="DLG20" s="19"/>
      <c r="DLH20" s="19"/>
      <c r="DLI20" s="19"/>
      <c r="DLJ20" s="19"/>
      <c r="DLK20" s="19"/>
      <c r="DLL20" s="19"/>
      <c r="DLM20" s="19"/>
      <c r="DLN20" s="19"/>
      <c r="DLO20" s="19"/>
      <c r="DLP20" s="19"/>
      <c r="DLQ20" s="19"/>
      <c r="DLR20" s="19"/>
      <c r="DLS20" s="19"/>
      <c r="DLT20" s="19"/>
      <c r="DLU20" s="19"/>
      <c r="DLV20" s="19"/>
      <c r="DLW20" s="19"/>
      <c r="DLX20" s="19"/>
      <c r="DLY20" s="19"/>
      <c r="DLZ20" s="19"/>
      <c r="DMA20" s="19"/>
      <c r="DMB20" s="19"/>
      <c r="DMC20" s="19"/>
      <c r="DMD20" s="19"/>
      <c r="DME20" s="19"/>
      <c r="DMF20" s="19"/>
      <c r="DMG20" s="19"/>
      <c r="DMH20" s="19"/>
      <c r="DMI20" s="19"/>
      <c r="DMJ20" s="19"/>
      <c r="DMK20" s="19"/>
      <c r="DML20" s="19"/>
      <c r="DMM20" s="19"/>
      <c r="DMN20" s="19"/>
      <c r="DMO20" s="19"/>
      <c r="DMP20" s="19"/>
      <c r="DMQ20" s="19"/>
      <c r="DMR20" s="19"/>
      <c r="DMS20" s="19"/>
      <c r="DMT20" s="19"/>
      <c r="DMU20" s="19"/>
      <c r="DMV20" s="19"/>
      <c r="DMW20" s="19"/>
      <c r="DMX20" s="19"/>
      <c r="DMY20" s="19"/>
      <c r="DMZ20" s="19"/>
      <c r="DNA20" s="19"/>
      <c r="DNB20" s="19"/>
      <c r="DNC20" s="19"/>
      <c r="DND20" s="19"/>
      <c r="DNE20" s="19"/>
      <c r="DNF20" s="19"/>
      <c r="DNG20" s="19"/>
      <c r="DNH20" s="19"/>
      <c r="DNI20" s="19"/>
      <c r="DNJ20" s="19"/>
      <c r="DNK20" s="19"/>
      <c r="DNL20" s="19"/>
      <c r="DNM20" s="19"/>
      <c r="DNN20" s="19"/>
      <c r="DNO20" s="19"/>
      <c r="DNP20" s="19"/>
      <c r="DNQ20" s="19"/>
      <c r="DNR20" s="19"/>
      <c r="DNS20" s="19"/>
      <c r="DNT20" s="19"/>
      <c r="DNU20" s="19"/>
      <c r="DNV20" s="19"/>
      <c r="DNW20" s="19"/>
      <c r="DNX20" s="19"/>
      <c r="DNY20" s="19"/>
      <c r="DNZ20" s="19"/>
      <c r="DOA20" s="19"/>
      <c r="DOB20" s="19"/>
      <c r="DOC20" s="19"/>
      <c r="DOD20" s="19"/>
      <c r="DOE20" s="19"/>
      <c r="DOF20" s="19"/>
      <c r="DOG20" s="19"/>
      <c r="DOH20" s="19"/>
      <c r="DOI20" s="19"/>
      <c r="DOJ20" s="19"/>
      <c r="DOK20" s="19"/>
      <c r="DOL20" s="19"/>
      <c r="DOM20" s="19"/>
      <c r="DON20" s="19"/>
      <c r="DOO20" s="19"/>
      <c r="DOP20" s="19"/>
      <c r="DOQ20" s="19"/>
      <c r="DOR20" s="19"/>
      <c r="DOS20" s="19"/>
      <c r="DOT20" s="19"/>
      <c r="DOU20" s="19"/>
      <c r="DOV20" s="19"/>
      <c r="DOW20" s="19"/>
      <c r="DOX20" s="19"/>
      <c r="DOY20" s="19"/>
      <c r="DOZ20" s="19"/>
      <c r="DPA20" s="19"/>
      <c r="DPB20" s="19"/>
      <c r="DPC20" s="19"/>
      <c r="DPD20" s="19"/>
      <c r="DPE20" s="19"/>
      <c r="DPF20" s="19"/>
      <c r="DPG20" s="19"/>
      <c r="DPH20" s="19"/>
      <c r="DPI20" s="19"/>
      <c r="DPJ20" s="19"/>
      <c r="DPK20" s="19"/>
      <c r="DPL20" s="19"/>
      <c r="DPM20" s="19"/>
      <c r="DPN20" s="19"/>
      <c r="DPO20" s="19"/>
      <c r="DPP20" s="19"/>
      <c r="DPQ20" s="19"/>
      <c r="DPR20" s="19"/>
      <c r="DPS20" s="19"/>
      <c r="DPT20" s="19"/>
      <c r="DPU20" s="19"/>
      <c r="DPV20" s="19"/>
      <c r="DPW20" s="19"/>
      <c r="DPX20" s="19"/>
      <c r="DPY20" s="19"/>
      <c r="DPZ20" s="19"/>
      <c r="DQA20" s="19"/>
      <c r="DQB20" s="19"/>
      <c r="DQC20" s="19"/>
      <c r="DQD20" s="19"/>
      <c r="DQE20" s="19"/>
      <c r="DQF20" s="19"/>
      <c r="DQG20" s="19"/>
      <c r="DQH20" s="19"/>
      <c r="DQI20" s="19"/>
      <c r="DQJ20" s="19"/>
      <c r="DQK20" s="19"/>
      <c r="DQL20" s="19"/>
      <c r="DQM20" s="19"/>
      <c r="DQN20" s="19"/>
      <c r="DQO20" s="19"/>
      <c r="DQP20" s="19"/>
      <c r="DQQ20" s="19"/>
      <c r="DQR20" s="19"/>
      <c r="DQS20" s="19"/>
      <c r="DQT20" s="19"/>
      <c r="DQU20" s="19"/>
      <c r="DQV20" s="19"/>
      <c r="DQW20" s="19"/>
      <c r="DQX20" s="19"/>
      <c r="DQY20" s="19"/>
      <c r="DQZ20" s="19"/>
      <c r="DRA20" s="19"/>
      <c r="DRB20" s="19"/>
      <c r="DRC20" s="19"/>
      <c r="DRD20" s="19"/>
      <c r="DRE20" s="19"/>
      <c r="DRF20" s="19"/>
      <c r="DRG20" s="19"/>
      <c r="DRH20" s="19"/>
      <c r="DRI20" s="19"/>
      <c r="DRJ20" s="19"/>
      <c r="DRK20" s="19"/>
      <c r="DRL20" s="19"/>
      <c r="DRM20" s="19"/>
      <c r="DRN20" s="19"/>
      <c r="DRO20" s="19"/>
      <c r="DRP20" s="19"/>
      <c r="DRQ20" s="19"/>
      <c r="DRR20" s="19"/>
      <c r="DRS20" s="19"/>
      <c r="DRT20" s="19"/>
      <c r="DRU20" s="19"/>
      <c r="DRV20" s="19"/>
      <c r="DRW20" s="19"/>
      <c r="DRX20" s="19"/>
      <c r="DRY20" s="19"/>
      <c r="DRZ20" s="19"/>
      <c r="DSA20" s="19"/>
      <c r="DSB20" s="19"/>
      <c r="DSC20" s="19"/>
      <c r="DSD20" s="19"/>
      <c r="DSE20" s="19"/>
      <c r="DSF20" s="19"/>
      <c r="DSG20" s="19"/>
      <c r="DSH20" s="19"/>
      <c r="DSI20" s="19"/>
      <c r="DSJ20" s="19"/>
      <c r="DSK20" s="19"/>
      <c r="DSL20" s="19"/>
      <c r="DSM20" s="19"/>
      <c r="DSN20" s="19"/>
      <c r="DSO20" s="19"/>
      <c r="DSP20" s="19"/>
      <c r="DSQ20" s="19"/>
      <c r="DSR20" s="19"/>
      <c r="DSS20" s="19"/>
      <c r="DST20" s="19"/>
      <c r="DSU20" s="19"/>
      <c r="DSV20" s="19"/>
      <c r="DSW20" s="19"/>
      <c r="DSX20" s="19"/>
      <c r="DSY20" s="19"/>
      <c r="DSZ20" s="19"/>
      <c r="DTA20" s="19"/>
      <c r="DTB20" s="19"/>
      <c r="DTC20" s="19"/>
      <c r="DTD20" s="19"/>
      <c r="DTE20" s="19"/>
      <c r="DTF20" s="19"/>
      <c r="DTG20" s="19"/>
      <c r="DTH20" s="19"/>
      <c r="DTI20" s="19"/>
      <c r="DTJ20" s="19"/>
      <c r="DTK20" s="19"/>
      <c r="DTL20" s="19"/>
      <c r="DTM20" s="19"/>
      <c r="DTN20" s="19"/>
      <c r="DTO20" s="19"/>
      <c r="DTP20" s="19"/>
      <c r="DTQ20" s="19"/>
      <c r="DTR20" s="19"/>
      <c r="DTS20" s="19"/>
      <c r="DTT20" s="19"/>
      <c r="DTU20" s="19"/>
      <c r="DTV20" s="19"/>
      <c r="DTW20" s="19"/>
      <c r="DTX20" s="19"/>
      <c r="DTY20" s="19"/>
      <c r="DTZ20" s="19"/>
      <c r="DUA20" s="19"/>
      <c r="DUB20" s="19"/>
      <c r="DUC20" s="19"/>
      <c r="DUD20" s="19"/>
      <c r="DUE20" s="19"/>
      <c r="DUF20" s="19"/>
      <c r="DUG20" s="19"/>
      <c r="DUH20" s="19"/>
      <c r="DUI20" s="19"/>
      <c r="DUJ20" s="19"/>
      <c r="DUK20" s="19"/>
      <c r="DUL20" s="19"/>
      <c r="DUM20" s="19"/>
      <c r="DUN20" s="19"/>
      <c r="DUO20" s="19"/>
      <c r="DUP20" s="19"/>
      <c r="DUQ20" s="19"/>
      <c r="DUR20" s="19"/>
      <c r="DUS20" s="19"/>
      <c r="DUT20" s="19"/>
      <c r="DUU20" s="19"/>
      <c r="DUV20" s="19"/>
      <c r="DUW20" s="19"/>
      <c r="DUX20" s="19"/>
      <c r="DUY20" s="19"/>
      <c r="DUZ20" s="19"/>
      <c r="DVA20" s="19"/>
      <c r="DVB20" s="19"/>
      <c r="DVC20" s="19"/>
      <c r="DVD20" s="19"/>
      <c r="DVE20" s="19"/>
      <c r="DVF20" s="19"/>
      <c r="DVG20" s="19"/>
      <c r="DVH20" s="19"/>
      <c r="DVI20" s="19"/>
      <c r="DVJ20" s="19"/>
      <c r="DVK20" s="19"/>
      <c r="DVL20" s="19"/>
      <c r="DVM20" s="19"/>
      <c r="DVN20" s="19"/>
      <c r="DVO20" s="19"/>
      <c r="DVP20" s="19"/>
      <c r="DVQ20" s="19"/>
      <c r="DVR20" s="19"/>
      <c r="DVS20" s="19"/>
      <c r="DVT20" s="19"/>
      <c r="DVU20" s="19"/>
      <c r="DVV20" s="19"/>
      <c r="DVW20" s="19"/>
      <c r="DVX20" s="19"/>
      <c r="DVY20" s="19"/>
      <c r="DVZ20" s="19"/>
      <c r="DWA20" s="19"/>
      <c r="DWB20" s="19"/>
      <c r="DWC20" s="19"/>
      <c r="DWD20" s="19"/>
      <c r="DWE20" s="19"/>
      <c r="DWF20" s="19"/>
      <c r="DWG20" s="19"/>
      <c r="DWH20" s="19"/>
      <c r="DWI20" s="19"/>
      <c r="DWJ20" s="19"/>
      <c r="DWK20" s="19"/>
      <c r="DWL20" s="19"/>
      <c r="DWM20" s="19"/>
      <c r="DWN20" s="19"/>
      <c r="DWO20" s="19"/>
      <c r="DWP20" s="19"/>
      <c r="DWQ20" s="19"/>
      <c r="DWR20" s="19"/>
      <c r="DWS20" s="19"/>
      <c r="DWT20" s="19"/>
      <c r="DWU20" s="19"/>
      <c r="DWV20" s="19"/>
      <c r="DWW20" s="19"/>
      <c r="DWX20" s="19"/>
      <c r="DWY20" s="19"/>
      <c r="DWZ20" s="19"/>
      <c r="DXA20" s="19"/>
      <c r="DXB20" s="19"/>
      <c r="DXC20" s="19"/>
      <c r="DXD20" s="19"/>
      <c r="DXE20" s="19"/>
      <c r="DXF20" s="19"/>
      <c r="DXG20" s="19"/>
      <c r="DXH20" s="19"/>
      <c r="DXI20" s="19"/>
      <c r="DXJ20" s="19"/>
      <c r="DXK20" s="19"/>
      <c r="DXL20" s="19"/>
      <c r="DXM20" s="19"/>
      <c r="DXN20" s="19"/>
      <c r="DXO20" s="19"/>
      <c r="DXP20" s="19"/>
      <c r="DXQ20" s="19"/>
      <c r="DXR20" s="19"/>
      <c r="DXS20" s="19"/>
      <c r="DXT20" s="19"/>
      <c r="DXU20" s="19"/>
      <c r="DXV20" s="19"/>
      <c r="DXW20" s="19"/>
      <c r="DXX20" s="19"/>
      <c r="DXY20" s="19"/>
      <c r="DXZ20" s="19"/>
      <c r="DYA20" s="19"/>
      <c r="DYB20" s="19"/>
      <c r="DYC20" s="19"/>
      <c r="DYD20" s="19"/>
      <c r="DYE20" s="19"/>
      <c r="DYF20" s="19"/>
      <c r="DYG20" s="19"/>
      <c r="DYH20" s="19"/>
      <c r="DYI20" s="19"/>
      <c r="DYJ20" s="19"/>
      <c r="DYK20" s="19"/>
      <c r="DYL20" s="19"/>
      <c r="DYM20" s="19"/>
      <c r="DYN20" s="19"/>
      <c r="DYO20" s="19"/>
      <c r="DYP20" s="19"/>
      <c r="DYQ20" s="19"/>
      <c r="DYR20" s="19"/>
      <c r="DYS20" s="19"/>
      <c r="DYT20" s="19"/>
      <c r="DYU20" s="19"/>
      <c r="DYV20" s="19"/>
      <c r="DYW20" s="19"/>
      <c r="DYX20" s="19"/>
      <c r="DYY20" s="19"/>
      <c r="DYZ20" s="19"/>
      <c r="DZA20" s="19"/>
      <c r="DZB20" s="19"/>
      <c r="DZC20" s="19"/>
      <c r="DZD20" s="19"/>
      <c r="DZE20" s="19"/>
      <c r="DZF20" s="19"/>
      <c r="DZG20" s="19"/>
      <c r="DZH20" s="19"/>
      <c r="DZI20" s="19"/>
      <c r="DZJ20" s="19"/>
      <c r="DZK20" s="19"/>
      <c r="DZL20" s="19"/>
      <c r="DZM20" s="19"/>
      <c r="DZN20" s="19"/>
      <c r="DZO20" s="19"/>
      <c r="DZP20" s="19"/>
      <c r="DZQ20" s="19"/>
      <c r="DZR20" s="19"/>
      <c r="DZS20" s="19"/>
      <c r="DZT20" s="19"/>
      <c r="DZU20" s="19"/>
      <c r="DZV20" s="19"/>
      <c r="DZW20" s="19"/>
      <c r="DZX20" s="19"/>
      <c r="DZY20" s="19"/>
      <c r="DZZ20" s="19"/>
      <c r="EAA20" s="19"/>
      <c r="EAB20" s="19"/>
      <c r="EAC20" s="19"/>
      <c r="EAD20" s="19"/>
      <c r="EAE20" s="19"/>
      <c r="EAF20" s="19"/>
      <c r="EAG20" s="19"/>
      <c r="EAH20" s="19"/>
      <c r="EAI20" s="19"/>
      <c r="EAJ20" s="19"/>
      <c r="EAK20" s="19"/>
      <c r="EAL20" s="19"/>
      <c r="EAM20" s="19"/>
      <c r="EAN20" s="19"/>
      <c r="EAO20" s="19"/>
      <c r="EAP20" s="19"/>
      <c r="EAQ20" s="19"/>
      <c r="EAR20" s="19"/>
      <c r="EAS20" s="19"/>
      <c r="EAT20" s="19"/>
      <c r="EAU20" s="19"/>
      <c r="EAV20" s="19"/>
      <c r="EAW20" s="19"/>
      <c r="EAX20" s="19"/>
      <c r="EAY20" s="19"/>
      <c r="EAZ20" s="19"/>
      <c r="EBA20" s="19"/>
      <c r="EBB20" s="19"/>
      <c r="EBC20" s="19"/>
      <c r="EBD20" s="19"/>
      <c r="EBE20" s="19"/>
      <c r="EBF20" s="19"/>
      <c r="EBG20" s="19"/>
      <c r="EBH20" s="19"/>
      <c r="EBI20" s="19"/>
      <c r="EBJ20" s="19"/>
      <c r="EBK20" s="19"/>
      <c r="EBL20" s="19"/>
      <c r="EBM20" s="19"/>
      <c r="EBN20" s="19"/>
      <c r="EBO20" s="19"/>
      <c r="EBP20" s="19"/>
      <c r="EBQ20" s="19"/>
      <c r="EBR20" s="19"/>
      <c r="EBS20" s="19"/>
      <c r="EBT20" s="19"/>
      <c r="EBU20" s="19"/>
      <c r="EBV20" s="19"/>
      <c r="EBW20" s="19"/>
      <c r="EBX20" s="19"/>
      <c r="EBY20" s="19"/>
      <c r="EBZ20" s="19"/>
      <c r="ECA20" s="19"/>
      <c r="ECB20" s="19"/>
      <c r="ECC20" s="19"/>
      <c r="ECD20" s="19"/>
      <c r="ECE20" s="19"/>
      <c r="ECF20" s="19"/>
      <c r="ECG20" s="19"/>
      <c r="ECH20" s="19"/>
      <c r="ECI20" s="19"/>
      <c r="ECJ20" s="19"/>
      <c r="ECK20" s="19"/>
      <c r="ECL20" s="19"/>
      <c r="ECM20" s="19"/>
      <c r="ECN20" s="19"/>
      <c r="ECO20" s="19"/>
      <c r="ECP20" s="19"/>
      <c r="ECQ20" s="19"/>
      <c r="ECR20" s="19"/>
      <c r="ECS20" s="19"/>
      <c r="ECT20" s="19"/>
      <c r="ECU20" s="19"/>
      <c r="ECV20" s="19"/>
      <c r="ECW20" s="19"/>
      <c r="ECX20" s="19"/>
      <c r="ECY20" s="19"/>
      <c r="ECZ20" s="19"/>
      <c r="EDA20" s="19"/>
      <c r="EDB20" s="19"/>
      <c r="EDC20" s="19"/>
      <c r="EDD20" s="19"/>
      <c r="EDE20" s="19"/>
      <c r="EDF20" s="19"/>
      <c r="EDG20" s="19"/>
      <c r="EDH20" s="19"/>
      <c r="EDI20" s="19"/>
      <c r="EDJ20" s="19"/>
      <c r="EDK20" s="19"/>
      <c r="EDL20" s="19"/>
      <c r="EDM20" s="19"/>
      <c r="EDN20" s="19"/>
      <c r="EDO20" s="19"/>
      <c r="EDP20" s="19"/>
      <c r="EDQ20" s="19"/>
      <c r="EDR20" s="19"/>
      <c r="EDS20" s="19"/>
      <c r="EDT20" s="19"/>
      <c r="EDU20" s="19"/>
      <c r="EDV20" s="19"/>
      <c r="EDW20" s="19"/>
      <c r="EDX20" s="19"/>
      <c r="EDY20" s="19"/>
      <c r="EDZ20" s="19"/>
      <c r="EEA20" s="19"/>
      <c r="EEB20" s="19"/>
      <c r="EEC20" s="19"/>
      <c r="EED20" s="19"/>
      <c r="EEE20" s="19"/>
      <c r="EEF20" s="19"/>
      <c r="EEG20" s="19"/>
      <c r="EEH20" s="19"/>
      <c r="EEI20" s="19"/>
      <c r="EEJ20" s="19"/>
      <c r="EEK20" s="19"/>
      <c r="EEL20" s="19"/>
      <c r="EEM20" s="19"/>
      <c r="EEN20" s="19"/>
      <c r="EEO20" s="19"/>
      <c r="EEP20" s="19"/>
      <c r="EEQ20" s="19"/>
      <c r="EER20" s="19"/>
      <c r="EES20" s="19"/>
      <c r="EET20" s="19"/>
      <c r="EEU20" s="19"/>
      <c r="EEV20" s="19"/>
      <c r="EEW20" s="19"/>
      <c r="EEX20" s="19"/>
      <c r="EEY20" s="19"/>
      <c r="EEZ20" s="19"/>
      <c r="EFA20" s="19"/>
      <c r="EFB20" s="19"/>
      <c r="EFC20" s="19"/>
      <c r="EFD20" s="19"/>
      <c r="EFE20" s="19"/>
      <c r="EFF20" s="19"/>
      <c r="EFG20" s="19"/>
      <c r="EFH20" s="19"/>
      <c r="EFI20" s="19"/>
      <c r="EFJ20" s="19"/>
      <c r="EFK20" s="19"/>
      <c r="EFL20" s="19"/>
      <c r="EFM20" s="19"/>
      <c r="EFN20" s="19"/>
      <c r="EFO20" s="19"/>
      <c r="EFP20" s="19"/>
      <c r="EFQ20" s="19"/>
      <c r="EFR20" s="19"/>
      <c r="EFS20" s="19"/>
      <c r="EFT20" s="19"/>
      <c r="EFU20" s="19"/>
      <c r="EFV20" s="19"/>
      <c r="EFW20" s="19"/>
      <c r="EFX20" s="19"/>
      <c r="EFY20" s="19"/>
      <c r="EFZ20" s="19"/>
      <c r="EGA20" s="19"/>
      <c r="EGB20" s="19"/>
      <c r="EGC20" s="19"/>
      <c r="EGD20" s="19"/>
      <c r="EGE20" s="19"/>
      <c r="EGF20" s="19"/>
      <c r="EGG20" s="19"/>
      <c r="EGH20" s="19"/>
      <c r="EGI20" s="19"/>
      <c r="EGJ20" s="19"/>
      <c r="EGK20" s="19"/>
      <c r="EGL20" s="19"/>
      <c r="EGM20" s="19"/>
      <c r="EGN20" s="19"/>
      <c r="EGO20" s="19"/>
      <c r="EGP20" s="19"/>
      <c r="EGQ20" s="19"/>
      <c r="EGR20" s="19"/>
      <c r="EGS20" s="19"/>
      <c r="EGT20" s="19"/>
      <c r="EGU20" s="19"/>
      <c r="EGV20" s="19"/>
      <c r="EGW20" s="19"/>
      <c r="EGX20" s="19"/>
      <c r="EGY20" s="19"/>
      <c r="EGZ20" s="19"/>
      <c r="EHA20" s="19"/>
      <c r="EHB20" s="19"/>
      <c r="EHC20" s="19"/>
      <c r="EHD20" s="19"/>
      <c r="EHE20" s="19"/>
      <c r="EHF20" s="19"/>
      <c r="EHG20" s="19"/>
      <c r="EHH20" s="19"/>
      <c r="EHI20" s="19"/>
      <c r="EHJ20" s="19"/>
      <c r="EHK20" s="19"/>
      <c r="EHL20" s="19"/>
      <c r="EHM20" s="19"/>
      <c r="EHN20" s="19"/>
      <c r="EHO20" s="19"/>
      <c r="EHP20" s="19"/>
      <c r="EHQ20" s="19"/>
      <c r="EHR20" s="19"/>
      <c r="EHS20" s="19"/>
      <c r="EHT20" s="19"/>
      <c r="EHU20" s="19"/>
      <c r="EHV20" s="19"/>
      <c r="EHW20" s="19"/>
      <c r="EHX20" s="19"/>
      <c r="EHY20" s="19"/>
      <c r="EHZ20" s="19"/>
      <c r="EIA20" s="19"/>
      <c r="EIB20" s="19"/>
      <c r="EIC20" s="19"/>
      <c r="EID20" s="19"/>
      <c r="EIE20" s="19"/>
      <c r="EIF20" s="19"/>
      <c r="EIG20" s="19"/>
      <c r="EIH20" s="19"/>
      <c r="EII20" s="19"/>
      <c r="EIJ20" s="19"/>
      <c r="EIK20" s="19"/>
      <c r="EIL20" s="19"/>
      <c r="EIM20" s="19"/>
      <c r="EIN20" s="19"/>
      <c r="EIO20" s="19"/>
      <c r="EIP20" s="19"/>
      <c r="EIQ20" s="19"/>
      <c r="EIR20" s="19"/>
      <c r="EIS20" s="19"/>
      <c r="EIT20" s="19"/>
      <c r="EIU20" s="19"/>
      <c r="EIV20" s="19"/>
      <c r="EIW20" s="19"/>
      <c r="EIX20" s="19"/>
      <c r="EIY20" s="19"/>
      <c r="EIZ20" s="19"/>
      <c r="EJA20" s="19"/>
      <c r="EJB20" s="19"/>
      <c r="EJC20" s="19"/>
      <c r="EJD20" s="19"/>
      <c r="EJE20" s="19"/>
      <c r="EJF20" s="19"/>
      <c r="EJG20" s="19"/>
      <c r="EJH20" s="19"/>
      <c r="EJI20" s="19"/>
      <c r="EJJ20" s="19"/>
      <c r="EJK20" s="19"/>
      <c r="EJL20" s="19"/>
      <c r="EJM20" s="19"/>
      <c r="EJN20" s="19"/>
      <c r="EJO20" s="19"/>
      <c r="EJP20" s="19"/>
      <c r="EJQ20" s="19"/>
      <c r="EJR20" s="19"/>
      <c r="EJS20" s="19"/>
      <c r="EJT20" s="19"/>
      <c r="EJU20" s="19"/>
      <c r="EJV20" s="19"/>
      <c r="EJW20" s="19"/>
      <c r="EJX20" s="19"/>
      <c r="EJY20" s="19"/>
      <c r="EJZ20" s="19"/>
      <c r="EKA20" s="19"/>
      <c r="EKB20" s="19"/>
      <c r="EKC20" s="19"/>
      <c r="EKD20" s="19"/>
      <c r="EKE20" s="19"/>
      <c r="EKF20" s="19"/>
      <c r="EKG20" s="19"/>
      <c r="EKH20" s="19"/>
      <c r="EKI20" s="19"/>
      <c r="EKJ20" s="19"/>
      <c r="EKK20" s="19"/>
      <c r="EKL20" s="19"/>
      <c r="EKM20" s="19"/>
      <c r="EKN20" s="19"/>
      <c r="EKO20" s="19"/>
      <c r="EKP20" s="19"/>
      <c r="EKQ20" s="19"/>
      <c r="EKR20" s="19"/>
      <c r="EKS20" s="19"/>
      <c r="EKT20" s="19"/>
      <c r="EKU20" s="19"/>
      <c r="EKV20" s="19"/>
      <c r="EKW20" s="19"/>
      <c r="EKX20" s="19"/>
      <c r="EKY20" s="19"/>
      <c r="EKZ20" s="19"/>
      <c r="ELA20" s="19"/>
      <c r="ELB20" s="19"/>
      <c r="ELC20" s="19"/>
      <c r="ELD20" s="19"/>
      <c r="ELE20" s="19"/>
      <c r="ELF20" s="19"/>
      <c r="ELG20" s="19"/>
      <c r="ELH20" s="19"/>
      <c r="ELI20" s="19"/>
      <c r="ELJ20" s="19"/>
      <c r="ELK20" s="19"/>
      <c r="ELL20" s="19"/>
      <c r="ELM20" s="19"/>
      <c r="ELN20" s="19"/>
      <c r="ELO20" s="19"/>
      <c r="ELP20" s="19"/>
      <c r="ELQ20" s="19"/>
      <c r="ELR20" s="19"/>
      <c r="ELS20" s="19"/>
      <c r="ELT20" s="19"/>
      <c r="ELU20" s="19"/>
      <c r="ELV20" s="19"/>
      <c r="ELW20" s="19"/>
      <c r="ELX20" s="19"/>
      <c r="ELY20" s="19"/>
      <c r="ELZ20" s="19"/>
      <c r="EMA20" s="19"/>
      <c r="EMB20" s="19"/>
      <c r="EMC20" s="19"/>
      <c r="EMD20" s="19"/>
      <c r="EME20" s="19"/>
      <c r="EMF20" s="19"/>
      <c r="EMG20" s="19"/>
      <c r="EMH20" s="19"/>
      <c r="EMI20" s="19"/>
      <c r="EMJ20" s="19"/>
      <c r="EMK20" s="19"/>
      <c r="EML20" s="19"/>
      <c r="EMM20" s="19"/>
      <c r="EMN20" s="19"/>
      <c r="EMO20" s="19"/>
      <c r="EMP20" s="19"/>
      <c r="EMQ20" s="19"/>
      <c r="EMR20" s="19"/>
      <c r="EMS20" s="19"/>
      <c r="EMT20" s="19"/>
      <c r="EMU20" s="19"/>
      <c r="EMV20" s="19"/>
      <c r="EMW20" s="19"/>
      <c r="EMX20" s="19"/>
      <c r="EMY20" s="19"/>
      <c r="EMZ20" s="19"/>
      <c r="ENA20" s="19"/>
      <c r="ENB20" s="19"/>
      <c r="ENC20" s="19"/>
      <c r="END20" s="19"/>
      <c r="ENE20" s="19"/>
      <c r="ENF20" s="19"/>
      <c r="ENG20" s="19"/>
      <c r="ENH20" s="19"/>
      <c r="ENI20" s="19"/>
      <c r="ENJ20" s="19"/>
      <c r="ENK20" s="19"/>
      <c r="ENL20" s="19"/>
      <c r="ENM20" s="19"/>
      <c r="ENN20" s="19"/>
      <c r="ENO20" s="19"/>
      <c r="ENP20" s="19"/>
      <c r="ENQ20" s="19"/>
      <c r="ENR20" s="19"/>
      <c r="ENS20" s="19"/>
      <c r="ENT20" s="19"/>
      <c r="ENU20" s="19"/>
      <c r="ENV20" s="19"/>
      <c r="ENW20" s="19"/>
      <c r="ENX20" s="19"/>
      <c r="ENY20" s="19"/>
      <c r="ENZ20" s="19"/>
      <c r="EOA20" s="19"/>
      <c r="EOB20" s="19"/>
      <c r="EOC20" s="19"/>
      <c r="EOD20" s="19"/>
      <c r="EOE20" s="19"/>
      <c r="EOF20" s="19"/>
      <c r="EOG20" s="19"/>
      <c r="EOH20" s="19"/>
      <c r="EOI20" s="19"/>
      <c r="EOJ20" s="19"/>
      <c r="EOK20" s="19"/>
      <c r="EOL20" s="19"/>
      <c r="EOM20" s="19"/>
      <c r="EON20" s="19"/>
      <c r="EOO20" s="19"/>
      <c r="EOP20" s="19"/>
      <c r="EOQ20" s="19"/>
      <c r="EOR20" s="19"/>
      <c r="EOS20" s="19"/>
      <c r="EOT20" s="19"/>
      <c r="EOU20" s="19"/>
      <c r="EOV20" s="19"/>
      <c r="EOW20" s="19"/>
      <c r="EOX20" s="19"/>
      <c r="EOY20" s="19"/>
      <c r="EOZ20" s="19"/>
      <c r="EPA20" s="19"/>
      <c r="EPB20" s="19"/>
      <c r="EPC20" s="19"/>
      <c r="EPD20" s="19"/>
      <c r="EPE20" s="19"/>
      <c r="EPF20" s="19"/>
      <c r="EPG20" s="19"/>
      <c r="EPH20" s="19"/>
      <c r="EPI20" s="19"/>
      <c r="EPJ20" s="19"/>
      <c r="EPK20" s="19"/>
      <c r="EPL20" s="19"/>
      <c r="EPM20" s="19"/>
      <c r="EPN20" s="19"/>
      <c r="EPO20" s="19"/>
      <c r="EPP20" s="19"/>
      <c r="EPQ20" s="19"/>
      <c r="EPR20" s="19"/>
      <c r="EPS20" s="19"/>
      <c r="EPT20" s="19"/>
      <c r="EPU20" s="19"/>
      <c r="EPV20" s="19"/>
      <c r="EPW20" s="19"/>
      <c r="EPX20" s="19"/>
      <c r="EPY20" s="19"/>
      <c r="EPZ20" s="19"/>
      <c r="EQA20" s="19"/>
      <c r="EQB20" s="19"/>
      <c r="EQC20" s="19"/>
      <c r="EQD20" s="19"/>
      <c r="EQE20" s="19"/>
      <c r="EQF20" s="19"/>
      <c r="EQG20" s="19"/>
      <c r="EQH20" s="19"/>
      <c r="EQI20" s="19"/>
      <c r="EQJ20" s="19"/>
      <c r="EQK20" s="19"/>
      <c r="EQL20" s="19"/>
      <c r="EQM20" s="19"/>
      <c r="EQN20" s="19"/>
      <c r="EQO20" s="19"/>
      <c r="EQP20" s="19"/>
      <c r="EQQ20" s="19"/>
      <c r="EQR20" s="19"/>
      <c r="EQS20" s="19"/>
      <c r="EQT20" s="19"/>
      <c r="EQU20" s="19"/>
      <c r="EQV20" s="19"/>
      <c r="EQW20" s="19"/>
      <c r="EQX20" s="19"/>
      <c r="EQY20" s="19"/>
      <c r="EQZ20" s="19"/>
      <c r="ERA20" s="19"/>
      <c r="ERB20" s="19"/>
      <c r="ERC20" s="19"/>
      <c r="ERD20" s="19"/>
      <c r="ERE20" s="19"/>
      <c r="ERF20" s="19"/>
      <c r="ERG20" s="19"/>
      <c r="ERH20" s="19"/>
      <c r="ERI20" s="19"/>
      <c r="ERJ20" s="19"/>
      <c r="ERK20" s="19"/>
      <c r="ERL20" s="19"/>
      <c r="ERM20" s="19"/>
      <c r="ERN20" s="19"/>
      <c r="ERO20" s="19"/>
      <c r="ERP20" s="19"/>
      <c r="ERQ20" s="19"/>
      <c r="ERR20" s="19"/>
      <c r="ERS20" s="19"/>
      <c r="ERT20" s="19"/>
      <c r="ERU20" s="19"/>
      <c r="ERV20" s="19"/>
      <c r="ERW20" s="19"/>
      <c r="ERX20" s="19"/>
      <c r="ERY20" s="19"/>
      <c r="ERZ20" s="19"/>
      <c r="ESA20" s="19"/>
      <c r="ESB20" s="19"/>
      <c r="ESC20" s="19"/>
      <c r="ESD20" s="19"/>
      <c r="ESE20" s="19"/>
      <c r="ESF20" s="19"/>
      <c r="ESG20" s="19"/>
      <c r="ESH20" s="19"/>
      <c r="ESI20" s="19"/>
      <c r="ESJ20" s="19"/>
      <c r="ESK20" s="19"/>
      <c r="ESL20" s="19"/>
      <c r="ESM20" s="19"/>
      <c r="ESN20" s="19"/>
      <c r="ESO20" s="19"/>
      <c r="ESP20" s="19"/>
      <c r="ESQ20" s="19"/>
      <c r="ESR20" s="19"/>
      <c r="ESS20" s="19"/>
      <c r="EST20" s="19"/>
      <c r="ESU20" s="19"/>
      <c r="ESV20" s="19"/>
      <c r="ESW20" s="19"/>
      <c r="ESX20" s="19"/>
      <c r="ESY20" s="19"/>
      <c r="ESZ20" s="19"/>
      <c r="ETA20" s="19"/>
      <c r="ETB20" s="19"/>
      <c r="ETC20" s="19"/>
      <c r="ETD20" s="19"/>
      <c r="ETE20" s="19"/>
      <c r="ETF20" s="19"/>
      <c r="ETG20" s="19"/>
      <c r="ETH20" s="19"/>
      <c r="ETI20" s="19"/>
      <c r="ETJ20" s="19"/>
      <c r="ETK20" s="19"/>
      <c r="ETL20" s="19"/>
      <c r="ETM20" s="19"/>
      <c r="ETN20" s="19"/>
      <c r="ETO20" s="19"/>
      <c r="ETP20" s="19"/>
      <c r="ETQ20" s="19"/>
      <c r="ETR20" s="19"/>
      <c r="ETS20" s="19"/>
      <c r="ETT20" s="19"/>
      <c r="ETU20" s="19"/>
      <c r="ETV20" s="19"/>
      <c r="ETW20" s="19"/>
      <c r="ETX20" s="19"/>
      <c r="ETY20" s="19"/>
      <c r="ETZ20" s="19"/>
      <c r="EUA20" s="19"/>
      <c r="EUB20" s="19"/>
      <c r="EUC20" s="19"/>
      <c r="EUD20" s="19"/>
      <c r="EUE20" s="19"/>
      <c r="EUF20" s="19"/>
      <c r="EUG20" s="19"/>
      <c r="EUH20" s="19"/>
      <c r="EUI20" s="19"/>
      <c r="EUJ20" s="19"/>
      <c r="EUK20" s="19"/>
      <c r="EUL20" s="19"/>
      <c r="EUM20" s="19"/>
      <c r="EUN20" s="19"/>
      <c r="EUO20" s="19"/>
      <c r="EUP20" s="19"/>
      <c r="EUQ20" s="19"/>
      <c r="EUR20" s="19"/>
      <c r="EUS20" s="19"/>
      <c r="EUT20" s="19"/>
      <c r="EUU20" s="19"/>
      <c r="EUV20" s="19"/>
      <c r="EUW20" s="19"/>
      <c r="EUX20" s="19"/>
      <c r="EUY20" s="19"/>
      <c r="EUZ20" s="19"/>
      <c r="EVA20" s="19"/>
      <c r="EVB20" s="19"/>
      <c r="EVC20" s="19"/>
      <c r="EVD20" s="19"/>
      <c r="EVE20" s="19"/>
      <c r="EVF20" s="19"/>
      <c r="EVG20" s="19"/>
      <c r="EVH20" s="19"/>
      <c r="EVI20" s="19"/>
      <c r="EVJ20" s="19"/>
      <c r="EVK20" s="19"/>
      <c r="EVL20" s="19"/>
      <c r="EVM20" s="19"/>
      <c r="EVN20" s="19"/>
      <c r="EVO20" s="19"/>
      <c r="EVP20" s="19"/>
      <c r="EVQ20" s="19"/>
      <c r="EVR20" s="19"/>
      <c r="EVS20" s="19"/>
      <c r="EVT20" s="19"/>
      <c r="EVU20" s="19"/>
      <c r="EVV20" s="19"/>
      <c r="EVW20" s="19"/>
      <c r="EVX20" s="19"/>
      <c r="EVY20" s="19"/>
      <c r="EVZ20" s="19"/>
      <c r="EWA20" s="19"/>
      <c r="EWB20" s="19"/>
      <c r="EWC20" s="19"/>
      <c r="EWD20" s="19"/>
      <c r="EWE20" s="19"/>
      <c r="EWF20" s="19"/>
      <c r="EWG20" s="19"/>
      <c r="EWH20" s="19"/>
      <c r="EWI20" s="19"/>
      <c r="EWJ20" s="19"/>
      <c r="EWK20" s="19"/>
      <c r="EWL20" s="19"/>
      <c r="EWM20" s="19"/>
      <c r="EWN20" s="19"/>
      <c r="EWO20" s="19"/>
      <c r="EWP20" s="19"/>
      <c r="EWQ20" s="19"/>
      <c r="EWR20" s="19"/>
      <c r="EWS20" s="19"/>
      <c r="EWT20" s="19"/>
      <c r="EWU20" s="19"/>
      <c r="EWV20" s="19"/>
      <c r="EWW20" s="19"/>
      <c r="EWX20" s="19"/>
      <c r="EWY20" s="19"/>
      <c r="EWZ20" s="19"/>
      <c r="EXA20" s="19"/>
      <c r="EXB20" s="19"/>
      <c r="EXC20" s="19"/>
      <c r="EXD20" s="19"/>
      <c r="EXE20" s="19"/>
      <c r="EXF20" s="19"/>
      <c r="EXG20" s="19"/>
      <c r="EXH20" s="19"/>
      <c r="EXI20" s="19"/>
      <c r="EXJ20" s="19"/>
      <c r="EXK20" s="19"/>
      <c r="EXL20" s="19"/>
      <c r="EXM20" s="19"/>
      <c r="EXN20" s="19"/>
      <c r="EXO20" s="19"/>
      <c r="EXP20" s="19"/>
      <c r="EXQ20" s="19"/>
      <c r="EXR20" s="19"/>
      <c r="EXS20" s="19"/>
      <c r="EXT20" s="19"/>
      <c r="EXU20" s="19"/>
      <c r="EXV20" s="19"/>
      <c r="EXW20" s="19"/>
      <c r="EXX20" s="19"/>
      <c r="EXY20" s="19"/>
      <c r="EXZ20" s="19"/>
      <c r="EYA20" s="19"/>
      <c r="EYB20" s="19"/>
      <c r="EYC20" s="19"/>
      <c r="EYD20" s="19"/>
      <c r="EYE20" s="19"/>
      <c r="EYF20" s="19"/>
      <c r="EYG20" s="19"/>
      <c r="EYH20" s="19"/>
      <c r="EYI20" s="19"/>
      <c r="EYJ20" s="19"/>
      <c r="EYK20" s="19"/>
      <c r="EYL20" s="19"/>
      <c r="EYM20" s="19"/>
      <c r="EYN20" s="19"/>
      <c r="EYO20" s="19"/>
      <c r="EYP20" s="19"/>
      <c r="EYQ20" s="19"/>
      <c r="EYR20" s="19"/>
      <c r="EYS20" s="19"/>
      <c r="EYT20" s="19"/>
      <c r="EYU20" s="19"/>
      <c r="EYV20" s="19"/>
      <c r="EYW20" s="19"/>
      <c r="EYX20" s="19"/>
      <c r="EYY20" s="19"/>
      <c r="EYZ20" s="19"/>
      <c r="EZA20" s="19"/>
      <c r="EZB20" s="19"/>
      <c r="EZC20" s="19"/>
      <c r="EZD20" s="19"/>
      <c r="EZE20" s="19"/>
      <c r="EZF20" s="19"/>
      <c r="EZG20" s="19"/>
      <c r="EZH20" s="19"/>
      <c r="EZI20" s="19"/>
      <c r="EZJ20" s="19"/>
      <c r="EZK20" s="19"/>
      <c r="EZL20" s="19"/>
      <c r="EZM20" s="19"/>
      <c r="EZN20" s="19"/>
      <c r="EZO20" s="19"/>
      <c r="EZP20" s="19"/>
      <c r="EZQ20" s="19"/>
      <c r="EZR20" s="19"/>
      <c r="EZS20" s="19"/>
      <c r="EZT20" s="19"/>
      <c r="EZU20" s="19"/>
      <c r="EZV20" s="19"/>
      <c r="EZW20" s="19"/>
      <c r="EZX20" s="19"/>
      <c r="EZY20" s="19"/>
      <c r="EZZ20" s="19"/>
      <c r="FAA20" s="19"/>
      <c r="FAB20" s="19"/>
      <c r="FAC20" s="19"/>
      <c r="FAD20" s="19"/>
      <c r="FAE20" s="19"/>
      <c r="FAF20" s="19"/>
      <c r="FAG20" s="19"/>
      <c r="FAH20" s="19"/>
      <c r="FAI20" s="19"/>
      <c r="FAJ20" s="19"/>
      <c r="FAK20" s="19"/>
      <c r="FAL20" s="19"/>
      <c r="FAM20" s="19"/>
      <c r="FAN20" s="19"/>
      <c r="FAO20" s="19"/>
      <c r="FAP20" s="19"/>
      <c r="FAQ20" s="19"/>
      <c r="FAR20" s="19"/>
      <c r="FAS20" s="19"/>
      <c r="FAT20" s="19"/>
      <c r="FAU20" s="19"/>
      <c r="FAV20" s="19"/>
      <c r="FAW20" s="19"/>
      <c r="FAX20" s="19"/>
      <c r="FAY20" s="19"/>
      <c r="FAZ20" s="19"/>
      <c r="FBA20" s="19"/>
      <c r="FBB20" s="19"/>
      <c r="FBC20" s="19"/>
      <c r="FBD20" s="19"/>
      <c r="FBE20" s="19"/>
      <c r="FBF20" s="19"/>
      <c r="FBG20" s="19"/>
      <c r="FBH20" s="19"/>
      <c r="FBI20" s="19"/>
      <c r="FBJ20" s="19"/>
      <c r="FBK20" s="19"/>
      <c r="FBL20" s="19"/>
      <c r="FBM20" s="19"/>
      <c r="FBN20" s="19"/>
      <c r="FBO20" s="19"/>
      <c r="FBP20" s="19"/>
      <c r="FBQ20" s="19"/>
      <c r="FBR20" s="19"/>
      <c r="FBS20" s="19"/>
      <c r="FBT20" s="19"/>
      <c r="FBU20" s="19"/>
      <c r="FBV20" s="19"/>
      <c r="FBW20" s="19"/>
      <c r="FBX20" s="19"/>
      <c r="FBY20" s="19"/>
      <c r="FBZ20" s="19"/>
      <c r="FCA20" s="19"/>
      <c r="FCB20" s="19"/>
      <c r="FCC20" s="19"/>
      <c r="FCD20" s="19"/>
      <c r="FCE20" s="19"/>
      <c r="FCF20" s="19"/>
      <c r="FCG20" s="19"/>
      <c r="FCH20" s="19"/>
      <c r="FCI20" s="19"/>
      <c r="FCJ20" s="19"/>
      <c r="FCK20" s="19"/>
      <c r="FCL20" s="19"/>
      <c r="FCM20" s="19"/>
      <c r="FCN20" s="19"/>
      <c r="FCO20" s="19"/>
      <c r="FCP20" s="19"/>
      <c r="FCQ20" s="19"/>
      <c r="FCR20" s="19"/>
      <c r="FCS20" s="19"/>
      <c r="FCT20" s="19"/>
      <c r="FCU20" s="19"/>
      <c r="FCV20" s="19"/>
      <c r="FCW20" s="19"/>
      <c r="FCX20" s="19"/>
      <c r="FCY20" s="19"/>
      <c r="FCZ20" s="19"/>
      <c r="FDA20" s="19"/>
      <c r="FDB20" s="19"/>
      <c r="FDC20" s="19"/>
      <c r="FDD20" s="19"/>
      <c r="FDE20" s="19"/>
      <c r="FDF20" s="19"/>
      <c r="FDG20" s="19"/>
      <c r="FDH20" s="19"/>
      <c r="FDI20" s="19"/>
      <c r="FDJ20" s="19"/>
      <c r="FDK20" s="19"/>
      <c r="FDL20" s="19"/>
      <c r="FDM20" s="19"/>
      <c r="FDN20" s="19"/>
      <c r="FDO20" s="19"/>
      <c r="FDP20" s="19"/>
      <c r="FDQ20" s="19"/>
      <c r="FDR20" s="19"/>
      <c r="FDS20" s="19"/>
      <c r="FDT20" s="19"/>
      <c r="FDU20" s="19"/>
      <c r="FDV20" s="19"/>
      <c r="FDW20" s="19"/>
      <c r="FDX20" s="19"/>
      <c r="FDY20" s="19"/>
      <c r="FDZ20" s="19"/>
      <c r="FEA20" s="19"/>
      <c r="FEB20" s="19"/>
      <c r="FEC20" s="19"/>
      <c r="FED20" s="19"/>
      <c r="FEE20" s="19"/>
      <c r="FEF20" s="19"/>
      <c r="FEG20" s="19"/>
      <c r="FEH20" s="19"/>
      <c r="FEI20" s="19"/>
      <c r="FEJ20" s="19"/>
      <c r="FEK20" s="19"/>
      <c r="FEL20" s="19"/>
      <c r="FEM20" s="19"/>
      <c r="FEN20" s="19"/>
      <c r="FEO20" s="19"/>
      <c r="FEP20" s="19"/>
      <c r="FEQ20" s="19"/>
      <c r="FER20" s="19"/>
      <c r="FES20" s="19"/>
      <c r="FET20" s="19"/>
      <c r="FEU20" s="19"/>
      <c r="FEV20" s="19"/>
      <c r="FEW20" s="19"/>
      <c r="FEX20" s="19"/>
      <c r="FEY20" s="19"/>
      <c r="FEZ20" s="19"/>
      <c r="FFA20" s="19"/>
      <c r="FFB20" s="19"/>
      <c r="FFC20" s="19"/>
      <c r="FFD20" s="19"/>
      <c r="FFE20" s="19"/>
      <c r="FFF20" s="19"/>
      <c r="FFG20" s="19"/>
      <c r="FFH20" s="19"/>
      <c r="FFI20" s="19"/>
      <c r="FFJ20" s="19"/>
      <c r="FFK20" s="19"/>
      <c r="FFL20" s="19"/>
      <c r="FFM20" s="19"/>
      <c r="FFN20" s="19"/>
      <c r="FFO20" s="19"/>
      <c r="FFP20" s="19"/>
      <c r="FFQ20" s="19"/>
      <c r="FFR20" s="19"/>
      <c r="FFS20" s="19"/>
      <c r="FFT20" s="19"/>
      <c r="FFU20" s="19"/>
      <c r="FFV20" s="19"/>
      <c r="FFW20" s="19"/>
      <c r="FFX20" s="19"/>
      <c r="FFY20" s="19"/>
      <c r="FFZ20" s="19"/>
      <c r="FGA20" s="19"/>
      <c r="FGB20" s="19"/>
      <c r="FGC20" s="19"/>
      <c r="FGD20" s="19"/>
      <c r="FGE20" s="19"/>
      <c r="FGF20" s="19"/>
      <c r="FGG20" s="19"/>
      <c r="FGH20" s="19"/>
      <c r="FGI20" s="19"/>
      <c r="FGJ20" s="19"/>
      <c r="FGK20" s="19"/>
      <c r="FGL20" s="19"/>
      <c r="FGM20" s="19"/>
      <c r="FGN20" s="19"/>
      <c r="FGO20" s="19"/>
      <c r="FGP20" s="19"/>
      <c r="FGQ20" s="19"/>
      <c r="FGR20" s="19"/>
      <c r="FGS20" s="19"/>
      <c r="FGT20" s="19"/>
      <c r="FGU20" s="19"/>
      <c r="FGV20" s="19"/>
      <c r="FGW20" s="19"/>
      <c r="FGX20" s="19"/>
      <c r="FGY20" s="19"/>
      <c r="FGZ20" s="19"/>
      <c r="FHA20" s="19"/>
      <c r="FHB20" s="19"/>
      <c r="FHC20" s="19"/>
      <c r="FHD20" s="19"/>
      <c r="FHE20" s="19"/>
      <c r="FHF20" s="19"/>
      <c r="FHG20" s="19"/>
      <c r="FHH20" s="19"/>
      <c r="FHI20" s="19"/>
      <c r="FHJ20" s="19"/>
      <c r="FHK20" s="19"/>
      <c r="FHL20" s="19"/>
      <c r="FHM20" s="19"/>
      <c r="FHN20" s="19"/>
      <c r="FHO20" s="19"/>
      <c r="FHP20" s="19"/>
      <c r="FHQ20" s="19"/>
      <c r="FHR20" s="19"/>
      <c r="FHS20" s="19"/>
      <c r="FHT20" s="19"/>
      <c r="FHU20" s="19"/>
      <c r="FHV20" s="19"/>
      <c r="FHW20" s="19"/>
      <c r="FHX20" s="19"/>
      <c r="FHY20" s="19"/>
      <c r="FHZ20" s="19"/>
      <c r="FIA20" s="19"/>
      <c r="FIB20" s="19"/>
      <c r="FIC20" s="19"/>
      <c r="FID20" s="19"/>
      <c r="FIE20" s="19"/>
      <c r="FIF20" s="19"/>
      <c r="FIG20" s="19"/>
      <c r="FIH20" s="19"/>
      <c r="FII20" s="19"/>
      <c r="FIJ20" s="19"/>
      <c r="FIK20" s="19"/>
      <c r="FIL20" s="19"/>
      <c r="FIM20" s="19"/>
      <c r="FIN20" s="19"/>
      <c r="FIO20" s="19"/>
      <c r="FIP20" s="19"/>
      <c r="FIQ20" s="19"/>
      <c r="FIR20" s="19"/>
      <c r="FIS20" s="19"/>
      <c r="FIT20" s="19"/>
      <c r="FIU20" s="19"/>
      <c r="FIV20" s="19"/>
      <c r="FIW20" s="19"/>
      <c r="FIX20" s="19"/>
      <c r="FIY20" s="19"/>
      <c r="FIZ20" s="19"/>
      <c r="FJA20" s="19"/>
      <c r="FJB20" s="19"/>
      <c r="FJC20" s="19"/>
      <c r="FJD20" s="19"/>
      <c r="FJE20" s="19"/>
      <c r="FJF20" s="19"/>
      <c r="FJG20" s="19"/>
      <c r="FJH20" s="19"/>
      <c r="FJI20" s="19"/>
      <c r="FJJ20" s="19"/>
      <c r="FJK20" s="19"/>
      <c r="FJL20" s="19"/>
      <c r="FJM20" s="19"/>
      <c r="FJN20" s="19"/>
      <c r="FJO20" s="19"/>
      <c r="FJP20" s="19"/>
      <c r="FJQ20" s="19"/>
      <c r="FJR20" s="19"/>
      <c r="FJS20" s="19"/>
      <c r="FJT20" s="19"/>
      <c r="FJU20" s="19"/>
      <c r="FJV20" s="19"/>
      <c r="FJW20" s="19"/>
      <c r="FJX20" s="19"/>
      <c r="FJY20" s="19"/>
      <c r="FJZ20" s="19"/>
      <c r="FKA20" s="19"/>
      <c r="FKB20" s="19"/>
      <c r="FKC20" s="19"/>
      <c r="FKD20" s="19"/>
      <c r="FKE20" s="19"/>
      <c r="FKF20" s="19"/>
      <c r="FKG20" s="19"/>
      <c r="FKH20" s="19"/>
      <c r="FKI20" s="19"/>
      <c r="FKJ20" s="19"/>
      <c r="FKK20" s="19"/>
      <c r="FKL20" s="19"/>
      <c r="FKM20" s="19"/>
      <c r="FKN20" s="19"/>
      <c r="FKO20" s="19"/>
      <c r="FKP20" s="19"/>
      <c r="FKQ20" s="19"/>
      <c r="FKR20" s="19"/>
      <c r="FKS20" s="19"/>
      <c r="FKT20" s="19"/>
      <c r="FKU20" s="19"/>
      <c r="FKV20" s="19"/>
      <c r="FKW20" s="19"/>
      <c r="FKX20" s="19"/>
      <c r="FKY20" s="19"/>
      <c r="FKZ20" s="19"/>
      <c r="FLA20" s="19"/>
      <c r="FLB20" s="19"/>
      <c r="FLC20" s="19"/>
      <c r="FLD20" s="19"/>
      <c r="FLE20" s="19"/>
      <c r="FLF20" s="19"/>
      <c r="FLG20" s="19"/>
      <c r="FLH20" s="19"/>
      <c r="FLI20" s="19"/>
      <c r="FLJ20" s="19"/>
      <c r="FLK20" s="19"/>
      <c r="FLL20" s="19"/>
      <c r="FLM20" s="19"/>
      <c r="FLN20" s="19"/>
      <c r="FLO20" s="19"/>
      <c r="FLP20" s="19"/>
      <c r="FLQ20" s="19"/>
      <c r="FLR20" s="19"/>
      <c r="FLS20" s="19"/>
      <c r="FLT20" s="19"/>
      <c r="FLU20" s="19"/>
      <c r="FLV20" s="19"/>
      <c r="FLW20" s="19"/>
      <c r="FLX20" s="19"/>
      <c r="FLY20" s="19"/>
      <c r="FLZ20" s="19"/>
      <c r="FMA20" s="19"/>
      <c r="FMB20" s="19"/>
      <c r="FMC20" s="19"/>
      <c r="FMD20" s="19"/>
      <c r="FME20" s="19"/>
      <c r="FMF20" s="19"/>
      <c r="FMG20" s="19"/>
      <c r="FMH20" s="19"/>
      <c r="FMI20" s="19"/>
      <c r="FMJ20" s="19"/>
      <c r="FMK20" s="19"/>
      <c r="FML20" s="19"/>
      <c r="FMM20" s="19"/>
      <c r="FMN20" s="19"/>
      <c r="FMO20" s="19"/>
      <c r="FMP20" s="19"/>
      <c r="FMQ20" s="19"/>
      <c r="FMR20" s="19"/>
      <c r="FMS20" s="19"/>
      <c r="FMT20" s="19"/>
      <c r="FMU20" s="19"/>
      <c r="FMV20" s="19"/>
      <c r="FMW20" s="19"/>
      <c r="FMX20" s="19"/>
      <c r="FMY20" s="19"/>
      <c r="FMZ20" s="19"/>
      <c r="FNA20" s="19"/>
      <c r="FNB20" s="19"/>
      <c r="FNC20" s="19"/>
      <c r="FND20" s="19"/>
      <c r="FNE20" s="19"/>
      <c r="FNF20" s="19"/>
      <c r="FNG20" s="19"/>
      <c r="FNH20" s="19"/>
      <c r="FNI20" s="19"/>
      <c r="FNJ20" s="19"/>
      <c r="FNK20" s="19"/>
      <c r="FNL20" s="19"/>
      <c r="FNM20" s="19"/>
      <c r="FNN20" s="19"/>
      <c r="FNO20" s="19"/>
      <c r="FNP20" s="19"/>
      <c r="FNQ20" s="19"/>
      <c r="FNR20" s="19"/>
      <c r="FNS20" s="19"/>
      <c r="FNT20" s="19"/>
      <c r="FNU20" s="19"/>
      <c r="FNV20" s="19"/>
      <c r="FNW20" s="19"/>
      <c r="FNX20" s="19"/>
      <c r="FNY20" s="19"/>
      <c r="FNZ20" s="19"/>
      <c r="FOA20" s="19"/>
      <c r="FOB20" s="19"/>
      <c r="FOC20" s="19"/>
      <c r="FOD20" s="19"/>
      <c r="FOE20" s="19"/>
      <c r="FOF20" s="19"/>
      <c r="FOG20" s="19"/>
      <c r="FOH20" s="19"/>
      <c r="FOI20" s="19"/>
      <c r="FOJ20" s="19"/>
      <c r="FOK20" s="19"/>
      <c r="FOL20" s="19"/>
      <c r="FOM20" s="19"/>
      <c r="FON20" s="19"/>
      <c r="FOO20" s="19"/>
      <c r="FOP20" s="19"/>
      <c r="FOQ20" s="19"/>
      <c r="FOR20" s="19"/>
      <c r="FOS20" s="19"/>
      <c r="FOT20" s="19"/>
      <c r="FOU20" s="19"/>
      <c r="FOV20" s="19"/>
      <c r="FOW20" s="19"/>
      <c r="FOX20" s="19"/>
      <c r="FOY20" s="19"/>
      <c r="FOZ20" s="19"/>
      <c r="FPA20" s="19"/>
      <c r="FPB20" s="19"/>
      <c r="FPC20" s="19"/>
      <c r="FPD20" s="19"/>
      <c r="FPE20" s="19"/>
      <c r="FPF20" s="19"/>
      <c r="FPG20" s="19"/>
      <c r="FPH20" s="19"/>
      <c r="FPI20" s="19"/>
      <c r="FPJ20" s="19"/>
      <c r="FPK20" s="19"/>
      <c r="FPL20" s="19"/>
      <c r="FPM20" s="19"/>
      <c r="FPN20" s="19"/>
      <c r="FPO20" s="19"/>
      <c r="FPP20" s="19"/>
      <c r="FPQ20" s="19"/>
      <c r="FPR20" s="19"/>
      <c r="FPS20" s="19"/>
      <c r="FPT20" s="19"/>
      <c r="FPU20" s="19"/>
      <c r="FPV20" s="19"/>
      <c r="FPW20" s="19"/>
      <c r="FPX20" s="19"/>
      <c r="FPY20" s="19"/>
      <c r="FPZ20" s="19"/>
      <c r="FQA20" s="19"/>
      <c r="FQB20" s="19"/>
      <c r="FQC20" s="19"/>
      <c r="FQD20" s="19"/>
      <c r="FQE20" s="19"/>
      <c r="FQF20" s="19"/>
      <c r="FQG20" s="19"/>
      <c r="FQH20" s="19"/>
      <c r="FQI20" s="19"/>
      <c r="FQJ20" s="19"/>
      <c r="FQK20" s="19"/>
      <c r="FQL20" s="19"/>
      <c r="FQM20" s="19"/>
      <c r="FQN20" s="19"/>
      <c r="FQO20" s="19"/>
      <c r="FQP20" s="19"/>
      <c r="FQQ20" s="19"/>
      <c r="FQR20" s="19"/>
      <c r="FQS20" s="19"/>
      <c r="FQT20" s="19"/>
      <c r="FQU20" s="19"/>
      <c r="FQV20" s="19"/>
      <c r="FQW20" s="19"/>
      <c r="FQX20" s="19"/>
      <c r="FQY20" s="19"/>
      <c r="FQZ20" s="19"/>
      <c r="FRA20" s="19"/>
      <c r="FRB20" s="19"/>
      <c r="FRC20" s="19"/>
      <c r="FRD20" s="19"/>
      <c r="FRE20" s="19"/>
      <c r="FRF20" s="19"/>
      <c r="FRG20" s="19"/>
      <c r="FRH20" s="19"/>
      <c r="FRI20" s="19"/>
      <c r="FRJ20" s="19"/>
      <c r="FRK20" s="19"/>
      <c r="FRL20" s="19"/>
      <c r="FRM20" s="19"/>
      <c r="FRN20" s="19"/>
      <c r="FRO20" s="19"/>
      <c r="FRP20" s="19"/>
      <c r="FRQ20" s="19"/>
      <c r="FRR20" s="19"/>
      <c r="FRS20" s="19"/>
      <c r="FRT20" s="19"/>
      <c r="FRU20" s="19"/>
      <c r="FRV20" s="19"/>
      <c r="FRW20" s="19"/>
      <c r="FRX20" s="19"/>
      <c r="FRY20" s="19"/>
      <c r="FRZ20" s="19"/>
      <c r="FSA20" s="19"/>
      <c r="FSB20" s="19"/>
      <c r="FSC20" s="19"/>
      <c r="FSD20" s="19"/>
      <c r="FSE20" s="19"/>
      <c r="FSF20" s="19"/>
      <c r="FSG20" s="19"/>
      <c r="FSH20" s="19"/>
      <c r="FSI20" s="19"/>
      <c r="FSJ20" s="19"/>
      <c r="FSK20" s="19"/>
      <c r="FSL20" s="19"/>
      <c r="FSM20" s="19"/>
      <c r="FSN20" s="19"/>
      <c r="FSO20" s="19"/>
      <c r="FSP20" s="19"/>
      <c r="FSQ20" s="19"/>
      <c r="FSR20" s="19"/>
      <c r="FSS20" s="19"/>
      <c r="FST20" s="19"/>
      <c r="FSU20" s="19"/>
      <c r="FSV20" s="19"/>
      <c r="FSW20" s="19"/>
      <c r="FSX20" s="19"/>
      <c r="FSY20" s="19"/>
      <c r="FSZ20" s="19"/>
      <c r="FTA20" s="19"/>
      <c r="FTB20" s="19"/>
      <c r="FTC20" s="19"/>
      <c r="FTD20" s="19"/>
      <c r="FTE20" s="19"/>
      <c r="FTF20" s="19"/>
      <c r="FTG20" s="19"/>
      <c r="FTH20" s="19"/>
      <c r="FTI20" s="19"/>
      <c r="FTJ20" s="19"/>
      <c r="FTK20" s="19"/>
      <c r="FTL20" s="19"/>
      <c r="FTM20" s="19"/>
      <c r="FTN20" s="19"/>
      <c r="FTO20" s="19"/>
      <c r="FTP20" s="19"/>
      <c r="FTQ20" s="19"/>
      <c r="FTR20" s="19"/>
      <c r="FTS20" s="19"/>
      <c r="FTT20" s="19"/>
      <c r="FTU20" s="19"/>
      <c r="FTV20" s="19"/>
      <c r="FTW20" s="19"/>
      <c r="FTX20" s="19"/>
      <c r="FTY20" s="19"/>
      <c r="FTZ20" s="19"/>
      <c r="FUA20" s="19"/>
      <c r="FUB20" s="19"/>
      <c r="FUC20" s="19"/>
      <c r="FUD20" s="19"/>
      <c r="FUE20" s="19"/>
      <c r="FUF20" s="19"/>
      <c r="FUG20" s="19"/>
      <c r="FUH20" s="19"/>
      <c r="FUI20" s="19"/>
      <c r="FUJ20" s="19"/>
      <c r="FUK20" s="19"/>
      <c r="FUL20" s="19"/>
      <c r="FUM20" s="19"/>
      <c r="FUN20" s="19"/>
      <c r="FUO20" s="19"/>
      <c r="FUP20" s="19"/>
      <c r="FUQ20" s="19"/>
      <c r="FUR20" s="19"/>
      <c r="FUS20" s="19"/>
      <c r="FUT20" s="19"/>
      <c r="FUU20" s="19"/>
      <c r="FUV20" s="19"/>
      <c r="FUW20" s="19"/>
      <c r="FUX20" s="19"/>
      <c r="FUY20" s="19"/>
      <c r="FUZ20" s="19"/>
      <c r="FVA20" s="19"/>
      <c r="FVB20" s="19"/>
      <c r="FVC20" s="19"/>
      <c r="FVD20" s="19"/>
      <c r="FVE20" s="19"/>
      <c r="FVF20" s="19"/>
      <c r="FVG20" s="19"/>
      <c r="FVH20" s="19"/>
      <c r="FVI20" s="19"/>
      <c r="FVJ20" s="19"/>
      <c r="FVK20" s="19"/>
      <c r="FVL20" s="19"/>
      <c r="FVM20" s="19"/>
      <c r="FVN20" s="19"/>
      <c r="FVO20" s="19"/>
      <c r="FVP20" s="19"/>
      <c r="FVQ20" s="19"/>
      <c r="FVR20" s="19"/>
      <c r="FVS20" s="19"/>
      <c r="FVT20" s="19"/>
      <c r="FVU20" s="19"/>
      <c r="FVV20" s="19"/>
      <c r="FVW20" s="19"/>
      <c r="FVX20" s="19"/>
      <c r="FVY20" s="19"/>
      <c r="FVZ20" s="19"/>
      <c r="FWA20" s="19"/>
      <c r="FWB20" s="19"/>
      <c r="FWC20" s="19"/>
      <c r="FWD20" s="19"/>
      <c r="FWE20" s="19"/>
      <c r="FWF20" s="19"/>
      <c r="FWG20" s="19"/>
      <c r="FWH20" s="19"/>
      <c r="FWI20" s="19"/>
      <c r="FWJ20" s="19"/>
      <c r="FWK20" s="19"/>
      <c r="FWL20" s="19"/>
      <c r="FWM20" s="19"/>
      <c r="FWN20" s="19"/>
      <c r="FWO20" s="19"/>
      <c r="FWP20" s="19"/>
      <c r="FWQ20" s="19"/>
      <c r="FWR20" s="19"/>
      <c r="FWS20" s="19"/>
      <c r="FWT20" s="19"/>
      <c r="FWU20" s="19"/>
      <c r="FWV20" s="19"/>
      <c r="FWW20" s="19"/>
      <c r="FWX20" s="19"/>
      <c r="FWY20" s="19"/>
      <c r="FWZ20" s="19"/>
      <c r="FXA20" s="19"/>
      <c r="FXB20" s="19"/>
      <c r="FXC20" s="19"/>
      <c r="FXD20" s="19"/>
      <c r="FXE20" s="19"/>
      <c r="FXF20" s="19"/>
      <c r="FXG20" s="19"/>
      <c r="FXH20" s="19"/>
      <c r="FXI20" s="19"/>
      <c r="FXJ20" s="19"/>
      <c r="FXK20" s="19"/>
      <c r="FXL20" s="19"/>
      <c r="FXM20" s="19"/>
      <c r="FXN20" s="19"/>
      <c r="FXO20" s="19"/>
      <c r="FXP20" s="19"/>
      <c r="FXQ20" s="19"/>
      <c r="FXR20" s="19"/>
      <c r="FXS20" s="19"/>
      <c r="FXT20" s="19"/>
      <c r="FXU20" s="19"/>
      <c r="FXV20" s="19"/>
      <c r="FXW20" s="19"/>
      <c r="FXX20" s="19"/>
      <c r="FXY20" s="19"/>
      <c r="FXZ20" s="19"/>
      <c r="FYA20" s="19"/>
      <c r="FYB20" s="19"/>
      <c r="FYC20" s="19"/>
      <c r="FYD20" s="19"/>
      <c r="FYE20" s="19"/>
      <c r="FYF20" s="19"/>
      <c r="FYG20" s="19"/>
      <c r="FYH20" s="19"/>
      <c r="FYI20" s="19"/>
      <c r="FYJ20" s="19"/>
      <c r="FYK20" s="19"/>
      <c r="FYL20" s="19"/>
      <c r="FYM20" s="19"/>
      <c r="FYN20" s="19"/>
      <c r="FYO20" s="19"/>
      <c r="FYP20" s="19"/>
      <c r="FYQ20" s="19"/>
      <c r="FYR20" s="19"/>
      <c r="FYS20" s="19"/>
      <c r="FYT20" s="19"/>
      <c r="FYU20" s="19"/>
      <c r="FYV20" s="19"/>
      <c r="FYW20" s="19"/>
      <c r="FYX20" s="19"/>
      <c r="FYY20" s="19"/>
      <c r="FYZ20" s="19"/>
      <c r="FZA20" s="19"/>
      <c r="FZB20" s="19"/>
      <c r="FZC20" s="19"/>
      <c r="FZD20" s="19"/>
      <c r="FZE20" s="19"/>
      <c r="FZF20" s="19"/>
      <c r="FZG20" s="19"/>
      <c r="FZH20" s="19"/>
      <c r="FZI20" s="19"/>
      <c r="FZJ20" s="19"/>
      <c r="FZK20" s="19"/>
      <c r="FZL20" s="19"/>
      <c r="FZM20" s="19"/>
      <c r="FZN20" s="19"/>
      <c r="FZO20" s="19"/>
      <c r="FZP20" s="19"/>
      <c r="FZQ20" s="19"/>
      <c r="FZR20" s="19"/>
      <c r="FZS20" s="19"/>
      <c r="FZT20" s="19"/>
      <c r="FZU20" s="19"/>
      <c r="FZV20" s="19"/>
      <c r="FZW20" s="19"/>
      <c r="FZX20" s="19"/>
      <c r="FZY20" s="19"/>
      <c r="FZZ20" s="19"/>
      <c r="GAA20" s="19"/>
      <c r="GAB20" s="19"/>
      <c r="GAC20" s="19"/>
      <c r="GAD20" s="19"/>
      <c r="GAE20" s="19"/>
      <c r="GAF20" s="19"/>
      <c r="GAG20" s="19"/>
      <c r="GAH20" s="19"/>
      <c r="GAI20" s="19"/>
      <c r="GAJ20" s="19"/>
      <c r="GAK20" s="19"/>
      <c r="GAL20" s="19"/>
      <c r="GAM20" s="19"/>
      <c r="GAN20" s="19"/>
      <c r="GAO20" s="19"/>
      <c r="GAP20" s="19"/>
      <c r="GAQ20" s="19"/>
      <c r="GAR20" s="19"/>
      <c r="GAS20" s="19"/>
      <c r="GAT20" s="19"/>
      <c r="GAU20" s="19"/>
      <c r="GAV20" s="19"/>
      <c r="GAW20" s="19"/>
      <c r="GAX20" s="19"/>
      <c r="GAY20" s="19"/>
      <c r="GAZ20" s="19"/>
      <c r="GBA20" s="19"/>
      <c r="GBB20" s="19"/>
      <c r="GBC20" s="19"/>
      <c r="GBD20" s="19"/>
      <c r="GBE20" s="19"/>
      <c r="GBF20" s="19"/>
      <c r="GBG20" s="19"/>
      <c r="GBH20" s="19"/>
      <c r="GBI20" s="19"/>
      <c r="GBJ20" s="19"/>
      <c r="GBK20" s="19"/>
      <c r="GBL20" s="19"/>
      <c r="GBM20" s="19"/>
      <c r="GBN20" s="19"/>
      <c r="GBO20" s="19"/>
      <c r="GBP20" s="19"/>
      <c r="GBQ20" s="19"/>
      <c r="GBR20" s="19"/>
      <c r="GBS20" s="19"/>
      <c r="GBT20" s="19"/>
      <c r="GBU20" s="19"/>
      <c r="GBV20" s="19"/>
      <c r="GBW20" s="19"/>
      <c r="GBX20" s="19"/>
      <c r="GBY20" s="19"/>
      <c r="GBZ20" s="19"/>
      <c r="GCA20" s="19"/>
      <c r="GCB20" s="19"/>
      <c r="GCC20" s="19"/>
      <c r="GCD20" s="19"/>
      <c r="GCE20" s="19"/>
      <c r="GCF20" s="19"/>
      <c r="GCG20" s="19"/>
      <c r="GCH20" s="19"/>
      <c r="GCI20" s="19"/>
      <c r="GCJ20" s="19"/>
      <c r="GCK20" s="19"/>
      <c r="GCL20" s="19"/>
      <c r="GCM20" s="19"/>
      <c r="GCN20" s="19"/>
      <c r="GCO20" s="19"/>
      <c r="GCP20" s="19"/>
      <c r="GCQ20" s="19"/>
      <c r="GCR20" s="19"/>
      <c r="GCS20" s="19"/>
      <c r="GCT20" s="19"/>
      <c r="GCU20" s="19"/>
      <c r="GCV20" s="19"/>
      <c r="GCW20" s="19"/>
      <c r="GCX20" s="19"/>
      <c r="GCY20" s="19"/>
      <c r="GCZ20" s="19"/>
      <c r="GDA20" s="19"/>
      <c r="GDB20" s="19"/>
      <c r="GDC20" s="19"/>
      <c r="GDD20" s="19"/>
      <c r="GDE20" s="19"/>
      <c r="GDF20" s="19"/>
      <c r="GDG20" s="19"/>
      <c r="GDH20" s="19"/>
      <c r="GDI20" s="19"/>
      <c r="GDJ20" s="19"/>
      <c r="GDK20" s="19"/>
      <c r="GDL20" s="19"/>
      <c r="GDM20" s="19"/>
      <c r="GDN20" s="19"/>
      <c r="GDO20" s="19"/>
      <c r="GDP20" s="19"/>
      <c r="GDQ20" s="19"/>
      <c r="GDR20" s="19"/>
      <c r="GDS20" s="19"/>
      <c r="GDT20" s="19"/>
      <c r="GDU20" s="19"/>
      <c r="GDV20" s="19"/>
      <c r="GDW20" s="19"/>
      <c r="GDX20" s="19"/>
      <c r="GDY20" s="19"/>
      <c r="GDZ20" s="19"/>
      <c r="GEA20" s="19"/>
      <c r="GEB20" s="19"/>
      <c r="GEC20" s="19"/>
      <c r="GED20" s="19"/>
      <c r="GEE20" s="19"/>
      <c r="GEF20" s="19"/>
      <c r="GEG20" s="19"/>
      <c r="GEH20" s="19"/>
      <c r="GEI20" s="19"/>
      <c r="GEJ20" s="19"/>
      <c r="GEK20" s="19"/>
      <c r="GEL20" s="19"/>
      <c r="GEM20" s="19"/>
      <c r="GEN20" s="19"/>
      <c r="GEO20" s="19"/>
      <c r="GEP20" s="19"/>
      <c r="GEQ20" s="19"/>
      <c r="GER20" s="19"/>
      <c r="GES20" s="19"/>
      <c r="GET20" s="19"/>
      <c r="GEU20" s="19"/>
      <c r="GEV20" s="19"/>
      <c r="GEW20" s="19"/>
      <c r="GEX20" s="19"/>
      <c r="GEY20" s="19"/>
      <c r="GEZ20" s="19"/>
      <c r="GFA20" s="19"/>
      <c r="GFB20" s="19"/>
      <c r="GFC20" s="19"/>
      <c r="GFD20" s="19"/>
      <c r="GFE20" s="19"/>
      <c r="GFF20" s="19"/>
      <c r="GFG20" s="19"/>
      <c r="GFH20" s="19"/>
      <c r="GFI20" s="19"/>
      <c r="GFJ20" s="19"/>
      <c r="GFK20" s="19"/>
      <c r="GFL20" s="19"/>
      <c r="GFM20" s="19"/>
      <c r="GFN20" s="19"/>
      <c r="GFO20" s="19"/>
      <c r="GFP20" s="19"/>
      <c r="GFQ20" s="19"/>
      <c r="GFR20" s="19"/>
      <c r="GFS20" s="19"/>
      <c r="GFT20" s="19"/>
      <c r="GFU20" s="19"/>
      <c r="GFV20" s="19"/>
      <c r="GFW20" s="19"/>
      <c r="GFX20" s="19"/>
      <c r="GFY20" s="19"/>
      <c r="GFZ20" s="19"/>
      <c r="GGA20" s="19"/>
      <c r="GGB20" s="19"/>
      <c r="GGC20" s="19"/>
      <c r="GGD20" s="19"/>
      <c r="GGE20" s="19"/>
      <c r="GGF20" s="19"/>
      <c r="GGG20" s="19"/>
      <c r="GGH20" s="19"/>
      <c r="GGI20" s="19"/>
      <c r="GGJ20" s="19"/>
      <c r="GGK20" s="19"/>
      <c r="GGL20" s="19"/>
      <c r="GGM20" s="19"/>
      <c r="GGN20" s="19"/>
      <c r="GGO20" s="19"/>
      <c r="GGP20" s="19"/>
      <c r="GGQ20" s="19"/>
      <c r="GGR20" s="19"/>
      <c r="GGS20" s="19"/>
      <c r="GGT20" s="19"/>
      <c r="GGU20" s="19"/>
      <c r="GGV20" s="19"/>
      <c r="GGW20" s="19"/>
      <c r="GGX20" s="19"/>
      <c r="GGY20" s="19"/>
      <c r="GGZ20" s="19"/>
      <c r="GHA20" s="19"/>
      <c r="GHB20" s="19"/>
      <c r="GHC20" s="19"/>
      <c r="GHD20" s="19"/>
      <c r="GHE20" s="19"/>
      <c r="GHF20" s="19"/>
      <c r="GHG20" s="19"/>
      <c r="GHH20" s="19"/>
      <c r="GHI20" s="19"/>
      <c r="GHJ20" s="19"/>
      <c r="GHK20" s="19"/>
      <c r="GHL20" s="19"/>
      <c r="GHM20" s="19"/>
      <c r="GHN20" s="19"/>
      <c r="GHO20" s="19"/>
      <c r="GHP20" s="19"/>
      <c r="GHQ20" s="19"/>
      <c r="GHR20" s="19"/>
      <c r="GHS20" s="19"/>
      <c r="GHT20" s="19"/>
      <c r="GHU20" s="19"/>
      <c r="GHV20" s="19"/>
      <c r="GHW20" s="19"/>
      <c r="GHX20" s="19"/>
      <c r="GHY20" s="19"/>
      <c r="GHZ20" s="19"/>
      <c r="GIA20" s="19"/>
      <c r="GIB20" s="19"/>
      <c r="GIC20" s="19"/>
      <c r="GID20" s="19"/>
      <c r="GIE20" s="19"/>
      <c r="GIF20" s="19"/>
      <c r="GIG20" s="19"/>
      <c r="GIH20" s="19"/>
      <c r="GII20" s="19"/>
      <c r="GIJ20" s="19"/>
      <c r="GIK20" s="19"/>
      <c r="GIL20" s="19"/>
      <c r="GIM20" s="19"/>
      <c r="GIN20" s="19"/>
      <c r="GIO20" s="19"/>
      <c r="GIP20" s="19"/>
      <c r="GIQ20" s="19"/>
      <c r="GIR20" s="19"/>
      <c r="GIS20" s="19"/>
      <c r="GIT20" s="19"/>
      <c r="GIU20" s="19"/>
      <c r="GIV20" s="19"/>
      <c r="GIW20" s="19"/>
      <c r="GIX20" s="19"/>
      <c r="GIY20" s="19"/>
      <c r="GIZ20" s="19"/>
      <c r="GJA20" s="19"/>
      <c r="GJB20" s="19"/>
      <c r="GJC20" s="19"/>
      <c r="GJD20" s="19"/>
      <c r="GJE20" s="19"/>
      <c r="GJF20" s="19"/>
      <c r="GJG20" s="19"/>
      <c r="GJH20" s="19"/>
      <c r="GJI20" s="19"/>
      <c r="GJJ20" s="19"/>
      <c r="GJK20" s="19"/>
      <c r="GJL20" s="19"/>
      <c r="GJM20" s="19"/>
      <c r="GJN20" s="19"/>
      <c r="GJO20" s="19"/>
      <c r="GJP20" s="19"/>
      <c r="GJQ20" s="19"/>
      <c r="GJR20" s="19"/>
      <c r="GJS20" s="19"/>
      <c r="GJT20" s="19"/>
      <c r="GJU20" s="19"/>
      <c r="GJV20" s="19"/>
      <c r="GJW20" s="19"/>
      <c r="GJX20" s="19"/>
      <c r="GJY20" s="19"/>
      <c r="GJZ20" s="19"/>
      <c r="GKA20" s="19"/>
      <c r="GKB20" s="19"/>
      <c r="GKC20" s="19"/>
      <c r="GKD20" s="19"/>
      <c r="GKE20" s="19"/>
      <c r="GKF20" s="19"/>
      <c r="GKG20" s="19"/>
      <c r="GKH20" s="19"/>
      <c r="GKI20" s="19"/>
      <c r="GKJ20" s="19"/>
      <c r="GKK20" s="19"/>
      <c r="GKL20" s="19"/>
      <c r="GKM20" s="19"/>
      <c r="GKN20" s="19"/>
      <c r="GKO20" s="19"/>
      <c r="GKP20" s="19"/>
      <c r="GKQ20" s="19"/>
      <c r="GKR20" s="19"/>
      <c r="GKS20" s="19"/>
      <c r="GKT20" s="19"/>
      <c r="GKU20" s="19"/>
      <c r="GKV20" s="19"/>
      <c r="GKW20" s="19"/>
      <c r="GKX20" s="19"/>
      <c r="GKY20" s="19"/>
      <c r="GKZ20" s="19"/>
      <c r="GLA20" s="19"/>
      <c r="GLB20" s="19"/>
      <c r="GLC20" s="19"/>
      <c r="GLD20" s="19"/>
      <c r="GLE20" s="19"/>
      <c r="GLF20" s="19"/>
      <c r="GLG20" s="19"/>
      <c r="GLH20" s="19"/>
      <c r="GLI20" s="19"/>
      <c r="GLJ20" s="19"/>
      <c r="GLK20" s="19"/>
      <c r="GLL20" s="19"/>
      <c r="GLM20" s="19"/>
      <c r="GLN20" s="19"/>
      <c r="GLO20" s="19"/>
      <c r="GLP20" s="19"/>
      <c r="GLQ20" s="19"/>
      <c r="GLR20" s="19"/>
      <c r="GLS20" s="19"/>
      <c r="GLT20" s="19"/>
      <c r="GLU20" s="19"/>
      <c r="GLV20" s="19"/>
      <c r="GLW20" s="19"/>
      <c r="GLX20" s="19"/>
      <c r="GLY20" s="19"/>
      <c r="GLZ20" s="19"/>
      <c r="GMA20" s="19"/>
      <c r="GMB20" s="19"/>
      <c r="GMC20" s="19"/>
      <c r="GMD20" s="19"/>
      <c r="GME20" s="19"/>
      <c r="GMF20" s="19"/>
      <c r="GMG20" s="19"/>
      <c r="GMH20" s="19"/>
      <c r="GMI20" s="19"/>
      <c r="GMJ20" s="19"/>
      <c r="GMK20" s="19"/>
      <c r="GML20" s="19"/>
      <c r="GMM20" s="19"/>
      <c r="GMN20" s="19"/>
      <c r="GMO20" s="19"/>
      <c r="GMP20" s="19"/>
      <c r="GMQ20" s="19"/>
      <c r="GMR20" s="19"/>
      <c r="GMS20" s="19"/>
      <c r="GMT20" s="19"/>
      <c r="GMU20" s="19"/>
      <c r="GMV20" s="19"/>
      <c r="GMW20" s="19"/>
      <c r="GMX20" s="19"/>
      <c r="GMY20" s="19"/>
      <c r="GMZ20" s="19"/>
      <c r="GNA20" s="19"/>
      <c r="GNB20" s="19"/>
      <c r="GNC20" s="19"/>
      <c r="GND20" s="19"/>
      <c r="GNE20" s="19"/>
      <c r="GNF20" s="19"/>
      <c r="GNG20" s="19"/>
      <c r="GNH20" s="19"/>
      <c r="GNI20" s="19"/>
      <c r="GNJ20" s="19"/>
      <c r="GNK20" s="19"/>
      <c r="GNL20" s="19"/>
      <c r="GNM20" s="19"/>
      <c r="GNN20" s="19"/>
      <c r="GNO20" s="19"/>
      <c r="GNP20" s="19"/>
      <c r="GNQ20" s="19"/>
      <c r="GNR20" s="19"/>
      <c r="GNS20" s="19"/>
      <c r="GNT20" s="19"/>
      <c r="GNU20" s="19"/>
      <c r="GNV20" s="19"/>
      <c r="GNW20" s="19"/>
      <c r="GNX20" s="19"/>
      <c r="GNY20" s="19"/>
      <c r="GNZ20" s="19"/>
      <c r="GOA20" s="19"/>
      <c r="GOB20" s="19"/>
      <c r="GOC20" s="19"/>
      <c r="GOD20" s="19"/>
      <c r="GOE20" s="19"/>
      <c r="GOF20" s="19"/>
      <c r="GOG20" s="19"/>
      <c r="GOH20" s="19"/>
      <c r="GOI20" s="19"/>
      <c r="GOJ20" s="19"/>
      <c r="GOK20" s="19"/>
      <c r="GOL20" s="19"/>
      <c r="GOM20" s="19"/>
      <c r="GON20" s="19"/>
      <c r="GOO20" s="19"/>
      <c r="GOP20" s="19"/>
      <c r="GOQ20" s="19"/>
      <c r="GOR20" s="19"/>
      <c r="GOS20" s="19"/>
      <c r="GOT20" s="19"/>
      <c r="GOU20" s="19"/>
      <c r="GOV20" s="19"/>
      <c r="GOW20" s="19"/>
      <c r="GOX20" s="19"/>
      <c r="GOY20" s="19"/>
      <c r="GOZ20" s="19"/>
      <c r="GPA20" s="19"/>
      <c r="GPB20" s="19"/>
      <c r="GPC20" s="19"/>
      <c r="GPD20" s="19"/>
      <c r="GPE20" s="19"/>
      <c r="GPF20" s="19"/>
      <c r="GPG20" s="19"/>
      <c r="GPH20" s="19"/>
      <c r="GPI20" s="19"/>
      <c r="GPJ20" s="19"/>
      <c r="GPK20" s="19"/>
      <c r="GPL20" s="19"/>
      <c r="GPM20" s="19"/>
      <c r="GPN20" s="19"/>
      <c r="GPO20" s="19"/>
      <c r="GPP20" s="19"/>
      <c r="GPQ20" s="19"/>
      <c r="GPR20" s="19"/>
      <c r="GPS20" s="19"/>
      <c r="GPT20" s="19"/>
      <c r="GPU20" s="19"/>
      <c r="GPV20" s="19"/>
      <c r="GPW20" s="19"/>
      <c r="GPX20" s="19"/>
      <c r="GPY20" s="19"/>
      <c r="GPZ20" s="19"/>
      <c r="GQA20" s="19"/>
      <c r="GQB20" s="19"/>
      <c r="GQC20" s="19"/>
      <c r="GQD20" s="19"/>
      <c r="GQE20" s="19"/>
      <c r="GQF20" s="19"/>
      <c r="GQG20" s="19"/>
      <c r="GQH20" s="19"/>
      <c r="GQI20" s="19"/>
      <c r="GQJ20" s="19"/>
      <c r="GQK20" s="19"/>
      <c r="GQL20" s="19"/>
      <c r="GQM20" s="19"/>
      <c r="GQN20" s="19"/>
      <c r="GQO20" s="19"/>
      <c r="GQP20" s="19"/>
      <c r="GQQ20" s="19"/>
      <c r="GQR20" s="19"/>
      <c r="GQS20" s="19"/>
      <c r="GQT20" s="19"/>
      <c r="GQU20" s="19"/>
      <c r="GQV20" s="19"/>
      <c r="GQW20" s="19"/>
      <c r="GQX20" s="19"/>
      <c r="GQY20" s="19"/>
      <c r="GQZ20" s="19"/>
      <c r="GRA20" s="19"/>
      <c r="GRB20" s="19"/>
      <c r="GRC20" s="19"/>
      <c r="GRD20" s="19"/>
      <c r="GRE20" s="19"/>
      <c r="GRF20" s="19"/>
      <c r="GRG20" s="19"/>
      <c r="GRH20" s="19"/>
      <c r="GRI20" s="19"/>
      <c r="GRJ20" s="19"/>
      <c r="GRK20" s="19"/>
      <c r="GRL20" s="19"/>
      <c r="GRM20" s="19"/>
      <c r="GRN20" s="19"/>
      <c r="GRO20" s="19"/>
      <c r="GRP20" s="19"/>
      <c r="GRQ20" s="19"/>
      <c r="GRR20" s="19"/>
      <c r="GRS20" s="19"/>
      <c r="GRT20" s="19"/>
      <c r="GRU20" s="19"/>
      <c r="GRV20" s="19"/>
      <c r="GRW20" s="19"/>
      <c r="GRX20" s="19"/>
      <c r="GRY20" s="19"/>
      <c r="GRZ20" s="19"/>
      <c r="GSA20" s="19"/>
      <c r="GSB20" s="19"/>
      <c r="GSC20" s="19"/>
      <c r="GSD20" s="19"/>
      <c r="GSE20" s="19"/>
      <c r="GSF20" s="19"/>
      <c r="GSG20" s="19"/>
      <c r="GSH20" s="19"/>
      <c r="GSI20" s="19"/>
      <c r="GSJ20" s="19"/>
      <c r="GSK20" s="19"/>
      <c r="GSL20" s="19"/>
      <c r="GSM20" s="19"/>
      <c r="GSN20" s="19"/>
      <c r="GSO20" s="19"/>
      <c r="GSP20" s="19"/>
      <c r="GSQ20" s="19"/>
      <c r="GSR20" s="19"/>
      <c r="GSS20" s="19"/>
      <c r="GST20" s="19"/>
      <c r="GSU20" s="19"/>
      <c r="GSV20" s="19"/>
      <c r="GSW20" s="19"/>
      <c r="GSX20" s="19"/>
      <c r="GSY20" s="19"/>
      <c r="GSZ20" s="19"/>
      <c r="GTA20" s="19"/>
      <c r="GTB20" s="19"/>
      <c r="GTC20" s="19"/>
      <c r="GTD20" s="19"/>
      <c r="GTE20" s="19"/>
      <c r="GTF20" s="19"/>
      <c r="GTG20" s="19"/>
      <c r="GTH20" s="19"/>
      <c r="GTI20" s="19"/>
      <c r="GTJ20" s="19"/>
      <c r="GTK20" s="19"/>
      <c r="GTL20" s="19"/>
      <c r="GTM20" s="19"/>
      <c r="GTN20" s="19"/>
      <c r="GTO20" s="19"/>
      <c r="GTP20" s="19"/>
      <c r="GTQ20" s="19"/>
      <c r="GTR20" s="19"/>
      <c r="GTS20" s="19"/>
      <c r="GTT20" s="19"/>
      <c r="GTU20" s="19"/>
      <c r="GTV20" s="19"/>
      <c r="GTW20" s="19"/>
      <c r="GTX20" s="19"/>
      <c r="GTY20" s="19"/>
      <c r="GTZ20" s="19"/>
      <c r="GUA20" s="19"/>
      <c r="GUB20" s="19"/>
      <c r="GUC20" s="19"/>
      <c r="GUD20" s="19"/>
      <c r="GUE20" s="19"/>
      <c r="GUF20" s="19"/>
      <c r="GUG20" s="19"/>
      <c r="GUH20" s="19"/>
      <c r="GUI20" s="19"/>
      <c r="GUJ20" s="19"/>
      <c r="GUK20" s="19"/>
      <c r="GUL20" s="19"/>
      <c r="GUM20" s="19"/>
      <c r="GUN20" s="19"/>
      <c r="GUO20" s="19"/>
      <c r="GUP20" s="19"/>
      <c r="GUQ20" s="19"/>
      <c r="GUR20" s="19"/>
      <c r="GUS20" s="19"/>
      <c r="GUT20" s="19"/>
      <c r="GUU20" s="19"/>
      <c r="GUV20" s="19"/>
      <c r="GUW20" s="19"/>
      <c r="GUX20" s="19"/>
      <c r="GUY20" s="19"/>
      <c r="GUZ20" s="19"/>
      <c r="GVA20" s="19"/>
      <c r="GVB20" s="19"/>
      <c r="GVC20" s="19"/>
      <c r="GVD20" s="19"/>
      <c r="GVE20" s="19"/>
      <c r="GVF20" s="19"/>
      <c r="GVG20" s="19"/>
      <c r="GVH20" s="19"/>
      <c r="GVI20" s="19"/>
      <c r="GVJ20" s="19"/>
      <c r="GVK20" s="19"/>
      <c r="GVL20" s="19"/>
      <c r="GVM20" s="19"/>
      <c r="GVN20" s="19"/>
      <c r="GVO20" s="19"/>
      <c r="GVP20" s="19"/>
      <c r="GVQ20" s="19"/>
      <c r="GVR20" s="19"/>
      <c r="GVS20" s="19"/>
      <c r="GVT20" s="19"/>
      <c r="GVU20" s="19"/>
      <c r="GVV20" s="19"/>
      <c r="GVW20" s="19"/>
      <c r="GVX20" s="19"/>
      <c r="GVY20" s="19"/>
      <c r="GVZ20" s="19"/>
      <c r="GWA20" s="19"/>
      <c r="GWB20" s="19"/>
      <c r="GWC20" s="19"/>
      <c r="GWD20" s="19"/>
      <c r="GWE20" s="19"/>
      <c r="GWF20" s="19"/>
      <c r="GWG20" s="19"/>
      <c r="GWH20" s="19"/>
      <c r="GWI20" s="19"/>
      <c r="GWJ20" s="19"/>
      <c r="GWK20" s="19"/>
      <c r="GWL20" s="19"/>
      <c r="GWM20" s="19"/>
      <c r="GWN20" s="19"/>
      <c r="GWO20" s="19"/>
      <c r="GWP20" s="19"/>
      <c r="GWQ20" s="19"/>
      <c r="GWR20" s="19"/>
      <c r="GWS20" s="19"/>
      <c r="GWT20" s="19"/>
      <c r="GWU20" s="19"/>
      <c r="GWV20" s="19"/>
      <c r="GWW20" s="19"/>
      <c r="GWX20" s="19"/>
      <c r="GWY20" s="19"/>
      <c r="GWZ20" s="19"/>
      <c r="GXA20" s="19"/>
      <c r="GXB20" s="19"/>
      <c r="GXC20" s="19"/>
      <c r="GXD20" s="19"/>
      <c r="GXE20" s="19"/>
      <c r="GXF20" s="19"/>
      <c r="GXG20" s="19"/>
      <c r="GXH20" s="19"/>
      <c r="GXI20" s="19"/>
      <c r="GXJ20" s="19"/>
      <c r="GXK20" s="19"/>
      <c r="GXL20" s="19"/>
      <c r="GXM20" s="19"/>
      <c r="GXN20" s="19"/>
      <c r="GXO20" s="19"/>
      <c r="GXP20" s="19"/>
      <c r="GXQ20" s="19"/>
      <c r="GXR20" s="19"/>
      <c r="GXS20" s="19"/>
      <c r="GXT20" s="19"/>
      <c r="GXU20" s="19"/>
      <c r="GXV20" s="19"/>
      <c r="GXW20" s="19"/>
      <c r="GXX20" s="19"/>
      <c r="GXY20" s="19"/>
      <c r="GXZ20" s="19"/>
      <c r="GYA20" s="19"/>
      <c r="GYB20" s="19"/>
      <c r="GYC20" s="19"/>
      <c r="GYD20" s="19"/>
      <c r="GYE20" s="19"/>
      <c r="GYF20" s="19"/>
      <c r="GYG20" s="19"/>
      <c r="GYH20" s="19"/>
      <c r="GYI20" s="19"/>
      <c r="GYJ20" s="19"/>
      <c r="GYK20" s="19"/>
      <c r="GYL20" s="19"/>
      <c r="GYM20" s="19"/>
      <c r="GYN20" s="19"/>
      <c r="GYO20" s="19"/>
      <c r="GYP20" s="19"/>
      <c r="GYQ20" s="19"/>
      <c r="GYR20" s="19"/>
      <c r="GYS20" s="19"/>
      <c r="GYT20" s="19"/>
      <c r="GYU20" s="19"/>
      <c r="GYV20" s="19"/>
      <c r="GYW20" s="19"/>
      <c r="GYX20" s="19"/>
      <c r="GYY20" s="19"/>
      <c r="GYZ20" s="19"/>
      <c r="GZA20" s="19"/>
      <c r="GZB20" s="19"/>
      <c r="GZC20" s="19"/>
      <c r="GZD20" s="19"/>
      <c r="GZE20" s="19"/>
      <c r="GZF20" s="19"/>
      <c r="GZG20" s="19"/>
      <c r="GZH20" s="19"/>
      <c r="GZI20" s="19"/>
      <c r="GZJ20" s="19"/>
      <c r="GZK20" s="19"/>
      <c r="GZL20" s="19"/>
      <c r="GZM20" s="19"/>
      <c r="GZN20" s="19"/>
      <c r="GZO20" s="19"/>
      <c r="GZP20" s="19"/>
      <c r="GZQ20" s="19"/>
      <c r="GZR20" s="19"/>
      <c r="GZS20" s="19"/>
      <c r="GZT20" s="19"/>
      <c r="GZU20" s="19"/>
      <c r="GZV20" s="19"/>
      <c r="GZW20" s="19"/>
      <c r="GZX20" s="19"/>
      <c r="GZY20" s="19"/>
      <c r="GZZ20" s="19"/>
      <c r="HAA20" s="19"/>
      <c r="HAB20" s="19"/>
      <c r="HAC20" s="19"/>
      <c r="HAD20" s="19"/>
      <c r="HAE20" s="19"/>
      <c r="HAF20" s="19"/>
      <c r="HAG20" s="19"/>
      <c r="HAH20" s="19"/>
      <c r="HAI20" s="19"/>
      <c r="HAJ20" s="19"/>
      <c r="HAK20" s="19"/>
      <c r="HAL20" s="19"/>
      <c r="HAM20" s="19"/>
      <c r="HAN20" s="19"/>
      <c r="HAO20" s="19"/>
      <c r="HAP20" s="19"/>
      <c r="HAQ20" s="19"/>
      <c r="HAR20" s="19"/>
      <c r="HAS20" s="19"/>
      <c r="HAT20" s="19"/>
      <c r="HAU20" s="19"/>
      <c r="HAV20" s="19"/>
      <c r="HAW20" s="19"/>
      <c r="HAX20" s="19"/>
      <c r="HAY20" s="19"/>
      <c r="HAZ20" s="19"/>
      <c r="HBA20" s="19"/>
      <c r="HBB20" s="19"/>
      <c r="HBC20" s="19"/>
      <c r="HBD20" s="19"/>
      <c r="HBE20" s="19"/>
      <c r="HBF20" s="19"/>
      <c r="HBG20" s="19"/>
      <c r="HBH20" s="19"/>
      <c r="HBI20" s="19"/>
      <c r="HBJ20" s="19"/>
      <c r="HBK20" s="19"/>
      <c r="HBL20" s="19"/>
      <c r="HBM20" s="19"/>
      <c r="HBN20" s="19"/>
      <c r="HBO20" s="19"/>
      <c r="HBP20" s="19"/>
      <c r="HBQ20" s="19"/>
      <c r="HBR20" s="19"/>
      <c r="HBS20" s="19"/>
      <c r="HBT20" s="19"/>
      <c r="HBU20" s="19"/>
      <c r="HBV20" s="19"/>
      <c r="HBW20" s="19"/>
      <c r="HBX20" s="19"/>
      <c r="HBY20" s="19"/>
      <c r="HBZ20" s="19"/>
      <c r="HCA20" s="19"/>
      <c r="HCB20" s="19"/>
      <c r="HCC20" s="19"/>
      <c r="HCD20" s="19"/>
      <c r="HCE20" s="19"/>
      <c r="HCF20" s="19"/>
      <c r="HCG20" s="19"/>
      <c r="HCH20" s="19"/>
      <c r="HCI20" s="19"/>
      <c r="HCJ20" s="19"/>
      <c r="HCK20" s="19"/>
      <c r="HCL20" s="19"/>
      <c r="HCM20" s="19"/>
      <c r="HCN20" s="19"/>
      <c r="HCO20" s="19"/>
      <c r="HCP20" s="19"/>
      <c r="HCQ20" s="19"/>
      <c r="HCR20" s="19"/>
      <c r="HCS20" s="19"/>
      <c r="HCT20" s="19"/>
      <c r="HCU20" s="19"/>
      <c r="HCV20" s="19"/>
      <c r="HCW20" s="19"/>
      <c r="HCX20" s="19"/>
      <c r="HCY20" s="19"/>
      <c r="HCZ20" s="19"/>
      <c r="HDA20" s="19"/>
      <c r="HDB20" s="19"/>
      <c r="HDC20" s="19"/>
      <c r="HDD20" s="19"/>
      <c r="HDE20" s="19"/>
      <c r="HDF20" s="19"/>
      <c r="HDG20" s="19"/>
      <c r="HDH20" s="19"/>
      <c r="HDI20" s="19"/>
      <c r="HDJ20" s="19"/>
      <c r="HDK20" s="19"/>
      <c r="HDL20" s="19"/>
      <c r="HDM20" s="19"/>
      <c r="HDN20" s="19"/>
      <c r="HDO20" s="19"/>
      <c r="HDP20" s="19"/>
      <c r="HDQ20" s="19"/>
      <c r="HDR20" s="19"/>
      <c r="HDS20" s="19"/>
      <c r="HDT20" s="19"/>
      <c r="HDU20" s="19"/>
      <c r="HDV20" s="19"/>
      <c r="HDW20" s="19"/>
      <c r="HDX20" s="19"/>
      <c r="HDY20" s="19"/>
      <c r="HDZ20" s="19"/>
      <c r="HEA20" s="19"/>
      <c r="HEB20" s="19"/>
      <c r="HEC20" s="19"/>
      <c r="HED20" s="19"/>
      <c r="HEE20" s="19"/>
      <c r="HEF20" s="19"/>
      <c r="HEG20" s="19"/>
      <c r="HEH20" s="19"/>
      <c r="HEI20" s="19"/>
      <c r="HEJ20" s="19"/>
      <c r="HEK20" s="19"/>
      <c r="HEL20" s="19"/>
      <c r="HEM20" s="19"/>
      <c r="HEN20" s="19"/>
      <c r="HEO20" s="19"/>
      <c r="HEP20" s="19"/>
      <c r="HEQ20" s="19"/>
      <c r="HER20" s="19"/>
      <c r="HES20" s="19"/>
      <c r="HET20" s="19"/>
      <c r="HEU20" s="19"/>
      <c r="HEV20" s="19"/>
      <c r="HEW20" s="19"/>
      <c r="HEX20" s="19"/>
      <c r="HEY20" s="19"/>
      <c r="HEZ20" s="19"/>
      <c r="HFA20" s="19"/>
      <c r="HFB20" s="19"/>
      <c r="HFC20" s="19"/>
      <c r="HFD20" s="19"/>
      <c r="HFE20" s="19"/>
      <c r="HFF20" s="19"/>
      <c r="HFG20" s="19"/>
      <c r="HFH20" s="19"/>
      <c r="HFI20" s="19"/>
      <c r="HFJ20" s="19"/>
      <c r="HFK20" s="19"/>
      <c r="HFL20" s="19"/>
      <c r="HFM20" s="19"/>
      <c r="HFN20" s="19"/>
      <c r="HFO20" s="19"/>
      <c r="HFP20" s="19"/>
      <c r="HFQ20" s="19"/>
      <c r="HFR20" s="19"/>
      <c r="HFS20" s="19"/>
      <c r="HFT20" s="19"/>
      <c r="HFU20" s="19"/>
      <c r="HFV20" s="19"/>
      <c r="HFW20" s="19"/>
      <c r="HFX20" s="19"/>
      <c r="HFY20" s="19"/>
      <c r="HFZ20" s="19"/>
      <c r="HGA20" s="19"/>
      <c r="HGB20" s="19"/>
      <c r="HGC20" s="19"/>
      <c r="HGD20" s="19"/>
      <c r="HGE20" s="19"/>
      <c r="HGF20" s="19"/>
      <c r="HGG20" s="19"/>
      <c r="HGH20" s="19"/>
      <c r="HGI20" s="19"/>
      <c r="HGJ20" s="19"/>
      <c r="HGK20" s="19"/>
      <c r="HGL20" s="19"/>
      <c r="HGM20" s="19"/>
      <c r="HGN20" s="19"/>
      <c r="HGO20" s="19"/>
      <c r="HGP20" s="19"/>
      <c r="HGQ20" s="19"/>
      <c r="HGR20" s="19"/>
      <c r="HGS20" s="19"/>
      <c r="HGT20" s="19"/>
      <c r="HGU20" s="19"/>
      <c r="HGV20" s="19"/>
      <c r="HGW20" s="19"/>
      <c r="HGX20" s="19"/>
      <c r="HGY20" s="19"/>
      <c r="HGZ20" s="19"/>
      <c r="HHA20" s="19"/>
      <c r="HHB20" s="19"/>
      <c r="HHC20" s="19"/>
      <c r="HHD20" s="19"/>
      <c r="HHE20" s="19"/>
      <c r="HHF20" s="19"/>
      <c r="HHG20" s="19"/>
      <c r="HHH20" s="19"/>
      <c r="HHI20" s="19"/>
      <c r="HHJ20" s="19"/>
      <c r="HHK20" s="19"/>
      <c r="HHL20" s="19"/>
      <c r="HHM20" s="19"/>
      <c r="HHN20" s="19"/>
      <c r="HHO20" s="19"/>
      <c r="HHP20" s="19"/>
      <c r="HHQ20" s="19"/>
      <c r="HHR20" s="19"/>
      <c r="HHS20" s="19"/>
      <c r="HHT20" s="19"/>
      <c r="HHU20" s="19"/>
      <c r="HHV20" s="19"/>
      <c r="HHW20" s="19"/>
      <c r="HHX20" s="19"/>
      <c r="HHY20" s="19"/>
      <c r="HHZ20" s="19"/>
      <c r="HIA20" s="19"/>
      <c r="HIB20" s="19"/>
      <c r="HIC20" s="19"/>
      <c r="HID20" s="19"/>
      <c r="HIE20" s="19"/>
      <c r="HIF20" s="19"/>
      <c r="HIG20" s="19"/>
      <c r="HIH20" s="19"/>
      <c r="HII20" s="19"/>
      <c r="HIJ20" s="19"/>
      <c r="HIK20" s="19"/>
      <c r="HIL20" s="19"/>
      <c r="HIM20" s="19"/>
      <c r="HIN20" s="19"/>
      <c r="HIO20" s="19"/>
      <c r="HIP20" s="19"/>
      <c r="HIQ20" s="19"/>
      <c r="HIR20" s="19"/>
      <c r="HIS20" s="19"/>
      <c r="HIT20" s="19"/>
      <c r="HIU20" s="19"/>
      <c r="HIV20" s="19"/>
      <c r="HIW20" s="19"/>
      <c r="HIX20" s="19"/>
      <c r="HIY20" s="19"/>
      <c r="HIZ20" s="19"/>
      <c r="HJA20" s="19"/>
      <c r="HJB20" s="19"/>
      <c r="HJC20" s="19"/>
      <c r="HJD20" s="19"/>
      <c r="HJE20" s="19"/>
      <c r="HJF20" s="19"/>
      <c r="HJG20" s="19"/>
      <c r="HJH20" s="19"/>
      <c r="HJI20" s="19"/>
      <c r="HJJ20" s="19"/>
      <c r="HJK20" s="19"/>
      <c r="HJL20" s="19"/>
      <c r="HJM20" s="19"/>
      <c r="HJN20" s="19"/>
      <c r="HJO20" s="19"/>
      <c r="HJP20" s="19"/>
      <c r="HJQ20" s="19"/>
      <c r="HJR20" s="19"/>
      <c r="HJS20" s="19"/>
      <c r="HJT20" s="19"/>
      <c r="HJU20" s="19"/>
      <c r="HJV20" s="19"/>
      <c r="HJW20" s="19"/>
      <c r="HJX20" s="19"/>
      <c r="HJY20" s="19"/>
      <c r="HJZ20" s="19"/>
      <c r="HKA20" s="19"/>
      <c r="HKB20" s="19"/>
      <c r="HKC20" s="19"/>
      <c r="HKD20" s="19"/>
      <c r="HKE20" s="19"/>
      <c r="HKF20" s="19"/>
      <c r="HKG20" s="19"/>
      <c r="HKH20" s="19"/>
      <c r="HKI20" s="19"/>
      <c r="HKJ20" s="19"/>
      <c r="HKK20" s="19"/>
      <c r="HKL20" s="19"/>
      <c r="HKM20" s="19"/>
      <c r="HKN20" s="19"/>
      <c r="HKO20" s="19"/>
      <c r="HKP20" s="19"/>
      <c r="HKQ20" s="19"/>
      <c r="HKR20" s="19"/>
      <c r="HKS20" s="19"/>
      <c r="HKT20" s="19"/>
      <c r="HKU20" s="19"/>
      <c r="HKV20" s="19"/>
      <c r="HKW20" s="19"/>
      <c r="HKX20" s="19"/>
      <c r="HKY20" s="19"/>
      <c r="HKZ20" s="19"/>
      <c r="HLA20" s="19"/>
      <c r="HLB20" s="19"/>
      <c r="HLC20" s="19"/>
      <c r="HLD20" s="19"/>
      <c r="HLE20" s="19"/>
      <c r="HLF20" s="19"/>
      <c r="HLG20" s="19"/>
      <c r="HLH20" s="19"/>
      <c r="HLI20" s="19"/>
      <c r="HLJ20" s="19"/>
      <c r="HLK20" s="19"/>
      <c r="HLL20" s="19"/>
      <c r="HLM20" s="19"/>
      <c r="HLN20" s="19"/>
      <c r="HLO20" s="19"/>
      <c r="HLP20" s="19"/>
      <c r="HLQ20" s="19"/>
      <c r="HLR20" s="19"/>
      <c r="HLS20" s="19"/>
      <c r="HLT20" s="19"/>
      <c r="HLU20" s="19"/>
      <c r="HLV20" s="19"/>
      <c r="HLW20" s="19"/>
      <c r="HLX20" s="19"/>
      <c r="HLY20" s="19"/>
      <c r="HLZ20" s="19"/>
      <c r="HMA20" s="19"/>
      <c r="HMB20" s="19"/>
      <c r="HMC20" s="19"/>
      <c r="HMD20" s="19"/>
      <c r="HME20" s="19"/>
      <c r="HMF20" s="19"/>
      <c r="HMG20" s="19"/>
      <c r="HMH20" s="19"/>
      <c r="HMI20" s="19"/>
      <c r="HMJ20" s="19"/>
      <c r="HMK20" s="19"/>
      <c r="HML20" s="19"/>
      <c r="HMM20" s="19"/>
      <c r="HMN20" s="19"/>
      <c r="HMO20" s="19"/>
      <c r="HMP20" s="19"/>
      <c r="HMQ20" s="19"/>
      <c r="HMR20" s="19"/>
      <c r="HMS20" s="19"/>
      <c r="HMT20" s="19"/>
      <c r="HMU20" s="19"/>
      <c r="HMV20" s="19"/>
      <c r="HMW20" s="19"/>
      <c r="HMX20" s="19"/>
      <c r="HMY20" s="19"/>
      <c r="HMZ20" s="19"/>
      <c r="HNA20" s="19"/>
      <c r="HNB20" s="19"/>
      <c r="HNC20" s="19"/>
      <c r="HND20" s="19"/>
      <c r="HNE20" s="19"/>
      <c r="HNF20" s="19"/>
      <c r="HNG20" s="19"/>
      <c r="HNH20" s="19"/>
      <c r="HNI20" s="19"/>
      <c r="HNJ20" s="19"/>
      <c r="HNK20" s="19"/>
      <c r="HNL20" s="19"/>
      <c r="HNM20" s="19"/>
      <c r="HNN20" s="19"/>
      <c r="HNO20" s="19"/>
      <c r="HNP20" s="19"/>
      <c r="HNQ20" s="19"/>
      <c r="HNR20" s="19"/>
      <c r="HNS20" s="19"/>
      <c r="HNT20" s="19"/>
      <c r="HNU20" s="19"/>
      <c r="HNV20" s="19"/>
      <c r="HNW20" s="19"/>
      <c r="HNX20" s="19"/>
      <c r="HNY20" s="19"/>
      <c r="HNZ20" s="19"/>
      <c r="HOA20" s="19"/>
      <c r="HOB20" s="19"/>
      <c r="HOC20" s="19"/>
      <c r="HOD20" s="19"/>
      <c r="HOE20" s="19"/>
      <c r="HOF20" s="19"/>
      <c r="HOG20" s="19"/>
      <c r="HOH20" s="19"/>
      <c r="HOI20" s="19"/>
      <c r="HOJ20" s="19"/>
      <c r="HOK20" s="19"/>
      <c r="HOL20" s="19"/>
      <c r="HOM20" s="19"/>
      <c r="HON20" s="19"/>
      <c r="HOO20" s="19"/>
      <c r="HOP20" s="19"/>
      <c r="HOQ20" s="19"/>
      <c r="HOR20" s="19"/>
      <c r="HOS20" s="19"/>
      <c r="HOT20" s="19"/>
      <c r="HOU20" s="19"/>
      <c r="HOV20" s="19"/>
      <c r="HOW20" s="19"/>
      <c r="HOX20" s="19"/>
      <c r="HOY20" s="19"/>
      <c r="HOZ20" s="19"/>
      <c r="HPA20" s="19"/>
      <c r="HPB20" s="19"/>
      <c r="HPC20" s="19"/>
      <c r="HPD20" s="19"/>
      <c r="HPE20" s="19"/>
      <c r="HPF20" s="19"/>
      <c r="HPG20" s="19"/>
      <c r="HPH20" s="19"/>
      <c r="HPI20" s="19"/>
      <c r="HPJ20" s="19"/>
      <c r="HPK20" s="19"/>
      <c r="HPL20" s="19"/>
      <c r="HPM20" s="19"/>
      <c r="HPN20" s="19"/>
      <c r="HPO20" s="19"/>
      <c r="HPP20" s="19"/>
      <c r="HPQ20" s="19"/>
      <c r="HPR20" s="19"/>
      <c r="HPS20" s="19"/>
      <c r="HPT20" s="19"/>
      <c r="HPU20" s="19"/>
      <c r="HPV20" s="19"/>
      <c r="HPW20" s="19"/>
      <c r="HPX20" s="19"/>
      <c r="HPY20" s="19"/>
      <c r="HPZ20" s="19"/>
      <c r="HQA20" s="19"/>
      <c r="HQB20" s="19"/>
      <c r="HQC20" s="19"/>
      <c r="HQD20" s="19"/>
      <c r="HQE20" s="19"/>
      <c r="HQF20" s="19"/>
      <c r="HQG20" s="19"/>
      <c r="HQH20" s="19"/>
      <c r="HQI20" s="19"/>
      <c r="HQJ20" s="19"/>
      <c r="HQK20" s="19"/>
      <c r="HQL20" s="19"/>
      <c r="HQM20" s="19"/>
      <c r="HQN20" s="19"/>
      <c r="HQO20" s="19"/>
      <c r="HQP20" s="19"/>
      <c r="HQQ20" s="19"/>
      <c r="HQR20" s="19"/>
      <c r="HQS20" s="19"/>
      <c r="HQT20" s="19"/>
      <c r="HQU20" s="19"/>
      <c r="HQV20" s="19"/>
      <c r="HQW20" s="19"/>
      <c r="HQX20" s="19"/>
      <c r="HQY20" s="19"/>
      <c r="HQZ20" s="19"/>
      <c r="HRA20" s="19"/>
      <c r="HRB20" s="19"/>
      <c r="HRC20" s="19"/>
      <c r="HRD20" s="19"/>
      <c r="HRE20" s="19"/>
      <c r="HRF20" s="19"/>
      <c r="HRG20" s="19"/>
      <c r="HRH20" s="19"/>
      <c r="HRI20" s="19"/>
      <c r="HRJ20" s="19"/>
      <c r="HRK20" s="19"/>
      <c r="HRL20" s="19"/>
      <c r="HRM20" s="19"/>
      <c r="HRN20" s="19"/>
      <c r="HRO20" s="19"/>
      <c r="HRP20" s="19"/>
      <c r="HRQ20" s="19"/>
      <c r="HRR20" s="19"/>
      <c r="HRS20" s="19"/>
      <c r="HRT20" s="19"/>
      <c r="HRU20" s="19"/>
      <c r="HRV20" s="19"/>
      <c r="HRW20" s="19"/>
      <c r="HRX20" s="19"/>
      <c r="HRY20" s="19"/>
      <c r="HRZ20" s="19"/>
      <c r="HSA20" s="19"/>
      <c r="HSB20" s="19"/>
      <c r="HSC20" s="19"/>
      <c r="HSD20" s="19"/>
      <c r="HSE20" s="19"/>
      <c r="HSF20" s="19"/>
      <c r="HSG20" s="19"/>
      <c r="HSH20" s="19"/>
      <c r="HSI20" s="19"/>
      <c r="HSJ20" s="19"/>
      <c r="HSK20" s="19"/>
      <c r="HSL20" s="19"/>
      <c r="HSM20" s="19"/>
      <c r="HSN20" s="19"/>
      <c r="HSO20" s="19"/>
      <c r="HSP20" s="19"/>
      <c r="HSQ20" s="19"/>
      <c r="HSR20" s="19"/>
      <c r="HSS20" s="19"/>
      <c r="HST20" s="19"/>
      <c r="HSU20" s="19"/>
      <c r="HSV20" s="19"/>
      <c r="HSW20" s="19"/>
      <c r="HSX20" s="19"/>
      <c r="HSY20" s="19"/>
      <c r="HSZ20" s="19"/>
      <c r="HTA20" s="19"/>
      <c r="HTB20" s="19"/>
      <c r="HTC20" s="19"/>
      <c r="HTD20" s="19"/>
      <c r="HTE20" s="19"/>
      <c r="HTF20" s="19"/>
      <c r="HTG20" s="19"/>
      <c r="HTH20" s="19"/>
      <c r="HTI20" s="19"/>
      <c r="HTJ20" s="19"/>
      <c r="HTK20" s="19"/>
      <c r="HTL20" s="19"/>
      <c r="HTM20" s="19"/>
      <c r="HTN20" s="19"/>
      <c r="HTO20" s="19"/>
      <c r="HTP20" s="19"/>
      <c r="HTQ20" s="19"/>
      <c r="HTR20" s="19"/>
      <c r="HTS20" s="19"/>
      <c r="HTT20" s="19"/>
      <c r="HTU20" s="19"/>
      <c r="HTV20" s="19"/>
      <c r="HTW20" s="19"/>
      <c r="HTX20" s="19"/>
      <c r="HTY20" s="19"/>
      <c r="HTZ20" s="19"/>
      <c r="HUA20" s="19"/>
      <c r="HUB20" s="19"/>
      <c r="HUC20" s="19"/>
      <c r="HUD20" s="19"/>
      <c r="HUE20" s="19"/>
      <c r="HUF20" s="19"/>
      <c r="HUG20" s="19"/>
      <c r="HUH20" s="19"/>
      <c r="HUI20" s="19"/>
      <c r="HUJ20" s="19"/>
      <c r="HUK20" s="19"/>
      <c r="HUL20" s="19"/>
      <c r="HUM20" s="19"/>
      <c r="HUN20" s="19"/>
      <c r="HUO20" s="19"/>
      <c r="HUP20" s="19"/>
      <c r="HUQ20" s="19"/>
      <c r="HUR20" s="19"/>
      <c r="HUS20" s="19"/>
      <c r="HUT20" s="19"/>
      <c r="HUU20" s="19"/>
      <c r="HUV20" s="19"/>
      <c r="HUW20" s="19"/>
      <c r="HUX20" s="19"/>
      <c r="HUY20" s="19"/>
      <c r="HUZ20" s="19"/>
      <c r="HVA20" s="19"/>
      <c r="HVB20" s="19"/>
      <c r="HVC20" s="19"/>
      <c r="HVD20" s="19"/>
      <c r="HVE20" s="19"/>
      <c r="HVF20" s="19"/>
      <c r="HVG20" s="19"/>
      <c r="HVH20" s="19"/>
      <c r="HVI20" s="19"/>
      <c r="HVJ20" s="19"/>
      <c r="HVK20" s="19"/>
      <c r="HVL20" s="19"/>
      <c r="HVM20" s="19"/>
      <c r="HVN20" s="19"/>
      <c r="HVO20" s="19"/>
      <c r="HVP20" s="19"/>
      <c r="HVQ20" s="19"/>
      <c r="HVR20" s="19"/>
      <c r="HVS20" s="19"/>
      <c r="HVT20" s="19"/>
      <c r="HVU20" s="19"/>
      <c r="HVV20" s="19"/>
      <c r="HVW20" s="19"/>
      <c r="HVX20" s="19"/>
      <c r="HVY20" s="19"/>
      <c r="HVZ20" s="19"/>
      <c r="HWA20" s="19"/>
      <c r="HWB20" s="19"/>
      <c r="HWC20" s="19"/>
      <c r="HWD20" s="19"/>
      <c r="HWE20" s="19"/>
      <c r="HWF20" s="19"/>
      <c r="HWG20" s="19"/>
      <c r="HWH20" s="19"/>
      <c r="HWI20" s="19"/>
      <c r="HWJ20" s="19"/>
      <c r="HWK20" s="19"/>
      <c r="HWL20" s="19"/>
      <c r="HWM20" s="19"/>
      <c r="HWN20" s="19"/>
      <c r="HWO20" s="19"/>
      <c r="HWP20" s="19"/>
      <c r="HWQ20" s="19"/>
      <c r="HWR20" s="19"/>
      <c r="HWS20" s="19"/>
      <c r="HWT20" s="19"/>
      <c r="HWU20" s="19"/>
      <c r="HWV20" s="19"/>
      <c r="HWW20" s="19"/>
      <c r="HWX20" s="19"/>
      <c r="HWY20" s="19"/>
      <c r="HWZ20" s="19"/>
      <c r="HXA20" s="19"/>
      <c r="HXB20" s="19"/>
      <c r="HXC20" s="19"/>
      <c r="HXD20" s="19"/>
      <c r="HXE20" s="19"/>
      <c r="HXF20" s="19"/>
      <c r="HXG20" s="19"/>
      <c r="HXH20" s="19"/>
      <c r="HXI20" s="19"/>
      <c r="HXJ20" s="19"/>
      <c r="HXK20" s="19"/>
      <c r="HXL20" s="19"/>
      <c r="HXM20" s="19"/>
      <c r="HXN20" s="19"/>
      <c r="HXO20" s="19"/>
      <c r="HXP20" s="19"/>
      <c r="HXQ20" s="19"/>
      <c r="HXR20" s="19"/>
      <c r="HXS20" s="19"/>
      <c r="HXT20" s="19"/>
      <c r="HXU20" s="19"/>
      <c r="HXV20" s="19"/>
      <c r="HXW20" s="19"/>
      <c r="HXX20" s="19"/>
      <c r="HXY20" s="19"/>
      <c r="HXZ20" s="19"/>
      <c r="HYA20" s="19"/>
      <c r="HYB20" s="19"/>
      <c r="HYC20" s="19"/>
      <c r="HYD20" s="19"/>
      <c r="HYE20" s="19"/>
      <c r="HYF20" s="19"/>
      <c r="HYG20" s="19"/>
      <c r="HYH20" s="19"/>
      <c r="HYI20" s="19"/>
      <c r="HYJ20" s="19"/>
      <c r="HYK20" s="19"/>
      <c r="HYL20" s="19"/>
      <c r="HYM20" s="19"/>
      <c r="HYN20" s="19"/>
      <c r="HYO20" s="19"/>
      <c r="HYP20" s="19"/>
      <c r="HYQ20" s="19"/>
      <c r="HYR20" s="19"/>
      <c r="HYS20" s="19"/>
      <c r="HYT20" s="19"/>
      <c r="HYU20" s="19"/>
      <c r="HYV20" s="19"/>
      <c r="HYW20" s="19"/>
      <c r="HYX20" s="19"/>
      <c r="HYY20" s="19"/>
      <c r="HYZ20" s="19"/>
      <c r="HZA20" s="19"/>
      <c r="HZB20" s="19"/>
      <c r="HZC20" s="19"/>
      <c r="HZD20" s="19"/>
      <c r="HZE20" s="19"/>
      <c r="HZF20" s="19"/>
      <c r="HZG20" s="19"/>
      <c r="HZH20" s="19"/>
      <c r="HZI20" s="19"/>
      <c r="HZJ20" s="19"/>
      <c r="HZK20" s="19"/>
      <c r="HZL20" s="19"/>
      <c r="HZM20" s="19"/>
      <c r="HZN20" s="19"/>
      <c r="HZO20" s="19"/>
      <c r="HZP20" s="19"/>
      <c r="HZQ20" s="19"/>
      <c r="HZR20" s="19"/>
      <c r="HZS20" s="19"/>
      <c r="HZT20" s="19"/>
      <c r="HZU20" s="19"/>
      <c r="HZV20" s="19"/>
      <c r="HZW20" s="19"/>
      <c r="HZX20" s="19"/>
      <c r="HZY20" s="19"/>
      <c r="HZZ20" s="19"/>
      <c r="IAA20" s="19"/>
      <c r="IAB20" s="19"/>
      <c r="IAC20" s="19"/>
      <c r="IAD20" s="19"/>
      <c r="IAE20" s="19"/>
      <c r="IAF20" s="19"/>
      <c r="IAG20" s="19"/>
      <c r="IAH20" s="19"/>
      <c r="IAI20" s="19"/>
      <c r="IAJ20" s="19"/>
      <c r="IAK20" s="19"/>
      <c r="IAL20" s="19"/>
      <c r="IAM20" s="19"/>
      <c r="IAN20" s="19"/>
      <c r="IAO20" s="19"/>
      <c r="IAP20" s="19"/>
      <c r="IAQ20" s="19"/>
      <c r="IAR20" s="19"/>
      <c r="IAS20" s="19"/>
      <c r="IAT20" s="19"/>
      <c r="IAU20" s="19"/>
      <c r="IAV20" s="19"/>
      <c r="IAW20" s="19"/>
      <c r="IAX20" s="19"/>
      <c r="IAY20" s="19"/>
      <c r="IAZ20" s="19"/>
      <c r="IBA20" s="19"/>
      <c r="IBB20" s="19"/>
      <c r="IBC20" s="19"/>
      <c r="IBD20" s="19"/>
      <c r="IBE20" s="19"/>
      <c r="IBF20" s="19"/>
      <c r="IBG20" s="19"/>
      <c r="IBH20" s="19"/>
      <c r="IBI20" s="19"/>
      <c r="IBJ20" s="19"/>
      <c r="IBK20" s="19"/>
      <c r="IBL20" s="19"/>
      <c r="IBM20" s="19"/>
      <c r="IBN20" s="19"/>
      <c r="IBO20" s="19"/>
      <c r="IBP20" s="19"/>
      <c r="IBQ20" s="19"/>
      <c r="IBR20" s="19"/>
      <c r="IBS20" s="19"/>
      <c r="IBT20" s="19"/>
      <c r="IBU20" s="19"/>
      <c r="IBV20" s="19"/>
      <c r="IBW20" s="19"/>
      <c r="IBX20" s="19"/>
      <c r="IBY20" s="19"/>
      <c r="IBZ20" s="19"/>
      <c r="ICA20" s="19"/>
      <c r="ICB20" s="19"/>
      <c r="ICC20" s="19"/>
      <c r="ICD20" s="19"/>
      <c r="ICE20" s="19"/>
      <c r="ICF20" s="19"/>
      <c r="ICG20" s="19"/>
      <c r="ICH20" s="19"/>
      <c r="ICI20" s="19"/>
      <c r="ICJ20" s="19"/>
      <c r="ICK20" s="19"/>
      <c r="ICL20" s="19"/>
      <c r="ICM20" s="19"/>
      <c r="ICN20" s="19"/>
      <c r="ICO20" s="19"/>
      <c r="ICP20" s="19"/>
      <c r="ICQ20" s="19"/>
      <c r="ICR20" s="19"/>
      <c r="ICS20" s="19"/>
      <c r="ICT20" s="19"/>
      <c r="ICU20" s="19"/>
      <c r="ICV20" s="19"/>
      <c r="ICW20" s="19"/>
      <c r="ICX20" s="19"/>
      <c r="ICY20" s="19"/>
      <c r="ICZ20" s="19"/>
      <c r="IDA20" s="19"/>
      <c r="IDB20" s="19"/>
      <c r="IDC20" s="19"/>
      <c r="IDD20" s="19"/>
      <c r="IDE20" s="19"/>
      <c r="IDF20" s="19"/>
      <c r="IDG20" s="19"/>
      <c r="IDH20" s="19"/>
      <c r="IDI20" s="19"/>
      <c r="IDJ20" s="19"/>
      <c r="IDK20" s="19"/>
      <c r="IDL20" s="19"/>
      <c r="IDM20" s="19"/>
      <c r="IDN20" s="19"/>
      <c r="IDO20" s="19"/>
      <c r="IDP20" s="19"/>
      <c r="IDQ20" s="19"/>
      <c r="IDR20" s="19"/>
      <c r="IDS20" s="19"/>
      <c r="IDT20" s="19"/>
      <c r="IDU20" s="19"/>
      <c r="IDV20" s="19"/>
      <c r="IDW20" s="19"/>
      <c r="IDX20" s="19"/>
      <c r="IDY20" s="19"/>
      <c r="IDZ20" s="19"/>
      <c r="IEA20" s="19"/>
      <c r="IEB20" s="19"/>
      <c r="IEC20" s="19"/>
      <c r="IED20" s="19"/>
      <c r="IEE20" s="19"/>
      <c r="IEF20" s="19"/>
      <c r="IEG20" s="19"/>
      <c r="IEH20" s="19"/>
      <c r="IEI20" s="19"/>
      <c r="IEJ20" s="19"/>
      <c r="IEK20" s="19"/>
      <c r="IEL20" s="19"/>
      <c r="IEM20" s="19"/>
      <c r="IEN20" s="19"/>
      <c r="IEO20" s="19"/>
      <c r="IEP20" s="19"/>
      <c r="IEQ20" s="19"/>
      <c r="IER20" s="19"/>
      <c r="IES20" s="19"/>
      <c r="IET20" s="19"/>
      <c r="IEU20" s="19"/>
      <c r="IEV20" s="19"/>
      <c r="IEW20" s="19"/>
      <c r="IEX20" s="19"/>
      <c r="IEY20" s="19"/>
      <c r="IEZ20" s="19"/>
      <c r="IFA20" s="19"/>
      <c r="IFB20" s="19"/>
      <c r="IFC20" s="19"/>
      <c r="IFD20" s="19"/>
      <c r="IFE20" s="19"/>
      <c r="IFF20" s="19"/>
      <c r="IFG20" s="19"/>
      <c r="IFH20" s="19"/>
      <c r="IFI20" s="19"/>
      <c r="IFJ20" s="19"/>
      <c r="IFK20" s="19"/>
      <c r="IFL20" s="19"/>
      <c r="IFM20" s="19"/>
      <c r="IFN20" s="19"/>
      <c r="IFO20" s="19"/>
      <c r="IFP20" s="19"/>
      <c r="IFQ20" s="19"/>
      <c r="IFR20" s="19"/>
      <c r="IFS20" s="19"/>
      <c r="IFT20" s="19"/>
      <c r="IFU20" s="19"/>
      <c r="IFV20" s="19"/>
      <c r="IFW20" s="19"/>
      <c r="IFX20" s="19"/>
      <c r="IFY20" s="19"/>
      <c r="IFZ20" s="19"/>
      <c r="IGA20" s="19"/>
      <c r="IGB20" s="19"/>
      <c r="IGC20" s="19"/>
      <c r="IGD20" s="19"/>
      <c r="IGE20" s="19"/>
      <c r="IGF20" s="19"/>
      <c r="IGG20" s="19"/>
      <c r="IGH20" s="19"/>
      <c r="IGI20" s="19"/>
      <c r="IGJ20" s="19"/>
      <c r="IGK20" s="19"/>
      <c r="IGL20" s="19"/>
      <c r="IGM20" s="19"/>
      <c r="IGN20" s="19"/>
      <c r="IGO20" s="19"/>
      <c r="IGP20" s="19"/>
      <c r="IGQ20" s="19"/>
      <c r="IGR20" s="19"/>
      <c r="IGS20" s="19"/>
      <c r="IGT20" s="19"/>
      <c r="IGU20" s="19"/>
      <c r="IGV20" s="19"/>
      <c r="IGW20" s="19"/>
      <c r="IGX20" s="19"/>
      <c r="IGY20" s="19"/>
      <c r="IGZ20" s="19"/>
      <c r="IHA20" s="19"/>
      <c r="IHB20" s="19"/>
      <c r="IHC20" s="19"/>
      <c r="IHD20" s="19"/>
      <c r="IHE20" s="19"/>
      <c r="IHF20" s="19"/>
      <c r="IHG20" s="19"/>
      <c r="IHH20" s="19"/>
      <c r="IHI20" s="19"/>
      <c r="IHJ20" s="19"/>
      <c r="IHK20" s="19"/>
      <c r="IHL20" s="19"/>
      <c r="IHM20" s="19"/>
      <c r="IHN20" s="19"/>
      <c r="IHO20" s="19"/>
      <c r="IHP20" s="19"/>
      <c r="IHQ20" s="19"/>
      <c r="IHR20" s="19"/>
      <c r="IHS20" s="19"/>
      <c r="IHT20" s="19"/>
      <c r="IHU20" s="19"/>
      <c r="IHV20" s="19"/>
      <c r="IHW20" s="19"/>
      <c r="IHX20" s="19"/>
      <c r="IHY20" s="19"/>
      <c r="IHZ20" s="19"/>
      <c r="IIA20" s="19"/>
      <c r="IIB20" s="19"/>
      <c r="IIC20" s="19"/>
      <c r="IID20" s="19"/>
      <c r="IIE20" s="19"/>
      <c r="IIF20" s="19"/>
      <c r="IIG20" s="19"/>
      <c r="IIH20" s="19"/>
      <c r="III20" s="19"/>
      <c r="IIJ20" s="19"/>
      <c r="IIK20" s="19"/>
      <c r="IIL20" s="19"/>
      <c r="IIM20" s="19"/>
      <c r="IIN20" s="19"/>
      <c r="IIO20" s="19"/>
      <c r="IIP20" s="19"/>
      <c r="IIQ20" s="19"/>
      <c r="IIR20" s="19"/>
      <c r="IIS20" s="19"/>
      <c r="IIT20" s="19"/>
      <c r="IIU20" s="19"/>
      <c r="IIV20" s="19"/>
      <c r="IIW20" s="19"/>
      <c r="IIX20" s="19"/>
      <c r="IIY20" s="19"/>
      <c r="IIZ20" s="19"/>
      <c r="IJA20" s="19"/>
      <c r="IJB20" s="19"/>
      <c r="IJC20" s="19"/>
      <c r="IJD20" s="19"/>
      <c r="IJE20" s="19"/>
      <c r="IJF20" s="19"/>
      <c r="IJG20" s="19"/>
      <c r="IJH20" s="19"/>
      <c r="IJI20" s="19"/>
      <c r="IJJ20" s="19"/>
      <c r="IJK20" s="19"/>
      <c r="IJL20" s="19"/>
      <c r="IJM20" s="19"/>
      <c r="IJN20" s="19"/>
      <c r="IJO20" s="19"/>
      <c r="IJP20" s="19"/>
      <c r="IJQ20" s="19"/>
      <c r="IJR20" s="19"/>
      <c r="IJS20" s="19"/>
      <c r="IJT20" s="19"/>
      <c r="IJU20" s="19"/>
      <c r="IJV20" s="19"/>
      <c r="IJW20" s="19"/>
      <c r="IJX20" s="19"/>
      <c r="IJY20" s="19"/>
      <c r="IJZ20" s="19"/>
      <c r="IKA20" s="19"/>
      <c r="IKB20" s="19"/>
      <c r="IKC20" s="19"/>
      <c r="IKD20" s="19"/>
      <c r="IKE20" s="19"/>
      <c r="IKF20" s="19"/>
      <c r="IKG20" s="19"/>
      <c r="IKH20" s="19"/>
      <c r="IKI20" s="19"/>
      <c r="IKJ20" s="19"/>
      <c r="IKK20" s="19"/>
      <c r="IKL20" s="19"/>
      <c r="IKM20" s="19"/>
      <c r="IKN20" s="19"/>
      <c r="IKO20" s="19"/>
      <c r="IKP20" s="19"/>
      <c r="IKQ20" s="19"/>
      <c r="IKR20" s="19"/>
      <c r="IKS20" s="19"/>
      <c r="IKT20" s="19"/>
      <c r="IKU20" s="19"/>
      <c r="IKV20" s="19"/>
      <c r="IKW20" s="19"/>
      <c r="IKX20" s="19"/>
      <c r="IKY20" s="19"/>
      <c r="IKZ20" s="19"/>
      <c r="ILA20" s="19"/>
      <c r="ILB20" s="19"/>
      <c r="ILC20" s="19"/>
      <c r="ILD20" s="19"/>
      <c r="ILE20" s="19"/>
      <c r="ILF20" s="19"/>
      <c r="ILG20" s="19"/>
      <c r="ILH20" s="19"/>
      <c r="ILI20" s="19"/>
      <c r="ILJ20" s="19"/>
      <c r="ILK20" s="19"/>
      <c r="ILL20" s="19"/>
      <c r="ILM20" s="19"/>
      <c r="ILN20" s="19"/>
      <c r="ILO20" s="19"/>
      <c r="ILP20" s="19"/>
      <c r="ILQ20" s="19"/>
      <c r="ILR20" s="19"/>
      <c r="ILS20" s="19"/>
      <c r="ILT20" s="19"/>
      <c r="ILU20" s="19"/>
      <c r="ILV20" s="19"/>
      <c r="ILW20" s="19"/>
      <c r="ILX20" s="19"/>
      <c r="ILY20" s="19"/>
      <c r="ILZ20" s="19"/>
      <c r="IMA20" s="19"/>
      <c r="IMB20" s="19"/>
      <c r="IMC20" s="19"/>
      <c r="IMD20" s="19"/>
      <c r="IME20" s="19"/>
      <c r="IMF20" s="19"/>
      <c r="IMG20" s="19"/>
      <c r="IMH20" s="19"/>
      <c r="IMI20" s="19"/>
      <c r="IMJ20" s="19"/>
      <c r="IMK20" s="19"/>
      <c r="IML20" s="19"/>
      <c r="IMM20" s="19"/>
      <c r="IMN20" s="19"/>
      <c r="IMO20" s="19"/>
      <c r="IMP20" s="19"/>
      <c r="IMQ20" s="19"/>
      <c r="IMR20" s="19"/>
      <c r="IMS20" s="19"/>
      <c r="IMT20" s="19"/>
      <c r="IMU20" s="19"/>
      <c r="IMV20" s="19"/>
      <c r="IMW20" s="19"/>
      <c r="IMX20" s="19"/>
      <c r="IMY20" s="19"/>
      <c r="IMZ20" s="19"/>
      <c r="INA20" s="19"/>
      <c r="INB20" s="19"/>
      <c r="INC20" s="19"/>
      <c r="IND20" s="19"/>
      <c r="INE20" s="19"/>
      <c r="INF20" s="19"/>
      <c r="ING20" s="19"/>
      <c r="INH20" s="19"/>
      <c r="INI20" s="19"/>
      <c r="INJ20" s="19"/>
      <c r="INK20" s="19"/>
      <c r="INL20" s="19"/>
      <c r="INM20" s="19"/>
      <c r="INN20" s="19"/>
      <c r="INO20" s="19"/>
      <c r="INP20" s="19"/>
      <c r="INQ20" s="19"/>
      <c r="INR20" s="19"/>
      <c r="INS20" s="19"/>
      <c r="INT20" s="19"/>
      <c r="INU20" s="19"/>
      <c r="INV20" s="19"/>
      <c r="INW20" s="19"/>
      <c r="INX20" s="19"/>
      <c r="INY20" s="19"/>
      <c r="INZ20" s="19"/>
      <c r="IOA20" s="19"/>
      <c r="IOB20" s="19"/>
      <c r="IOC20" s="19"/>
      <c r="IOD20" s="19"/>
      <c r="IOE20" s="19"/>
      <c r="IOF20" s="19"/>
      <c r="IOG20" s="19"/>
      <c r="IOH20" s="19"/>
      <c r="IOI20" s="19"/>
      <c r="IOJ20" s="19"/>
      <c r="IOK20" s="19"/>
      <c r="IOL20" s="19"/>
      <c r="IOM20" s="19"/>
      <c r="ION20" s="19"/>
      <c r="IOO20" s="19"/>
      <c r="IOP20" s="19"/>
      <c r="IOQ20" s="19"/>
      <c r="IOR20" s="19"/>
      <c r="IOS20" s="19"/>
      <c r="IOT20" s="19"/>
      <c r="IOU20" s="19"/>
      <c r="IOV20" s="19"/>
      <c r="IOW20" s="19"/>
      <c r="IOX20" s="19"/>
      <c r="IOY20" s="19"/>
      <c r="IOZ20" s="19"/>
      <c r="IPA20" s="19"/>
      <c r="IPB20" s="19"/>
      <c r="IPC20" s="19"/>
      <c r="IPD20" s="19"/>
      <c r="IPE20" s="19"/>
      <c r="IPF20" s="19"/>
      <c r="IPG20" s="19"/>
      <c r="IPH20" s="19"/>
      <c r="IPI20" s="19"/>
      <c r="IPJ20" s="19"/>
      <c r="IPK20" s="19"/>
      <c r="IPL20" s="19"/>
      <c r="IPM20" s="19"/>
      <c r="IPN20" s="19"/>
      <c r="IPO20" s="19"/>
      <c r="IPP20" s="19"/>
      <c r="IPQ20" s="19"/>
      <c r="IPR20" s="19"/>
      <c r="IPS20" s="19"/>
      <c r="IPT20" s="19"/>
      <c r="IPU20" s="19"/>
      <c r="IPV20" s="19"/>
      <c r="IPW20" s="19"/>
      <c r="IPX20" s="19"/>
      <c r="IPY20" s="19"/>
      <c r="IPZ20" s="19"/>
      <c r="IQA20" s="19"/>
      <c r="IQB20" s="19"/>
      <c r="IQC20" s="19"/>
      <c r="IQD20" s="19"/>
      <c r="IQE20" s="19"/>
      <c r="IQF20" s="19"/>
      <c r="IQG20" s="19"/>
      <c r="IQH20" s="19"/>
      <c r="IQI20" s="19"/>
      <c r="IQJ20" s="19"/>
      <c r="IQK20" s="19"/>
      <c r="IQL20" s="19"/>
      <c r="IQM20" s="19"/>
      <c r="IQN20" s="19"/>
      <c r="IQO20" s="19"/>
      <c r="IQP20" s="19"/>
      <c r="IQQ20" s="19"/>
      <c r="IQR20" s="19"/>
      <c r="IQS20" s="19"/>
      <c r="IQT20" s="19"/>
      <c r="IQU20" s="19"/>
      <c r="IQV20" s="19"/>
      <c r="IQW20" s="19"/>
      <c r="IQX20" s="19"/>
      <c r="IQY20" s="19"/>
      <c r="IQZ20" s="19"/>
      <c r="IRA20" s="19"/>
      <c r="IRB20" s="19"/>
      <c r="IRC20" s="19"/>
      <c r="IRD20" s="19"/>
      <c r="IRE20" s="19"/>
      <c r="IRF20" s="19"/>
      <c r="IRG20" s="19"/>
      <c r="IRH20" s="19"/>
      <c r="IRI20" s="19"/>
      <c r="IRJ20" s="19"/>
      <c r="IRK20" s="19"/>
      <c r="IRL20" s="19"/>
      <c r="IRM20" s="19"/>
      <c r="IRN20" s="19"/>
      <c r="IRO20" s="19"/>
      <c r="IRP20" s="19"/>
      <c r="IRQ20" s="19"/>
      <c r="IRR20" s="19"/>
      <c r="IRS20" s="19"/>
      <c r="IRT20" s="19"/>
      <c r="IRU20" s="19"/>
      <c r="IRV20" s="19"/>
      <c r="IRW20" s="19"/>
      <c r="IRX20" s="19"/>
      <c r="IRY20" s="19"/>
      <c r="IRZ20" s="19"/>
      <c r="ISA20" s="19"/>
      <c r="ISB20" s="19"/>
      <c r="ISC20" s="19"/>
      <c r="ISD20" s="19"/>
      <c r="ISE20" s="19"/>
      <c r="ISF20" s="19"/>
      <c r="ISG20" s="19"/>
      <c r="ISH20" s="19"/>
      <c r="ISI20" s="19"/>
      <c r="ISJ20" s="19"/>
      <c r="ISK20" s="19"/>
      <c r="ISL20" s="19"/>
      <c r="ISM20" s="19"/>
      <c r="ISN20" s="19"/>
      <c r="ISO20" s="19"/>
      <c r="ISP20" s="19"/>
      <c r="ISQ20" s="19"/>
      <c r="ISR20" s="19"/>
      <c r="ISS20" s="19"/>
      <c r="IST20" s="19"/>
      <c r="ISU20" s="19"/>
      <c r="ISV20" s="19"/>
      <c r="ISW20" s="19"/>
      <c r="ISX20" s="19"/>
      <c r="ISY20" s="19"/>
      <c r="ISZ20" s="19"/>
      <c r="ITA20" s="19"/>
      <c r="ITB20" s="19"/>
      <c r="ITC20" s="19"/>
      <c r="ITD20" s="19"/>
      <c r="ITE20" s="19"/>
      <c r="ITF20" s="19"/>
      <c r="ITG20" s="19"/>
      <c r="ITH20" s="19"/>
      <c r="ITI20" s="19"/>
      <c r="ITJ20" s="19"/>
      <c r="ITK20" s="19"/>
      <c r="ITL20" s="19"/>
      <c r="ITM20" s="19"/>
      <c r="ITN20" s="19"/>
      <c r="ITO20" s="19"/>
      <c r="ITP20" s="19"/>
      <c r="ITQ20" s="19"/>
      <c r="ITR20" s="19"/>
      <c r="ITS20" s="19"/>
      <c r="ITT20" s="19"/>
      <c r="ITU20" s="19"/>
      <c r="ITV20" s="19"/>
      <c r="ITW20" s="19"/>
      <c r="ITX20" s="19"/>
      <c r="ITY20" s="19"/>
      <c r="ITZ20" s="19"/>
      <c r="IUA20" s="19"/>
      <c r="IUB20" s="19"/>
      <c r="IUC20" s="19"/>
      <c r="IUD20" s="19"/>
      <c r="IUE20" s="19"/>
      <c r="IUF20" s="19"/>
      <c r="IUG20" s="19"/>
      <c r="IUH20" s="19"/>
      <c r="IUI20" s="19"/>
      <c r="IUJ20" s="19"/>
      <c r="IUK20" s="19"/>
      <c r="IUL20" s="19"/>
      <c r="IUM20" s="19"/>
      <c r="IUN20" s="19"/>
      <c r="IUO20" s="19"/>
      <c r="IUP20" s="19"/>
      <c r="IUQ20" s="19"/>
      <c r="IUR20" s="19"/>
      <c r="IUS20" s="19"/>
      <c r="IUT20" s="19"/>
      <c r="IUU20" s="19"/>
      <c r="IUV20" s="19"/>
      <c r="IUW20" s="19"/>
      <c r="IUX20" s="19"/>
      <c r="IUY20" s="19"/>
      <c r="IUZ20" s="19"/>
      <c r="IVA20" s="19"/>
      <c r="IVB20" s="19"/>
      <c r="IVC20" s="19"/>
      <c r="IVD20" s="19"/>
      <c r="IVE20" s="19"/>
      <c r="IVF20" s="19"/>
      <c r="IVG20" s="19"/>
      <c r="IVH20" s="19"/>
      <c r="IVI20" s="19"/>
      <c r="IVJ20" s="19"/>
      <c r="IVK20" s="19"/>
      <c r="IVL20" s="19"/>
      <c r="IVM20" s="19"/>
      <c r="IVN20" s="19"/>
      <c r="IVO20" s="19"/>
      <c r="IVP20" s="19"/>
      <c r="IVQ20" s="19"/>
      <c r="IVR20" s="19"/>
      <c r="IVS20" s="19"/>
      <c r="IVT20" s="19"/>
      <c r="IVU20" s="19"/>
      <c r="IVV20" s="19"/>
      <c r="IVW20" s="19"/>
      <c r="IVX20" s="19"/>
      <c r="IVY20" s="19"/>
      <c r="IVZ20" s="19"/>
      <c r="IWA20" s="19"/>
      <c r="IWB20" s="19"/>
      <c r="IWC20" s="19"/>
      <c r="IWD20" s="19"/>
      <c r="IWE20" s="19"/>
      <c r="IWF20" s="19"/>
      <c r="IWG20" s="19"/>
      <c r="IWH20" s="19"/>
      <c r="IWI20" s="19"/>
      <c r="IWJ20" s="19"/>
      <c r="IWK20" s="19"/>
      <c r="IWL20" s="19"/>
      <c r="IWM20" s="19"/>
      <c r="IWN20" s="19"/>
      <c r="IWO20" s="19"/>
      <c r="IWP20" s="19"/>
      <c r="IWQ20" s="19"/>
      <c r="IWR20" s="19"/>
      <c r="IWS20" s="19"/>
      <c r="IWT20" s="19"/>
      <c r="IWU20" s="19"/>
      <c r="IWV20" s="19"/>
      <c r="IWW20" s="19"/>
      <c r="IWX20" s="19"/>
      <c r="IWY20" s="19"/>
      <c r="IWZ20" s="19"/>
      <c r="IXA20" s="19"/>
      <c r="IXB20" s="19"/>
      <c r="IXC20" s="19"/>
      <c r="IXD20" s="19"/>
      <c r="IXE20" s="19"/>
      <c r="IXF20" s="19"/>
      <c r="IXG20" s="19"/>
      <c r="IXH20" s="19"/>
      <c r="IXI20" s="19"/>
      <c r="IXJ20" s="19"/>
      <c r="IXK20" s="19"/>
      <c r="IXL20" s="19"/>
      <c r="IXM20" s="19"/>
      <c r="IXN20" s="19"/>
      <c r="IXO20" s="19"/>
      <c r="IXP20" s="19"/>
      <c r="IXQ20" s="19"/>
      <c r="IXR20" s="19"/>
      <c r="IXS20" s="19"/>
      <c r="IXT20" s="19"/>
      <c r="IXU20" s="19"/>
      <c r="IXV20" s="19"/>
      <c r="IXW20" s="19"/>
      <c r="IXX20" s="19"/>
      <c r="IXY20" s="19"/>
      <c r="IXZ20" s="19"/>
      <c r="IYA20" s="19"/>
      <c r="IYB20" s="19"/>
      <c r="IYC20" s="19"/>
      <c r="IYD20" s="19"/>
      <c r="IYE20" s="19"/>
      <c r="IYF20" s="19"/>
      <c r="IYG20" s="19"/>
      <c r="IYH20" s="19"/>
      <c r="IYI20" s="19"/>
      <c r="IYJ20" s="19"/>
      <c r="IYK20" s="19"/>
      <c r="IYL20" s="19"/>
      <c r="IYM20" s="19"/>
      <c r="IYN20" s="19"/>
      <c r="IYO20" s="19"/>
      <c r="IYP20" s="19"/>
      <c r="IYQ20" s="19"/>
      <c r="IYR20" s="19"/>
      <c r="IYS20" s="19"/>
      <c r="IYT20" s="19"/>
      <c r="IYU20" s="19"/>
      <c r="IYV20" s="19"/>
      <c r="IYW20" s="19"/>
      <c r="IYX20" s="19"/>
      <c r="IYY20" s="19"/>
      <c r="IYZ20" s="19"/>
      <c r="IZA20" s="19"/>
      <c r="IZB20" s="19"/>
      <c r="IZC20" s="19"/>
      <c r="IZD20" s="19"/>
      <c r="IZE20" s="19"/>
      <c r="IZF20" s="19"/>
      <c r="IZG20" s="19"/>
      <c r="IZH20" s="19"/>
      <c r="IZI20" s="19"/>
      <c r="IZJ20" s="19"/>
      <c r="IZK20" s="19"/>
      <c r="IZL20" s="19"/>
      <c r="IZM20" s="19"/>
      <c r="IZN20" s="19"/>
      <c r="IZO20" s="19"/>
      <c r="IZP20" s="19"/>
      <c r="IZQ20" s="19"/>
      <c r="IZR20" s="19"/>
      <c r="IZS20" s="19"/>
      <c r="IZT20" s="19"/>
      <c r="IZU20" s="19"/>
      <c r="IZV20" s="19"/>
      <c r="IZW20" s="19"/>
      <c r="IZX20" s="19"/>
      <c r="IZY20" s="19"/>
      <c r="IZZ20" s="19"/>
      <c r="JAA20" s="19"/>
      <c r="JAB20" s="19"/>
      <c r="JAC20" s="19"/>
      <c r="JAD20" s="19"/>
      <c r="JAE20" s="19"/>
      <c r="JAF20" s="19"/>
      <c r="JAG20" s="19"/>
      <c r="JAH20" s="19"/>
      <c r="JAI20" s="19"/>
      <c r="JAJ20" s="19"/>
      <c r="JAK20" s="19"/>
      <c r="JAL20" s="19"/>
      <c r="JAM20" s="19"/>
      <c r="JAN20" s="19"/>
      <c r="JAO20" s="19"/>
      <c r="JAP20" s="19"/>
      <c r="JAQ20" s="19"/>
      <c r="JAR20" s="19"/>
      <c r="JAS20" s="19"/>
      <c r="JAT20" s="19"/>
      <c r="JAU20" s="19"/>
      <c r="JAV20" s="19"/>
      <c r="JAW20" s="19"/>
      <c r="JAX20" s="19"/>
      <c r="JAY20" s="19"/>
      <c r="JAZ20" s="19"/>
      <c r="JBA20" s="19"/>
      <c r="JBB20" s="19"/>
      <c r="JBC20" s="19"/>
      <c r="JBD20" s="19"/>
      <c r="JBE20" s="19"/>
      <c r="JBF20" s="19"/>
      <c r="JBG20" s="19"/>
      <c r="JBH20" s="19"/>
      <c r="JBI20" s="19"/>
      <c r="JBJ20" s="19"/>
      <c r="JBK20" s="19"/>
      <c r="JBL20" s="19"/>
      <c r="JBM20" s="19"/>
      <c r="JBN20" s="19"/>
      <c r="JBO20" s="19"/>
      <c r="JBP20" s="19"/>
      <c r="JBQ20" s="19"/>
      <c r="JBR20" s="19"/>
      <c r="JBS20" s="19"/>
      <c r="JBT20" s="19"/>
      <c r="JBU20" s="19"/>
      <c r="JBV20" s="19"/>
      <c r="JBW20" s="19"/>
      <c r="JBX20" s="19"/>
      <c r="JBY20" s="19"/>
      <c r="JBZ20" s="19"/>
      <c r="JCA20" s="19"/>
      <c r="JCB20" s="19"/>
      <c r="JCC20" s="19"/>
      <c r="JCD20" s="19"/>
      <c r="JCE20" s="19"/>
      <c r="JCF20" s="19"/>
      <c r="JCG20" s="19"/>
      <c r="JCH20" s="19"/>
      <c r="JCI20" s="19"/>
      <c r="JCJ20" s="19"/>
      <c r="JCK20" s="19"/>
      <c r="JCL20" s="19"/>
      <c r="JCM20" s="19"/>
      <c r="JCN20" s="19"/>
      <c r="JCO20" s="19"/>
      <c r="JCP20" s="19"/>
      <c r="JCQ20" s="19"/>
      <c r="JCR20" s="19"/>
      <c r="JCS20" s="19"/>
      <c r="JCT20" s="19"/>
      <c r="JCU20" s="19"/>
      <c r="JCV20" s="19"/>
      <c r="JCW20" s="19"/>
      <c r="JCX20" s="19"/>
      <c r="JCY20" s="19"/>
      <c r="JCZ20" s="19"/>
      <c r="JDA20" s="19"/>
      <c r="JDB20" s="19"/>
      <c r="JDC20" s="19"/>
      <c r="JDD20" s="19"/>
      <c r="JDE20" s="19"/>
      <c r="JDF20" s="19"/>
      <c r="JDG20" s="19"/>
      <c r="JDH20" s="19"/>
      <c r="JDI20" s="19"/>
      <c r="JDJ20" s="19"/>
      <c r="JDK20" s="19"/>
      <c r="JDL20" s="19"/>
      <c r="JDM20" s="19"/>
      <c r="JDN20" s="19"/>
      <c r="JDO20" s="19"/>
      <c r="JDP20" s="19"/>
      <c r="JDQ20" s="19"/>
      <c r="JDR20" s="19"/>
      <c r="JDS20" s="19"/>
      <c r="JDT20" s="19"/>
      <c r="JDU20" s="19"/>
      <c r="JDV20" s="19"/>
      <c r="JDW20" s="19"/>
      <c r="JDX20" s="19"/>
      <c r="JDY20" s="19"/>
      <c r="JDZ20" s="19"/>
      <c r="JEA20" s="19"/>
      <c r="JEB20" s="19"/>
      <c r="JEC20" s="19"/>
      <c r="JED20" s="19"/>
      <c r="JEE20" s="19"/>
      <c r="JEF20" s="19"/>
      <c r="JEG20" s="19"/>
      <c r="JEH20" s="19"/>
      <c r="JEI20" s="19"/>
      <c r="JEJ20" s="19"/>
      <c r="JEK20" s="19"/>
      <c r="JEL20" s="19"/>
      <c r="JEM20" s="19"/>
      <c r="JEN20" s="19"/>
      <c r="JEO20" s="19"/>
      <c r="JEP20" s="19"/>
      <c r="JEQ20" s="19"/>
      <c r="JER20" s="19"/>
      <c r="JES20" s="19"/>
      <c r="JET20" s="19"/>
      <c r="JEU20" s="19"/>
      <c r="JEV20" s="19"/>
      <c r="JEW20" s="19"/>
      <c r="JEX20" s="19"/>
      <c r="JEY20" s="19"/>
      <c r="JEZ20" s="19"/>
      <c r="JFA20" s="19"/>
      <c r="JFB20" s="19"/>
      <c r="JFC20" s="19"/>
      <c r="JFD20" s="19"/>
      <c r="JFE20" s="19"/>
      <c r="JFF20" s="19"/>
      <c r="JFG20" s="19"/>
      <c r="JFH20" s="19"/>
      <c r="JFI20" s="19"/>
      <c r="JFJ20" s="19"/>
      <c r="JFK20" s="19"/>
      <c r="JFL20" s="19"/>
      <c r="JFM20" s="19"/>
      <c r="JFN20" s="19"/>
      <c r="JFO20" s="19"/>
      <c r="JFP20" s="19"/>
      <c r="JFQ20" s="19"/>
      <c r="JFR20" s="19"/>
      <c r="JFS20" s="19"/>
      <c r="JFT20" s="19"/>
      <c r="JFU20" s="19"/>
      <c r="JFV20" s="19"/>
      <c r="JFW20" s="19"/>
      <c r="JFX20" s="19"/>
      <c r="JFY20" s="19"/>
      <c r="JFZ20" s="19"/>
      <c r="JGA20" s="19"/>
      <c r="JGB20" s="19"/>
      <c r="JGC20" s="19"/>
      <c r="JGD20" s="19"/>
      <c r="JGE20" s="19"/>
      <c r="JGF20" s="19"/>
      <c r="JGG20" s="19"/>
      <c r="JGH20" s="19"/>
      <c r="JGI20" s="19"/>
      <c r="JGJ20" s="19"/>
      <c r="JGK20" s="19"/>
      <c r="JGL20" s="19"/>
      <c r="JGM20" s="19"/>
      <c r="JGN20" s="19"/>
      <c r="JGO20" s="19"/>
      <c r="JGP20" s="19"/>
      <c r="JGQ20" s="19"/>
      <c r="JGR20" s="19"/>
      <c r="JGS20" s="19"/>
      <c r="JGT20" s="19"/>
      <c r="JGU20" s="19"/>
      <c r="JGV20" s="19"/>
      <c r="JGW20" s="19"/>
      <c r="JGX20" s="19"/>
      <c r="JGY20" s="19"/>
      <c r="JGZ20" s="19"/>
      <c r="JHA20" s="19"/>
      <c r="JHB20" s="19"/>
      <c r="JHC20" s="19"/>
      <c r="JHD20" s="19"/>
      <c r="JHE20" s="19"/>
      <c r="JHF20" s="19"/>
      <c r="JHG20" s="19"/>
      <c r="JHH20" s="19"/>
      <c r="JHI20" s="19"/>
      <c r="JHJ20" s="19"/>
      <c r="JHK20" s="19"/>
      <c r="JHL20" s="19"/>
      <c r="JHM20" s="19"/>
      <c r="JHN20" s="19"/>
      <c r="JHO20" s="19"/>
      <c r="JHP20" s="19"/>
      <c r="JHQ20" s="19"/>
      <c r="JHR20" s="19"/>
      <c r="JHS20" s="19"/>
      <c r="JHT20" s="19"/>
      <c r="JHU20" s="19"/>
      <c r="JHV20" s="19"/>
      <c r="JHW20" s="19"/>
      <c r="JHX20" s="19"/>
      <c r="JHY20" s="19"/>
      <c r="JHZ20" s="19"/>
      <c r="JIA20" s="19"/>
      <c r="JIB20" s="19"/>
      <c r="JIC20" s="19"/>
      <c r="JID20" s="19"/>
      <c r="JIE20" s="19"/>
      <c r="JIF20" s="19"/>
      <c r="JIG20" s="19"/>
      <c r="JIH20" s="19"/>
      <c r="JII20" s="19"/>
      <c r="JIJ20" s="19"/>
      <c r="JIK20" s="19"/>
      <c r="JIL20" s="19"/>
      <c r="JIM20" s="19"/>
      <c r="JIN20" s="19"/>
      <c r="JIO20" s="19"/>
      <c r="JIP20" s="19"/>
      <c r="JIQ20" s="19"/>
      <c r="JIR20" s="19"/>
      <c r="JIS20" s="19"/>
      <c r="JIT20" s="19"/>
      <c r="JIU20" s="19"/>
      <c r="JIV20" s="19"/>
      <c r="JIW20" s="19"/>
      <c r="JIX20" s="19"/>
      <c r="JIY20" s="19"/>
      <c r="JIZ20" s="19"/>
      <c r="JJA20" s="19"/>
      <c r="JJB20" s="19"/>
      <c r="JJC20" s="19"/>
      <c r="JJD20" s="19"/>
      <c r="JJE20" s="19"/>
      <c r="JJF20" s="19"/>
      <c r="JJG20" s="19"/>
      <c r="JJH20" s="19"/>
      <c r="JJI20" s="19"/>
      <c r="JJJ20" s="19"/>
      <c r="JJK20" s="19"/>
      <c r="JJL20" s="19"/>
      <c r="JJM20" s="19"/>
      <c r="JJN20" s="19"/>
      <c r="JJO20" s="19"/>
      <c r="JJP20" s="19"/>
      <c r="JJQ20" s="19"/>
      <c r="JJR20" s="19"/>
      <c r="JJS20" s="19"/>
      <c r="JJT20" s="19"/>
      <c r="JJU20" s="19"/>
      <c r="JJV20" s="19"/>
      <c r="JJW20" s="19"/>
      <c r="JJX20" s="19"/>
      <c r="JJY20" s="19"/>
      <c r="JJZ20" s="19"/>
      <c r="JKA20" s="19"/>
      <c r="JKB20" s="19"/>
      <c r="JKC20" s="19"/>
      <c r="JKD20" s="19"/>
      <c r="JKE20" s="19"/>
      <c r="JKF20" s="19"/>
      <c r="JKG20" s="19"/>
      <c r="JKH20" s="19"/>
      <c r="JKI20" s="19"/>
      <c r="JKJ20" s="19"/>
      <c r="JKK20" s="19"/>
      <c r="JKL20" s="19"/>
      <c r="JKM20" s="19"/>
      <c r="JKN20" s="19"/>
      <c r="JKO20" s="19"/>
      <c r="JKP20" s="19"/>
      <c r="JKQ20" s="19"/>
      <c r="JKR20" s="19"/>
      <c r="JKS20" s="19"/>
      <c r="JKT20" s="19"/>
      <c r="JKU20" s="19"/>
      <c r="JKV20" s="19"/>
      <c r="JKW20" s="19"/>
      <c r="JKX20" s="19"/>
      <c r="JKY20" s="19"/>
      <c r="JKZ20" s="19"/>
      <c r="JLA20" s="19"/>
      <c r="JLB20" s="19"/>
      <c r="JLC20" s="19"/>
      <c r="JLD20" s="19"/>
      <c r="JLE20" s="19"/>
      <c r="JLF20" s="19"/>
      <c r="JLG20" s="19"/>
      <c r="JLH20" s="19"/>
      <c r="JLI20" s="19"/>
      <c r="JLJ20" s="19"/>
      <c r="JLK20" s="19"/>
      <c r="JLL20" s="19"/>
      <c r="JLM20" s="19"/>
      <c r="JLN20" s="19"/>
      <c r="JLO20" s="19"/>
      <c r="JLP20" s="19"/>
      <c r="JLQ20" s="19"/>
      <c r="JLR20" s="19"/>
      <c r="JLS20" s="19"/>
      <c r="JLT20" s="19"/>
      <c r="JLU20" s="19"/>
      <c r="JLV20" s="19"/>
      <c r="JLW20" s="19"/>
      <c r="JLX20" s="19"/>
      <c r="JLY20" s="19"/>
      <c r="JLZ20" s="19"/>
      <c r="JMA20" s="19"/>
      <c r="JMB20" s="19"/>
      <c r="JMC20" s="19"/>
      <c r="JMD20" s="19"/>
      <c r="JME20" s="19"/>
      <c r="JMF20" s="19"/>
      <c r="JMG20" s="19"/>
      <c r="JMH20" s="19"/>
      <c r="JMI20" s="19"/>
      <c r="JMJ20" s="19"/>
      <c r="JMK20" s="19"/>
      <c r="JML20" s="19"/>
      <c r="JMM20" s="19"/>
      <c r="JMN20" s="19"/>
      <c r="JMO20" s="19"/>
      <c r="JMP20" s="19"/>
      <c r="JMQ20" s="19"/>
      <c r="JMR20" s="19"/>
      <c r="JMS20" s="19"/>
      <c r="JMT20" s="19"/>
      <c r="JMU20" s="19"/>
      <c r="JMV20" s="19"/>
      <c r="JMW20" s="19"/>
      <c r="JMX20" s="19"/>
      <c r="JMY20" s="19"/>
      <c r="JMZ20" s="19"/>
      <c r="JNA20" s="19"/>
      <c r="JNB20" s="19"/>
      <c r="JNC20" s="19"/>
      <c r="JND20" s="19"/>
      <c r="JNE20" s="19"/>
      <c r="JNF20" s="19"/>
      <c r="JNG20" s="19"/>
      <c r="JNH20" s="19"/>
      <c r="JNI20" s="19"/>
      <c r="JNJ20" s="19"/>
      <c r="JNK20" s="19"/>
      <c r="JNL20" s="19"/>
      <c r="JNM20" s="19"/>
      <c r="JNN20" s="19"/>
      <c r="JNO20" s="19"/>
      <c r="JNP20" s="19"/>
      <c r="JNQ20" s="19"/>
      <c r="JNR20" s="19"/>
      <c r="JNS20" s="19"/>
      <c r="JNT20" s="19"/>
      <c r="JNU20" s="19"/>
      <c r="JNV20" s="19"/>
      <c r="JNW20" s="19"/>
      <c r="JNX20" s="19"/>
      <c r="JNY20" s="19"/>
      <c r="JNZ20" s="19"/>
      <c r="JOA20" s="19"/>
      <c r="JOB20" s="19"/>
      <c r="JOC20" s="19"/>
      <c r="JOD20" s="19"/>
      <c r="JOE20" s="19"/>
      <c r="JOF20" s="19"/>
      <c r="JOG20" s="19"/>
      <c r="JOH20" s="19"/>
      <c r="JOI20" s="19"/>
      <c r="JOJ20" s="19"/>
      <c r="JOK20" s="19"/>
      <c r="JOL20" s="19"/>
      <c r="JOM20" s="19"/>
      <c r="JON20" s="19"/>
      <c r="JOO20" s="19"/>
      <c r="JOP20" s="19"/>
      <c r="JOQ20" s="19"/>
      <c r="JOR20" s="19"/>
      <c r="JOS20" s="19"/>
      <c r="JOT20" s="19"/>
      <c r="JOU20" s="19"/>
      <c r="JOV20" s="19"/>
      <c r="JOW20" s="19"/>
      <c r="JOX20" s="19"/>
      <c r="JOY20" s="19"/>
      <c r="JOZ20" s="19"/>
      <c r="JPA20" s="19"/>
      <c r="JPB20" s="19"/>
      <c r="JPC20" s="19"/>
      <c r="JPD20" s="19"/>
      <c r="JPE20" s="19"/>
      <c r="JPF20" s="19"/>
      <c r="JPG20" s="19"/>
      <c r="JPH20" s="19"/>
      <c r="JPI20" s="19"/>
      <c r="JPJ20" s="19"/>
      <c r="JPK20" s="19"/>
      <c r="JPL20" s="19"/>
      <c r="JPM20" s="19"/>
      <c r="JPN20" s="19"/>
      <c r="JPO20" s="19"/>
      <c r="JPP20" s="19"/>
      <c r="JPQ20" s="19"/>
      <c r="JPR20" s="19"/>
      <c r="JPS20" s="19"/>
      <c r="JPT20" s="19"/>
      <c r="JPU20" s="19"/>
      <c r="JPV20" s="19"/>
      <c r="JPW20" s="19"/>
      <c r="JPX20" s="19"/>
      <c r="JPY20" s="19"/>
      <c r="JPZ20" s="19"/>
      <c r="JQA20" s="19"/>
      <c r="JQB20" s="19"/>
      <c r="JQC20" s="19"/>
      <c r="JQD20" s="19"/>
      <c r="JQE20" s="19"/>
      <c r="JQF20" s="19"/>
      <c r="JQG20" s="19"/>
      <c r="JQH20" s="19"/>
      <c r="JQI20" s="19"/>
      <c r="JQJ20" s="19"/>
      <c r="JQK20" s="19"/>
      <c r="JQL20" s="19"/>
      <c r="JQM20" s="19"/>
      <c r="JQN20" s="19"/>
      <c r="JQO20" s="19"/>
      <c r="JQP20" s="19"/>
      <c r="JQQ20" s="19"/>
      <c r="JQR20" s="19"/>
      <c r="JQS20" s="19"/>
      <c r="JQT20" s="19"/>
      <c r="JQU20" s="19"/>
      <c r="JQV20" s="19"/>
      <c r="JQW20" s="19"/>
      <c r="JQX20" s="19"/>
      <c r="JQY20" s="19"/>
      <c r="JQZ20" s="19"/>
      <c r="JRA20" s="19"/>
      <c r="JRB20" s="19"/>
      <c r="JRC20" s="19"/>
      <c r="JRD20" s="19"/>
      <c r="JRE20" s="19"/>
      <c r="JRF20" s="19"/>
      <c r="JRG20" s="19"/>
      <c r="JRH20" s="19"/>
      <c r="JRI20" s="19"/>
      <c r="JRJ20" s="19"/>
      <c r="JRK20" s="19"/>
      <c r="JRL20" s="19"/>
      <c r="JRM20" s="19"/>
      <c r="JRN20" s="19"/>
      <c r="JRO20" s="19"/>
      <c r="JRP20" s="19"/>
      <c r="JRQ20" s="19"/>
      <c r="JRR20" s="19"/>
      <c r="JRS20" s="19"/>
      <c r="JRT20" s="19"/>
      <c r="JRU20" s="19"/>
      <c r="JRV20" s="19"/>
      <c r="JRW20" s="19"/>
      <c r="JRX20" s="19"/>
      <c r="JRY20" s="19"/>
      <c r="JRZ20" s="19"/>
      <c r="JSA20" s="19"/>
      <c r="JSB20" s="19"/>
      <c r="JSC20" s="19"/>
      <c r="JSD20" s="19"/>
      <c r="JSE20" s="19"/>
      <c r="JSF20" s="19"/>
      <c r="JSG20" s="19"/>
      <c r="JSH20" s="19"/>
      <c r="JSI20" s="19"/>
      <c r="JSJ20" s="19"/>
      <c r="JSK20" s="19"/>
      <c r="JSL20" s="19"/>
      <c r="JSM20" s="19"/>
      <c r="JSN20" s="19"/>
      <c r="JSO20" s="19"/>
      <c r="JSP20" s="19"/>
      <c r="JSQ20" s="19"/>
      <c r="JSR20" s="19"/>
      <c r="JSS20" s="19"/>
      <c r="JST20" s="19"/>
      <c r="JSU20" s="19"/>
      <c r="JSV20" s="19"/>
      <c r="JSW20" s="19"/>
      <c r="JSX20" s="19"/>
      <c r="JSY20" s="19"/>
      <c r="JSZ20" s="19"/>
      <c r="JTA20" s="19"/>
      <c r="JTB20" s="19"/>
      <c r="JTC20" s="19"/>
      <c r="JTD20" s="19"/>
      <c r="JTE20" s="19"/>
      <c r="JTF20" s="19"/>
      <c r="JTG20" s="19"/>
      <c r="JTH20" s="19"/>
      <c r="JTI20" s="19"/>
      <c r="JTJ20" s="19"/>
      <c r="JTK20" s="19"/>
      <c r="JTL20" s="19"/>
      <c r="JTM20" s="19"/>
      <c r="JTN20" s="19"/>
      <c r="JTO20" s="19"/>
      <c r="JTP20" s="19"/>
      <c r="JTQ20" s="19"/>
      <c r="JTR20" s="19"/>
      <c r="JTS20" s="19"/>
      <c r="JTT20" s="19"/>
      <c r="JTU20" s="19"/>
      <c r="JTV20" s="19"/>
      <c r="JTW20" s="19"/>
      <c r="JTX20" s="19"/>
      <c r="JTY20" s="19"/>
      <c r="JTZ20" s="19"/>
      <c r="JUA20" s="19"/>
      <c r="JUB20" s="19"/>
      <c r="JUC20" s="19"/>
      <c r="JUD20" s="19"/>
      <c r="JUE20" s="19"/>
      <c r="JUF20" s="19"/>
      <c r="JUG20" s="19"/>
      <c r="JUH20" s="19"/>
      <c r="JUI20" s="19"/>
      <c r="JUJ20" s="19"/>
      <c r="JUK20" s="19"/>
      <c r="JUL20" s="19"/>
      <c r="JUM20" s="19"/>
      <c r="JUN20" s="19"/>
      <c r="JUO20" s="19"/>
      <c r="JUP20" s="19"/>
      <c r="JUQ20" s="19"/>
      <c r="JUR20" s="19"/>
      <c r="JUS20" s="19"/>
      <c r="JUT20" s="19"/>
      <c r="JUU20" s="19"/>
      <c r="JUV20" s="19"/>
      <c r="JUW20" s="19"/>
      <c r="JUX20" s="19"/>
      <c r="JUY20" s="19"/>
      <c r="JUZ20" s="19"/>
      <c r="JVA20" s="19"/>
      <c r="JVB20" s="19"/>
      <c r="JVC20" s="19"/>
      <c r="JVD20" s="19"/>
      <c r="JVE20" s="19"/>
      <c r="JVF20" s="19"/>
      <c r="JVG20" s="19"/>
      <c r="JVH20" s="19"/>
      <c r="JVI20" s="19"/>
      <c r="JVJ20" s="19"/>
      <c r="JVK20" s="19"/>
      <c r="JVL20" s="19"/>
      <c r="JVM20" s="19"/>
      <c r="JVN20" s="19"/>
      <c r="JVO20" s="19"/>
      <c r="JVP20" s="19"/>
      <c r="JVQ20" s="19"/>
      <c r="JVR20" s="19"/>
      <c r="JVS20" s="19"/>
      <c r="JVT20" s="19"/>
      <c r="JVU20" s="19"/>
      <c r="JVV20" s="19"/>
      <c r="JVW20" s="19"/>
      <c r="JVX20" s="19"/>
      <c r="JVY20" s="19"/>
      <c r="JVZ20" s="19"/>
      <c r="JWA20" s="19"/>
      <c r="JWB20" s="19"/>
      <c r="JWC20" s="19"/>
      <c r="JWD20" s="19"/>
      <c r="JWE20" s="19"/>
      <c r="JWF20" s="19"/>
      <c r="JWG20" s="19"/>
      <c r="JWH20" s="19"/>
      <c r="JWI20" s="19"/>
      <c r="JWJ20" s="19"/>
      <c r="JWK20" s="19"/>
      <c r="JWL20" s="19"/>
      <c r="JWM20" s="19"/>
      <c r="JWN20" s="19"/>
      <c r="JWO20" s="19"/>
      <c r="JWP20" s="19"/>
      <c r="JWQ20" s="19"/>
      <c r="JWR20" s="19"/>
      <c r="JWS20" s="19"/>
      <c r="JWT20" s="19"/>
      <c r="JWU20" s="19"/>
      <c r="JWV20" s="19"/>
      <c r="JWW20" s="19"/>
      <c r="JWX20" s="19"/>
      <c r="JWY20" s="19"/>
      <c r="JWZ20" s="19"/>
      <c r="JXA20" s="19"/>
      <c r="JXB20" s="19"/>
      <c r="JXC20" s="19"/>
      <c r="JXD20" s="19"/>
      <c r="JXE20" s="19"/>
      <c r="JXF20" s="19"/>
      <c r="JXG20" s="19"/>
      <c r="JXH20" s="19"/>
      <c r="JXI20" s="19"/>
      <c r="JXJ20" s="19"/>
      <c r="JXK20" s="19"/>
      <c r="JXL20" s="19"/>
      <c r="JXM20" s="19"/>
      <c r="JXN20" s="19"/>
      <c r="JXO20" s="19"/>
      <c r="JXP20" s="19"/>
      <c r="JXQ20" s="19"/>
      <c r="JXR20" s="19"/>
      <c r="JXS20" s="19"/>
      <c r="JXT20" s="19"/>
      <c r="JXU20" s="19"/>
      <c r="JXV20" s="19"/>
      <c r="JXW20" s="19"/>
      <c r="JXX20" s="19"/>
      <c r="JXY20" s="19"/>
      <c r="JXZ20" s="19"/>
      <c r="JYA20" s="19"/>
      <c r="JYB20" s="19"/>
      <c r="JYC20" s="19"/>
      <c r="JYD20" s="19"/>
      <c r="JYE20" s="19"/>
      <c r="JYF20" s="19"/>
      <c r="JYG20" s="19"/>
      <c r="JYH20" s="19"/>
      <c r="JYI20" s="19"/>
      <c r="JYJ20" s="19"/>
      <c r="JYK20" s="19"/>
      <c r="JYL20" s="19"/>
      <c r="JYM20" s="19"/>
      <c r="JYN20" s="19"/>
      <c r="JYO20" s="19"/>
      <c r="JYP20" s="19"/>
      <c r="JYQ20" s="19"/>
      <c r="JYR20" s="19"/>
      <c r="JYS20" s="19"/>
      <c r="JYT20" s="19"/>
      <c r="JYU20" s="19"/>
      <c r="JYV20" s="19"/>
      <c r="JYW20" s="19"/>
      <c r="JYX20" s="19"/>
      <c r="JYY20" s="19"/>
      <c r="JYZ20" s="19"/>
      <c r="JZA20" s="19"/>
      <c r="JZB20" s="19"/>
      <c r="JZC20" s="19"/>
      <c r="JZD20" s="19"/>
      <c r="JZE20" s="19"/>
      <c r="JZF20" s="19"/>
      <c r="JZG20" s="19"/>
      <c r="JZH20" s="19"/>
      <c r="JZI20" s="19"/>
      <c r="JZJ20" s="19"/>
      <c r="JZK20" s="19"/>
      <c r="JZL20" s="19"/>
      <c r="JZM20" s="19"/>
      <c r="JZN20" s="19"/>
      <c r="JZO20" s="19"/>
      <c r="JZP20" s="19"/>
      <c r="JZQ20" s="19"/>
      <c r="JZR20" s="19"/>
      <c r="JZS20" s="19"/>
      <c r="JZT20" s="19"/>
      <c r="JZU20" s="19"/>
      <c r="JZV20" s="19"/>
      <c r="JZW20" s="19"/>
      <c r="JZX20" s="19"/>
      <c r="JZY20" s="19"/>
      <c r="JZZ20" s="19"/>
      <c r="KAA20" s="19"/>
      <c r="KAB20" s="19"/>
      <c r="KAC20" s="19"/>
      <c r="KAD20" s="19"/>
      <c r="KAE20" s="19"/>
      <c r="KAF20" s="19"/>
      <c r="KAG20" s="19"/>
      <c r="KAH20" s="19"/>
      <c r="KAI20" s="19"/>
      <c r="KAJ20" s="19"/>
      <c r="KAK20" s="19"/>
      <c r="KAL20" s="19"/>
      <c r="KAM20" s="19"/>
      <c r="KAN20" s="19"/>
      <c r="KAO20" s="19"/>
      <c r="KAP20" s="19"/>
      <c r="KAQ20" s="19"/>
      <c r="KAR20" s="19"/>
      <c r="KAS20" s="19"/>
      <c r="KAT20" s="19"/>
      <c r="KAU20" s="19"/>
      <c r="KAV20" s="19"/>
      <c r="KAW20" s="19"/>
      <c r="KAX20" s="19"/>
      <c r="KAY20" s="19"/>
      <c r="KAZ20" s="19"/>
      <c r="KBA20" s="19"/>
      <c r="KBB20" s="19"/>
      <c r="KBC20" s="19"/>
      <c r="KBD20" s="19"/>
      <c r="KBE20" s="19"/>
      <c r="KBF20" s="19"/>
      <c r="KBG20" s="19"/>
      <c r="KBH20" s="19"/>
      <c r="KBI20" s="19"/>
      <c r="KBJ20" s="19"/>
      <c r="KBK20" s="19"/>
      <c r="KBL20" s="19"/>
      <c r="KBM20" s="19"/>
      <c r="KBN20" s="19"/>
      <c r="KBO20" s="19"/>
      <c r="KBP20" s="19"/>
      <c r="KBQ20" s="19"/>
      <c r="KBR20" s="19"/>
      <c r="KBS20" s="19"/>
      <c r="KBT20" s="19"/>
      <c r="KBU20" s="19"/>
      <c r="KBV20" s="19"/>
      <c r="KBW20" s="19"/>
      <c r="KBX20" s="19"/>
      <c r="KBY20" s="19"/>
      <c r="KBZ20" s="19"/>
      <c r="KCA20" s="19"/>
      <c r="KCB20" s="19"/>
      <c r="KCC20" s="19"/>
      <c r="KCD20" s="19"/>
      <c r="KCE20" s="19"/>
      <c r="KCF20" s="19"/>
      <c r="KCG20" s="19"/>
      <c r="KCH20" s="19"/>
      <c r="KCI20" s="19"/>
      <c r="KCJ20" s="19"/>
      <c r="KCK20" s="19"/>
      <c r="KCL20" s="19"/>
      <c r="KCM20" s="19"/>
      <c r="KCN20" s="19"/>
      <c r="KCO20" s="19"/>
      <c r="KCP20" s="19"/>
      <c r="KCQ20" s="19"/>
      <c r="KCR20" s="19"/>
      <c r="KCS20" s="19"/>
      <c r="KCT20" s="19"/>
      <c r="KCU20" s="19"/>
      <c r="KCV20" s="19"/>
      <c r="KCW20" s="19"/>
      <c r="KCX20" s="19"/>
      <c r="KCY20" s="19"/>
      <c r="KCZ20" s="19"/>
      <c r="KDA20" s="19"/>
      <c r="KDB20" s="19"/>
      <c r="KDC20" s="19"/>
      <c r="KDD20" s="19"/>
      <c r="KDE20" s="19"/>
      <c r="KDF20" s="19"/>
      <c r="KDG20" s="19"/>
      <c r="KDH20" s="19"/>
      <c r="KDI20" s="19"/>
      <c r="KDJ20" s="19"/>
      <c r="KDK20" s="19"/>
      <c r="KDL20" s="19"/>
      <c r="KDM20" s="19"/>
      <c r="KDN20" s="19"/>
      <c r="KDO20" s="19"/>
      <c r="KDP20" s="19"/>
      <c r="KDQ20" s="19"/>
      <c r="KDR20" s="19"/>
      <c r="KDS20" s="19"/>
      <c r="KDT20" s="19"/>
      <c r="KDU20" s="19"/>
      <c r="KDV20" s="19"/>
      <c r="KDW20" s="19"/>
      <c r="KDX20" s="19"/>
      <c r="KDY20" s="19"/>
      <c r="KDZ20" s="19"/>
      <c r="KEA20" s="19"/>
      <c r="KEB20" s="19"/>
      <c r="KEC20" s="19"/>
      <c r="KED20" s="19"/>
      <c r="KEE20" s="19"/>
      <c r="KEF20" s="19"/>
      <c r="KEG20" s="19"/>
      <c r="KEH20" s="19"/>
      <c r="KEI20" s="19"/>
      <c r="KEJ20" s="19"/>
      <c r="KEK20" s="19"/>
      <c r="KEL20" s="19"/>
      <c r="KEM20" s="19"/>
      <c r="KEN20" s="19"/>
      <c r="KEO20" s="19"/>
      <c r="KEP20" s="19"/>
      <c r="KEQ20" s="19"/>
      <c r="KER20" s="19"/>
      <c r="KES20" s="19"/>
      <c r="KET20" s="19"/>
      <c r="KEU20" s="19"/>
      <c r="KEV20" s="19"/>
      <c r="KEW20" s="19"/>
      <c r="KEX20" s="19"/>
      <c r="KEY20" s="19"/>
      <c r="KEZ20" s="19"/>
      <c r="KFA20" s="19"/>
      <c r="KFB20" s="19"/>
      <c r="KFC20" s="19"/>
      <c r="KFD20" s="19"/>
      <c r="KFE20" s="19"/>
      <c r="KFF20" s="19"/>
      <c r="KFG20" s="19"/>
      <c r="KFH20" s="19"/>
      <c r="KFI20" s="19"/>
      <c r="KFJ20" s="19"/>
      <c r="KFK20" s="19"/>
      <c r="KFL20" s="19"/>
      <c r="KFM20" s="19"/>
      <c r="KFN20" s="19"/>
      <c r="KFO20" s="19"/>
      <c r="KFP20" s="19"/>
      <c r="KFQ20" s="19"/>
      <c r="KFR20" s="19"/>
      <c r="KFS20" s="19"/>
      <c r="KFT20" s="19"/>
      <c r="KFU20" s="19"/>
      <c r="KFV20" s="19"/>
      <c r="KFW20" s="19"/>
      <c r="KFX20" s="19"/>
      <c r="KFY20" s="19"/>
      <c r="KFZ20" s="19"/>
      <c r="KGA20" s="19"/>
      <c r="KGB20" s="19"/>
      <c r="KGC20" s="19"/>
      <c r="KGD20" s="19"/>
      <c r="KGE20" s="19"/>
      <c r="KGF20" s="19"/>
      <c r="KGG20" s="19"/>
      <c r="KGH20" s="19"/>
      <c r="KGI20" s="19"/>
      <c r="KGJ20" s="19"/>
      <c r="KGK20" s="19"/>
      <c r="KGL20" s="19"/>
      <c r="KGM20" s="19"/>
      <c r="KGN20" s="19"/>
      <c r="KGO20" s="19"/>
      <c r="KGP20" s="19"/>
      <c r="KGQ20" s="19"/>
      <c r="KGR20" s="19"/>
      <c r="KGS20" s="19"/>
      <c r="KGT20" s="19"/>
      <c r="KGU20" s="19"/>
      <c r="KGV20" s="19"/>
      <c r="KGW20" s="19"/>
      <c r="KGX20" s="19"/>
      <c r="KGY20" s="19"/>
      <c r="KGZ20" s="19"/>
      <c r="KHA20" s="19"/>
      <c r="KHB20" s="19"/>
      <c r="KHC20" s="19"/>
      <c r="KHD20" s="19"/>
      <c r="KHE20" s="19"/>
      <c r="KHF20" s="19"/>
      <c r="KHG20" s="19"/>
      <c r="KHH20" s="19"/>
      <c r="KHI20" s="19"/>
      <c r="KHJ20" s="19"/>
      <c r="KHK20" s="19"/>
      <c r="KHL20" s="19"/>
      <c r="KHM20" s="19"/>
      <c r="KHN20" s="19"/>
      <c r="KHO20" s="19"/>
      <c r="KHP20" s="19"/>
      <c r="KHQ20" s="19"/>
      <c r="KHR20" s="19"/>
      <c r="KHS20" s="19"/>
      <c r="KHT20" s="19"/>
      <c r="KHU20" s="19"/>
      <c r="KHV20" s="19"/>
      <c r="KHW20" s="19"/>
      <c r="KHX20" s="19"/>
      <c r="KHY20" s="19"/>
      <c r="KHZ20" s="19"/>
      <c r="KIA20" s="19"/>
      <c r="KIB20" s="19"/>
      <c r="KIC20" s="19"/>
      <c r="KID20" s="19"/>
      <c r="KIE20" s="19"/>
      <c r="KIF20" s="19"/>
      <c r="KIG20" s="19"/>
      <c r="KIH20" s="19"/>
      <c r="KII20" s="19"/>
      <c r="KIJ20" s="19"/>
      <c r="KIK20" s="19"/>
      <c r="KIL20" s="19"/>
      <c r="KIM20" s="19"/>
      <c r="KIN20" s="19"/>
      <c r="KIO20" s="19"/>
      <c r="KIP20" s="19"/>
      <c r="KIQ20" s="19"/>
      <c r="KIR20" s="19"/>
      <c r="KIS20" s="19"/>
      <c r="KIT20" s="19"/>
      <c r="KIU20" s="19"/>
      <c r="KIV20" s="19"/>
      <c r="KIW20" s="19"/>
      <c r="KIX20" s="19"/>
      <c r="KIY20" s="19"/>
      <c r="KIZ20" s="19"/>
      <c r="KJA20" s="19"/>
      <c r="KJB20" s="19"/>
      <c r="KJC20" s="19"/>
      <c r="KJD20" s="19"/>
      <c r="KJE20" s="19"/>
      <c r="KJF20" s="19"/>
      <c r="KJG20" s="19"/>
      <c r="KJH20" s="19"/>
      <c r="KJI20" s="19"/>
      <c r="KJJ20" s="19"/>
      <c r="KJK20" s="19"/>
      <c r="KJL20" s="19"/>
      <c r="KJM20" s="19"/>
      <c r="KJN20" s="19"/>
      <c r="KJO20" s="19"/>
      <c r="KJP20" s="19"/>
      <c r="KJQ20" s="19"/>
      <c r="KJR20" s="19"/>
      <c r="KJS20" s="19"/>
      <c r="KJT20" s="19"/>
      <c r="KJU20" s="19"/>
      <c r="KJV20" s="19"/>
      <c r="KJW20" s="19"/>
      <c r="KJX20" s="19"/>
      <c r="KJY20" s="19"/>
      <c r="KJZ20" s="19"/>
      <c r="KKA20" s="19"/>
      <c r="KKB20" s="19"/>
      <c r="KKC20" s="19"/>
      <c r="KKD20" s="19"/>
      <c r="KKE20" s="19"/>
      <c r="KKF20" s="19"/>
      <c r="KKG20" s="19"/>
      <c r="KKH20" s="19"/>
      <c r="KKI20" s="19"/>
      <c r="KKJ20" s="19"/>
      <c r="KKK20" s="19"/>
      <c r="KKL20" s="19"/>
      <c r="KKM20" s="19"/>
      <c r="KKN20" s="19"/>
      <c r="KKO20" s="19"/>
      <c r="KKP20" s="19"/>
      <c r="KKQ20" s="19"/>
      <c r="KKR20" s="19"/>
      <c r="KKS20" s="19"/>
      <c r="KKT20" s="19"/>
      <c r="KKU20" s="19"/>
      <c r="KKV20" s="19"/>
      <c r="KKW20" s="19"/>
      <c r="KKX20" s="19"/>
      <c r="KKY20" s="19"/>
      <c r="KKZ20" s="19"/>
      <c r="KLA20" s="19"/>
      <c r="KLB20" s="19"/>
      <c r="KLC20" s="19"/>
      <c r="KLD20" s="19"/>
      <c r="KLE20" s="19"/>
      <c r="KLF20" s="19"/>
      <c r="KLG20" s="19"/>
      <c r="KLH20" s="19"/>
      <c r="KLI20" s="19"/>
      <c r="KLJ20" s="19"/>
      <c r="KLK20" s="19"/>
      <c r="KLL20" s="19"/>
      <c r="KLM20" s="19"/>
      <c r="KLN20" s="19"/>
      <c r="KLO20" s="19"/>
      <c r="KLP20" s="19"/>
      <c r="KLQ20" s="19"/>
      <c r="KLR20" s="19"/>
      <c r="KLS20" s="19"/>
      <c r="KLT20" s="19"/>
      <c r="KLU20" s="19"/>
      <c r="KLV20" s="19"/>
      <c r="KLW20" s="19"/>
      <c r="KLX20" s="19"/>
      <c r="KLY20" s="19"/>
      <c r="KLZ20" s="19"/>
      <c r="KMA20" s="19"/>
      <c r="KMB20" s="19"/>
      <c r="KMC20" s="19"/>
      <c r="KMD20" s="19"/>
      <c r="KME20" s="19"/>
      <c r="KMF20" s="19"/>
      <c r="KMG20" s="19"/>
      <c r="KMH20" s="19"/>
      <c r="KMI20" s="19"/>
      <c r="KMJ20" s="19"/>
      <c r="KMK20" s="19"/>
      <c r="KML20" s="19"/>
      <c r="KMM20" s="19"/>
      <c r="KMN20" s="19"/>
      <c r="KMO20" s="19"/>
      <c r="KMP20" s="19"/>
      <c r="KMQ20" s="19"/>
      <c r="KMR20" s="19"/>
      <c r="KMS20" s="19"/>
      <c r="KMT20" s="19"/>
      <c r="KMU20" s="19"/>
      <c r="KMV20" s="19"/>
      <c r="KMW20" s="19"/>
      <c r="KMX20" s="19"/>
      <c r="KMY20" s="19"/>
      <c r="KMZ20" s="19"/>
      <c r="KNA20" s="19"/>
      <c r="KNB20" s="19"/>
      <c r="KNC20" s="19"/>
      <c r="KND20" s="19"/>
      <c r="KNE20" s="19"/>
      <c r="KNF20" s="19"/>
      <c r="KNG20" s="19"/>
      <c r="KNH20" s="19"/>
      <c r="KNI20" s="19"/>
      <c r="KNJ20" s="19"/>
      <c r="KNK20" s="19"/>
      <c r="KNL20" s="19"/>
      <c r="KNM20" s="19"/>
      <c r="KNN20" s="19"/>
      <c r="KNO20" s="19"/>
      <c r="KNP20" s="19"/>
      <c r="KNQ20" s="19"/>
      <c r="KNR20" s="19"/>
      <c r="KNS20" s="19"/>
      <c r="KNT20" s="19"/>
      <c r="KNU20" s="19"/>
      <c r="KNV20" s="19"/>
      <c r="KNW20" s="19"/>
      <c r="KNX20" s="19"/>
      <c r="KNY20" s="19"/>
      <c r="KNZ20" s="19"/>
      <c r="KOA20" s="19"/>
      <c r="KOB20" s="19"/>
      <c r="KOC20" s="19"/>
      <c r="KOD20" s="19"/>
      <c r="KOE20" s="19"/>
      <c r="KOF20" s="19"/>
      <c r="KOG20" s="19"/>
      <c r="KOH20" s="19"/>
      <c r="KOI20" s="19"/>
      <c r="KOJ20" s="19"/>
      <c r="KOK20" s="19"/>
      <c r="KOL20" s="19"/>
      <c r="KOM20" s="19"/>
      <c r="KON20" s="19"/>
      <c r="KOO20" s="19"/>
      <c r="KOP20" s="19"/>
      <c r="KOQ20" s="19"/>
      <c r="KOR20" s="19"/>
      <c r="KOS20" s="19"/>
      <c r="KOT20" s="19"/>
      <c r="KOU20" s="19"/>
      <c r="KOV20" s="19"/>
      <c r="KOW20" s="19"/>
      <c r="KOX20" s="19"/>
      <c r="KOY20" s="19"/>
      <c r="KOZ20" s="19"/>
      <c r="KPA20" s="19"/>
      <c r="KPB20" s="19"/>
      <c r="KPC20" s="19"/>
      <c r="KPD20" s="19"/>
      <c r="KPE20" s="19"/>
      <c r="KPF20" s="19"/>
      <c r="KPG20" s="19"/>
      <c r="KPH20" s="19"/>
      <c r="KPI20" s="19"/>
      <c r="KPJ20" s="19"/>
      <c r="KPK20" s="19"/>
      <c r="KPL20" s="19"/>
      <c r="KPM20" s="19"/>
      <c r="KPN20" s="19"/>
      <c r="KPO20" s="19"/>
      <c r="KPP20" s="19"/>
      <c r="KPQ20" s="19"/>
      <c r="KPR20" s="19"/>
      <c r="KPS20" s="19"/>
      <c r="KPT20" s="19"/>
      <c r="KPU20" s="19"/>
      <c r="KPV20" s="19"/>
      <c r="KPW20" s="19"/>
      <c r="KPX20" s="19"/>
      <c r="KPY20" s="19"/>
      <c r="KPZ20" s="19"/>
      <c r="KQA20" s="19"/>
      <c r="KQB20" s="19"/>
      <c r="KQC20" s="19"/>
      <c r="KQD20" s="19"/>
      <c r="KQE20" s="19"/>
      <c r="KQF20" s="19"/>
      <c r="KQG20" s="19"/>
      <c r="KQH20" s="19"/>
      <c r="KQI20" s="19"/>
      <c r="KQJ20" s="19"/>
      <c r="KQK20" s="19"/>
      <c r="KQL20" s="19"/>
      <c r="KQM20" s="19"/>
      <c r="KQN20" s="19"/>
      <c r="KQO20" s="19"/>
      <c r="KQP20" s="19"/>
      <c r="KQQ20" s="19"/>
      <c r="KQR20" s="19"/>
      <c r="KQS20" s="19"/>
      <c r="KQT20" s="19"/>
      <c r="KQU20" s="19"/>
      <c r="KQV20" s="19"/>
      <c r="KQW20" s="19"/>
      <c r="KQX20" s="19"/>
      <c r="KQY20" s="19"/>
      <c r="KQZ20" s="19"/>
      <c r="KRA20" s="19"/>
      <c r="KRB20" s="19"/>
      <c r="KRC20" s="19"/>
      <c r="KRD20" s="19"/>
      <c r="KRE20" s="19"/>
      <c r="KRF20" s="19"/>
      <c r="KRG20" s="19"/>
      <c r="KRH20" s="19"/>
      <c r="KRI20" s="19"/>
      <c r="KRJ20" s="19"/>
      <c r="KRK20" s="19"/>
      <c r="KRL20" s="19"/>
      <c r="KRM20" s="19"/>
      <c r="KRN20" s="19"/>
      <c r="KRO20" s="19"/>
      <c r="KRP20" s="19"/>
      <c r="KRQ20" s="19"/>
      <c r="KRR20" s="19"/>
      <c r="KRS20" s="19"/>
      <c r="KRT20" s="19"/>
      <c r="KRU20" s="19"/>
      <c r="KRV20" s="19"/>
      <c r="KRW20" s="19"/>
      <c r="KRX20" s="19"/>
      <c r="KRY20" s="19"/>
      <c r="KRZ20" s="19"/>
      <c r="KSA20" s="19"/>
      <c r="KSB20" s="19"/>
      <c r="KSC20" s="19"/>
      <c r="KSD20" s="19"/>
      <c r="KSE20" s="19"/>
      <c r="KSF20" s="19"/>
      <c r="KSG20" s="19"/>
      <c r="KSH20" s="19"/>
      <c r="KSI20" s="19"/>
      <c r="KSJ20" s="19"/>
      <c r="KSK20" s="19"/>
      <c r="KSL20" s="19"/>
      <c r="KSM20" s="19"/>
      <c r="KSN20" s="19"/>
      <c r="KSO20" s="19"/>
      <c r="KSP20" s="19"/>
      <c r="KSQ20" s="19"/>
      <c r="KSR20" s="19"/>
      <c r="KSS20" s="19"/>
      <c r="KST20" s="19"/>
      <c r="KSU20" s="19"/>
      <c r="KSV20" s="19"/>
      <c r="KSW20" s="19"/>
      <c r="KSX20" s="19"/>
      <c r="KSY20" s="19"/>
      <c r="KSZ20" s="19"/>
      <c r="KTA20" s="19"/>
      <c r="KTB20" s="19"/>
      <c r="KTC20" s="19"/>
      <c r="KTD20" s="19"/>
      <c r="KTE20" s="19"/>
      <c r="KTF20" s="19"/>
      <c r="KTG20" s="19"/>
      <c r="KTH20" s="19"/>
      <c r="KTI20" s="19"/>
      <c r="KTJ20" s="19"/>
      <c r="KTK20" s="19"/>
      <c r="KTL20" s="19"/>
      <c r="KTM20" s="19"/>
      <c r="KTN20" s="19"/>
      <c r="KTO20" s="19"/>
      <c r="KTP20" s="19"/>
      <c r="KTQ20" s="19"/>
      <c r="KTR20" s="19"/>
      <c r="KTS20" s="19"/>
      <c r="KTT20" s="19"/>
      <c r="KTU20" s="19"/>
      <c r="KTV20" s="19"/>
      <c r="KTW20" s="19"/>
      <c r="KTX20" s="19"/>
      <c r="KTY20" s="19"/>
      <c r="KTZ20" s="19"/>
      <c r="KUA20" s="19"/>
      <c r="KUB20" s="19"/>
      <c r="KUC20" s="19"/>
      <c r="KUD20" s="19"/>
      <c r="KUE20" s="19"/>
      <c r="KUF20" s="19"/>
      <c r="KUG20" s="19"/>
      <c r="KUH20" s="19"/>
      <c r="KUI20" s="19"/>
      <c r="KUJ20" s="19"/>
      <c r="KUK20" s="19"/>
      <c r="KUL20" s="19"/>
      <c r="KUM20" s="19"/>
      <c r="KUN20" s="19"/>
      <c r="KUO20" s="19"/>
      <c r="KUP20" s="19"/>
      <c r="KUQ20" s="19"/>
      <c r="KUR20" s="19"/>
      <c r="KUS20" s="19"/>
      <c r="KUT20" s="19"/>
      <c r="KUU20" s="19"/>
      <c r="KUV20" s="19"/>
      <c r="KUW20" s="19"/>
      <c r="KUX20" s="19"/>
      <c r="KUY20" s="19"/>
      <c r="KUZ20" s="19"/>
      <c r="KVA20" s="19"/>
      <c r="KVB20" s="19"/>
      <c r="KVC20" s="19"/>
      <c r="KVD20" s="19"/>
      <c r="KVE20" s="19"/>
      <c r="KVF20" s="19"/>
      <c r="KVG20" s="19"/>
      <c r="KVH20" s="19"/>
      <c r="KVI20" s="19"/>
      <c r="KVJ20" s="19"/>
      <c r="KVK20" s="19"/>
      <c r="KVL20" s="19"/>
      <c r="KVM20" s="19"/>
      <c r="KVN20" s="19"/>
      <c r="KVO20" s="19"/>
      <c r="KVP20" s="19"/>
      <c r="KVQ20" s="19"/>
      <c r="KVR20" s="19"/>
      <c r="KVS20" s="19"/>
      <c r="KVT20" s="19"/>
      <c r="KVU20" s="19"/>
      <c r="KVV20" s="19"/>
      <c r="KVW20" s="19"/>
      <c r="KVX20" s="19"/>
      <c r="KVY20" s="19"/>
      <c r="KVZ20" s="19"/>
      <c r="KWA20" s="19"/>
      <c r="KWB20" s="19"/>
      <c r="KWC20" s="19"/>
      <c r="KWD20" s="19"/>
      <c r="KWE20" s="19"/>
      <c r="KWF20" s="19"/>
      <c r="KWG20" s="19"/>
      <c r="KWH20" s="19"/>
      <c r="KWI20" s="19"/>
      <c r="KWJ20" s="19"/>
      <c r="KWK20" s="19"/>
      <c r="KWL20" s="19"/>
      <c r="KWM20" s="19"/>
      <c r="KWN20" s="19"/>
      <c r="KWO20" s="19"/>
      <c r="KWP20" s="19"/>
      <c r="KWQ20" s="19"/>
      <c r="KWR20" s="19"/>
      <c r="KWS20" s="19"/>
      <c r="KWT20" s="19"/>
      <c r="KWU20" s="19"/>
      <c r="KWV20" s="19"/>
      <c r="KWW20" s="19"/>
      <c r="KWX20" s="19"/>
      <c r="KWY20" s="19"/>
      <c r="KWZ20" s="19"/>
      <c r="KXA20" s="19"/>
      <c r="KXB20" s="19"/>
      <c r="KXC20" s="19"/>
      <c r="KXD20" s="19"/>
      <c r="KXE20" s="19"/>
      <c r="KXF20" s="19"/>
      <c r="KXG20" s="19"/>
      <c r="KXH20" s="19"/>
      <c r="KXI20" s="19"/>
      <c r="KXJ20" s="19"/>
      <c r="KXK20" s="19"/>
      <c r="KXL20" s="19"/>
      <c r="KXM20" s="19"/>
      <c r="KXN20" s="19"/>
      <c r="KXO20" s="19"/>
      <c r="KXP20" s="19"/>
      <c r="KXQ20" s="19"/>
      <c r="KXR20" s="19"/>
      <c r="KXS20" s="19"/>
      <c r="KXT20" s="19"/>
      <c r="KXU20" s="19"/>
      <c r="KXV20" s="19"/>
      <c r="KXW20" s="19"/>
      <c r="KXX20" s="19"/>
      <c r="KXY20" s="19"/>
      <c r="KXZ20" s="19"/>
      <c r="KYA20" s="19"/>
      <c r="KYB20" s="19"/>
      <c r="KYC20" s="19"/>
      <c r="KYD20" s="19"/>
      <c r="KYE20" s="19"/>
      <c r="KYF20" s="19"/>
      <c r="KYG20" s="19"/>
      <c r="KYH20" s="19"/>
      <c r="KYI20" s="19"/>
      <c r="KYJ20" s="19"/>
      <c r="KYK20" s="19"/>
      <c r="KYL20" s="19"/>
      <c r="KYM20" s="19"/>
      <c r="KYN20" s="19"/>
      <c r="KYO20" s="19"/>
      <c r="KYP20" s="19"/>
      <c r="KYQ20" s="19"/>
      <c r="KYR20" s="19"/>
      <c r="KYS20" s="19"/>
      <c r="KYT20" s="19"/>
      <c r="KYU20" s="19"/>
      <c r="KYV20" s="19"/>
      <c r="KYW20" s="19"/>
      <c r="KYX20" s="19"/>
      <c r="KYY20" s="19"/>
      <c r="KYZ20" s="19"/>
      <c r="KZA20" s="19"/>
      <c r="KZB20" s="19"/>
      <c r="KZC20" s="19"/>
      <c r="KZD20" s="19"/>
      <c r="KZE20" s="19"/>
      <c r="KZF20" s="19"/>
      <c r="KZG20" s="19"/>
      <c r="KZH20" s="19"/>
      <c r="KZI20" s="19"/>
      <c r="KZJ20" s="19"/>
      <c r="KZK20" s="19"/>
      <c r="KZL20" s="19"/>
      <c r="KZM20" s="19"/>
      <c r="KZN20" s="19"/>
      <c r="KZO20" s="19"/>
      <c r="KZP20" s="19"/>
      <c r="KZQ20" s="19"/>
      <c r="KZR20" s="19"/>
      <c r="KZS20" s="19"/>
      <c r="KZT20" s="19"/>
      <c r="KZU20" s="19"/>
      <c r="KZV20" s="19"/>
      <c r="KZW20" s="19"/>
      <c r="KZX20" s="19"/>
      <c r="KZY20" s="19"/>
      <c r="KZZ20" s="19"/>
      <c r="LAA20" s="19"/>
      <c r="LAB20" s="19"/>
      <c r="LAC20" s="19"/>
      <c r="LAD20" s="19"/>
      <c r="LAE20" s="19"/>
      <c r="LAF20" s="19"/>
      <c r="LAG20" s="19"/>
      <c r="LAH20" s="19"/>
      <c r="LAI20" s="19"/>
      <c r="LAJ20" s="19"/>
      <c r="LAK20" s="19"/>
      <c r="LAL20" s="19"/>
      <c r="LAM20" s="19"/>
      <c r="LAN20" s="19"/>
      <c r="LAO20" s="19"/>
      <c r="LAP20" s="19"/>
      <c r="LAQ20" s="19"/>
      <c r="LAR20" s="19"/>
      <c r="LAS20" s="19"/>
      <c r="LAT20" s="19"/>
      <c r="LAU20" s="19"/>
      <c r="LAV20" s="19"/>
      <c r="LAW20" s="19"/>
      <c r="LAX20" s="19"/>
      <c r="LAY20" s="19"/>
      <c r="LAZ20" s="19"/>
      <c r="LBA20" s="19"/>
      <c r="LBB20" s="19"/>
      <c r="LBC20" s="19"/>
      <c r="LBD20" s="19"/>
      <c r="LBE20" s="19"/>
      <c r="LBF20" s="19"/>
      <c r="LBG20" s="19"/>
      <c r="LBH20" s="19"/>
      <c r="LBI20" s="19"/>
      <c r="LBJ20" s="19"/>
      <c r="LBK20" s="19"/>
      <c r="LBL20" s="19"/>
      <c r="LBM20" s="19"/>
      <c r="LBN20" s="19"/>
      <c r="LBO20" s="19"/>
      <c r="LBP20" s="19"/>
      <c r="LBQ20" s="19"/>
      <c r="LBR20" s="19"/>
      <c r="LBS20" s="19"/>
      <c r="LBT20" s="19"/>
      <c r="LBU20" s="19"/>
      <c r="LBV20" s="19"/>
      <c r="LBW20" s="19"/>
      <c r="LBX20" s="19"/>
      <c r="LBY20" s="19"/>
      <c r="LBZ20" s="19"/>
      <c r="LCA20" s="19"/>
      <c r="LCB20" s="19"/>
      <c r="LCC20" s="19"/>
      <c r="LCD20" s="19"/>
      <c r="LCE20" s="19"/>
      <c r="LCF20" s="19"/>
      <c r="LCG20" s="19"/>
      <c r="LCH20" s="19"/>
      <c r="LCI20" s="19"/>
      <c r="LCJ20" s="19"/>
      <c r="LCK20" s="19"/>
      <c r="LCL20" s="19"/>
      <c r="LCM20" s="19"/>
      <c r="LCN20" s="19"/>
      <c r="LCO20" s="19"/>
      <c r="LCP20" s="19"/>
      <c r="LCQ20" s="19"/>
      <c r="LCR20" s="19"/>
      <c r="LCS20" s="19"/>
      <c r="LCT20" s="19"/>
      <c r="LCU20" s="19"/>
      <c r="LCV20" s="19"/>
      <c r="LCW20" s="19"/>
      <c r="LCX20" s="19"/>
      <c r="LCY20" s="19"/>
      <c r="LCZ20" s="19"/>
      <c r="LDA20" s="19"/>
      <c r="LDB20" s="19"/>
      <c r="LDC20" s="19"/>
      <c r="LDD20" s="19"/>
      <c r="LDE20" s="19"/>
      <c r="LDF20" s="19"/>
      <c r="LDG20" s="19"/>
      <c r="LDH20" s="19"/>
      <c r="LDI20" s="19"/>
      <c r="LDJ20" s="19"/>
      <c r="LDK20" s="19"/>
      <c r="LDL20" s="19"/>
      <c r="LDM20" s="19"/>
      <c r="LDN20" s="19"/>
      <c r="LDO20" s="19"/>
      <c r="LDP20" s="19"/>
      <c r="LDQ20" s="19"/>
      <c r="LDR20" s="19"/>
      <c r="LDS20" s="19"/>
      <c r="LDT20" s="19"/>
      <c r="LDU20" s="19"/>
      <c r="LDV20" s="19"/>
      <c r="LDW20" s="19"/>
      <c r="LDX20" s="19"/>
      <c r="LDY20" s="19"/>
      <c r="LDZ20" s="19"/>
      <c r="LEA20" s="19"/>
      <c r="LEB20" s="19"/>
      <c r="LEC20" s="19"/>
      <c r="LED20" s="19"/>
      <c r="LEE20" s="19"/>
      <c r="LEF20" s="19"/>
      <c r="LEG20" s="19"/>
      <c r="LEH20" s="19"/>
      <c r="LEI20" s="19"/>
      <c r="LEJ20" s="19"/>
      <c r="LEK20" s="19"/>
      <c r="LEL20" s="19"/>
      <c r="LEM20" s="19"/>
      <c r="LEN20" s="19"/>
      <c r="LEO20" s="19"/>
      <c r="LEP20" s="19"/>
      <c r="LEQ20" s="19"/>
      <c r="LER20" s="19"/>
      <c r="LES20" s="19"/>
      <c r="LET20" s="19"/>
      <c r="LEU20" s="19"/>
      <c r="LEV20" s="19"/>
      <c r="LEW20" s="19"/>
      <c r="LEX20" s="19"/>
      <c r="LEY20" s="19"/>
      <c r="LEZ20" s="19"/>
      <c r="LFA20" s="19"/>
      <c r="LFB20" s="19"/>
      <c r="LFC20" s="19"/>
      <c r="LFD20" s="19"/>
      <c r="LFE20" s="19"/>
      <c r="LFF20" s="19"/>
      <c r="LFG20" s="19"/>
      <c r="LFH20" s="19"/>
      <c r="LFI20" s="19"/>
      <c r="LFJ20" s="19"/>
      <c r="LFK20" s="19"/>
      <c r="LFL20" s="19"/>
      <c r="LFM20" s="19"/>
      <c r="LFN20" s="19"/>
      <c r="LFO20" s="19"/>
      <c r="LFP20" s="19"/>
      <c r="LFQ20" s="19"/>
      <c r="LFR20" s="19"/>
      <c r="LFS20" s="19"/>
      <c r="LFT20" s="19"/>
      <c r="LFU20" s="19"/>
      <c r="LFV20" s="19"/>
      <c r="LFW20" s="19"/>
      <c r="LFX20" s="19"/>
      <c r="LFY20" s="19"/>
      <c r="LFZ20" s="19"/>
      <c r="LGA20" s="19"/>
      <c r="LGB20" s="19"/>
      <c r="LGC20" s="19"/>
      <c r="LGD20" s="19"/>
      <c r="LGE20" s="19"/>
      <c r="LGF20" s="19"/>
      <c r="LGG20" s="19"/>
      <c r="LGH20" s="19"/>
      <c r="LGI20" s="19"/>
      <c r="LGJ20" s="19"/>
      <c r="LGK20" s="19"/>
      <c r="LGL20" s="19"/>
      <c r="LGM20" s="19"/>
      <c r="LGN20" s="19"/>
      <c r="LGO20" s="19"/>
      <c r="LGP20" s="19"/>
      <c r="LGQ20" s="19"/>
      <c r="LGR20" s="19"/>
      <c r="LGS20" s="19"/>
      <c r="LGT20" s="19"/>
      <c r="LGU20" s="19"/>
      <c r="LGV20" s="19"/>
      <c r="LGW20" s="19"/>
      <c r="LGX20" s="19"/>
      <c r="LGY20" s="19"/>
      <c r="LGZ20" s="19"/>
      <c r="LHA20" s="19"/>
      <c r="LHB20" s="19"/>
      <c r="LHC20" s="19"/>
      <c r="LHD20" s="19"/>
      <c r="LHE20" s="19"/>
      <c r="LHF20" s="19"/>
      <c r="LHG20" s="19"/>
      <c r="LHH20" s="19"/>
      <c r="LHI20" s="19"/>
      <c r="LHJ20" s="19"/>
      <c r="LHK20" s="19"/>
      <c r="LHL20" s="19"/>
      <c r="LHM20" s="19"/>
      <c r="LHN20" s="19"/>
      <c r="LHO20" s="19"/>
      <c r="LHP20" s="19"/>
      <c r="LHQ20" s="19"/>
      <c r="LHR20" s="19"/>
      <c r="LHS20" s="19"/>
      <c r="LHT20" s="19"/>
      <c r="LHU20" s="19"/>
      <c r="LHV20" s="19"/>
      <c r="LHW20" s="19"/>
      <c r="LHX20" s="19"/>
      <c r="LHY20" s="19"/>
      <c r="LHZ20" s="19"/>
      <c r="LIA20" s="19"/>
      <c r="LIB20" s="19"/>
      <c r="LIC20" s="19"/>
      <c r="LID20" s="19"/>
      <c r="LIE20" s="19"/>
      <c r="LIF20" s="19"/>
      <c r="LIG20" s="19"/>
      <c r="LIH20" s="19"/>
      <c r="LII20" s="19"/>
      <c r="LIJ20" s="19"/>
      <c r="LIK20" s="19"/>
      <c r="LIL20" s="19"/>
      <c r="LIM20" s="19"/>
      <c r="LIN20" s="19"/>
      <c r="LIO20" s="19"/>
      <c r="LIP20" s="19"/>
      <c r="LIQ20" s="19"/>
      <c r="LIR20" s="19"/>
      <c r="LIS20" s="19"/>
      <c r="LIT20" s="19"/>
      <c r="LIU20" s="19"/>
      <c r="LIV20" s="19"/>
      <c r="LIW20" s="19"/>
      <c r="LIX20" s="19"/>
      <c r="LIY20" s="19"/>
      <c r="LIZ20" s="19"/>
      <c r="LJA20" s="19"/>
      <c r="LJB20" s="19"/>
      <c r="LJC20" s="19"/>
      <c r="LJD20" s="19"/>
      <c r="LJE20" s="19"/>
      <c r="LJF20" s="19"/>
      <c r="LJG20" s="19"/>
      <c r="LJH20" s="19"/>
      <c r="LJI20" s="19"/>
      <c r="LJJ20" s="19"/>
      <c r="LJK20" s="19"/>
      <c r="LJL20" s="19"/>
      <c r="LJM20" s="19"/>
      <c r="LJN20" s="19"/>
      <c r="LJO20" s="19"/>
      <c r="LJP20" s="19"/>
      <c r="LJQ20" s="19"/>
      <c r="LJR20" s="19"/>
      <c r="LJS20" s="19"/>
      <c r="LJT20" s="19"/>
      <c r="LJU20" s="19"/>
      <c r="LJV20" s="19"/>
      <c r="LJW20" s="19"/>
      <c r="LJX20" s="19"/>
      <c r="LJY20" s="19"/>
      <c r="LJZ20" s="19"/>
      <c r="LKA20" s="19"/>
      <c r="LKB20" s="19"/>
      <c r="LKC20" s="19"/>
      <c r="LKD20" s="19"/>
      <c r="LKE20" s="19"/>
      <c r="LKF20" s="19"/>
      <c r="LKG20" s="19"/>
      <c r="LKH20" s="19"/>
      <c r="LKI20" s="19"/>
      <c r="LKJ20" s="19"/>
      <c r="LKK20" s="19"/>
      <c r="LKL20" s="19"/>
      <c r="LKM20" s="19"/>
      <c r="LKN20" s="19"/>
      <c r="LKO20" s="19"/>
      <c r="LKP20" s="19"/>
      <c r="LKQ20" s="19"/>
      <c r="LKR20" s="19"/>
      <c r="LKS20" s="19"/>
      <c r="LKT20" s="19"/>
      <c r="LKU20" s="19"/>
      <c r="LKV20" s="19"/>
      <c r="LKW20" s="19"/>
      <c r="LKX20" s="19"/>
      <c r="LKY20" s="19"/>
      <c r="LKZ20" s="19"/>
      <c r="LLA20" s="19"/>
      <c r="LLB20" s="19"/>
      <c r="LLC20" s="19"/>
      <c r="LLD20" s="19"/>
      <c r="LLE20" s="19"/>
      <c r="LLF20" s="19"/>
      <c r="LLG20" s="19"/>
      <c r="LLH20" s="19"/>
      <c r="LLI20" s="19"/>
      <c r="LLJ20" s="19"/>
      <c r="LLK20" s="19"/>
      <c r="LLL20" s="19"/>
      <c r="LLM20" s="19"/>
      <c r="LLN20" s="19"/>
      <c r="LLO20" s="19"/>
      <c r="LLP20" s="19"/>
      <c r="LLQ20" s="19"/>
      <c r="LLR20" s="19"/>
      <c r="LLS20" s="19"/>
      <c r="LLT20" s="19"/>
      <c r="LLU20" s="19"/>
      <c r="LLV20" s="19"/>
      <c r="LLW20" s="19"/>
      <c r="LLX20" s="19"/>
      <c r="LLY20" s="19"/>
      <c r="LLZ20" s="19"/>
      <c r="LMA20" s="19"/>
      <c r="LMB20" s="19"/>
      <c r="LMC20" s="19"/>
      <c r="LMD20" s="19"/>
      <c r="LME20" s="19"/>
      <c r="LMF20" s="19"/>
      <c r="LMG20" s="19"/>
      <c r="LMH20" s="19"/>
      <c r="LMI20" s="19"/>
      <c r="LMJ20" s="19"/>
      <c r="LMK20" s="19"/>
      <c r="LML20" s="19"/>
      <c r="LMM20" s="19"/>
      <c r="LMN20" s="19"/>
      <c r="LMO20" s="19"/>
      <c r="LMP20" s="19"/>
      <c r="LMQ20" s="19"/>
      <c r="LMR20" s="19"/>
      <c r="LMS20" s="19"/>
      <c r="LMT20" s="19"/>
      <c r="LMU20" s="19"/>
      <c r="LMV20" s="19"/>
      <c r="LMW20" s="19"/>
      <c r="LMX20" s="19"/>
      <c r="LMY20" s="19"/>
      <c r="LMZ20" s="19"/>
      <c r="LNA20" s="19"/>
      <c r="LNB20" s="19"/>
      <c r="LNC20" s="19"/>
      <c r="LND20" s="19"/>
      <c r="LNE20" s="19"/>
      <c r="LNF20" s="19"/>
      <c r="LNG20" s="19"/>
      <c r="LNH20" s="19"/>
      <c r="LNI20" s="19"/>
      <c r="LNJ20" s="19"/>
      <c r="LNK20" s="19"/>
      <c r="LNL20" s="19"/>
      <c r="LNM20" s="19"/>
      <c r="LNN20" s="19"/>
      <c r="LNO20" s="19"/>
      <c r="LNP20" s="19"/>
      <c r="LNQ20" s="19"/>
      <c r="LNR20" s="19"/>
      <c r="LNS20" s="19"/>
      <c r="LNT20" s="19"/>
      <c r="LNU20" s="19"/>
      <c r="LNV20" s="19"/>
      <c r="LNW20" s="19"/>
      <c r="LNX20" s="19"/>
      <c r="LNY20" s="19"/>
      <c r="LNZ20" s="19"/>
      <c r="LOA20" s="19"/>
      <c r="LOB20" s="19"/>
      <c r="LOC20" s="19"/>
      <c r="LOD20" s="19"/>
      <c r="LOE20" s="19"/>
      <c r="LOF20" s="19"/>
      <c r="LOG20" s="19"/>
      <c r="LOH20" s="19"/>
      <c r="LOI20" s="19"/>
      <c r="LOJ20" s="19"/>
      <c r="LOK20" s="19"/>
      <c r="LOL20" s="19"/>
      <c r="LOM20" s="19"/>
      <c r="LON20" s="19"/>
      <c r="LOO20" s="19"/>
      <c r="LOP20" s="19"/>
      <c r="LOQ20" s="19"/>
      <c r="LOR20" s="19"/>
      <c r="LOS20" s="19"/>
      <c r="LOT20" s="19"/>
      <c r="LOU20" s="19"/>
      <c r="LOV20" s="19"/>
      <c r="LOW20" s="19"/>
      <c r="LOX20" s="19"/>
      <c r="LOY20" s="19"/>
      <c r="LOZ20" s="19"/>
      <c r="LPA20" s="19"/>
      <c r="LPB20" s="19"/>
      <c r="LPC20" s="19"/>
      <c r="LPD20" s="19"/>
      <c r="LPE20" s="19"/>
      <c r="LPF20" s="19"/>
      <c r="LPG20" s="19"/>
      <c r="LPH20" s="19"/>
      <c r="LPI20" s="19"/>
      <c r="LPJ20" s="19"/>
      <c r="LPK20" s="19"/>
      <c r="LPL20" s="19"/>
      <c r="LPM20" s="19"/>
      <c r="LPN20" s="19"/>
      <c r="LPO20" s="19"/>
      <c r="LPP20" s="19"/>
      <c r="LPQ20" s="19"/>
      <c r="LPR20" s="19"/>
      <c r="LPS20" s="19"/>
      <c r="LPT20" s="19"/>
      <c r="LPU20" s="19"/>
      <c r="LPV20" s="19"/>
      <c r="LPW20" s="19"/>
      <c r="LPX20" s="19"/>
      <c r="LPY20" s="19"/>
      <c r="LPZ20" s="19"/>
      <c r="LQA20" s="19"/>
      <c r="LQB20" s="19"/>
      <c r="LQC20" s="19"/>
      <c r="LQD20" s="19"/>
      <c r="LQE20" s="19"/>
      <c r="LQF20" s="19"/>
      <c r="LQG20" s="19"/>
      <c r="LQH20" s="19"/>
      <c r="LQI20" s="19"/>
      <c r="LQJ20" s="19"/>
      <c r="LQK20" s="19"/>
      <c r="LQL20" s="19"/>
      <c r="LQM20" s="19"/>
      <c r="LQN20" s="19"/>
      <c r="LQO20" s="19"/>
      <c r="LQP20" s="19"/>
      <c r="LQQ20" s="19"/>
      <c r="LQR20" s="19"/>
      <c r="LQS20" s="19"/>
      <c r="LQT20" s="19"/>
      <c r="LQU20" s="19"/>
      <c r="LQV20" s="19"/>
      <c r="LQW20" s="19"/>
      <c r="LQX20" s="19"/>
      <c r="LQY20" s="19"/>
      <c r="LQZ20" s="19"/>
      <c r="LRA20" s="19"/>
      <c r="LRB20" s="19"/>
      <c r="LRC20" s="19"/>
      <c r="LRD20" s="19"/>
      <c r="LRE20" s="19"/>
      <c r="LRF20" s="19"/>
      <c r="LRG20" s="19"/>
      <c r="LRH20" s="19"/>
      <c r="LRI20" s="19"/>
      <c r="LRJ20" s="19"/>
      <c r="LRK20" s="19"/>
      <c r="LRL20" s="19"/>
      <c r="LRM20" s="19"/>
      <c r="LRN20" s="19"/>
      <c r="LRO20" s="19"/>
      <c r="LRP20" s="19"/>
      <c r="LRQ20" s="19"/>
      <c r="LRR20" s="19"/>
      <c r="LRS20" s="19"/>
      <c r="LRT20" s="19"/>
      <c r="LRU20" s="19"/>
      <c r="LRV20" s="19"/>
      <c r="LRW20" s="19"/>
      <c r="LRX20" s="19"/>
      <c r="LRY20" s="19"/>
      <c r="LRZ20" s="19"/>
      <c r="LSA20" s="19"/>
      <c r="LSB20" s="19"/>
      <c r="LSC20" s="19"/>
      <c r="LSD20" s="19"/>
      <c r="LSE20" s="19"/>
      <c r="LSF20" s="19"/>
      <c r="LSG20" s="19"/>
      <c r="LSH20" s="19"/>
      <c r="LSI20" s="19"/>
      <c r="LSJ20" s="19"/>
      <c r="LSK20" s="19"/>
      <c r="LSL20" s="19"/>
      <c r="LSM20" s="19"/>
      <c r="LSN20" s="19"/>
      <c r="LSO20" s="19"/>
      <c r="LSP20" s="19"/>
      <c r="LSQ20" s="19"/>
      <c r="LSR20" s="19"/>
      <c r="LSS20" s="19"/>
      <c r="LST20" s="19"/>
      <c r="LSU20" s="19"/>
      <c r="LSV20" s="19"/>
      <c r="LSW20" s="19"/>
      <c r="LSX20" s="19"/>
      <c r="LSY20" s="19"/>
      <c r="LSZ20" s="19"/>
      <c r="LTA20" s="19"/>
      <c r="LTB20" s="19"/>
      <c r="LTC20" s="19"/>
      <c r="LTD20" s="19"/>
      <c r="LTE20" s="19"/>
      <c r="LTF20" s="19"/>
      <c r="LTG20" s="19"/>
      <c r="LTH20" s="19"/>
      <c r="LTI20" s="19"/>
      <c r="LTJ20" s="19"/>
      <c r="LTK20" s="19"/>
      <c r="LTL20" s="19"/>
      <c r="LTM20" s="19"/>
      <c r="LTN20" s="19"/>
      <c r="LTO20" s="19"/>
      <c r="LTP20" s="19"/>
      <c r="LTQ20" s="19"/>
      <c r="LTR20" s="19"/>
      <c r="LTS20" s="19"/>
      <c r="LTT20" s="19"/>
      <c r="LTU20" s="19"/>
      <c r="LTV20" s="19"/>
      <c r="LTW20" s="19"/>
      <c r="LTX20" s="19"/>
      <c r="LTY20" s="19"/>
      <c r="LTZ20" s="19"/>
      <c r="LUA20" s="19"/>
      <c r="LUB20" s="19"/>
      <c r="LUC20" s="19"/>
      <c r="LUD20" s="19"/>
      <c r="LUE20" s="19"/>
      <c r="LUF20" s="19"/>
      <c r="LUG20" s="19"/>
      <c r="LUH20" s="19"/>
      <c r="LUI20" s="19"/>
      <c r="LUJ20" s="19"/>
      <c r="LUK20" s="19"/>
      <c r="LUL20" s="19"/>
      <c r="LUM20" s="19"/>
      <c r="LUN20" s="19"/>
      <c r="LUO20" s="19"/>
      <c r="LUP20" s="19"/>
      <c r="LUQ20" s="19"/>
      <c r="LUR20" s="19"/>
      <c r="LUS20" s="19"/>
      <c r="LUT20" s="19"/>
      <c r="LUU20" s="19"/>
      <c r="LUV20" s="19"/>
      <c r="LUW20" s="19"/>
      <c r="LUX20" s="19"/>
      <c r="LUY20" s="19"/>
      <c r="LUZ20" s="19"/>
      <c r="LVA20" s="19"/>
      <c r="LVB20" s="19"/>
      <c r="LVC20" s="19"/>
      <c r="LVD20" s="19"/>
      <c r="LVE20" s="19"/>
      <c r="LVF20" s="19"/>
      <c r="LVG20" s="19"/>
      <c r="LVH20" s="19"/>
      <c r="LVI20" s="19"/>
      <c r="LVJ20" s="19"/>
      <c r="LVK20" s="19"/>
      <c r="LVL20" s="19"/>
      <c r="LVM20" s="19"/>
      <c r="LVN20" s="19"/>
      <c r="LVO20" s="19"/>
      <c r="LVP20" s="19"/>
      <c r="LVQ20" s="19"/>
      <c r="LVR20" s="19"/>
      <c r="LVS20" s="19"/>
      <c r="LVT20" s="19"/>
      <c r="LVU20" s="19"/>
      <c r="LVV20" s="19"/>
      <c r="LVW20" s="19"/>
      <c r="LVX20" s="19"/>
      <c r="LVY20" s="19"/>
      <c r="LVZ20" s="19"/>
      <c r="LWA20" s="19"/>
      <c r="LWB20" s="19"/>
      <c r="LWC20" s="19"/>
      <c r="LWD20" s="19"/>
      <c r="LWE20" s="19"/>
      <c r="LWF20" s="19"/>
      <c r="LWG20" s="19"/>
      <c r="LWH20" s="19"/>
      <c r="LWI20" s="19"/>
      <c r="LWJ20" s="19"/>
      <c r="LWK20" s="19"/>
      <c r="LWL20" s="19"/>
      <c r="LWM20" s="19"/>
      <c r="LWN20" s="19"/>
      <c r="LWO20" s="19"/>
      <c r="LWP20" s="19"/>
      <c r="LWQ20" s="19"/>
      <c r="LWR20" s="19"/>
      <c r="LWS20" s="19"/>
      <c r="LWT20" s="19"/>
      <c r="LWU20" s="19"/>
      <c r="LWV20" s="19"/>
      <c r="LWW20" s="19"/>
      <c r="LWX20" s="19"/>
      <c r="LWY20" s="19"/>
      <c r="LWZ20" s="19"/>
      <c r="LXA20" s="19"/>
      <c r="LXB20" s="19"/>
      <c r="LXC20" s="19"/>
      <c r="LXD20" s="19"/>
      <c r="LXE20" s="19"/>
      <c r="LXF20" s="19"/>
      <c r="LXG20" s="19"/>
      <c r="LXH20" s="19"/>
      <c r="LXI20" s="19"/>
      <c r="LXJ20" s="19"/>
      <c r="LXK20" s="19"/>
      <c r="LXL20" s="19"/>
      <c r="LXM20" s="19"/>
      <c r="LXN20" s="19"/>
      <c r="LXO20" s="19"/>
      <c r="LXP20" s="19"/>
      <c r="LXQ20" s="19"/>
      <c r="LXR20" s="19"/>
      <c r="LXS20" s="19"/>
      <c r="LXT20" s="19"/>
      <c r="LXU20" s="19"/>
      <c r="LXV20" s="19"/>
      <c r="LXW20" s="19"/>
      <c r="LXX20" s="19"/>
      <c r="LXY20" s="19"/>
      <c r="LXZ20" s="19"/>
      <c r="LYA20" s="19"/>
      <c r="LYB20" s="19"/>
      <c r="LYC20" s="19"/>
      <c r="LYD20" s="19"/>
      <c r="LYE20" s="19"/>
      <c r="LYF20" s="19"/>
      <c r="LYG20" s="19"/>
      <c r="LYH20" s="19"/>
      <c r="LYI20" s="19"/>
      <c r="LYJ20" s="19"/>
      <c r="LYK20" s="19"/>
      <c r="LYL20" s="19"/>
      <c r="LYM20" s="19"/>
      <c r="LYN20" s="19"/>
      <c r="LYO20" s="19"/>
      <c r="LYP20" s="19"/>
      <c r="LYQ20" s="19"/>
      <c r="LYR20" s="19"/>
      <c r="LYS20" s="19"/>
      <c r="LYT20" s="19"/>
      <c r="LYU20" s="19"/>
      <c r="LYV20" s="19"/>
      <c r="LYW20" s="19"/>
      <c r="LYX20" s="19"/>
      <c r="LYY20" s="19"/>
      <c r="LYZ20" s="19"/>
      <c r="LZA20" s="19"/>
      <c r="LZB20" s="19"/>
      <c r="LZC20" s="19"/>
      <c r="LZD20" s="19"/>
      <c r="LZE20" s="19"/>
      <c r="LZF20" s="19"/>
      <c r="LZG20" s="19"/>
      <c r="LZH20" s="19"/>
      <c r="LZI20" s="19"/>
      <c r="LZJ20" s="19"/>
      <c r="LZK20" s="19"/>
      <c r="LZL20" s="19"/>
      <c r="LZM20" s="19"/>
      <c r="LZN20" s="19"/>
      <c r="LZO20" s="19"/>
      <c r="LZP20" s="19"/>
      <c r="LZQ20" s="19"/>
      <c r="LZR20" s="19"/>
      <c r="LZS20" s="19"/>
      <c r="LZT20" s="19"/>
      <c r="LZU20" s="19"/>
      <c r="LZV20" s="19"/>
      <c r="LZW20" s="19"/>
      <c r="LZX20" s="19"/>
      <c r="LZY20" s="19"/>
      <c r="LZZ20" s="19"/>
      <c r="MAA20" s="19"/>
      <c r="MAB20" s="19"/>
      <c r="MAC20" s="19"/>
      <c r="MAD20" s="19"/>
      <c r="MAE20" s="19"/>
      <c r="MAF20" s="19"/>
      <c r="MAG20" s="19"/>
      <c r="MAH20" s="19"/>
      <c r="MAI20" s="19"/>
      <c r="MAJ20" s="19"/>
      <c r="MAK20" s="19"/>
      <c r="MAL20" s="19"/>
      <c r="MAM20" s="19"/>
      <c r="MAN20" s="19"/>
      <c r="MAO20" s="19"/>
      <c r="MAP20" s="19"/>
      <c r="MAQ20" s="19"/>
      <c r="MAR20" s="19"/>
      <c r="MAS20" s="19"/>
      <c r="MAT20" s="19"/>
      <c r="MAU20" s="19"/>
      <c r="MAV20" s="19"/>
      <c r="MAW20" s="19"/>
      <c r="MAX20" s="19"/>
      <c r="MAY20" s="19"/>
      <c r="MAZ20" s="19"/>
      <c r="MBA20" s="19"/>
      <c r="MBB20" s="19"/>
      <c r="MBC20" s="19"/>
      <c r="MBD20" s="19"/>
      <c r="MBE20" s="19"/>
      <c r="MBF20" s="19"/>
      <c r="MBG20" s="19"/>
      <c r="MBH20" s="19"/>
      <c r="MBI20" s="19"/>
      <c r="MBJ20" s="19"/>
      <c r="MBK20" s="19"/>
      <c r="MBL20" s="19"/>
      <c r="MBM20" s="19"/>
      <c r="MBN20" s="19"/>
      <c r="MBO20" s="19"/>
      <c r="MBP20" s="19"/>
      <c r="MBQ20" s="19"/>
      <c r="MBR20" s="19"/>
      <c r="MBS20" s="19"/>
      <c r="MBT20" s="19"/>
      <c r="MBU20" s="19"/>
      <c r="MBV20" s="19"/>
      <c r="MBW20" s="19"/>
      <c r="MBX20" s="19"/>
      <c r="MBY20" s="19"/>
      <c r="MBZ20" s="19"/>
      <c r="MCA20" s="19"/>
      <c r="MCB20" s="19"/>
      <c r="MCC20" s="19"/>
      <c r="MCD20" s="19"/>
      <c r="MCE20" s="19"/>
      <c r="MCF20" s="19"/>
      <c r="MCG20" s="19"/>
      <c r="MCH20" s="19"/>
      <c r="MCI20" s="19"/>
      <c r="MCJ20" s="19"/>
      <c r="MCK20" s="19"/>
      <c r="MCL20" s="19"/>
      <c r="MCM20" s="19"/>
      <c r="MCN20" s="19"/>
      <c r="MCO20" s="19"/>
      <c r="MCP20" s="19"/>
      <c r="MCQ20" s="19"/>
      <c r="MCR20" s="19"/>
      <c r="MCS20" s="19"/>
      <c r="MCT20" s="19"/>
      <c r="MCU20" s="19"/>
      <c r="MCV20" s="19"/>
      <c r="MCW20" s="19"/>
      <c r="MCX20" s="19"/>
      <c r="MCY20" s="19"/>
      <c r="MCZ20" s="19"/>
      <c r="MDA20" s="19"/>
      <c r="MDB20" s="19"/>
      <c r="MDC20" s="19"/>
      <c r="MDD20" s="19"/>
      <c r="MDE20" s="19"/>
      <c r="MDF20" s="19"/>
      <c r="MDG20" s="19"/>
      <c r="MDH20" s="19"/>
      <c r="MDI20" s="19"/>
      <c r="MDJ20" s="19"/>
      <c r="MDK20" s="19"/>
      <c r="MDL20" s="19"/>
      <c r="MDM20" s="19"/>
      <c r="MDN20" s="19"/>
      <c r="MDO20" s="19"/>
      <c r="MDP20" s="19"/>
      <c r="MDQ20" s="19"/>
      <c r="MDR20" s="19"/>
      <c r="MDS20" s="19"/>
      <c r="MDT20" s="19"/>
      <c r="MDU20" s="19"/>
      <c r="MDV20" s="19"/>
      <c r="MDW20" s="19"/>
      <c r="MDX20" s="19"/>
      <c r="MDY20" s="19"/>
      <c r="MDZ20" s="19"/>
      <c r="MEA20" s="19"/>
      <c r="MEB20" s="19"/>
      <c r="MEC20" s="19"/>
      <c r="MED20" s="19"/>
      <c r="MEE20" s="19"/>
      <c r="MEF20" s="19"/>
      <c r="MEG20" s="19"/>
      <c r="MEH20" s="19"/>
      <c r="MEI20" s="19"/>
      <c r="MEJ20" s="19"/>
      <c r="MEK20" s="19"/>
      <c r="MEL20" s="19"/>
      <c r="MEM20" s="19"/>
      <c r="MEN20" s="19"/>
      <c r="MEO20" s="19"/>
      <c r="MEP20" s="19"/>
      <c r="MEQ20" s="19"/>
      <c r="MER20" s="19"/>
      <c r="MES20" s="19"/>
      <c r="MET20" s="19"/>
      <c r="MEU20" s="19"/>
      <c r="MEV20" s="19"/>
      <c r="MEW20" s="19"/>
      <c r="MEX20" s="19"/>
      <c r="MEY20" s="19"/>
      <c r="MEZ20" s="19"/>
      <c r="MFA20" s="19"/>
      <c r="MFB20" s="19"/>
      <c r="MFC20" s="19"/>
      <c r="MFD20" s="19"/>
      <c r="MFE20" s="19"/>
      <c r="MFF20" s="19"/>
      <c r="MFG20" s="19"/>
      <c r="MFH20" s="19"/>
      <c r="MFI20" s="19"/>
      <c r="MFJ20" s="19"/>
      <c r="MFK20" s="19"/>
      <c r="MFL20" s="19"/>
      <c r="MFM20" s="19"/>
      <c r="MFN20" s="19"/>
      <c r="MFO20" s="19"/>
      <c r="MFP20" s="19"/>
      <c r="MFQ20" s="19"/>
      <c r="MFR20" s="19"/>
      <c r="MFS20" s="19"/>
      <c r="MFT20" s="19"/>
      <c r="MFU20" s="19"/>
      <c r="MFV20" s="19"/>
      <c r="MFW20" s="19"/>
      <c r="MFX20" s="19"/>
      <c r="MFY20" s="19"/>
      <c r="MFZ20" s="19"/>
      <c r="MGA20" s="19"/>
      <c r="MGB20" s="19"/>
      <c r="MGC20" s="19"/>
      <c r="MGD20" s="19"/>
      <c r="MGE20" s="19"/>
      <c r="MGF20" s="19"/>
      <c r="MGG20" s="19"/>
      <c r="MGH20" s="19"/>
      <c r="MGI20" s="19"/>
      <c r="MGJ20" s="19"/>
      <c r="MGK20" s="19"/>
      <c r="MGL20" s="19"/>
      <c r="MGM20" s="19"/>
      <c r="MGN20" s="19"/>
      <c r="MGO20" s="19"/>
      <c r="MGP20" s="19"/>
      <c r="MGQ20" s="19"/>
      <c r="MGR20" s="19"/>
      <c r="MGS20" s="19"/>
      <c r="MGT20" s="19"/>
      <c r="MGU20" s="19"/>
      <c r="MGV20" s="19"/>
      <c r="MGW20" s="19"/>
      <c r="MGX20" s="19"/>
      <c r="MGY20" s="19"/>
      <c r="MGZ20" s="19"/>
      <c r="MHA20" s="19"/>
      <c r="MHB20" s="19"/>
      <c r="MHC20" s="19"/>
      <c r="MHD20" s="19"/>
      <c r="MHE20" s="19"/>
      <c r="MHF20" s="19"/>
      <c r="MHG20" s="19"/>
      <c r="MHH20" s="19"/>
      <c r="MHI20" s="19"/>
      <c r="MHJ20" s="19"/>
      <c r="MHK20" s="19"/>
      <c r="MHL20" s="19"/>
      <c r="MHM20" s="19"/>
      <c r="MHN20" s="19"/>
      <c r="MHO20" s="19"/>
      <c r="MHP20" s="19"/>
      <c r="MHQ20" s="19"/>
      <c r="MHR20" s="19"/>
      <c r="MHS20" s="19"/>
      <c r="MHT20" s="19"/>
      <c r="MHU20" s="19"/>
      <c r="MHV20" s="19"/>
      <c r="MHW20" s="19"/>
      <c r="MHX20" s="19"/>
      <c r="MHY20" s="19"/>
      <c r="MHZ20" s="19"/>
      <c r="MIA20" s="19"/>
      <c r="MIB20" s="19"/>
      <c r="MIC20" s="19"/>
      <c r="MID20" s="19"/>
      <c r="MIE20" s="19"/>
      <c r="MIF20" s="19"/>
      <c r="MIG20" s="19"/>
      <c r="MIH20" s="19"/>
      <c r="MII20" s="19"/>
      <c r="MIJ20" s="19"/>
      <c r="MIK20" s="19"/>
      <c r="MIL20" s="19"/>
      <c r="MIM20" s="19"/>
      <c r="MIN20" s="19"/>
      <c r="MIO20" s="19"/>
      <c r="MIP20" s="19"/>
      <c r="MIQ20" s="19"/>
      <c r="MIR20" s="19"/>
      <c r="MIS20" s="19"/>
      <c r="MIT20" s="19"/>
      <c r="MIU20" s="19"/>
      <c r="MIV20" s="19"/>
      <c r="MIW20" s="19"/>
      <c r="MIX20" s="19"/>
      <c r="MIY20" s="19"/>
      <c r="MIZ20" s="19"/>
      <c r="MJA20" s="19"/>
      <c r="MJB20" s="19"/>
      <c r="MJC20" s="19"/>
      <c r="MJD20" s="19"/>
      <c r="MJE20" s="19"/>
      <c r="MJF20" s="19"/>
      <c r="MJG20" s="19"/>
      <c r="MJH20" s="19"/>
      <c r="MJI20" s="19"/>
      <c r="MJJ20" s="19"/>
      <c r="MJK20" s="19"/>
      <c r="MJL20" s="19"/>
      <c r="MJM20" s="19"/>
      <c r="MJN20" s="19"/>
      <c r="MJO20" s="19"/>
      <c r="MJP20" s="19"/>
      <c r="MJQ20" s="19"/>
      <c r="MJR20" s="19"/>
      <c r="MJS20" s="19"/>
      <c r="MJT20" s="19"/>
      <c r="MJU20" s="19"/>
      <c r="MJV20" s="19"/>
      <c r="MJW20" s="19"/>
      <c r="MJX20" s="19"/>
      <c r="MJY20" s="19"/>
      <c r="MJZ20" s="19"/>
      <c r="MKA20" s="19"/>
      <c r="MKB20" s="19"/>
      <c r="MKC20" s="19"/>
      <c r="MKD20" s="19"/>
      <c r="MKE20" s="19"/>
      <c r="MKF20" s="19"/>
      <c r="MKG20" s="19"/>
      <c r="MKH20" s="19"/>
      <c r="MKI20" s="19"/>
      <c r="MKJ20" s="19"/>
      <c r="MKK20" s="19"/>
      <c r="MKL20" s="19"/>
      <c r="MKM20" s="19"/>
      <c r="MKN20" s="19"/>
      <c r="MKO20" s="19"/>
      <c r="MKP20" s="19"/>
      <c r="MKQ20" s="19"/>
      <c r="MKR20" s="19"/>
      <c r="MKS20" s="19"/>
      <c r="MKT20" s="19"/>
      <c r="MKU20" s="19"/>
      <c r="MKV20" s="19"/>
      <c r="MKW20" s="19"/>
      <c r="MKX20" s="19"/>
      <c r="MKY20" s="19"/>
      <c r="MKZ20" s="19"/>
      <c r="MLA20" s="19"/>
      <c r="MLB20" s="19"/>
      <c r="MLC20" s="19"/>
      <c r="MLD20" s="19"/>
      <c r="MLE20" s="19"/>
      <c r="MLF20" s="19"/>
      <c r="MLG20" s="19"/>
      <c r="MLH20" s="19"/>
      <c r="MLI20" s="19"/>
      <c r="MLJ20" s="19"/>
      <c r="MLK20" s="19"/>
      <c r="MLL20" s="19"/>
      <c r="MLM20" s="19"/>
      <c r="MLN20" s="19"/>
      <c r="MLO20" s="19"/>
      <c r="MLP20" s="19"/>
      <c r="MLQ20" s="19"/>
      <c r="MLR20" s="19"/>
      <c r="MLS20" s="19"/>
      <c r="MLT20" s="19"/>
      <c r="MLU20" s="19"/>
      <c r="MLV20" s="19"/>
      <c r="MLW20" s="19"/>
      <c r="MLX20" s="19"/>
      <c r="MLY20" s="19"/>
      <c r="MLZ20" s="19"/>
      <c r="MMA20" s="19"/>
      <c r="MMB20" s="19"/>
      <c r="MMC20" s="19"/>
      <c r="MMD20" s="19"/>
      <c r="MME20" s="19"/>
      <c r="MMF20" s="19"/>
      <c r="MMG20" s="19"/>
      <c r="MMH20" s="19"/>
      <c r="MMI20" s="19"/>
      <c r="MMJ20" s="19"/>
      <c r="MMK20" s="19"/>
      <c r="MML20" s="19"/>
      <c r="MMM20" s="19"/>
      <c r="MMN20" s="19"/>
      <c r="MMO20" s="19"/>
      <c r="MMP20" s="19"/>
      <c r="MMQ20" s="19"/>
      <c r="MMR20" s="19"/>
      <c r="MMS20" s="19"/>
      <c r="MMT20" s="19"/>
      <c r="MMU20" s="19"/>
      <c r="MMV20" s="19"/>
      <c r="MMW20" s="19"/>
      <c r="MMX20" s="19"/>
      <c r="MMY20" s="19"/>
      <c r="MMZ20" s="19"/>
      <c r="MNA20" s="19"/>
      <c r="MNB20" s="19"/>
      <c r="MNC20" s="19"/>
      <c r="MND20" s="19"/>
      <c r="MNE20" s="19"/>
      <c r="MNF20" s="19"/>
      <c r="MNG20" s="19"/>
      <c r="MNH20" s="19"/>
      <c r="MNI20" s="19"/>
      <c r="MNJ20" s="19"/>
      <c r="MNK20" s="19"/>
      <c r="MNL20" s="19"/>
      <c r="MNM20" s="19"/>
      <c r="MNN20" s="19"/>
      <c r="MNO20" s="19"/>
      <c r="MNP20" s="19"/>
      <c r="MNQ20" s="19"/>
      <c r="MNR20" s="19"/>
      <c r="MNS20" s="19"/>
      <c r="MNT20" s="19"/>
      <c r="MNU20" s="19"/>
      <c r="MNV20" s="19"/>
      <c r="MNW20" s="19"/>
      <c r="MNX20" s="19"/>
      <c r="MNY20" s="19"/>
      <c r="MNZ20" s="19"/>
      <c r="MOA20" s="19"/>
      <c r="MOB20" s="19"/>
      <c r="MOC20" s="19"/>
      <c r="MOD20" s="19"/>
      <c r="MOE20" s="19"/>
      <c r="MOF20" s="19"/>
      <c r="MOG20" s="19"/>
      <c r="MOH20" s="19"/>
      <c r="MOI20" s="19"/>
      <c r="MOJ20" s="19"/>
      <c r="MOK20" s="19"/>
      <c r="MOL20" s="19"/>
      <c r="MOM20" s="19"/>
      <c r="MON20" s="19"/>
      <c r="MOO20" s="19"/>
      <c r="MOP20" s="19"/>
      <c r="MOQ20" s="19"/>
      <c r="MOR20" s="19"/>
      <c r="MOS20" s="19"/>
      <c r="MOT20" s="19"/>
      <c r="MOU20" s="19"/>
      <c r="MOV20" s="19"/>
      <c r="MOW20" s="19"/>
      <c r="MOX20" s="19"/>
      <c r="MOY20" s="19"/>
      <c r="MOZ20" s="19"/>
      <c r="MPA20" s="19"/>
      <c r="MPB20" s="19"/>
      <c r="MPC20" s="19"/>
      <c r="MPD20" s="19"/>
      <c r="MPE20" s="19"/>
      <c r="MPF20" s="19"/>
      <c r="MPG20" s="19"/>
      <c r="MPH20" s="19"/>
      <c r="MPI20" s="19"/>
      <c r="MPJ20" s="19"/>
      <c r="MPK20" s="19"/>
      <c r="MPL20" s="19"/>
      <c r="MPM20" s="19"/>
      <c r="MPN20" s="19"/>
      <c r="MPO20" s="19"/>
      <c r="MPP20" s="19"/>
      <c r="MPQ20" s="19"/>
      <c r="MPR20" s="19"/>
      <c r="MPS20" s="19"/>
      <c r="MPT20" s="19"/>
      <c r="MPU20" s="19"/>
      <c r="MPV20" s="19"/>
      <c r="MPW20" s="19"/>
      <c r="MPX20" s="19"/>
      <c r="MPY20" s="19"/>
      <c r="MPZ20" s="19"/>
      <c r="MQA20" s="19"/>
      <c r="MQB20" s="19"/>
      <c r="MQC20" s="19"/>
      <c r="MQD20" s="19"/>
      <c r="MQE20" s="19"/>
      <c r="MQF20" s="19"/>
      <c r="MQG20" s="19"/>
      <c r="MQH20" s="19"/>
      <c r="MQI20" s="19"/>
      <c r="MQJ20" s="19"/>
      <c r="MQK20" s="19"/>
      <c r="MQL20" s="19"/>
      <c r="MQM20" s="19"/>
      <c r="MQN20" s="19"/>
      <c r="MQO20" s="19"/>
      <c r="MQP20" s="19"/>
      <c r="MQQ20" s="19"/>
      <c r="MQR20" s="19"/>
      <c r="MQS20" s="19"/>
      <c r="MQT20" s="19"/>
      <c r="MQU20" s="19"/>
      <c r="MQV20" s="19"/>
      <c r="MQW20" s="19"/>
      <c r="MQX20" s="19"/>
      <c r="MQY20" s="19"/>
      <c r="MQZ20" s="19"/>
      <c r="MRA20" s="19"/>
      <c r="MRB20" s="19"/>
      <c r="MRC20" s="19"/>
      <c r="MRD20" s="19"/>
      <c r="MRE20" s="19"/>
      <c r="MRF20" s="19"/>
      <c r="MRG20" s="19"/>
      <c r="MRH20" s="19"/>
      <c r="MRI20" s="19"/>
      <c r="MRJ20" s="19"/>
      <c r="MRK20" s="19"/>
      <c r="MRL20" s="19"/>
      <c r="MRM20" s="19"/>
      <c r="MRN20" s="19"/>
      <c r="MRO20" s="19"/>
      <c r="MRP20" s="19"/>
      <c r="MRQ20" s="19"/>
      <c r="MRR20" s="19"/>
      <c r="MRS20" s="19"/>
      <c r="MRT20" s="19"/>
      <c r="MRU20" s="19"/>
      <c r="MRV20" s="19"/>
      <c r="MRW20" s="19"/>
      <c r="MRX20" s="19"/>
      <c r="MRY20" s="19"/>
      <c r="MRZ20" s="19"/>
      <c r="MSA20" s="19"/>
      <c r="MSB20" s="19"/>
      <c r="MSC20" s="19"/>
      <c r="MSD20" s="19"/>
      <c r="MSE20" s="19"/>
      <c r="MSF20" s="19"/>
      <c r="MSG20" s="19"/>
      <c r="MSH20" s="19"/>
      <c r="MSI20" s="19"/>
      <c r="MSJ20" s="19"/>
      <c r="MSK20" s="19"/>
      <c r="MSL20" s="19"/>
      <c r="MSM20" s="19"/>
      <c r="MSN20" s="19"/>
      <c r="MSO20" s="19"/>
      <c r="MSP20" s="19"/>
      <c r="MSQ20" s="19"/>
      <c r="MSR20" s="19"/>
      <c r="MSS20" s="19"/>
      <c r="MST20" s="19"/>
      <c r="MSU20" s="19"/>
      <c r="MSV20" s="19"/>
      <c r="MSW20" s="19"/>
      <c r="MSX20" s="19"/>
      <c r="MSY20" s="19"/>
      <c r="MSZ20" s="19"/>
      <c r="MTA20" s="19"/>
      <c r="MTB20" s="19"/>
      <c r="MTC20" s="19"/>
      <c r="MTD20" s="19"/>
      <c r="MTE20" s="19"/>
      <c r="MTF20" s="19"/>
      <c r="MTG20" s="19"/>
      <c r="MTH20" s="19"/>
      <c r="MTI20" s="19"/>
      <c r="MTJ20" s="19"/>
      <c r="MTK20" s="19"/>
      <c r="MTL20" s="19"/>
      <c r="MTM20" s="19"/>
      <c r="MTN20" s="19"/>
      <c r="MTO20" s="19"/>
      <c r="MTP20" s="19"/>
      <c r="MTQ20" s="19"/>
      <c r="MTR20" s="19"/>
      <c r="MTS20" s="19"/>
      <c r="MTT20" s="19"/>
      <c r="MTU20" s="19"/>
      <c r="MTV20" s="19"/>
      <c r="MTW20" s="19"/>
      <c r="MTX20" s="19"/>
      <c r="MTY20" s="19"/>
      <c r="MTZ20" s="19"/>
      <c r="MUA20" s="19"/>
      <c r="MUB20" s="19"/>
      <c r="MUC20" s="19"/>
      <c r="MUD20" s="19"/>
      <c r="MUE20" s="19"/>
      <c r="MUF20" s="19"/>
      <c r="MUG20" s="19"/>
      <c r="MUH20" s="19"/>
      <c r="MUI20" s="19"/>
      <c r="MUJ20" s="19"/>
      <c r="MUK20" s="19"/>
      <c r="MUL20" s="19"/>
      <c r="MUM20" s="19"/>
      <c r="MUN20" s="19"/>
      <c r="MUO20" s="19"/>
      <c r="MUP20" s="19"/>
      <c r="MUQ20" s="19"/>
      <c r="MUR20" s="19"/>
      <c r="MUS20" s="19"/>
      <c r="MUT20" s="19"/>
      <c r="MUU20" s="19"/>
      <c r="MUV20" s="19"/>
      <c r="MUW20" s="19"/>
      <c r="MUX20" s="19"/>
      <c r="MUY20" s="19"/>
      <c r="MUZ20" s="19"/>
      <c r="MVA20" s="19"/>
      <c r="MVB20" s="19"/>
      <c r="MVC20" s="19"/>
      <c r="MVD20" s="19"/>
      <c r="MVE20" s="19"/>
      <c r="MVF20" s="19"/>
      <c r="MVG20" s="19"/>
      <c r="MVH20" s="19"/>
      <c r="MVI20" s="19"/>
      <c r="MVJ20" s="19"/>
      <c r="MVK20" s="19"/>
      <c r="MVL20" s="19"/>
      <c r="MVM20" s="19"/>
      <c r="MVN20" s="19"/>
      <c r="MVO20" s="19"/>
      <c r="MVP20" s="19"/>
      <c r="MVQ20" s="19"/>
      <c r="MVR20" s="19"/>
      <c r="MVS20" s="19"/>
      <c r="MVT20" s="19"/>
      <c r="MVU20" s="19"/>
      <c r="MVV20" s="19"/>
      <c r="MVW20" s="19"/>
      <c r="MVX20" s="19"/>
      <c r="MVY20" s="19"/>
      <c r="MVZ20" s="19"/>
      <c r="MWA20" s="19"/>
      <c r="MWB20" s="19"/>
      <c r="MWC20" s="19"/>
      <c r="MWD20" s="19"/>
      <c r="MWE20" s="19"/>
      <c r="MWF20" s="19"/>
      <c r="MWG20" s="19"/>
      <c r="MWH20" s="19"/>
      <c r="MWI20" s="19"/>
      <c r="MWJ20" s="19"/>
      <c r="MWK20" s="19"/>
      <c r="MWL20" s="19"/>
      <c r="MWM20" s="19"/>
      <c r="MWN20" s="19"/>
      <c r="MWO20" s="19"/>
      <c r="MWP20" s="19"/>
      <c r="MWQ20" s="19"/>
      <c r="MWR20" s="19"/>
      <c r="MWS20" s="19"/>
      <c r="MWT20" s="19"/>
      <c r="MWU20" s="19"/>
      <c r="MWV20" s="19"/>
      <c r="MWW20" s="19"/>
      <c r="MWX20" s="19"/>
      <c r="MWY20" s="19"/>
      <c r="MWZ20" s="19"/>
      <c r="MXA20" s="19"/>
      <c r="MXB20" s="19"/>
      <c r="MXC20" s="19"/>
      <c r="MXD20" s="19"/>
      <c r="MXE20" s="19"/>
      <c r="MXF20" s="19"/>
      <c r="MXG20" s="19"/>
      <c r="MXH20" s="19"/>
      <c r="MXI20" s="19"/>
      <c r="MXJ20" s="19"/>
      <c r="MXK20" s="19"/>
      <c r="MXL20" s="19"/>
      <c r="MXM20" s="19"/>
      <c r="MXN20" s="19"/>
      <c r="MXO20" s="19"/>
      <c r="MXP20" s="19"/>
      <c r="MXQ20" s="19"/>
      <c r="MXR20" s="19"/>
      <c r="MXS20" s="19"/>
      <c r="MXT20" s="19"/>
      <c r="MXU20" s="19"/>
      <c r="MXV20" s="19"/>
      <c r="MXW20" s="19"/>
      <c r="MXX20" s="19"/>
      <c r="MXY20" s="19"/>
      <c r="MXZ20" s="19"/>
      <c r="MYA20" s="19"/>
      <c r="MYB20" s="19"/>
      <c r="MYC20" s="19"/>
      <c r="MYD20" s="19"/>
      <c r="MYE20" s="19"/>
      <c r="MYF20" s="19"/>
      <c r="MYG20" s="19"/>
      <c r="MYH20" s="19"/>
      <c r="MYI20" s="19"/>
      <c r="MYJ20" s="19"/>
      <c r="MYK20" s="19"/>
      <c r="MYL20" s="19"/>
      <c r="MYM20" s="19"/>
      <c r="MYN20" s="19"/>
      <c r="MYO20" s="19"/>
      <c r="MYP20" s="19"/>
      <c r="MYQ20" s="19"/>
      <c r="MYR20" s="19"/>
      <c r="MYS20" s="19"/>
      <c r="MYT20" s="19"/>
      <c r="MYU20" s="19"/>
      <c r="MYV20" s="19"/>
      <c r="MYW20" s="19"/>
      <c r="MYX20" s="19"/>
      <c r="MYY20" s="19"/>
      <c r="MYZ20" s="19"/>
      <c r="MZA20" s="19"/>
      <c r="MZB20" s="19"/>
      <c r="MZC20" s="19"/>
      <c r="MZD20" s="19"/>
      <c r="MZE20" s="19"/>
      <c r="MZF20" s="19"/>
      <c r="MZG20" s="19"/>
      <c r="MZH20" s="19"/>
      <c r="MZI20" s="19"/>
      <c r="MZJ20" s="19"/>
      <c r="MZK20" s="19"/>
      <c r="MZL20" s="19"/>
      <c r="MZM20" s="19"/>
      <c r="MZN20" s="19"/>
      <c r="MZO20" s="19"/>
      <c r="MZP20" s="19"/>
      <c r="MZQ20" s="19"/>
      <c r="MZR20" s="19"/>
      <c r="MZS20" s="19"/>
      <c r="MZT20" s="19"/>
      <c r="MZU20" s="19"/>
      <c r="MZV20" s="19"/>
      <c r="MZW20" s="19"/>
      <c r="MZX20" s="19"/>
      <c r="MZY20" s="19"/>
      <c r="MZZ20" s="19"/>
      <c r="NAA20" s="19"/>
      <c r="NAB20" s="19"/>
      <c r="NAC20" s="19"/>
      <c r="NAD20" s="19"/>
      <c r="NAE20" s="19"/>
      <c r="NAF20" s="19"/>
      <c r="NAG20" s="19"/>
      <c r="NAH20" s="19"/>
      <c r="NAI20" s="19"/>
      <c r="NAJ20" s="19"/>
      <c r="NAK20" s="19"/>
      <c r="NAL20" s="19"/>
      <c r="NAM20" s="19"/>
      <c r="NAN20" s="19"/>
      <c r="NAO20" s="19"/>
      <c r="NAP20" s="19"/>
      <c r="NAQ20" s="19"/>
      <c r="NAR20" s="19"/>
      <c r="NAS20" s="19"/>
      <c r="NAT20" s="19"/>
      <c r="NAU20" s="19"/>
      <c r="NAV20" s="19"/>
      <c r="NAW20" s="19"/>
      <c r="NAX20" s="19"/>
      <c r="NAY20" s="19"/>
      <c r="NAZ20" s="19"/>
      <c r="NBA20" s="19"/>
      <c r="NBB20" s="19"/>
      <c r="NBC20" s="19"/>
      <c r="NBD20" s="19"/>
      <c r="NBE20" s="19"/>
      <c r="NBF20" s="19"/>
      <c r="NBG20" s="19"/>
      <c r="NBH20" s="19"/>
      <c r="NBI20" s="19"/>
      <c r="NBJ20" s="19"/>
      <c r="NBK20" s="19"/>
      <c r="NBL20" s="19"/>
      <c r="NBM20" s="19"/>
      <c r="NBN20" s="19"/>
      <c r="NBO20" s="19"/>
      <c r="NBP20" s="19"/>
      <c r="NBQ20" s="19"/>
      <c r="NBR20" s="19"/>
      <c r="NBS20" s="19"/>
      <c r="NBT20" s="19"/>
      <c r="NBU20" s="19"/>
      <c r="NBV20" s="19"/>
      <c r="NBW20" s="19"/>
      <c r="NBX20" s="19"/>
      <c r="NBY20" s="19"/>
      <c r="NBZ20" s="19"/>
      <c r="NCA20" s="19"/>
      <c r="NCB20" s="19"/>
      <c r="NCC20" s="19"/>
      <c r="NCD20" s="19"/>
      <c r="NCE20" s="19"/>
      <c r="NCF20" s="19"/>
      <c r="NCG20" s="19"/>
      <c r="NCH20" s="19"/>
      <c r="NCI20" s="19"/>
      <c r="NCJ20" s="19"/>
      <c r="NCK20" s="19"/>
      <c r="NCL20" s="19"/>
      <c r="NCM20" s="19"/>
      <c r="NCN20" s="19"/>
      <c r="NCO20" s="19"/>
      <c r="NCP20" s="19"/>
      <c r="NCQ20" s="19"/>
      <c r="NCR20" s="19"/>
      <c r="NCS20" s="19"/>
      <c r="NCT20" s="19"/>
      <c r="NCU20" s="19"/>
      <c r="NCV20" s="19"/>
      <c r="NCW20" s="19"/>
      <c r="NCX20" s="19"/>
      <c r="NCY20" s="19"/>
      <c r="NCZ20" s="19"/>
      <c r="NDA20" s="19"/>
      <c r="NDB20" s="19"/>
      <c r="NDC20" s="19"/>
      <c r="NDD20" s="19"/>
      <c r="NDE20" s="19"/>
      <c r="NDF20" s="19"/>
      <c r="NDG20" s="19"/>
      <c r="NDH20" s="19"/>
      <c r="NDI20" s="19"/>
      <c r="NDJ20" s="19"/>
      <c r="NDK20" s="19"/>
      <c r="NDL20" s="19"/>
      <c r="NDM20" s="19"/>
      <c r="NDN20" s="19"/>
      <c r="NDO20" s="19"/>
      <c r="NDP20" s="19"/>
      <c r="NDQ20" s="19"/>
      <c r="NDR20" s="19"/>
      <c r="NDS20" s="19"/>
      <c r="NDT20" s="19"/>
      <c r="NDU20" s="19"/>
      <c r="NDV20" s="19"/>
      <c r="NDW20" s="19"/>
      <c r="NDX20" s="19"/>
      <c r="NDY20" s="19"/>
      <c r="NDZ20" s="19"/>
      <c r="NEA20" s="19"/>
      <c r="NEB20" s="19"/>
      <c r="NEC20" s="19"/>
      <c r="NED20" s="19"/>
      <c r="NEE20" s="19"/>
      <c r="NEF20" s="19"/>
      <c r="NEG20" s="19"/>
      <c r="NEH20" s="19"/>
      <c r="NEI20" s="19"/>
      <c r="NEJ20" s="19"/>
      <c r="NEK20" s="19"/>
      <c r="NEL20" s="19"/>
      <c r="NEM20" s="19"/>
      <c r="NEN20" s="19"/>
      <c r="NEO20" s="19"/>
      <c r="NEP20" s="19"/>
      <c r="NEQ20" s="19"/>
      <c r="NER20" s="19"/>
      <c r="NES20" s="19"/>
      <c r="NET20" s="19"/>
      <c r="NEU20" s="19"/>
      <c r="NEV20" s="19"/>
      <c r="NEW20" s="19"/>
      <c r="NEX20" s="19"/>
      <c r="NEY20" s="19"/>
      <c r="NEZ20" s="19"/>
      <c r="NFA20" s="19"/>
      <c r="NFB20" s="19"/>
      <c r="NFC20" s="19"/>
      <c r="NFD20" s="19"/>
      <c r="NFE20" s="19"/>
      <c r="NFF20" s="19"/>
      <c r="NFG20" s="19"/>
      <c r="NFH20" s="19"/>
      <c r="NFI20" s="19"/>
      <c r="NFJ20" s="19"/>
      <c r="NFK20" s="19"/>
      <c r="NFL20" s="19"/>
      <c r="NFM20" s="19"/>
      <c r="NFN20" s="19"/>
      <c r="NFO20" s="19"/>
      <c r="NFP20" s="19"/>
      <c r="NFQ20" s="19"/>
      <c r="NFR20" s="19"/>
      <c r="NFS20" s="19"/>
      <c r="NFT20" s="19"/>
      <c r="NFU20" s="19"/>
      <c r="NFV20" s="19"/>
      <c r="NFW20" s="19"/>
      <c r="NFX20" s="19"/>
      <c r="NFY20" s="19"/>
      <c r="NFZ20" s="19"/>
      <c r="NGA20" s="19"/>
      <c r="NGB20" s="19"/>
      <c r="NGC20" s="19"/>
      <c r="NGD20" s="19"/>
      <c r="NGE20" s="19"/>
      <c r="NGF20" s="19"/>
      <c r="NGG20" s="19"/>
      <c r="NGH20" s="19"/>
      <c r="NGI20" s="19"/>
      <c r="NGJ20" s="19"/>
      <c r="NGK20" s="19"/>
      <c r="NGL20" s="19"/>
      <c r="NGM20" s="19"/>
      <c r="NGN20" s="19"/>
      <c r="NGO20" s="19"/>
      <c r="NGP20" s="19"/>
      <c r="NGQ20" s="19"/>
      <c r="NGR20" s="19"/>
      <c r="NGS20" s="19"/>
      <c r="NGT20" s="19"/>
      <c r="NGU20" s="19"/>
      <c r="NGV20" s="19"/>
      <c r="NGW20" s="19"/>
      <c r="NGX20" s="19"/>
      <c r="NGY20" s="19"/>
      <c r="NGZ20" s="19"/>
      <c r="NHA20" s="19"/>
      <c r="NHB20" s="19"/>
      <c r="NHC20" s="19"/>
      <c r="NHD20" s="19"/>
      <c r="NHE20" s="19"/>
      <c r="NHF20" s="19"/>
      <c r="NHG20" s="19"/>
      <c r="NHH20" s="19"/>
      <c r="NHI20" s="19"/>
      <c r="NHJ20" s="19"/>
      <c r="NHK20" s="19"/>
      <c r="NHL20" s="19"/>
      <c r="NHM20" s="19"/>
      <c r="NHN20" s="19"/>
      <c r="NHO20" s="19"/>
      <c r="NHP20" s="19"/>
      <c r="NHQ20" s="19"/>
      <c r="NHR20" s="19"/>
      <c r="NHS20" s="19"/>
      <c r="NHT20" s="19"/>
      <c r="NHU20" s="19"/>
      <c r="NHV20" s="19"/>
      <c r="NHW20" s="19"/>
      <c r="NHX20" s="19"/>
      <c r="NHY20" s="19"/>
      <c r="NHZ20" s="19"/>
      <c r="NIA20" s="19"/>
      <c r="NIB20" s="19"/>
      <c r="NIC20" s="19"/>
      <c r="NID20" s="19"/>
      <c r="NIE20" s="19"/>
      <c r="NIF20" s="19"/>
      <c r="NIG20" s="19"/>
      <c r="NIH20" s="19"/>
      <c r="NII20" s="19"/>
      <c r="NIJ20" s="19"/>
      <c r="NIK20" s="19"/>
      <c r="NIL20" s="19"/>
      <c r="NIM20" s="19"/>
      <c r="NIN20" s="19"/>
      <c r="NIO20" s="19"/>
      <c r="NIP20" s="19"/>
      <c r="NIQ20" s="19"/>
      <c r="NIR20" s="19"/>
      <c r="NIS20" s="19"/>
      <c r="NIT20" s="19"/>
      <c r="NIU20" s="19"/>
      <c r="NIV20" s="19"/>
      <c r="NIW20" s="19"/>
      <c r="NIX20" s="19"/>
      <c r="NIY20" s="19"/>
      <c r="NIZ20" s="19"/>
      <c r="NJA20" s="19"/>
      <c r="NJB20" s="19"/>
      <c r="NJC20" s="19"/>
      <c r="NJD20" s="19"/>
      <c r="NJE20" s="19"/>
      <c r="NJF20" s="19"/>
      <c r="NJG20" s="19"/>
      <c r="NJH20" s="19"/>
      <c r="NJI20" s="19"/>
      <c r="NJJ20" s="19"/>
      <c r="NJK20" s="19"/>
      <c r="NJL20" s="19"/>
      <c r="NJM20" s="19"/>
      <c r="NJN20" s="19"/>
      <c r="NJO20" s="19"/>
      <c r="NJP20" s="19"/>
      <c r="NJQ20" s="19"/>
      <c r="NJR20" s="19"/>
      <c r="NJS20" s="19"/>
      <c r="NJT20" s="19"/>
      <c r="NJU20" s="19"/>
      <c r="NJV20" s="19"/>
      <c r="NJW20" s="19"/>
      <c r="NJX20" s="19"/>
      <c r="NJY20" s="19"/>
      <c r="NJZ20" s="19"/>
      <c r="NKA20" s="19"/>
      <c r="NKB20" s="19"/>
      <c r="NKC20" s="19"/>
      <c r="NKD20" s="19"/>
      <c r="NKE20" s="19"/>
      <c r="NKF20" s="19"/>
      <c r="NKG20" s="19"/>
      <c r="NKH20" s="19"/>
      <c r="NKI20" s="19"/>
      <c r="NKJ20" s="19"/>
      <c r="NKK20" s="19"/>
      <c r="NKL20" s="19"/>
      <c r="NKM20" s="19"/>
      <c r="NKN20" s="19"/>
      <c r="NKO20" s="19"/>
      <c r="NKP20" s="19"/>
      <c r="NKQ20" s="19"/>
      <c r="NKR20" s="19"/>
      <c r="NKS20" s="19"/>
      <c r="NKT20" s="19"/>
      <c r="NKU20" s="19"/>
      <c r="NKV20" s="19"/>
      <c r="NKW20" s="19"/>
      <c r="NKX20" s="19"/>
      <c r="NKY20" s="19"/>
      <c r="NKZ20" s="19"/>
      <c r="NLA20" s="19"/>
      <c r="NLB20" s="19"/>
      <c r="NLC20" s="19"/>
      <c r="NLD20" s="19"/>
      <c r="NLE20" s="19"/>
      <c r="NLF20" s="19"/>
      <c r="NLG20" s="19"/>
      <c r="NLH20" s="19"/>
      <c r="NLI20" s="19"/>
      <c r="NLJ20" s="19"/>
      <c r="NLK20" s="19"/>
      <c r="NLL20" s="19"/>
      <c r="NLM20" s="19"/>
      <c r="NLN20" s="19"/>
      <c r="NLO20" s="19"/>
      <c r="NLP20" s="19"/>
      <c r="NLQ20" s="19"/>
      <c r="NLR20" s="19"/>
      <c r="NLS20" s="19"/>
      <c r="NLT20" s="19"/>
      <c r="NLU20" s="19"/>
      <c r="NLV20" s="19"/>
      <c r="NLW20" s="19"/>
      <c r="NLX20" s="19"/>
      <c r="NLY20" s="19"/>
      <c r="NLZ20" s="19"/>
      <c r="NMA20" s="19"/>
      <c r="NMB20" s="19"/>
      <c r="NMC20" s="19"/>
      <c r="NMD20" s="19"/>
      <c r="NME20" s="19"/>
      <c r="NMF20" s="19"/>
      <c r="NMG20" s="19"/>
      <c r="NMH20" s="19"/>
      <c r="NMI20" s="19"/>
      <c r="NMJ20" s="19"/>
      <c r="NMK20" s="19"/>
      <c r="NML20" s="19"/>
      <c r="NMM20" s="19"/>
      <c r="NMN20" s="19"/>
      <c r="NMO20" s="19"/>
      <c r="NMP20" s="19"/>
      <c r="NMQ20" s="19"/>
      <c r="NMR20" s="19"/>
      <c r="NMS20" s="19"/>
      <c r="NMT20" s="19"/>
      <c r="NMU20" s="19"/>
      <c r="NMV20" s="19"/>
      <c r="NMW20" s="19"/>
      <c r="NMX20" s="19"/>
      <c r="NMY20" s="19"/>
      <c r="NMZ20" s="19"/>
      <c r="NNA20" s="19"/>
      <c r="NNB20" s="19"/>
      <c r="NNC20" s="19"/>
      <c r="NND20" s="19"/>
      <c r="NNE20" s="19"/>
      <c r="NNF20" s="19"/>
      <c r="NNG20" s="19"/>
      <c r="NNH20" s="19"/>
      <c r="NNI20" s="19"/>
      <c r="NNJ20" s="19"/>
      <c r="NNK20" s="19"/>
      <c r="NNL20" s="19"/>
      <c r="NNM20" s="19"/>
      <c r="NNN20" s="19"/>
      <c r="NNO20" s="19"/>
      <c r="NNP20" s="19"/>
      <c r="NNQ20" s="19"/>
      <c r="NNR20" s="19"/>
      <c r="NNS20" s="19"/>
      <c r="NNT20" s="19"/>
      <c r="NNU20" s="19"/>
      <c r="NNV20" s="19"/>
      <c r="NNW20" s="19"/>
      <c r="NNX20" s="19"/>
      <c r="NNY20" s="19"/>
      <c r="NNZ20" s="19"/>
      <c r="NOA20" s="19"/>
      <c r="NOB20" s="19"/>
      <c r="NOC20" s="19"/>
      <c r="NOD20" s="19"/>
      <c r="NOE20" s="19"/>
      <c r="NOF20" s="19"/>
      <c r="NOG20" s="19"/>
      <c r="NOH20" s="19"/>
      <c r="NOI20" s="19"/>
      <c r="NOJ20" s="19"/>
      <c r="NOK20" s="19"/>
      <c r="NOL20" s="19"/>
      <c r="NOM20" s="19"/>
      <c r="NON20" s="19"/>
      <c r="NOO20" s="19"/>
      <c r="NOP20" s="19"/>
      <c r="NOQ20" s="19"/>
      <c r="NOR20" s="19"/>
      <c r="NOS20" s="19"/>
      <c r="NOT20" s="19"/>
      <c r="NOU20" s="19"/>
      <c r="NOV20" s="19"/>
      <c r="NOW20" s="19"/>
      <c r="NOX20" s="19"/>
      <c r="NOY20" s="19"/>
      <c r="NOZ20" s="19"/>
      <c r="NPA20" s="19"/>
      <c r="NPB20" s="19"/>
      <c r="NPC20" s="19"/>
      <c r="NPD20" s="19"/>
      <c r="NPE20" s="19"/>
      <c r="NPF20" s="19"/>
      <c r="NPG20" s="19"/>
      <c r="NPH20" s="19"/>
      <c r="NPI20" s="19"/>
      <c r="NPJ20" s="19"/>
      <c r="NPK20" s="19"/>
      <c r="NPL20" s="19"/>
      <c r="NPM20" s="19"/>
      <c r="NPN20" s="19"/>
      <c r="NPO20" s="19"/>
      <c r="NPP20" s="19"/>
      <c r="NPQ20" s="19"/>
      <c r="NPR20" s="19"/>
      <c r="NPS20" s="19"/>
      <c r="NPT20" s="19"/>
      <c r="NPU20" s="19"/>
      <c r="NPV20" s="19"/>
      <c r="NPW20" s="19"/>
      <c r="NPX20" s="19"/>
      <c r="NPY20" s="19"/>
      <c r="NPZ20" s="19"/>
      <c r="NQA20" s="19"/>
      <c r="NQB20" s="19"/>
      <c r="NQC20" s="19"/>
      <c r="NQD20" s="19"/>
      <c r="NQE20" s="19"/>
      <c r="NQF20" s="19"/>
      <c r="NQG20" s="19"/>
      <c r="NQH20" s="19"/>
      <c r="NQI20" s="19"/>
      <c r="NQJ20" s="19"/>
      <c r="NQK20" s="19"/>
      <c r="NQL20" s="19"/>
      <c r="NQM20" s="19"/>
      <c r="NQN20" s="19"/>
      <c r="NQO20" s="19"/>
      <c r="NQP20" s="19"/>
      <c r="NQQ20" s="19"/>
      <c r="NQR20" s="19"/>
      <c r="NQS20" s="19"/>
      <c r="NQT20" s="19"/>
      <c r="NQU20" s="19"/>
      <c r="NQV20" s="19"/>
      <c r="NQW20" s="19"/>
      <c r="NQX20" s="19"/>
      <c r="NQY20" s="19"/>
      <c r="NQZ20" s="19"/>
      <c r="NRA20" s="19"/>
      <c r="NRB20" s="19"/>
      <c r="NRC20" s="19"/>
      <c r="NRD20" s="19"/>
      <c r="NRE20" s="19"/>
      <c r="NRF20" s="19"/>
      <c r="NRG20" s="19"/>
      <c r="NRH20" s="19"/>
      <c r="NRI20" s="19"/>
      <c r="NRJ20" s="19"/>
      <c r="NRK20" s="19"/>
      <c r="NRL20" s="19"/>
      <c r="NRM20" s="19"/>
      <c r="NRN20" s="19"/>
      <c r="NRO20" s="19"/>
      <c r="NRP20" s="19"/>
      <c r="NRQ20" s="19"/>
      <c r="NRR20" s="19"/>
      <c r="NRS20" s="19"/>
      <c r="NRT20" s="19"/>
      <c r="NRU20" s="19"/>
      <c r="NRV20" s="19"/>
      <c r="NRW20" s="19"/>
      <c r="NRX20" s="19"/>
      <c r="NRY20" s="19"/>
      <c r="NRZ20" s="19"/>
      <c r="NSA20" s="19"/>
      <c r="NSB20" s="19"/>
      <c r="NSC20" s="19"/>
      <c r="NSD20" s="19"/>
      <c r="NSE20" s="19"/>
      <c r="NSF20" s="19"/>
      <c r="NSG20" s="19"/>
      <c r="NSH20" s="19"/>
      <c r="NSI20" s="19"/>
      <c r="NSJ20" s="19"/>
      <c r="NSK20" s="19"/>
      <c r="NSL20" s="19"/>
      <c r="NSM20" s="19"/>
      <c r="NSN20" s="19"/>
      <c r="NSO20" s="19"/>
      <c r="NSP20" s="19"/>
      <c r="NSQ20" s="19"/>
      <c r="NSR20" s="19"/>
      <c r="NSS20" s="19"/>
      <c r="NST20" s="19"/>
      <c r="NSU20" s="19"/>
      <c r="NSV20" s="19"/>
      <c r="NSW20" s="19"/>
      <c r="NSX20" s="19"/>
      <c r="NSY20" s="19"/>
      <c r="NSZ20" s="19"/>
      <c r="NTA20" s="19"/>
      <c r="NTB20" s="19"/>
      <c r="NTC20" s="19"/>
      <c r="NTD20" s="19"/>
      <c r="NTE20" s="19"/>
      <c r="NTF20" s="19"/>
      <c r="NTG20" s="19"/>
      <c r="NTH20" s="19"/>
      <c r="NTI20" s="19"/>
      <c r="NTJ20" s="19"/>
      <c r="NTK20" s="19"/>
      <c r="NTL20" s="19"/>
      <c r="NTM20" s="19"/>
      <c r="NTN20" s="19"/>
      <c r="NTO20" s="19"/>
      <c r="NTP20" s="19"/>
      <c r="NTQ20" s="19"/>
      <c r="NTR20" s="19"/>
      <c r="NTS20" s="19"/>
      <c r="NTT20" s="19"/>
      <c r="NTU20" s="19"/>
      <c r="NTV20" s="19"/>
      <c r="NTW20" s="19"/>
      <c r="NTX20" s="19"/>
      <c r="NTY20" s="19"/>
      <c r="NTZ20" s="19"/>
      <c r="NUA20" s="19"/>
      <c r="NUB20" s="19"/>
      <c r="NUC20" s="19"/>
      <c r="NUD20" s="19"/>
      <c r="NUE20" s="19"/>
      <c r="NUF20" s="19"/>
      <c r="NUG20" s="19"/>
      <c r="NUH20" s="19"/>
      <c r="NUI20" s="19"/>
      <c r="NUJ20" s="19"/>
      <c r="NUK20" s="19"/>
      <c r="NUL20" s="19"/>
      <c r="NUM20" s="19"/>
      <c r="NUN20" s="19"/>
      <c r="NUO20" s="19"/>
      <c r="NUP20" s="19"/>
      <c r="NUQ20" s="19"/>
      <c r="NUR20" s="19"/>
      <c r="NUS20" s="19"/>
      <c r="NUT20" s="19"/>
      <c r="NUU20" s="19"/>
      <c r="NUV20" s="19"/>
      <c r="NUW20" s="19"/>
      <c r="NUX20" s="19"/>
      <c r="NUY20" s="19"/>
      <c r="NUZ20" s="19"/>
      <c r="NVA20" s="19"/>
      <c r="NVB20" s="19"/>
      <c r="NVC20" s="19"/>
      <c r="NVD20" s="19"/>
      <c r="NVE20" s="19"/>
      <c r="NVF20" s="19"/>
      <c r="NVG20" s="19"/>
      <c r="NVH20" s="19"/>
      <c r="NVI20" s="19"/>
      <c r="NVJ20" s="19"/>
      <c r="NVK20" s="19"/>
      <c r="NVL20" s="19"/>
      <c r="NVM20" s="19"/>
      <c r="NVN20" s="19"/>
      <c r="NVO20" s="19"/>
      <c r="NVP20" s="19"/>
      <c r="NVQ20" s="19"/>
      <c r="NVR20" s="19"/>
      <c r="NVS20" s="19"/>
      <c r="NVT20" s="19"/>
      <c r="NVU20" s="19"/>
      <c r="NVV20" s="19"/>
      <c r="NVW20" s="19"/>
      <c r="NVX20" s="19"/>
      <c r="NVY20" s="19"/>
      <c r="NVZ20" s="19"/>
      <c r="NWA20" s="19"/>
      <c r="NWB20" s="19"/>
      <c r="NWC20" s="19"/>
      <c r="NWD20" s="19"/>
      <c r="NWE20" s="19"/>
      <c r="NWF20" s="19"/>
      <c r="NWG20" s="19"/>
      <c r="NWH20" s="19"/>
      <c r="NWI20" s="19"/>
      <c r="NWJ20" s="19"/>
      <c r="NWK20" s="19"/>
      <c r="NWL20" s="19"/>
      <c r="NWM20" s="19"/>
      <c r="NWN20" s="19"/>
      <c r="NWO20" s="19"/>
      <c r="NWP20" s="19"/>
      <c r="NWQ20" s="19"/>
      <c r="NWR20" s="19"/>
      <c r="NWS20" s="19"/>
      <c r="NWT20" s="19"/>
      <c r="NWU20" s="19"/>
      <c r="NWV20" s="19"/>
      <c r="NWW20" s="19"/>
      <c r="NWX20" s="19"/>
      <c r="NWY20" s="19"/>
      <c r="NWZ20" s="19"/>
      <c r="NXA20" s="19"/>
      <c r="NXB20" s="19"/>
      <c r="NXC20" s="19"/>
      <c r="NXD20" s="19"/>
      <c r="NXE20" s="19"/>
      <c r="NXF20" s="19"/>
      <c r="NXG20" s="19"/>
      <c r="NXH20" s="19"/>
      <c r="NXI20" s="19"/>
      <c r="NXJ20" s="19"/>
      <c r="NXK20" s="19"/>
      <c r="NXL20" s="19"/>
      <c r="NXM20" s="19"/>
      <c r="NXN20" s="19"/>
      <c r="NXO20" s="19"/>
      <c r="NXP20" s="19"/>
      <c r="NXQ20" s="19"/>
      <c r="NXR20" s="19"/>
      <c r="NXS20" s="19"/>
      <c r="NXT20" s="19"/>
      <c r="NXU20" s="19"/>
      <c r="NXV20" s="19"/>
      <c r="NXW20" s="19"/>
      <c r="NXX20" s="19"/>
      <c r="NXY20" s="19"/>
      <c r="NXZ20" s="19"/>
      <c r="NYA20" s="19"/>
      <c r="NYB20" s="19"/>
      <c r="NYC20" s="19"/>
      <c r="NYD20" s="19"/>
      <c r="NYE20" s="19"/>
      <c r="NYF20" s="19"/>
      <c r="NYG20" s="19"/>
      <c r="NYH20" s="19"/>
      <c r="NYI20" s="19"/>
      <c r="NYJ20" s="19"/>
      <c r="NYK20" s="19"/>
      <c r="NYL20" s="19"/>
      <c r="NYM20" s="19"/>
      <c r="NYN20" s="19"/>
      <c r="NYO20" s="19"/>
      <c r="NYP20" s="19"/>
      <c r="NYQ20" s="19"/>
      <c r="NYR20" s="19"/>
      <c r="NYS20" s="19"/>
      <c r="NYT20" s="19"/>
      <c r="NYU20" s="19"/>
      <c r="NYV20" s="19"/>
      <c r="NYW20" s="19"/>
      <c r="NYX20" s="19"/>
      <c r="NYY20" s="19"/>
      <c r="NYZ20" s="19"/>
      <c r="NZA20" s="19"/>
      <c r="NZB20" s="19"/>
      <c r="NZC20" s="19"/>
      <c r="NZD20" s="19"/>
      <c r="NZE20" s="19"/>
      <c r="NZF20" s="19"/>
      <c r="NZG20" s="19"/>
      <c r="NZH20" s="19"/>
      <c r="NZI20" s="19"/>
      <c r="NZJ20" s="19"/>
      <c r="NZK20" s="19"/>
      <c r="NZL20" s="19"/>
      <c r="NZM20" s="19"/>
      <c r="NZN20" s="19"/>
      <c r="NZO20" s="19"/>
      <c r="NZP20" s="19"/>
      <c r="NZQ20" s="19"/>
      <c r="NZR20" s="19"/>
      <c r="NZS20" s="19"/>
      <c r="NZT20" s="19"/>
      <c r="NZU20" s="19"/>
      <c r="NZV20" s="19"/>
      <c r="NZW20" s="19"/>
      <c r="NZX20" s="19"/>
      <c r="NZY20" s="19"/>
      <c r="NZZ20" s="19"/>
      <c r="OAA20" s="19"/>
      <c r="OAB20" s="19"/>
      <c r="OAC20" s="19"/>
      <c r="OAD20" s="19"/>
      <c r="OAE20" s="19"/>
      <c r="OAF20" s="19"/>
      <c r="OAG20" s="19"/>
      <c r="OAH20" s="19"/>
      <c r="OAI20" s="19"/>
      <c r="OAJ20" s="19"/>
      <c r="OAK20" s="19"/>
      <c r="OAL20" s="19"/>
      <c r="OAM20" s="19"/>
      <c r="OAN20" s="19"/>
      <c r="OAO20" s="19"/>
      <c r="OAP20" s="19"/>
      <c r="OAQ20" s="19"/>
      <c r="OAR20" s="19"/>
      <c r="OAS20" s="19"/>
      <c r="OAT20" s="19"/>
      <c r="OAU20" s="19"/>
      <c r="OAV20" s="19"/>
      <c r="OAW20" s="19"/>
      <c r="OAX20" s="19"/>
      <c r="OAY20" s="19"/>
      <c r="OAZ20" s="19"/>
      <c r="OBA20" s="19"/>
      <c r="OBB20" s="19"/>
      <c r="OBC20" s="19"/>
      <c r="OBD20" s="19"/>
      <c r="OBE20" s="19"/>
      <c r="OBF20" s="19"/>
      <c r="OBG20" s="19"/>
      <c r="OBH20" s="19"/>
      <c r="OBI20" s="19"/>
      <c r="OBJ20" s="19"/>
      <c r="OBK20" s="19"/>
      <c r="OBL20" s="19"/>
      <c r="OBM20" s="19"/>
      <c r="OBN20" s="19"/>
      <c r="OBO20" s="19"/>
      <c r="OBP20" s="19"/>
      <c r="OBQ20" s="19"/>
      <c r="OBR20" s="19"/>
      <c r="OBS20" s="19"/>
      <c r="OBT20" s="19"/>
      <c r="OBU20" s="19"/>
      <c r="OBV20" s="19"/>
      <c r="OBW20" s="19"/>
      <c r="OBX20" s="19"/>
      <c r="OBY20" s="19"/>
      <c r="OBZ20" s="19"/>
      <c r="OCA20" s="19"/>
      <c r="OCB20" s="19"/>
      <c r="OCC20" s="19"/>
      <c r="OCD20" s="19"/>
      <c r="OCE20" s="19"/>
      <c r="OCF20" s="19"/>
      <c r="OCG20" s="19"/>
      <c r="OCH20" s="19"/>
      <c r="OCI20" s="19"/>
      <c r="OCJ20" s="19"/>
      <c r="OCK20" s="19"/>
      <c r="OCL20" s="19"/>
      <c r="OCM20" s="19"/>
      <c r="OCN20" s="19"/>
      <c r="OCO20" s="19"/>
      <c r="OCP20" s="19"/>
      <c r="OCQ20" s="19"/>
      <c r="OCR20" s="19"/>
      <c r="OCS20" s="19"/>
      <c r="OCT20" s="19"/>
      <c r="OCU20" s="19"/>
      <c r="OCV20" s="19"/>
      <c r="OCW20" s="19"/>
      <c r="OCX20" s="19"/>
      <c r="OCY20" s="19"/>
      <c r="OCZ20" s="19"/>
      <c r="ODA20" s="19"/>
      <c r="ODB20" s="19"/>
      <c r="ODC20" s="19"/>
      <c r="ODD20" s="19"/>
      <c r="ODE20" s="19"/>
      <c r="ODF20" s="19"/>
      <c r="ODG20" s="19"/>
      <c r="ODH20" s="19"/>
      <c r="ODI20" s="19"/>
      <c r="ODJ20" s="19"/>
      <c r="ODK20" s="19"/>
      <c r="ODL20" s="19"/>
      <c r="ODM20" s="19"/>
      <c r="ODN20" s="19"/>
      <c r="ODO20" s="19"/>
      <c r="ODP20" s="19"/>
      <c r="ODQ20" s="19"/>
      <c r="ODR20" s="19"/>
      <c r="ODS20" s="19"/>
      <c r="ODT20" s="19"/>
      <c r="ODU20" s="19"/>
      <c r="ODV20" s="19"/>
      <c r="ODW20" s="19"/>
      <c r="ODX20" s="19"/>
      <c r="ODY20" s="19"/>
      <c r="ODZ20" s="19"/>
      <c r="OEA20" s="19"/>
      <c r="OEB20" s="19"/>
      <c r="OEC20" s="19"/>
      <c r="OED20" s="19"/>
      <c r="OEE20" s="19"/>
      <c r="OEF20" s="19"/>
      <c r="OEG20" s="19"/>
      <c r="OEH20" s="19"/>
      <c r="OEI20" s="19"/>
      <c r="OEJ20" s="19"/>
      <c r="OEK20" s="19"/>
      <c r="OEL20" s="19"/>
      <c r="OEM20" s="19"/>
      <c r="OEN20" s="19"/>
      <c r="OEO20" s="19"/>
      <c r="OEP20" s="19"/>
      <c r="OEQ20" s="19"/>
      <c r="OER20" s="19"/>
      <c r="OES20" s="19"/>
      <c r="OET20" s="19"/>
      <c r="OEU20" s="19"/>
      <c r="OEV20" s="19"/>
      <c r="OEW20" s="19"/>
      <c r="OEX20" s="19"/>
      <c r="OEY20" s="19"/>
      <c r="OEZ20" s="19"/>
      <c r="OFA20" s="19"/>
      <c r="OFB20" s="19"/>
      <c r="OFC20" s="19"/>
      <c r="OFD20" s="19"/>
      <c r="OFE20" s="19"/>
      <c r="OFF20" s="19"/>
      <c r="OFG20" s="19"/>
      <c r="OFH20" s="19"/>
      <c r="OFI20" s="19"/>
      <c r="OFJ20" s="19"/>
      <c r="OFK20" s="19"/>
      <c r="OFL20" s="19"/>
      <c r="OFM20" s="19"/>
      <c r="OFN20" s="19"/>
      <c r="OFO20" s="19"/>
      <c r="OFP20" s="19"/>
      <c r="OFQ20" s="19"/>
      <c r="OFR20" s="19"/>
      <c r="OFS20" s="19"/>
      <c r="OFT20" s="19"/>
      <c r="OFU20" s="19"/>
      <c r="OFV20" s="19"/>
      <c r="OFW20" s="19"/>
      <c r="OFX20" s="19"/>
      <c r="OFY20" s="19"/>
      <c r="OFZ20" s="19"/>
      <c r="OGA20" s="19"/>
      <c r="OGB20" s="19"/>
      <c r="OGC20" s="19"/>
      <c r="OGD20" s="19"/>
      <c r="OGE20" s="19"/>
      <c r="OGF20" s="19"/>
      <c r="OGG20" s="19"/>
      <c r="OGH20" s="19"/>
      <c r="OGI20" s="19"/>
      <c r="OGJ20" s="19"/>
      <c r="OGK20" s="19"/>
      <c r="OGL20" s="19"/>
      <c r="OGM20" s="19"/>
      <c r="OGN20" s="19"/>
      <c r="OGO20" s="19"/>
      <c r="OGP20" s="19"/>
      <c r="OGQ20" s="19"/>
      <c r="OGR20" s="19"/>
      <c r="OGS20" s="19"/>
      <c r="OGT20" s="19"/>
      <c r="OGU20" s="19"/>
      <c r="OGV20" s="19"/>
      <c r="OGW20" s="19"/>
      <c r="OGX20" s="19"/>
      <c r="OGY20" s="19"/>
      <c r="OGZ20" s="19"/>
      <c r="OHA20" s="19"/>
      <c r="OHB20" s="19"/>
      <c r="OHC20" s="19"/>
      <c r="OHD20" s="19"/>
      <c r="OHE20" s="19"/>
      <c r="OHF20" s="19"/>
      <c r="OHG20" s="19"/>
      <c r="OHH20" s="19"/>
      <c r="OHI20" s="19"/>
      <c r="OHJ20" s="19"/>
      <c r="OHK20" s="19"/>
      <c r="OHL20" s="19"/>
      <c r="OHM20" s="19"/>
      <c r="OHN20" s="19"/>
      <c r="OHO20" s="19"/>
      <c r="OHP20" s="19"/>
      <c r="OHQ20" s="19"/>
      <c r="OHR20" s="19"/>
      <c r="OHS20" s="19"/>
      <c r="OHT20" s="19"/>
      <c r="OHU20" s="19"/>
      <c r="OHV20" s="19"/>
      <c r="OHW20" s="19"/>
      <c r="OHX20" s="19"/>
      <c r="OHY20" s="19"/>
      <c r="OHZ20" s="19"/>
      <c r="OIA20" s="19"/>
      <c r="OIB20" s="19"/>
      <c r="OIC20" s="19"/>
      <c r="OID20" s="19"/>
      <c r="OIE20" s="19"/>
      <c r="OIF20" s="19"/>
      <c r="OIG20" s="19"/>
      <c r="OIH20" s="19"/>
      <c r="OII20" s="19"/>
      <c r="OIJ20" s="19"/>
      <c r="OIK20" s="19"/>
      <c r="OIL20" s="19"/>
      <c r="OIM20" s="19"/>
      <c r="OIN20" s="19"/>
      <c r="OIO20" s="19"/>
      <c r="OIP20" s="19"/>
      <c r="OIQ20" s="19"/>
      <c r="OIR20" s="19"/>
      <c r="OIS20" s="19"/>
      <c r="OIT20" s="19"/>
      <c r="OIU20" s="19"/>
      <c r="OIV20" s="19"/>
      <c r="OIW20" s="19"/>
      <c r="OIX20" s="19"/>
      <c r="OIY20" s="19"/>
      <c r="OIZ20" s="19"/>
      <c r="OJA20" s="19"/>
      <c r="OJB20" s="19"/>
      <c r="OJC20" s="19"/>
      <c r="OJD20" s="19"/>
      <c r="OJE20" s="19"/>
      <c r="OJF20" s="19"/>
      <c r="OJG20" s="19"/>
      <c r="OJH20" s="19"/>
      <c r="OJI20" s="19"/>
      <c r="OJJ20" s="19"/>
      <c r="OJK20" s="19"/>
      <c r="OJL20" s="19"/>
      <c r="OJM20" s="19"/>
      <c r="OJN20" s="19"/>
      <c r="OJO20" s="19"/>
      <c r="OJP20" s="19"/>
      <c r="OJQ20" s="19"/>
      <c r="OJR20" s="19"/>
      <c r="OJS20" s="19"/>
      <c r="OJT20" s="19"/>
      <c r="OJU20" s="19"/>
      <c r="OJV20" s="19"/>
      <c r="OJW20" s="19"/>
      <c r="OJX20" s="19"/>
      <c r="OJY20" s="19"/>
      <c r="OJZ20" s="19"/>
      <c r="OKA20" s="19"/>
      <c r="OKB20" s="19"/>
      <c r="OKC20" s="19"/>
      <c r="OKD20" s="19"/>
      <c r="OKE20" s="19"/>
      <c r="OKF20" s="19"/>
      <c r="OKG20" s="19"/>
      <c r="OKH20" s="19"/>
      <c r="OKI20" s="19"/>
      <c r="OKJ20" s="19"/>
      <c r="OKK20" s="19"/>
      <c r="OKL20" s="19"/>
      <c r="OKM20" s="19"/>
      <c r="OKN20" s="19"/>
      <c r="OKO20" s="19"/>
      <c r="OKP20" s="19"/>
      <c r="OKQ20" s="19"/>
      <c r="OKR20" s="19"/>
      <c r="OKS20" s="19"/>
      <c r="OKT20" s="19"/>
      <c r="OKU20" s="19"/>
      <c r="OKV20" s="19"/>
      <c r="OKW20" s="19"/>
      <c r="OKX20" s="19"/>
      <c r="OKY20" s="19"/>
      <c r="OKZ20" s="19"/>
      <c r="OLA20" s="19"/>
      <c r="OLB20" s="19"/>
      <c r="OLC20" s="19"/>
      <c r="OLD20" s="19"/>
      <c r="OLE20" s="19"/>
      <c r="OLF20" s="19"/>
      <c r="OLG20" s="19"/>
      <c r="OLH20" s="19"/>
      <c r="OLI20" s="19"/>
      <c r="OLJ20" s="19"/>
      <c r="OLK20" s="19"/>
      <c r="OLL20" s="19"/>
      <c r="OLM20" s="19"/>
      <c r="OLN20" s="19"/>
      <c r="OLO20" s="19"/>
      <c r="OLP20" s="19"/>
      <c r="OLQ20" s="19"/>
      <c r="OLR20" s="19"/>
      <c r="OLS20" s="19"/>
      <c r="OLT20" s="19"/>
      <c r="OLU20" s="19"/>
      <c r="OLV20" s="19"/>
      <c r="OLW20" s="19"/>
      <c r="OLX20" s="19"/>
      <c r="OLY20" s="19"/>
      <c r="OLZ20" s="19"/>
      <c r="OMA20" s="19"/>
      <c r="OMB20" s="19"/>
      <c r="OMC20" s="19"/>
      <c r="OMD20" s="19"/>
      <c r="OME20" s="19"/>
      <c r="OMF20" s="19"/>
      <c r="OMG20" s="19"/>
      <c r="OMH20" s="19"/>
      <c r="OMI20" s="19"/>
      <c r="OMJ20" s="19"/>
      <c r="OMK20" s="19"/>
      <c r="OML20" s="19"/>
      <c r="OMM20" s="19"/>
      <c r="OMN20" s="19"/>
      <c r="OMO20" s="19"/>
      <c r="OMP20" s="19"/>
      <c r="OMQ20" s="19"/>
      <c r="OMR20" s="19"/>
      <c r="OMS20" s="19"/>
      <c r="OMT20" s="19"/>
      <c r="OMU20" s="19"/>
      <c r="OMV20" s="19"/>
      <c r="OMW20" s="19"/>
      <c r="OMX20" s="19"/>
      <c r="OMY20" s="19"/>
      <c r="OMZ20" s="19"/>
      <c r="ONA20" s="19"/>
      <c r="ONB20" s="19"/>
      <c r="ONC20" s="19"/>
      <c r="OND20" s="19"/>
      <c r="ONE20" s="19"/>
      <c r="ONF20" s="19"/>
      <c r="ONG20" s="19"/>
      <c r="ONH20" s="19"/>
      <c r="ONI20" s="19"/>
      <c r="ONJ20" s="19"/>
      <c r="ONK20" s="19"/>
      <c r="ONL20" s="19"/>
      <c r="ONM20" s="19"/>
      <c r="ONN20" s="19"/>
      <c r="ONO20" s="19"/>
      <c r="ONP20" s="19"/>
      <c r="ONQ20" s="19"/>
      <c r="ONR20" s="19"/>
      <c r="ONS20" s="19"/>
      <c r="ONT20" s="19"/>
      <c r="ONU20" s="19"/>
      <c r="ONV20" s="19"/>
      <c r="ONW20" s="19"/>
      <c r="ONX20" s="19"/>
      <c r="ONY20" s="19"/>
      <c r="ONZ20" s="19"/>
      <c r="OOA20" s="19"/>
      <c r="OOB20" s="19"/>
      <c r="OOC20" s="19"/>
      <c r="OOD20" s="19"/>
      <c r="OOE20" s="19"/>
      <c r="OOF20" s="19"/>
      <c r="OOG20" s="19"/>
      <c r="OOH20" s="19"/>
      <c r="OOI20" s="19"/>
      <c r="OOJ20" s="19"/>
      <c r="OOK20" s="19"/>
      <c r="OOL20" s="19"/>
      <c r="OOM20" s="19"/>
      <c r="OON20" s="19"/>
      <c r="OOO20" s="19"/>
      <c r="OOP20" s="19"/>
      <c r="OOQ20" s="19"/>
      <c r="OOR20" s="19"/>
      <c r="OOS20" s="19"/>
      <c r="OOT20" s="19"/>
      <c r="OOU20" s="19"/>
      <c r="OOV20" s="19"/>
      <c r="OOW20" s="19"/>
      <c r="OOX20" s="19"/>
      <c r="OOY20" s="19"/>
      <c r="OOZ20" s="19"/>
      <c r="OPA20" s="19"/>
      <c r="OPB20" s="19"/>
      <c r="OPC20" s="19"/>
      <c r="OPD20" s="19"/>
      <c r="OPE20" s="19"/>
      <c r="OPF20" s="19"/>
      <c r="OPG20" s="19"/>
      <c r="OPH20" s="19"/>
      <c r="OPI20" s="19"/>
      <c r="OPJ20" s="19"/>
      <c r="OPK20" s="19"/>
      <c r="OPL20" s="19"/>
      <c r="OPM20" s="19"/>
      <c r="OPN20" s="19"/>
      <c r="OPO20" s="19"/>
      <c r="OPP20" s="19"/>
      <c r="OPQ20" s="19"/>
      <c r="OPR20" s="19"/>
      <c r="OPS20" s="19"/>
      <c r="OPT20" s="19"/>
      <c r="OPU20" s="19"/>
      <c r="OPV20" s="19"/>
      <c r="OPW20" s="19"/>
      <c r="OPX20" s="19"/>
      <c r="OPY20" s="19"/>
      <c r="OPZ20" s="19"/>
      <c r="OQA20" s="19"/>
      <c r="OQB20" s="19"/>
      <c r="OQC20" s="19"/>
      <c r="OQD20" s="19"/>
      <c r="OQE20" s="19"/>
      <c r="OQF20" s="19"/>
      <c r="OQG20" s="19"/>
      <c r="OQH20" s="19"/>
      <c r="OQI20" s="19"/>
      <c r="OQJ20" s="19"/>
      <c r="OQK20" s="19"/>
      <c r="OQL20" s="19"/>
      <c r="OQM20" s="19"/>
      <c r="OQN20" s="19"/>
      <c r="OQO20" s="19"/>
      <c r="OQP20" s="19"/>
      <c r="OQQ20" s="19"/>
      <c r="OQR20" s="19"/>
      <c r="OQS20" s="19"/>
      <c r="OQT20" s="19"/>
      <c r="OQU20" s="19"/>
      <c r="OQV20" s="19"/>
      <c r="OQW20" s="19"/>
      <c r="OQX20" s="19"/>
      <c r="OQY20" s="19"/>
      <c r="OQZ20" s="19"/>
      <c r="ORA20" s="19"/>
      <c r="ORB20" s="19"/>
      <c r="ORC20" s="19"/>
      <c r="ORD20" s="19"/>
      <c r="ORE20" s="19"/>
      <c r="ORF20" s="19"/>
      <c r="ORG20" s="19"/>
      <c r="ORH20" s="19"/>
      <c r="ORI20" s="19"/>
      <c r="ORJ20" s="19"/>
      <c r="ORK20" s="19"/>
      <c r="ORL20" s="19"/>
      <c r="ORM20" s="19"/>
      <c r="ORN20" s="19"/>
      <c r="ORO20" s="19"/>
      <c r="ORP20" s="19"/>
      <c r="ORQ20" s="19"/>
      <c r="ORR20" s="19"/>
      <c r="ORS20" s="19"/>
      <c r="ORT20" s="19"/>
      <c r="ORU20" s="19"/>
      <c r="ORV20" s="19"/>
      <c r="ORW20" s="19"/>
      <c r="ORX20" s="19"/>
      <c r="ORY20" s="19"/>
      <c r="ORZ20" s="19"/>
      <c r="OSA20" s="19"/>
      <c r="OSB20" s="19"/>
      <c r="OSC20" s="19"/>
      <c r="OSD20" s="19"/>
      <c r="OSE20" s="19"/>
      <c r="OSF20" s="19"/>
      <c r="OSG20" s="19"/>
      <c r="OSH20" s="19"/>
      <c r="OSI20" s="19"/>
      <c r="OSJ20" s="19"/>
      <c r="OSK20" s="19"/>
      <c r="OSL20" s="19"/>
      <c r="OSM20" s="19"/>
      <c r="OSN20" s="19"/>
      <c r="OSO20" s="19"/>
      <c r="OSP20" s="19"/>
      <c r="OSQ20" s="19"/>
      <c r="OSR20" s="19"/>
      <c r="OSS20" s="19"/>
      <c r="OST20" s="19"/>
      <c r="OSU20" s="19"/>
      <c r="OSV20" s="19"/>
      <c r="OSW20" s="19"/>
      <c r="OSX20" s="19"/>
      <c r="OSY20" s="19"/>
      <c r="OSZ20" s="19"/>
      <c r="OTA20" s="19"/>
      <c r="OTB20" s="19"/>
      <c r="OTC20" s="19"/>
      <c r="OTD20" s="19"/>
      <c r="OTE20" s="19"/>
      <c r="OTF20" s="19"/>
      <c r="OTG20" s="19"/>
      <c r="OTH20" s="19"/>
      <c r="OTI20" s="19"/>
      <c r="OTJ20" s="19"/>
      <c r="OTK20" s="19"/>
      <c r="OTL20" s="19"/>
      <c r="OTM20" s="19"/>
      <c r="OTN20" s="19"/>
      <c r="OTO20" s="19"/>
      <c r="OTP20" s="19"/>
      <c r="OTQ20" s="19"/>
      <c r="OTR20" s="19"/>
      <c r="OTS20" s="19"/>
      <c r="OTT20" s="19"/>
      <c r="OTU20" s="19"/>
      <c r="OTV20" s="19"/>
      <c r="OTW20" s="19"/>
      <c r="OTX20" s="19"/>
      <c r="OTY20" s="19"/>
      <c r="OTZ20" s="19"/>
      <c r="OUA20" s="19"/>
      <c r="OUB20" s="19"/>
      <c r="OUC20" s="19"/>
      <c r="OUD20" s="19"/>
      <c r="OUE20" s="19"/>
      <c r="OUF20" s="19"/>
      <c r="OUG20" s="19"/>
      <c r="OUH20" s="19"/>
      <c r="OUI20" s="19"/>
      <c r="OUJ20" s="19"/>
      <c r="OUK20" s="19"/>
      <c r="OUL20" s="19"/>
      <c r="OUM20" s="19"/>
      <c r="OUN20" s="19"/>
      <c r="OUO20" s="19"/>
      <c r="OUP20" s="19"/>
      <c r="OUQ20" s="19"/>
      <c r="OUR20" s="19"/>
      <c r="OUS20" s="19"/>
      <c r="OUT20" s="19"/>
      <c r="OUU20" s="19"/>
      <c r="OUV20" s="19"/>
      <c r="OUW20" s="19"/>
      <c r="OUX20" s="19"/>
      <c r="OUY20" s="19"/>
      <c r="OUZ20" s="19"/>
      <c r="OVA20" s="19"/>
      <c r="OVB20" s="19"/>
      <c r="OVC20" s="19"/>
      <c r="OVD20" s="19"/>
      <c r="OVE20" s="19"/>
      <c r="OVF20" s="19"/>
      <c r="OVG20" s="19"/>
      <c r="OVH20" s="19"/>
      <c r="OVI20" s="19"/>
      <c r="OVJ20" s="19"/>
      <c r="OVK20" s="19"/>
      <c r="OVL20" s="19"/>
      <c r="OVM20" s="19"/>
      <c r="OVN20" s="19"/>
      <c r="OVO20" s="19"/>
      <c r="OVP20" s="19"/>
      <c r="OVQ20" s="19"/>
      <c r="OVR20" s="19"/>
      <c r="OVS20" s="19"/>
      <c r="OVT20" s="19"/>
      <c r="OVU20" s="19"/>
      <c r="OVV20" s="19"/>
      <c r="OVW20" s="19"/>
      <c r="OVX20" s="19"/>
      <c r="OVY20" s="19"/>
      <c r="OVZ20" s="19"/>
      <c r="OWA20" s="19"/>
      <c r="OWB20" s="19"/>
      <c r="OWC20" s="19"/>
      <c r="OWD20" s="19"/>
      <c r="OWE20" s="19"/>
      <c r="OWF20" s="19"/>
      <c r="OWG20" s="19"/>
      <c r="OWH20" s="19"/>
      <c r="OWI20" s="19"/>
      <c r="OWJ20" s="19"/>
      <c r="OWK20" s="19"/>
      <c r="OWL20" s="19"/>
      <c r="OWM20" s="19"/>
      <c r="OWN20" s="19"/>
      <c r="OWO20" s="19"/>
      <c r="OWP20" s="19"/>
      <c r="OWQ20" s="19"/>
      <c r="OWR20" s="19"/>
      <c r="OWS20" s="19"/>
      <c r="OWT20" s="19"/>
      <c r="OWU20" s="19"/>
      <c r="OWV20" s="19"/>
      <c r="OWW20" s="19"/>
      <c r="OWX20" s="19"/>
      <c r="OWY20" s="19"/>
      <c r="OWZ20" s="19"/>
      <c r="OXA20" s="19"/>
      <c r="OXB20" s="19"/>
      <c r="OXC20" s="19"/>
      <c r="OXD20" s="19"/>
      <c r="OXE20" s="19"/>
      <c r="OXF20" s="19"/>
      <c r="OXG20" s="19"/>
      <c r="OXH20" s="19"/>
      <c r="OXI20" s="19"/>
      <c r="OXJ20" s="19"/>
      <c r="OXK20" s="19"/>
      <c r="OXL20" s="19"/>
      <c r="OXM20" s="19"/>
      <c r="OXN20" s="19"/>
      <c r="OXO20" s="19"/>
      <c r="OXP20" s="19"/>
      <c r="OXQ20" s="19"/>
      <c r="OXR20" s="19"/>
      <c r="OXS20" s="19"/>
      <c r="OXT20" s="19"/>
      <c r="OXU20" s="19"/>
      <c r="OXV20" s="19"/>
      <c r="OXW20" s="19"/>
      <c r="OXX20" s="19"/>
      <c r="OXY20" s="19"/>
      <c r="OXZ20" s="19"/>
      <c r="OYA20" s="19"/>
      <c r="OYB20" s="19"/>
      <c r="OYC20" s="19"/>
      <c r="OYD20" s="19"/>
      <c r="OYE20" s="19"/>
      <c r="OYF20" s="19"/>
      <c r="OYG20" s="19"/>
      <c r="OYH20" s="19"/>
      <c r="OYI20" s="19"/>
      <c r="OYJ20" s="19"/>
      <c r="OYK20" s="19"/>
      <c r="OYL20" s="19"/>
      <c r="OYM20" s="19"/>
      <c r="OYN20" s="19"/>
      <c r="OYO20" s="19"/>
      <c r="OYP20" s="19"/>
      <c r="OYQ20" s="19"/>
      <c r="OYR20" s="19"/>
      <c r="OYS20" s="19"/>
      <c r="OYT20" s="19"/>
      <c r="OYU20" s="19"/>
      <c r="OYV20" s="19"/>
      <c r="OYW20" s="19"/>
      <c r="OYX20" s="19"/>
      <c r="OYY20" s="19"/>
      <c r="OYZ20" s="19"/>
      <c r="OZA20" s="19"/>
      <c r="OZB20" s="19"/>
      <c r="OZC20" s="19"/>
      <c r="OZD20" s="19"/>
      <c r="OZE20" s="19"/>
      <c r="OZF20" s="19"/>
      <c r="OZG20" s="19"/>
      <c r="OZH20" s="19"/>
      <c r="OZI20" s="19"/>
      <c r="OZJ20" s="19"/>
      <c r="OZK20" s="19"/>
      <c r="OZL20" s="19"/>
      <c r="OZM20" s="19"/>
      <c r="OZN20" s="19"/>
      <c r="OZO20" s="19"/>
      <c r="OZP20" s="19"/>
      <c r="OZQ20" s="19"/>
      <c r="OZR20" s="19"/>
      <c r="OZS20" s="19"/>
      <c r="OZT20" s="19"/>
      <c r="OZU20" s="19"/>
      <c r="OZV20" s="19"/>
      <c r="OZW20" s="19"/>
      <c r="OZX20" s="19"/>
      <c r="OZY20" s="19"/>
      <c r="OZZ20" s="19"/>
      <c r="PAA20" s="19"/>
      <c r="PAB20" s="19"/>
      <c r="PAC20" s="19"/>
      <c r="PAD20" s="19"/>
      <c r="PAE20" s="19"/>
      <c r="PAF20" s="19"/>
      <c r="PAG20" s="19"/>
      <c r="PAH20" s="19"/>
      <c r="PAI20" s="19"/>
      <c r="PAJ20" s="19"/>
      <c r="PAK20" s="19"/>
      <c r="PAL20" s="19"/>
      <c r="PAM20" s="19"/>
      <c r="PAN20" s="19"/>
      <c r="PAO20" s="19"/>
      <c r="PAP20" s="19"/>
      <c r="PAQ20" s="19"/>
      <c r="PAR20" s="19"/>
      <c r="PAS20" s="19"/>
      <c r="PAT20" s="19"/>
      <c r="PAU20" s="19"/>
      <c r="PAV20" s="19"/>
      <c r="PAW20" s="19"/>
      <c r="PAX20" s="19"/>
      <c r="PAY20" s="19"/>
      <c r="PAZ20" s="19"/>
      <c r="PBA20" s="19"/>
      <c r="PBB20" s="19"/>
      <c r="PBC20" s="19"/>
      <c r="PBD20" s="19"/>
      <c r="PBE20" s="19"/>
      <c r="PBF20" s="19"/>
      <c r="PBG20" s="19"/>
      <c r="PBH20" s="19"/>
      <c r="PBI20" s="19"/>
      <c r="PBJ20" s="19"/>
      <c r="PBK20" s="19"/>
      <c r="PBL20" s="19"/>
      <c r="PBM20" s="19"/>
      <c r="PBN20" s="19"/>
      <c r="PBO20" s="19"/>
      <c r="PBP20" s="19"/>
      <c r="PBQ20" s="19"/>
      <c r="PBR20" s="19"/>
      <c r="PBS20" s="19"/>
      <c r="PBT20" s="19"/>
      <c r="PBU20" s="19"/>
      <c r="PBV20" s="19"/>
      <c r="PBW20" s="19"/>
      <c r="PBX20" s="19"/>
      <c r="PBY20" s="19"/>
      <c r="PBZ20" s="19"/>
      <c r="PCA20" s="19"/>
      <c r="PCB20" s="19"/>
      <c r="PCC20" s="19"/>
      <c r="PCD20" s="19"/>
      <c r="PCE20" s="19"/>
      <c r="PCF20" s="19"/>
      <c r="PCG20" s="19"/>
      <c r="PCH20" s="19"/>
      <c r="PCI20" s="19"/>
      <c r="PCJ20" s="19"/>
      <c r="PCK20" s="19"/>
      <c r="PCL20" s="19"/>
      <c r="PCM20" s="19"/>
      <c r="PCN20" s="19"/>
      <c r="PCO20" s="19"/>
      <c r="PCP20" s="19"/>
      <c r="PCQ20" s="19"/>
      <c r="PCR20" s="19"/>
      <c r="PCS20" s="19"/>
      <c r="PCT20" s="19"/>
      <c r="PCU20" s="19"/>
      <c r="PCV20" s="19"/>
      <c r="PCW20" s="19"/>
      <c r="PCX20" s="19"/>
      <c r="PCY20" s="19"/>
      <c r="PCZ20" s="19"/>
      <c r="PDA20" s="19"/>
      <c r="PDB20" s="19"/>
      <c r="PDC20" s="19"/>
      <c r="PDD20" s="19"/>
      <c r="PDE20" s="19"/>
      <c r="PDF20" s="19"/>
      <c r="PDG20" s="19"/>
      <c r="PDH20" s="19"/>
      <c r="PDI20" s="19"/>
      <c r="PDJ20" s="19"/>
      <c r="PDK20" s="19"/>
      <c r="PDL20" s="19"/>
      <c r="PDM20" s="19"/>
      <c r="PDN20" s="19"/>
      <c r="PDO20" s="19"/>
      <c r="PDP20" s="19"/>
      <c r="PDQ20" s="19"/>
      <c r="PDR20" s="19"/>
      <c r="PDS20" s="19"/>
      <c r="PDT20" s="19"/>
      <c r="PDU20" s="19"/>
      <c r="PDV20" s="19"/>
      <c r="PDW20" s="19"/>
      <c r="PDX20" s="19"/>
      <c r="PDY20" s="19"/>
      <c r="PDZ20" s="19"/>
      <c r="PEA20" s="19"/>
      <c r="PEB20" s="19"/>
      <c r="PEC20" s="19"/>
      <c r="PED20" s="19"/>
      <c r="PEE20" s="19"/>
      <c r="PEF20" s="19"/>
      <c r="PEG20" s="19"/>
      <c r="PEH20" s="19"/>
      <c r="PEI20" s="19"/>
      <c r="PEJ20" s="19"/>
      <c r="PEK20" s="19"/>
      <c r="PEL20" s="19"/>
      <c r="PEM20" s="19"/>
      <c r="PEN20" s="19"/>
      <c r="PEO20" s="19"/>
      <c r="PEP20" s="19"/>
      <c r="PEQ20" s="19"/>
      <c r="PER20" s="19"/>
      <c r="PES20" s="19"/>
      <c r="PET20" s="19"/>
      <c r="PEU20" s="19"/>
      <c r="PEV20" s="19"/>
      <c r="PEW20" s="19"/>
      <c r="PEX20" s="19"/>
      <c r="PEY20" s="19"/>
      <c r="PEZ20" s="19"/>
      <c r="PFA20" s="19"/>
      <c r="PFB20" s="19"/>
      <c r="PFC20" s="19"/>
      <c r="PFD20" s="19"/>
      <c r="PFE20" s="19"/>
      <c r="PFF20" s="19"/>
      <c r="PFG20" s="19"/>
      <c r="PFH20" s="19"/>
      <c r="PFI20" s="19"/>
      <c r="PFJ20" s="19"/>
      <c r="PFK20" s="19"/>
      <c r="PFL20" s="19"/>
      <c r="PFM20" s="19"/>
      <c r="PFN20" s="19"/>
      <c r="PFO20" s="19"/>
      <c r="PFP20" s="19"/>
      <c r="PFQ20" s="19"/>
      <c r="PFR20" s="19"/>
      <c r="PFS20" s="19"/>
      <c r="PFT20" s="19"/>
      <c r="PFU20" s="19"/>
      <c r="PFV20" s="19"/>
      <c r="PFW20" s="19"/>
      <c r="PFX20" s="19"/>
      <c r="PFY20" s="19"/>
      <c r="PFZ20" s="19"/>
      <c r="PGA20" s="19"/>
      <c r="PGB20" s="19"/>
      <c r="PGC20" s="19"/>
      <c r="PGD20" s="19"/>
      <c r="PGE20" s="19"/>
      <c r="PGF20" s="19"/>
      <c r="PGG20" s="19"/>
      <c r="PGH20" s="19"/>
      <c r="PGI20" s="19"/>
      <c r="PGJ20" s="19"/>
      <c r="PGK20" s="19"/>
      <c r="PGL20" s="19"/>
      <c r="PGM20" s="19"/>
      <c r="PGN20" s="19"/>
      <c r="PGO20" s="19"/>
      <c r="PGP20" s="19"/>
      <c r="PGQ20" s="19"/>
      <c r="PGR20" s="19"/>
      <c r="PGS20" s="19"/>
      <c r="PGT20" s="19"/>
      <c r="PGU20" s="19"/>
      <c r="PGV20" s="19"/>
      <c r="PGW20" s="19"/>
      <c r="PGX20" s="19"/>
      <c r="PGY20" s="19"/>
      <c r="PGZ20" s="19"/>
      <c r="PHA20" s="19"/>
      <c r="PHB20" s="19"/>
      <c r="PHC20" s="19"/>
      <c r="PHD20" s="19"/>
      <c r="PHE20" s="19"/>
      <c r="PHF20" s="19"/>
      <c r="PHG20" s="19"/>
      <c r="PHH20" s="19"/>
      <c r="PHI20" s="19"/>
      <c r="PHJ20" s="19"/>
      <c r="PHK20" s="19"/>
      <c r="PHL20" s="19"/>
      <c r="PHM20" s="19"/>
      <c r="PHN20" s="19"/>
      <c r="PHO20" s="19"/>
      <c r="PHP20" s="19"/>
      <c r="PHQ20" s="19"/>
      <c r="PHR20" s="19"/>
      <c r="PHS20" s="19"/>
      <c r="PHT20" s="19"/>
      <c r="PHU20" s="19"/>
      <c r="PHV20" s="19"/>
      <c r="PHW20" s="19"/>
      <c r="PHX20" s="19"/>
      <c r="PHY20" s="19"/>
      <c r="PHZ20" s="19"/>
      <c r="PIA20" s="19"/>
      <c r="PIB20" s="19"/>
      <c r="PIC20" s="19"/>
      <c r="PID20" s="19"/>
      <c r="PIE20" s="19"/>
      <c r="PIF20" s="19"/>
      <c r="PIG20" s="19"/>
      <c r="PIH20" s="19"/>
      <c r="PII20" s="19"/>
      <c r="PIJ20" s="19"/>
      <c r="PIK20" s="19"/>
      <c r="PIL20" s="19"/>
      <c r="PIM20" s="19"/>
      <c r="PIN20" s="19"/>
      <c r="PIO20" s="19"/>
      <c r="PIP20" s="19"/>
      <c r="PIQ20" s="19"/>
      <c r="PIR20" s="19"/>
      <c r="PIS20" s="19"/>
      <c r="PIT20" s="19"/>
      <c r="PIU20" s="19"/>
      <c r="PIV20" s="19"/>
      <c r="PIW20" s="19"/>
      <c r="PIX20" s="19"/>
      <c r="PIY20" s="19"/>
      <c r="PIZ20" s="19"/>
      <c r="PJA20" s="19"/>
      <c r="PJB20" s="19"/>
      <c r="PJC20" s="19"/>
      <c r="PJD20" s="19"/>
      <c r="PJE20" s="19"/>
      <c r="PJF20" s="19"/>
      <c r="PJG20" s="19"/>
      <c r="PJH20" s="19"/>
      <c r="PJI20" s="19"/>
      <c r="PJJ20" s="19"/>
      <c r="PJK20" s="19"/>
      <c r="PJL20" s="19"/>
      <c r="PJM20" s="19"/>
      <c r="PJN20" s="19"/>
      <c r="PJO20" s="19"/>
      <c r="PJP20" s="19"/>
      <c r="PJQ20" s="19"/>
      <c r="PJR20" s="19"/>
      <c r="PJS20" s="19"/>
      <c r="PJT20" s="19"/>
      <c r="PJU20" s="19"/>
      <c r="PJV20" s="19"/>
      <c r="PJW20" s="19"/>
      <c r="PJX20" s="19"/>
      <c r="PJY20" s="19"/>
      <c r="PJZ20" s="19"/>
      <c r="PKA20" s="19"/>
      <c r="PKB20" s="19"/>
      <c r="PKC20" s="19"/>
      <c r="PKD20" s="19"/>
      <c r="PKE20" s="19"/>
      <c r="PKF20" s="19"/>
      <c r="PKG20" s="19"/>
      <c r="PKH20" s="19"/>
      <c r="PKI20" s="19"/>
      <c r="PKJ20" s="19"/>
      <c r="PKK20" s="19"/>
      <c r="PKL20" s="19"/>
      <c r="PKM20" s="19"/>
      <c r="PKN20" s="19"/>
      <c r="PKO20" s="19"/>
      <c r="PKP20" s="19"/>
      <c r="PKQ20" s="19"/>
      <c r="PKR20" s="19"/>
      <c r="PKS20" s="19"/>
      <c r="PKT20" s="19"/>
      <c r="PKU20" s="19"/>
      <c r="PKV20" s="19"/>
      <c r="PKW20" s="19"/>
      <c r="PKX20" s="19"/>
      <c r="PKY20" s="19"/>
      <c r="PKZ20" s="19"/>
      <c r="PLA20" s="19"/>
      <c r="PLB20" s="19"/>
      <c r="PLC20" s="19"/>
      <c r="PLD20" s="19"/>
      <c r="PLE20" s="19"/>
      <c r="PLF20" s="19"/>
      <c r="PLG20" s="19"/>
      <c r="PLH20" s="19"/>
      <c r="PLI20" s="19"/>
      <c r="PLJ20" s="19"/>
      <c r="PLK20" s="19"/>
      <c r="PLL20" s="19"/>
      <c r="PLM20" s="19"/>
      <c r="PLN20" s="19"/>
      <c r="PLO20" s="19"/>
      <c r="PLP20" s="19"/>
      <c r="PLQ20" s="19"/>
      <c r="PLR20" s="19"/>
      <c r="PLS20" s="19"/>
      <c r="PLT20" s="19"/>
      <c r="PLU20" s="19"/>
      <c r="PLV20" s="19"/>
      <c r="PLW20" s="19"/>
      <c r="PLX20" s="19"/>
      <c r="PLY20" s="19"/>
      <c r="PLZ20" s="19"/>
      <c r="PMA20" s="19"/>
      <c r="PMB20" s="19"/>
      <c r="PMC20" s="19"/>
      <c r="PMD20" s="19"/>
      <c r="PME20" s="19"/>
      <c r="PMF20" s="19"/>
      <c r="PMG20" s="19"/>
      <c r="PMH20" s="19"/>
      <c r="PMI20" s="19"/>
      <c r="PMJ20" s="19"/>
      <c r="PMK20" s="19"/>
      <c r="PML20" s="19"/>
      <c r="PMM20" s="19"/>
      <c r="PMN20" s="19"/>
      <c r="PMO20" s="19"/>
      <c r="PMP20" s="19"/>
      <c r="PMQ20" s="19"/>
      <c r="PMR20" s="19"/>
      <c r="PMS20" s="19"/>
      <c r="PMT20" s="19"/>
      <c r="PMU20" s="19"/>
      <c r="PMV20" s="19"/>
      <c r="PMW20" s="19"/>
      <c r="PMX20" s="19"/>
      <c r="PMY20" s="19"/>
      <c r="PMZ20" s="19"/>
      <c r="PNA20" s="19"/>
      <c r="PNB20" s="19"/>
      <c r="PNC20" s="19"/>
      <c r="PND20" s="19"/>
      <c r="PNE20" s="19"/>
      <c r="PNF20" s="19"/>
      <c r="PNG20" s="19"/>
      <c r="PNH20" s="19"/>
      <c r="PNI20" s="19"/>
      <c r="PNJ20" s="19"/>
      <c r="PNK20" s="19"/>
      <c r="PNL20" s="19"/>
      <c r="PNM20" s="19"/>
      <c r="PNN20" s="19"/>
      <c r="PNO20" s="19"/>
      <c r="PNP20" s="19"/>
      <c r="PNQ20" s="19"/>
      <c r="PNR20" s="19"/>
      <c r="PNS20" s="19"/>
      <c r="PNT20" s="19"/>
      <c r="PNU20" s="19"/>
      <c r="PNV20" s="19"/>
      <c r="PNW20" s="19"/>
      <c r="PNX20" s="19"/>
      <c r="PNY20" s="19"/>
      <c r="PNZ20" s="19"/>
      <c r="POA20" s="19"/>
      <c r="POB20" s="19"/>
      <c r="POC20" s="19"/>
      <c r="POD20" s="19"/>
      <c r="POE20" s="19"/>
      <c r="POF20" s="19"/>
      <c r="POG20" s="19"/>
      <c r="POH20" s="19"/>
      <c r="POI20" s="19"/>
      <c r="POJ20" s="19"/>
      <c r="POK20" s="19"/>
      <c r="POL20" s="19"/>
      <c r="POM20" s="19"/>
      <c r="PON20" s="19"/>
      <c r="POO20" s="19"/>
      <c r="POP20" s="19"/>
      <c r="POQ20" s="19"/>
      <c r="POR20" s="19"/>
      <c r="POS20" s="19"/>
      <c r="POT20" s="19"/>
      <c r="POU20" s="19"/>
      <c r="POV20" s="19"/>
      <c r="POW20" s="19"/>
      <c r="POX20" s="19"/>
      <c r="POY20" s="19"/>
      <c r="POZ20" s="19"/>
      <c r="PPA20" s="19"/>
      <c r="PPB20" s="19"/>
      <c r="PPC20" s="19"/>
      <c r="PPD20" s="19"/>
      <c r="PPE20" s="19"/>
      <c r="PPF20" s="19"/>
      <c r="PPG20" s="19"/>
      <c r="PPH20" s="19"/>
      <c r="PPI20" s="19"/>
      <c r="PPJ20" s="19"/>
      <c r="PPK20" s="19"/>
      <c r="PPL20" s="19"/>
      <c r="PPM20" s="19"/>
      <c r="PPN20" s="19"/>
      <c r="PPO20" s="19"/>
      <c r="PPP20" s="19"/>
      <c r="PPQ20" s="19"/>
      <c r="PPR20" s="19"/>
      <c r="PPS20" s="19"/>
      <c r="PPT20" s="19"/>
      <c r="PPU20" s="19"/>
      <c r="PPV20" s="19"/>
      <c r="PPW20" s="19"/>
      <c r="PPX20" s="19"/>
      <c r="PPY20" s="19"/>
      <c r="PPZ20" s="19"/>
      <c r="PQA20" s="19"/>
      <c r="PQB20" s="19"/>
      <c r="PQC20" s="19"/>
      <c r="PQD20" s="19"/>
      <c r="PQE20" s="19"/>
      <c r="PQF20" s="19"/>
      <c r="PQG20" s="19"/>
      <c r="PQH20" s="19"/>
      <c r="PQI20" s="19"/>
      <c r="PQJ20" s="19"/>
      <c r="PQK20" s="19"/>
      <c r="PQL20" s="19"/>
      <c r="PQM20" s="19"/>
      <c r="PQN20" s="19"/>
      <c r="PQO20" s="19"/>
      <c r="PQP20" s="19"/>
      <c r="PQQ20" s="19"/>
      <c r="PQR20" s="19"/>
      <c r="PQS20" s="19"/>
      <c r="PQT20" s="19"/>
      <c r="PQU20" s="19"/>
      <c r="PQV20" s="19"/>
      <c r="PQW20" s="19"/>
      <c r="PQX20" s="19"/>
      <c r="PQY20" s="19"/>
      <c r="PQZ20" s="19"/>
      <c r="PRA20" s="19"/>
      <c r="PRB20" s="19"/>
      <c r="PRC20" s="19"/>
      <c r="PRD20" s="19"/>
      <c r="PRE20" s="19"/>
      <c r="PRF20" s="19"/>
      <c r="PRG20" s="19"/>
      <c r="PRH20" s="19"/>
      <c r="PRI20" s="19"/>
      <c r="PRJ20" s="19"/>
      <c r="PRK20" s="19"/>
      <c r="PRL20" s="19"/>
      <c r="PRM20" s="19"/>
      <c r="PRN20" s="19"/>
      <c r="PRO20" s="19"/>
      <c r="PRP20" s="19"/>
      <c r="PRQ20" s="19"/>
      <c r="PRR20" s="19"/>
      <c r="PRS20" s="19"/>
      <c r="PRT20" s="19"/>
      <c r="PRU20" s="19"/>
      <c r="PRV20" s="19"/>
      <c r="PRW20" s="19"/>
      <c r="PRX20" s="19"/>
      <c r="PRY20" s="19"/>
      <c r="PRZ20" s="19"/>
      <c r="PSA20" s="19"/>
      <c r="PSB20" s="19"/>
      <c r="PSC20" s="19"/>
      <c r="PSD20" s="19"/>
      <c r="PSE20" s="19"/>
      <c r="PSF20" s="19"/>
      <c r="PSG20" s="19"/>
      <c r="PSH20" s="19"/>
      <c r="PSI20" s="19"/>
      <c r="PSJ20" s="19"/>
      <c r="PSK20" s="19"/>
      <c r="PSL20" s="19"/>
      <c r="PSM20" s="19"/>
      <c r="PSN20" s="19"/>
      <c r="PSO20" s="19"/>
      <c r="PSP20" s="19"/>
      <c r="PSQ20" s="19"/>
      <c r="PSR20" s="19"/>
      <c r="PSS20" s="19"/>
      <c r="PST20" s="19"/>
      <c r="PSU20" s="19"/>
      <c r="PSV20" s="19"/>
      <c r="PSW20" s="19"/>
      <c r="PSX20" s="19"/>
      <c r="PSY20" s="19"/>
      <c r="PSZ20" s="19"/>
      <c r="PTA20" s="19"/>
      <c r="PTB20" s="19"/>
      <c r="PTC20" s="19"/>
      <c r="PTD20" s="19"/>
      <c r="PTE20" s="19"/>
      <c r="PTF20" s="19"/>
      <c r="PTG20" s="19"/>
      <c r="PTH20" s="19"/>
      <c r="PTI20" s="19"/>
      <c r="PTJ20" s="19"/>
      <c r="PTK20" s="19"/>
      <c r="PTL20" s="19"/>
      <c r="PTM20" s="19"/>
      <c r="PTN20" s="19"/>
      <c r="PTO20" s="19"/>
      <c r="PTP20" s="19"/>
      <c r="PTQ20" s="19"/>
      <c r="PTR20" s="19"/>
      <c r="PTS20" s="19"/>
      <c r="PTT20" s="19"/>
      <c r="PTU20" s="19"/>
      <c r="PTV20" s="19"/>
      <c r="PTW20" s="19"/>
      <c r="PTX20" s="19"/>
      <c r="PTY20" s="19"/>
      <c r="PTZ20" s="19"/>
      <c r="PUA20" s="19"/>
      <c r="PUB20" s="19"/>
      <c r="PUC20" s="19"/>
      <c r="PUD20" s="19"/>
      <c r="PUE20" s="19"/>
      <c r="PUF20" s="19"/>
      <c r="PUG20" s="19"/>
      <c r="PUH20" s="19"/>
      <c r="PUI20" s="19"/>
      <c r="PUJ20" s="19"/>
      <c r="PUK20" s="19"/>
      <c r="PUL20" s="19"/>
      <c r="PUM20" s="19"/>
      <c r="PUN20" s="19"/>
      <c r="PUO20" s="19"/>
      <c r="PUP20" s="19"/>
      <c r="PUQ20" s="19"/>
      <c r="PUR20" s="19"/>
      <c r="PUS20" s="19"/>
      <c r="PUT20" s="19"/>
      <c r="PUU20" s="19"/>
      <c r="PUV20" s="19"/>
      <c r="PUW20" s="19"/>
      <c r="PUX20" s="19"/>
      <c r="PUY20" s="19"/>
      <c r="PUZ20" s="19"/>
      <c r="PVA20" s="19"/>
      <c r="PVB20" s="19"/>
      <c r="PVC20" s="19"/>
      <c r="PVD20" s="19"/>
      <c r="PVE20" s="19"/>
      <c r="PVF20" s="19"/>
      <c r="PVG20" s="19"/>
      <c r="PVH20" s="19"/>
      <c r="PVI20" s="19"/>
      <c r="PVJ20" s="19"/>
      <c r="PVK20" s="19"/>
      <c r="PVL20" s="19"/>
      <c r="PVM20" s="19"/>
      <c r="PVN20" s="19"/>
      <c r="PVO20" s="19"/>
      <c r="PVP20" s="19"/>
      <c r="PVQ20" s="19"/>
      <c r="PVR20" s="19"/>
      <c r="PVS20" s="19"/>
      <c r="PVT20" s="19"/>
      <c r="PVU20" s="19"/>
      <c r="PVV20" s="19"/>
      <c r="PVW20" s="19"/>
      <c r="PVX20" s="19"/>
      <c r="PVY20" s="19"/>
      <c r="PVZ20" s="19"/>
      <c r="PWA20" s="19"/>
      <c r="PWB20" s="19"/>
      <c r="PWC20" s="19"/>
      <c r="PWD20" s="19"/>
      <c r="PWE20" s="19"/>
      <c r="PWF20" s="19"/>
      <c r="PWG20" s="19"/>
      <c r="PWH20" s="19"/>
      <c r="PWI20" s="19"/>
      <c r="PWJ20" s="19"/>
      <c r="PWK20" s="19"/>
      <c r="PWL20" s="19"/>
      <c r="PWM20" s="19"/>
      <c r="PWN20" s="19"/>
      <c r="PWO20" s="19"/>
      <c r="PWP20" s="19"/>
      <c r="PWQ20" s="19"/>
      <c r="PWR20" s="19"/>
      <c r="PWS20" s="19"/>
      <c r="PWT20" s="19"/>
      <c r="PWU20" s="19"/>
      <c r="PWV20" s="19"/>
      <c r="PWW20" s="19"/>
      <c r="PWX20" s="19"/>
      <c r="PWY20" s="19"/>
      <c r="PWZ20" s="19"/>
      <c r="PXA20" s="19"/>
      <c r="PXB20" s="19"/>
      <c r="PXC20" s="19"/>
      <c r="PXD20" s="19"/>
      <c r="PXE20" s="19"/>
      <c r="PXF20" s="19"/>
      <c r="PXG20" s="19"/>
      <c r="PXH20" s="19"/>
      <c r="PXI20" s="19"/>
      <c r="PXJ20" s="19"/>
      <c r="PXK20" s="19"/>
      <c r="PXL20" s="19"/>
      <c r="PXM20" s="19"/>
      <c r="PXN20" s="19"/>
      <c r="PXO20" s="19"/>
      <c r="PXP20" s="19"/>
      <c r="PXQ20" s="19"/>
      <c r="PXR20" s="19"/>
      <c r="PXS20" s="19"/>
      <c r="PXT20" s="19"/>
      <c r="PXU20" s="19"/>
      <c r="PXV20" s="19"/>
      <c r="PXW20" s="19"/>
      <c r="PXX20" s="19"/>
      <c r="PXY20" s="19"/>
      <c r="PXZ20" s="19"/>
      <c r="PYA20" s="19"/>
      <c r="PYB20" s="19"/>
      <c r="PYC20" s="19"/>
      <c r="PYD20" s="19"/>
      <c r="PYE20" s="19"/>
      <c r="PYF20" s="19"/>
      <c r="PYG20" s="19"/>
      <c r="PYH20" s="19"/>
      <c r="PYI20" s="19"/>
      <c r="PYJ20" s="19"/>
      <c r="PYK20" s="19"/>
      <c r="PYL20" s="19"/>
      <c r="PYM20" s="19"/>
      <c r="PYN20" s="19"/>
      <c r="PYO20" s="19"/>
      <c r="PYP20" s="19"/>
      <c r="PYQ20" s="19"/>
      <c r="PYR20" s="19"/>
      <c r="PYS20" s="19"/>
      <c r="PYT20" s="19"/>
      <c r="PYU20" s="19"/>
      <c r="PYV20" s="19"/>
      <c r="PYW20" s="19"/>
      <c r="PYX20" s="19"/>
      <c r="PYY20" s="19"/>
      <c r="PYZ20" s="19"/>
      <c r="PZA20" s="19"/>
      <c r="PZB20" s="19"/>
      <c r="PZC20" s="19"/>
      <c r="PZD20" s="19"/>
      <c r="PZE20" s="19"/>
      <c r="PZF20" s="19"/>
      <c r="PZG20" s="19"/>
      <c r="PZH20" s="19"/>
      <c r="PZI20" s="19"/>
      <c r="PZJ20" s="19"/>
      <c r="PZK20" s="19"/>
      <c r="PZL20" s="19"/>
      <c r="PZM20" s="19"/>
      <c r="PZN20" s="19"/>
      <c r="PZO20" s="19"/>
      <c r="PZP20" s="19"/>
      <c r="PZQ20" s="19"/>
      <c r="PZR20" s="19"/>
      <c r="PZS20" s="19"/>
      <c r="PZT20" s="19"/>
      <c r="PZU20" s="19"/>
      <c r="PZV20" s="19"/>
      <c r="PZW20" s="19"/>
      <c r="PZX20" s="19"/>
      <c r="PZY20" s="19"/>
      <c r="PZZ20" s="19"/>
      <c r="QAA20" s="19"/>
      <c r="QAB20" s="19"/>
      <c r="QAC20" s="19"/>
      <c r="QAD20" s="19"/>
      <c r="QAE20" s="19"/>
      <c r="QAF20" s="19"/>
      <c r="QAG20" s="19"/>
      <c r="QAH20" s="19"/>
      <c r="QAI20" s="19"/>
      <c r="QAJ20" s="19"/>
      <c r="QAK20" s="19"/>
      <c r="QAL20" s="19"/>
      <c r="QAM20" s="19"/>
      <c r="QAN20" s="19"/>
      <c r="QAO20" s="19"/>
      <c r="QAP20" s="19"/>
      <c r="QAQ20" s="19"/>
      <c r="QAR20" s="19"/>
      <c r="QAS20" s="19"/>
      <c r="QAT20" s="19"/>
      <c r="QAU20" s="19"/>
      <c r="QAV20" s="19"/>
      <c r="QAW20" s="19"/>
      <c r="QAX20" s="19"/>
      <c r="QAY20" s="19"/>
      <c r="QAZ20" s="19"/>
      <c r="QBA20" s="19"/>
      <c r="QBB20" s="19"/>
      <c r="QBC20" s="19"/>
      <c r="QBD20" s="19"/>
      <c r="QBE20" s="19"/>
      <c r="QBF20" s="19"/>
      <c r="QBG20" s="19"/>
      <c r="QBH20" s="19"/>
      <c r="QBI20" s="19"/>
      <c r="QBJ20" s="19"/>
      <c r="QBK20" s="19"/>
      <c r="QBL20" s="19"/>
      <c r="QBM20" s="19"/>
      <c r="QBN20" s="19"/>
      <c r="QBO20" s="19"/>
      <c r="QBP20" s="19"/>
      <c r="QBQ20" s="19"/>
      <c r="QBR20" s="19"/>
      <c r="QBS20" s="19"/>
      <c r="QBT20" s="19"/>
      <c r="QBU20" s="19"/>
      <c r="QBV20" s="19"/>
      <c r="QBW20" s="19"/>
      <c r="QBX20" s="19"/>
      <c r="QBY20" s="19"/>
      <c r="QBZ20" s="19"/>
      <c r="QCA20" s="19"/>
      <c r="QCB20" s="19"/>
      <c r="QCC20" s="19"/>
      <c r="QCD20" s="19"/>
      <c r="QCE20" s="19"/>
      <c r="QCF20" s="19"/>
      <c r="QCG20" s="19"/>
      <c r="QCH20" s="19"/>
      <c r="QCI20" s="19"/>
      <c r="QCJ20" s="19"/>
      <c r="QCK20" s="19"/>
      <c r="QCL20" s="19"/>
      <c r="QCM20" s="19"/>
      <c r="QCN20" s="19"/>
      <c r="QCO20" s="19"/>
      <c r="QCP20" s="19"/>
      <c r="QCQ20" s="19"/>
      <c r="QCR20" s="19"/>
      <c r="QCS20" s="19"/>
      <c r="QCT20" s="19"/>
      <c r="QCU20" s="19"/>
      <c r="QCV20" s="19"/>
      <c r="QCW20" s="19"/>
      <c r="QCX20" s="19"/>
      <c r="QCY20" s="19"/>
      <c r="QCZ20" s="19"/>
      <c r="QDA20" s="19"/>
      <c r="QDB20" s="19"/>
      <c r="QDC20" s="19"/>
      <c r="QDD20" s="19"/>
      <c r="QDE20" s="19"/>
      <c r="QDF20" s="19"/>
      <c r="QDG20" s="19"/>
      <c r="QDH20" s="19"/>
      <c r="QDI20" s="19"/>
      <c r="QDJ20" s="19"/>
      <c r="QDK20" s="19"/>
      <c r="QDL20" s="19"/>
      <c r="QDM20" s="19"/>
      <c r="QDN20" s="19"/>
      <c r="QDO20" s="19"/>
      <c r="QDP20" s="19"/>
      <c r="QDQ20" s="19"/>
      <c r="QDR20" s="19"/>
      <c r="QDS20" s="19"/>
      <c r="QDT20" s="19"/>
      <c r="QDU20" s="19"/>
      <c r="QDV20" s="19"/>
      <c r="QDW20" s="19"/>
      <c r="QDX20" s="19"/>
      <c r="QDY20" s="19"/>
      <c r="QDZ20" s="19"/>
      <c r="QEA20" s="19"/>
      <c r="QEB20" s="19"/>
      <c r="QEC20" s="19"/>
      <c r="QED20" s="19"/>
      <c r="QEE20" s="19"/>
      <c r="QEF20" s="19"/>
      <c r="QEG20" s="19"/>
      <c r="QEH20" s="19"/>
      <c r="QEI20" s="19"/>
      <c r="QEJ20" s="19"/>
      <c r="QEK20" s="19"/>
      <c r="QEL20" s="19"/>
      <c r="QEM20" s="19"/>
      <c r="QEN20" s="19"/>
      <c r="QEO20" s="19"/>
      <c r="QEP20" s="19"/>
      <c r="QEQ20" s="19"/>
      <c r="QER20" s="19"/>
      <c r="QES20" s="19"/>
      <c r="QET20" s="19"/>
      <c r="QEU20" s="19"/>
      <c r="QEV20" s="19"/>
      <c r="QEW20" s="19"/>
      <c r="QEX20" s="19"/>
      <c r="QEY20" s="19"/>
      <c r="QEZ20" s="19"/>
      <c r="QFA20" s="19"/>
      <c r="QFB20" s="19"/>
      <c r="QFC20" s="19"/>
      <c r="QFD20" s="19"/>
      <c r="QFE20" s="19"/>
      <c r="QFF20" s="19"/>
      <c r="QFG20" s="19"/>
      <c r="QFH20" s="19"/>
      <c r="QFI20" s="19"/>
      <c r="QFJ20" s="19"/>
      <c r="QFK20" s="19"/>
      <c r="QFL20" s="19"/>
      <c r="QFM20" s="19"/>
      <c r="QFN20" s="19"/>
      <c r="QFO20" s="19"/>
      <c r="QFP20" s="19"/>
      <c r="QFQ20" s="19"/>
      <c r="QFR20" s="19"/>
      <c r="QFS20" s="19"/>
      <c r="QFT20" s="19"/>
      <c r="QFU20" s="19"/>
      <c r="QFV20" s="19"/>
      <c r="QFW20" s="19"/>
      <c r="QFX20" s="19"/>
      <c r="QFY20" s="19"/>
      <c r="QFZ20" s="19"/>
      <c r="QGA20" s="19"/>
      <c r="QGB20" s="19"/>
      <c r="QGC20" s="19"/>
      <c r="QGD20" s="19"/>
      <c r="QGE20" s="19"/>
      <c r="QGF20" s="19"/>
      <c r="QGG20" s="19"/>
      <c r="QGH20" s="19"/>
      <c r="QGI20" s="19"/>
      <c r="QGJ20" s="19"/>
      <c r="QGK20" s="19"/>
      <c r="QGL20" s="19"/>
      <c r="QGM20" s="19"/>
      <c r="QGN20" s="19"/>
      <c r="QGO20" s="19"/>
      <c r="QGP20" s="19"/>
      <c r="QGQ20" s="19"/>
      <c r="QGR20" s="19"/>
      <c r="QGS20" s="19"/>
      <c r="QGT20" s="19"/>
      <c r="QGU20" s="19"/>
      <c r="QGV20" s="19"/>
      <c r="QGW20" s="19"/>
      <c r="QGX20" s="19"/>
      <c r="QGY20" s="19"/>
      <c r="QGZ20" s="19"/>
      <c r="QHA20" s="19"/>
      <c r="QHB20" s="19"/>
      <c r="QHC20" s="19"/>
      <c r="QHD20" s="19"/>
      <c r="QHE20" s="19"/>
      <c r="QHF20" s="19"/>
      <c r="QHG20" s="19"/>
      <c r="QHH20" s="19"/>
      <c r="QHI20" s="19"/>
      <c r="QHJ20" s="19"/>
      <c r="QHK20" s="19"/>
      <c r="QHL20" s="19"/>
      <c r="QHM20" s="19"/>
      <c r="QHN20" s="19"/>
      <c r="QHO20" s="19"/>
      <c r="QHP20" s="19"/>
      <c r="QHQ20" s="19"/>
      <c r="QHR20" s="19"/>
      <c r="QHS20" s="19"/>
      <c r="QHT20" s="19"/>
      <c r="QHU20" s="19"/>
      <c r="QHV20" s="19"/>
      <c r="QHW20" s="19"/>
      <c r="QHX20" s="19"/>
      <c r="QHY20" s="19"/>
      <c r="QHZ20" s="19"/>
      <c r="QIA20" s="19"/>
      <c r="QIB20" s="19"/>
      <c r="QIC20" s="19"/>
      <c r="QID20" s="19"/>
      <c r="QIE20" s="19"/>
      <c r="QIF20" s="19"/>
      <c r="QIG20" s="19"/>
      <c r="QIH20" s="19"/>
      <c r="QII20" s="19"/>
      <c r="QIJ20" s="19"/>
      <c r="QIK20" s="19"/>
      <c r="QIL20" s="19"/>
      <c r="QIM20" s="19"/>
      <c r="QIN20" s="19"/>
      <c r="QIO20" s="19"/>
      <c r="QIP20" s="19"/>
      <c r="QIQ20" s="19"/>
      <c r="QIR20" s="19"/>
      <c r="QIS20" s="19"/>
      <c r="QIT20" s="19"/>
      <c r="QIU20" s="19"/>
      <c r="QIV20" s="19"/>
      <c r="QIW20" s="19"/>
      <c r="QIX20" s="19"/>
      <c r="QIY20" s="19"/>
      <c r="QIZ20" s="19"/>
      <c r="QJA20" s="19"/>
      <c r="QJB20" s="19"/>
      <c r="QJC20" s="19"/>
      <c r="QJD20" s="19"/>
      <c r="QJE20" s="19"/>
      <c r="QJF20" s="19"/>
      <c r="QJG20" s="19"/>
      <c r="QJH20" s="19"/>
      <c r="QJI20" s="19"/>
      <c r="QJJ20" s="19"/>
      <c r="QJK20" s="19"/>
      <c r="QJL20" s="19"/>
      <c r="QJM20" s="19"/>
      <c r="QJN20" s="19"/>
      <c r="QJO20" s="19"/>
      <c r="QJP20" s="19"/>
      <c r="QJQ20" s="19"/>
      <c r="QJR20" s="19"/>
      <c r="QJS20" s="19"/>
      <c r="QJT20" s="19"/>
      <c r="QJU20" s="19"/>
      <c r="QJV20" s="19"/>
      <c r="QJW20" s="19"/>
      <c r="QJX20" s="19"/>
      <c r="QJY20" s="19"/>
      <c r="QJZ20" s="19"/>
      <c r="QKA20" s="19"/>
      <c r="QKB20" s="19"/>
      <c r="QKC20" s="19"/>
      <c r="QKD20" s="19"/>
      <c r="QKE20" s="19"/>
      <c r="QKF20" s="19"/>
      <c r="QKG20" s="19"/>
      <c r="QKH20" s="19"/>
      <c r="QKI20" s="19"/>
      <c r="QKJ20" s="19"/>
      <c r="QKK20" s="19"/>
      <c r="QKL20" s="19"/>
      <c r="QKM20" s="19"/>
      <c r="QKN20" s="19"/>
      <c r="QKO20" s="19"/>
      <c r="QKP20" s="19"/>
      <c r="QKQ20" s="19"/>
      <c r="QKR20" s="19"/>
      <c r="QKS20" s="19"/>
      <c r="QKT20" s="19"/>
      <c r="QKU20" s="19"/>
      <c r="QKV20" s="19"/>
      <c r="QKW20" s="19"/>
      <c r="QKX20" s="19"/>
      <c r="QKY20" s="19"/>
      <c r="QKZ20" s="19"/>
      <c r="QLA20" s="19"/>
      <c r="QLB20" s="19"/>
      <c r="QLC20" s="19"/>
      <c r="QLD20" s="19"/>
      <c r="QLE20" s="19"/>
      <c r="QLF20" s="19"/>
      <c r="QLG20" s="19"/>
      <c r="QLH20" s="19"/>
      <c r="QLI20" s="19"/>
      <c r="QLJ20" s="19"/>
      <c r="QLK20" s="19"/>
      <c r="QLL20" s="19"/>
      <c r="QLM20" s="19"/>
      <c r="QLN20" s="19"/>
      <c r="QLO20" s="19"/>
      <c r="QLP20" s="19"/>
      <c r="QLQ20" s="19"/>
      <c r="QLR20" s="19"/>
      <c r="QLS20" s="19"/>
      <c r="QLT20" s="19"/>
      <c r="QLU20" s="19"/>
      <c r="QLV20" s="19"/>
      <c r="QLW20" s="19"/>
      <c r="QLX20" s="19"/>
      <c r="QLY20" s="19"/>
      <c r="QLZ20" s="19"/>
      <c r="QMA20" s="19"/>
      <c r="QMB20" s="19"/>
      <c r="QMC20" s="19"/>
      <c r="QMD20" s="19"/>
      <c r="QME20" s="19"/>
      <c r="QMF20" s="19"/>
      <c r="QMG20" s="19"/>
      <c r="QMH20" s="19"/>
      <c r="QMI20" s="19"/>
      <c r="QMJ20" s="19"/>
      <c r="QMK20" s="19"/>
      <c r="QML20" s="19"/>
      <c r="QMM20" s="19"/>
      <c r="QMN20" s="19"/>
      <c r="QMO20" s="19"/>
      <c r="QMP20" s="19"/>
      <c r="QMQ20" s="19"/>
      <c r="QMR20" s="19"/>
      <c r="QMS20" s="19"/>
      <c r="QMT20" s="19"/>
      <c r="QMU20" s="19"/>
      <c r="QMV20" s="19"/>
      <c r="QMW20" s="19"/>
      <c r="QMX20" s="19"/>
      <c r="QMY20" s="19"/>
      <c r="QMZ20" s="19"/>
      <c r="QNA20" s="19"/>
      <c r="QNB20" s="19"/>
      <c r="QNC20" s="19"/>
      <c r="QND20" s="19"/>
      <c r="QNE20" s="19"/>
      <c r="QNF20" s="19"/>
      <c r="QNG20" s="19"/>
      <c r="QNH20" s="19"/>
      <c r="QNI20" s="19"/>
      <c r="QNJ20" s="19"/>
      <c r="QNK20" s="19"/>
      <c r="QNL20" s="19"/>
      <c r="QNM20" s="19"/>
      <c r="QNN20" s="19"/>
      <c r="QNO20" s="19"/>
      <c r="QNP20" s="19"/>
      <c r="QNQ20" s="19"/>
      <c r="QNR20" s="19"/>
      <c r="QNS20" s="19"/>
      <c r="QNT20" s="19"/>
      <c r="QNU20" s="19"/>
      <c r="QNV20" s="19"/>
      <c r="QNW20" s="19"/>
      <c r="QNX20" s="19"/>
      <c r="QNY20" s="19"/>
      <c r="QNZ20" s="19"/>
      <c r="QOA20" s="19"/>
      <c r="QOB20" s="19"/>
      <c r="QOC20" s="19"/>
      <c r="QOD20" s="19"/>
      <c r="QOE20" s="19"/>
      <c r="QOF20" s="19"/>
      <c r="QOG20" s="19"/>
      <c r="QOH20" s="19"/>
      <c r="QOI20" s="19"/>
      <c r="QOJ20" s="19"/>
      <c r="QOK20" s="19"/>
      <c r="QOL20" s="19"/>
      <c r="QOM20" s="19"/>
      <c r="QON20" s="19"/>
      <c r="QOO20" s="19"/>
      <c r="QOP20" s="19"/>
      <c r="QOQ20" s="19"/>
      <c r="QOR20" s="19"/>
      <c r="QOS20" s="19"/>
      <c r="QOT20" s="19"/>
      <c r="QOU20" s="19"/>
      <c r="QOV20" s="19"/>
      <c r="QOW20" s="19"/>
      <c r="QOX20" s="19"/>
      <c r="QOY20" s="19"/>
      <c r="QOZ20" s="19"/>
      <c r="QPA20" s="19"/>
      <c r="QPB20" s="19"/>
      <c r="QPC20" s="19"/>
      <c r="QPD20" s="19"/>
      <c r="QPE20" s="19"/>
      <c r="QPF20" s="19"/>
      <c r="QPG20" s="19"/>
      <c r="QPH20" s="19"/>
      <c r="QPI20" s="19"/>
      <c r="QPJ20" s="19"/>
      <c r="QPK20" s="19"/>
      <c r="QPL20" s="19"/>
      <c r="QPM20" s="19"/>
      <c r="QPN20" s="19"/>
      <c r="QPO20" s="19"/>
      <c r="QPP20" s="19"/>
      <c r="QPQ20" s="19"/>
      <c r="QPR20" s="19"/>
      <c r="QPS20" s="19"/>
      <c r="QPT20" s="19"/>
      <c r="QPU20" s="19"/>
      <c r="QPV20" s="19"/>
      <c r="QPW20" s="19"/>
      <c r="QPX20" s="19"/>
      <c r="QPY20" s="19"/>
      <c r="QPZ20" s="19"/>
      <c r="QQA20" s="19"/>
      <c r="QQB20" s="19"/>
      <c r="QQC20" s="19"/>
      <c r="QQD20" s="19"/>
      <c r="QQE20" s="19"/>
      <c r="QQF20" s="19"/>
      <c r="QQG20" s="19"/>
      <c r="QQH20" s="19"/>
      <c r="QQI20" s="19"/>
      <c r="QQJ20" s="19"/>
      <c r="QQK20" s="19"/>
      <c r="QQL20" s="19"/>
      <c r="QQM20" s="19"/>
      <c r="QQN20" s="19"/>
      <c r="QQO20" s="19"/>
      <c r="QQP20" s="19"/>
      <c r="QQQ20" s="19"/>
      <c r="QQR20" s="19"/>
      <c r="QQS20" s="19"/>
      <c r="QQT20" s="19"/>
      <c r="QQU20" s="19"/>
      <c r="QQV20" s="19"/>
      <c r="QQW20" s="19"/>
      <c r="QQX20" s="19"/>
      <c r="QQY20" s="19"/>
      <c r="QQZ20" s="19"/>
      <c r="QRA20" s="19"/>
      <c r="QRB20" s="19"/>
      <c r="QRC20" s="19"/>
      <c r="QRD20" s="19"/>
      <c r="QRE20" s="19"/>
      <c r="QRF20" s="19"/>
      <c r="QRG20" s="19"/>
      <c r="QRH20" s="19"/>
      <c r="QRI20" s="19"/>
      <c r="QRJ20" s="19"/>
      <c r="QRK20" s="19"/>
      <c r="QRL20" s="19"/>
      <c r="QRM20" s="19"/>
      <c r="QRN20" s="19"/>
      <c r="QRO20" s="19"/>
      <c r="QRP20" s="19"/>
      <c r="QRQ20" s="19"/>
      <c r="QRR20" s="19"/>
      <c r="QRS20" s="19"/>
      <c r="QRT20" s="19"/>
      <c r="QRU20" s="19"/>
      <c r="QRV20" s="19"/>
      <c r="QRW20" s="19"/>
      <c r="QRX20" s="19"/>
      <c r="QRY20" s="19"/>
      <c r="QRZ20" s="19"/>
      <c r="QSA20" s="19"/>
      <c r="QSB20" s="19"/>
      <c r="QSC20" s="19"/>
      <c r="QSD20" s="19"/>
      <c r="QSE20" s="19"/>
      <c r="QSF20" s="19"/>
      <c r="QSG20" s="19"/>
      <c r="QSH20" s="19"/>
      <c r="QSI20" s="19"/>
      <c r="QSJ20" s="19"/>
      <c r="QSK20" s="19"/>
      <c r="QSL20" s="19"/>
      <c r="QSM20" s="19"/>
      <c r="QSN20" s="19"/>
      <c r="QSO20" s="19"/>
      <c r="QSP20" s="19"/>
      <c r="QSQ20" s="19"/>
      <c r="QSR20" s="19"/>
      <c r="QSS20" s="19"/>
      <c r="QST20" s="19"/>
      <c r="QSU20" s="19"/>
      <c r="QSV20" s="19"/>
      <c r="QSW20" s="19"/>
      <c r="QSX20" s="19"/>
      <c r="QSY20" s="19"/>
      <c r="QSZ20" s="19"/>
      <c r="QTA20" s="19"/>
      <c r="QTB20" s="19"/>
      <c r="QTC20" s="19"/>
      <c r="QTD20" s="19"/>
      <c r="QTE20" s="19"/>
      <c r="QTF20" s="19"/>
      <c r="QTG20" s="19"/>
      <c r="QTH20" s="19"/>
      <c r="QTI20" s="19"/>
      <c r="QTJ20" s="19"/>
      <c r="QTK20" s="19"/>
      <c r="QTL20" s="19"/>
      <c r="QTM20" s="19"/>
      <c r="QTN20" s="19"/>
      <c r="QTO20" s="19"/>
      <c r="QTP20" s="19"/>
      <c r="QTQ20" s="19"/>
      <c r="QTR20" s="19"/>
      <c r="QTS20" s="19"/>
      <c r="QTT20" s="19"/>
      <c r="QTU20" s="19"/>
      <c r="QTV20" s="19"/>
      <c r="QTW20" s="19"/>
      <c r="QTX20" s="19"/>
      <c r="QTY20" s="19"/>
      <c r="QTZ20" s="19"/>
      <c r="QUA20" s="19"/>
      <c r="QUB20" s="19"/>
      <c r="QUC20" s="19"/>
      <c r="QUD20" s="19"/>
      <c r="QUE20" s="19"/>
      <c r="QUF20" s="19"/>
      <c r="QUG20" s="19"/>
      <c r="QUH20" s="19"/>
      <c r="QUI20" s="19"/>
      <c r="QUJ20" s="19"/>
      <c r="QUK20" s="19"/>
      <c r="QUL20" s="19"/>
      <c r="QUM20" s="19"/>
      <c r="QUN20" s="19"/>
      <c r="QUO20" s="19"/>
      <c r="QUP20" s="19"/>
      <c r="QUQ20" s="19"/>
      <c r="QUR20" s="19"/>
      <c r="QUS20" s="19"/>
      <c r="QUT20" s="19"/>
      <c r="QUU20" s="19"/>
      <c r="QUV20" s="19"/>
      <c r="QUW20" s="19"/>
      <c r="QUX20" s="19"/>
      <c r="QUY20" s="19"/>
      <c r="QUZ20" s="19"/>
      <c r="QVA20" s="19"/>
      <c r="QVB20" s="19"/>
      <c r="QVC20" s="19"/>
      <c r="QVD20" s="19"/>
      <c r="QVE20" s="19"/>
      <c r="QVF20" s="19"/>
      <c r="QVG20" s="19"/>
      <c r="QVH20" s="19"/>
      <c r="QVI20" s="19"/>
      <c r="QVJ20" s="19"/>
      <c r="QVK20" s="19"/>
      <c r="QVL20" s="19"/>
      <c r="QVM20" s="19"/>
      <c r="QVN20" s="19"/>
      <c r="QVO20" s="19"/>
      <c r="QVP20" s="19"/>
      <c r="QVQ20" s="19"/>
      <c r="QVR20" s="19"/>
      <c r="QVS20" s="19"/>
      <c r="QVT20" s="19"/>
      <c r="QVU20" s="19"/>
      <c r="QVV20" s="19"/>
      <c r="QVW20" s="19"/>
      <c r="QVX20" s="19"/>
      <c r="QVY20" s="19"/>
      <c r="QVZ20" s="19"/>
      <c r="QWA20" s="19"/>
      <c r="QWB20" s="19"/>
      <c r="QWC20" s="19"/>
      <c r="QWD20" s="19"/>
      <c r="QWE20" s="19"/>
      <c r="QWF20" s="19"/>
      <c r="QWG20" s="19"/>
      <c r="QWH20" s="19"/>
      <c r="QWI20" s="19"/>
      <c r="QWJ20" s="19"/>
      <c r="QWK20" s="19"/>
      <c r="QWL20" s="19"/>
      <c r="QWM20" s="19"/>
      <c r="QWN20" s="19"/>
      <c r="QWO20" s="19"/>
      <c r="QWP20" s="19"/>
      <c r="QWQ20" s="19"/>
      <c r="QWR20" s="19"/>
      <c r="QWS20" s="19"/>
      <c r="QWT20" s="19"/>
      <c r="QWU20" s="19"/>
      <c r="QWV20" s="19"/>
      <c r="QWW20" s="19"/>
      <c r="QWX20" s="19"/>
      <c r="QWY20" s="19"/>
      <c r="QWZ20" s="19"/>
      <c r="QXA20" s="19"/>
      <c r="QXB20" s="19"/>
      <c r="QXC20" s="19"/>
      <c r="QXD20" s="19"/>
      <c r="QXE20" s="19"/>
      <c r="QXF20" s="19"/>
      <c r="QXG20" s="19"/>
      <c r="QXH20" s="19"/>
      <c r="QXI20" s="19"/>
      <c r="QXJ20" s="19"/>
      <c r="QXK20" s="19"/>
      <c r="QXL20" s="19"/>
      <c r="QXM20" s="19"/>
      <c r="QXN20" s="19"/>
      <c r="QXO20" s="19"/>
      <c r="QXP20" s="19"/>
      <c r="QXQ20" s="19"/>
      <c r="QXR20" s="19"/>
      <c r="QXS20" s="19"/>
      <c r="QXT20" s="19"/>
      <c r="QXU20" s="19"/>
      <c r="QXV20" s="19"/>
      <c r="QXW20" s="19"/>
      <c r="QXX20" s="19"/>
      <c r="QXY20" s="19"/>
      <c r="QXZ20" s="19"/>
      <c r="QYA20" s="19"/>
      <c r="QYB20" s="19"/>
      <c r="QYC20" s="19"/>
      <c r="QYD20" s="19"/>
      <c r="QYE20" s="19"/>
      <c r="QYF20" s="19"/>
      <c r="QYG20" s="19"/>
      <c r="QYH20" s="19"/>
      <c r="QYI20" s="19"/>
      <c r="QYJ20" s="19"/>
      <c r="QYK20" s="19"/>
      <c r="QYL20" s="19"/>
      <c r="QYM20" s="19"/>
      <c r="QYN20" s="19"/>
      <c r="QYO20" s="19"/>
      <c r="QYP20" s="19"/>
      <c r="QYQ20" s="19"/>
      <c r="QYR20" s="19"/>
      <c r="QYS20" s="19"/>
      <c r="QYT20" s="19"/>
      <c r="QYU20" s="19"/>
      <c r="QYV20" s="19"/>
      <c r="QYW20" s="19"/>
      <c r="QYX20" s="19"/>
      <c r="QYY20" s="19"/>
      <c r="QYZ20" s="19"/>
      <c r="QZA20" s="19"/>
      <c r="QZB20" s="19"/>
      <c r="QZC20" s="19"/>
      <c r="QZD20" s="19"/>
      <c r="QZE20" s="19"/>
      <c r="QZF20" s="19"/>
      <c r="QZG20" s="19"/>
      <c r="QZH20" s="19"/>
      <c r="QZI20" s="19"/>
      <c r="QZJ20" s="19"/>
      <c r="QZK20" s="19"/>
      <c r="QZL20" s="19"/>
      <c r="QZM20" s="19"/>
      <c r="QZN20" s="19"/>
      <c r="QZO20" s="19"/>
      <c r="QZP20" s="19"/>
      <c r="QZQ20" s="19"/>
      <c r="QZR20" s="19"/>
      <c r="QZS20" s="19"/>
      <c r="QZT20" s="19"/>
      <c r="QZU20" s="19"/>
      <c r="QZV20" s="19"/>
      <c r="QZW20" s="19"/>
      <c r="QZX20" s="19"/>
      <c r="QZY20" s="19"/>
      <c r="QZZ20" s="19"/>
      <c r="RAA20" s="19"/>
      <c r="RAB20" s="19"/>
      <c r="RAC20" s="19"/>
      <c r="RAD20" s="19"/>
      <c r="RAE20" s="19"/>
      <c r="RAF20" s="19"/>
      <c r="RAG20" s="19"/>
      <c r="RAH20" s="19"/>
      <c r="RAI20" s="19"/>
      <c r="RAJ20" s="19"/>
      <c r="RAK20" s="19"/>
      <c r="RAL20" s="19"/>
      <c r="RAM20" s="19"/>
      <c r="RAN20" s="19"/>
      <c r="RAO20" s="19"/>
      <c r="RAP20" s="19"/>
      <c r="RAQ20" s="19"/>
      <c r="RAR20" s="19"/>
      <c r="RAS20" s="19"/>
      <c r="RAT20" s="19"/>
      <c r="RAU20" s="19"/>
      <c r="RAV20" s="19"/>
      <c r="RAW20" s="19"/>
      <c r="RAX20" s="19"/>
      <c r="RAY20" s="19"/>
      <c r="RAZ20" s="19"/>
      <c r="RBA20" s="19"/>
      <c r="RBB20" s="19"/>
      <c r="RBC20" s="19"/>
      <c r="RBD20" s="19"/>
      <c r="RBE20" s="19"/>
      <c r="RBF20" s="19"/>
      <c r="RBG20" s="19"/>
      <c r="RBH20" s="19"/>
      <c r="RBI20" s="19"/>
      <c r="RBJ20" s="19"/>
      <c r="RBK20" s="19"/>
      <c r="RBL20" s="19"/>
      <c r="RBM20" s="19"/>
      <c r="RBN20" s="19"/>
      <c r="RBO20" s="19"/>
      <c r="RBP20" s="19"/>
      <c r="RBQ20" s="19"/>
      <c r="RBR20" s="19"/>
      <c r="RBS20" s="19"/>
      <c r="RBT20" s="19"/>
      <c r="RBU20" s="19"/>
      <c r="RBV20" s="19"/>
      <c r="RBW20" s="19"/>
      <c r="RBX20" s="19"/>
      <c r="RBY20" s="19"/>
      <c r="RBZ20" s="19"/>
      <c r="RCA20" s="19"/>
      <c r="RCB20" s="19"/>
      <c r="RCC20" s="19"/>
      <c r="RCD20" s="19"/>
      <c r="RCE20" s="19"/>
      <c r="RCF20" s="19"/>
      <c r="RCG20" s="19"/>
      <c r="RCH20" s="19"/>
      <c r="RCI20" s="19"/>
      <c r="RCJ20" s="19"/>
      <c r="RCK20" s="19"/>
      <c r="RCL20" s="19"/>
      <c r="RCM20" s="19"/>
      <c r="RCN20" s="19"/>
      <c r="RCO20" s="19"/>
      <c r="RCP20" s="19"/>
      <c r="RCQ20" s="19"/>
      <c r="RCR20" s="19"/>
      <c r="RCS20" s="19"/>
      <c r="RCT20" s="19"/>
      <c r="RCU20" s="19"/>
      <c r="RCV20" s="19"/>
      <c r="RCW20" s="19"/>
      <c r="RCX20" s="19"/>
      <c r="RCY20" s="19"/>
      <c r="RCZ20" s="19"/>
      <c r="RDA20" s="19"/>
      <c r="RDB20" s="19"/>
      <c r="RDC20" s="19"/>
      <c r="RDD20" s="19"/>
      <c r="RDE20" s="19"/>
      <c r="RDF20" s="19"/>
      <c r="RDG20" s="19"/>
      <c r="RDH20" s="19"/>
      <c r="RDI20" s="19"/>
      <c r="RDJ20" s="19"/>
      <c r="RDK20" s="19"/>
      <c r="RDL20" s="19"/>
      <c r="RDM20" s="19"/>
      <c r="RDN20" s="19"/>
      <c r="RDO20" s="19"/>
      <c r="RDP20" s="19"/>
      <c r="RDQ20" s="19"/>
      <c r="RDR20" s="19"/>
      <c r="RDS20" s="19"/>
      <c r="RDT20" s="19"/>
      <c r="RDU20" s="19"/>
      <c r="RDV20" s="19"/>
      <c r="RDW20" s="19"/>
      <c r="RDX20" s="19"/>
      <c r="RDY20" s="19"/>
      <c r="RDZ20" s="19"/>
      <c r="REA20" s="19"/>
      <c r="REB20" s="19"/>
      <c r="REC20" s="19"/>
      <c r="RED20" s="19"/>
      <c r="REE20" s="19"/>
      <c r="REF20" s="19"/>
      <c r="REG20" s="19"/>
      <c r="REH20" s="19"/>
      <c r="REI20" s="19"/>
      <c r="REJ20" s="19"/>
      <c r="REK20" s="19"/>
      <c r="REL20" s="19"/>
      <c r="REM20" s="19"/>
      <c r="REN20" s="19"/>
      <c r="REO20" s="19"/>
      <c r="REP20" s="19"/>
      <c r="REQ20" s="19"/>
      <c r="RER20" s="19"/>
      <c r="RES20" s="19"/>
      <c r="RET20" s="19"/>
      <c r="REU20" s="19"/>
      <c r="REV20" s="19"/>
      <c r="REW20" s="19"/>
      <c r="REX20" s="19"/>
      <c r="REY20" s="19"/>
      <c r="REZ20" s="19"/>
      <c r="RFA20" s="19"/>
      <c r="RFB20" s="19"/>
      <c r="RFC20" s="19"/>
      <c r="RFD20" s="19"/>
      <c r="RFE20" s="19"/>
      <c r="RFF20" s="19"/>
      <c r="RFG20" s="19"/>
      <c r="RFH20" s="19"/>
      <c r="RFI20" s="19"/>
      <c r="RFJ20" s="19"/>
      <c r="RFK20" s="19"/>
      <c r="RFL20" s="19"/>
      <c r="RFM20" s="19"/>
      <c r="RFN20" s="19"/>
      <c r="RFO20" s="19"/>
      <c r="RFP20" s="19"/>
      <c r="RFQ20" s="19"/>
      <c r="RFR20" s="19"/>
      <c r="RFS20" s="19"/>
      <c r="RFT20" s="19"/>
      <c r="RFU20" s="19"/>
      <c r="RFV20" s="19"/>
      <c r="RFW20" s="19"/>
      <c r="RFX20" s="19"/>
      <c r="RFY20" s="19"/>
      <c r="RFZ20" s="19"/>
      <c r="RGA20" s="19"/>
      <c r="RGB20" s="19"/>
      <c r="RGC20" s="19"/>
      <c r="RGD20" s="19"/>
      <c r="RGE20" s="19"/>
      <c r="RGF20" s="19"/>
      <c r="RGG20" s="19"/>
      <c r="RGH20" s="19"/>
      <c r="RGI20" s="19"/>
      <c r="RGJ20" s="19"/>
      <c r="RGK20" s="19"/>
      <c r="RGL20" s="19"/>
      <c r="RGM20" s="19"/>
      <c r="RGN20" s="19"/>
      <c r="RGO20" s="19"/>
      <c r="RGP20" s="19"/>
      <c r="RGQ20" s="19"/>
      <c r="RGR20" s="19"/>
      <c r="RGS20" s="19"/>
      <c r="RGT20" s="19"/>
      <c r="RGU20" s="19"/>
      <c r="RGV20" s="19"/>
      <c r="RGW20" s="19"/>
      <c r="RGX20" s="19"/>
      <c r="RGY20" s="19"/>
      <c r="RGZ20" s="19"/>
      <c r="RHA20" s="19"/>
      <c r="RHB20" s="19"/>
      <c r="RHC20" s="19"/>
      <c r="RHD20" s="19"/>
      <c r="RHE20" s="19"/>
      <c r="RHF20" s="19"/>
      <c r="RHG20" s="19"/>
      <c r="RHH20" s="19"/>
      <c r="RHI20" s="19"/>
      <c r="RHJ20" s="19"/>
      <c r="RHK20" s="19"/>
      <c r="RHL20" s="19"/>
      <c r="RHM20" s="19"/>
      <c r="RHN20" s="19"/>
      <c r="RHO20" s="19"/>
      <c r="RHP20" s="19"/>
      <c r="RHQ20" s="19"/>
      <c r="RHR20" s="19"/>
      <c r="RHS20" s="19"/>
      <c r="RHT20" s="19"/>
      <c r="RHU20" s="19"/>
      <c r="RHV20" s="19"/>
      <c r="RHW20" s="19"/>
      <c r="RHX20" s="19"/>
      <c r="RHY20" s="19"/>
      <c r="RHZ20" s="19"/>
      <c r="RIA20" s="19"/>
      <c r="RIB20" s="19"/>
      <c r="RIC20" s="19"/>
      <c r="RID20" s="19"/>
      <c r="RIE20" s="19"/>
      <c r="RIF20" s="19"/>
      <c r="RIG20" s="19"/>
      <c r="RIH20" s="19"/>
      <c r="RII20" s="19"/>
      <c r="RIJ20" s="19"/>
      <c r="RIK20" s="19"/>
      <c r="RIL20" s="19"/>
      <c r="RIM20" s="19"/>
      <c r="RIN20" s="19"/>
      <c r="RIO20" s="19"/>
      <c r="RIP20" s="19"/>
      <c r="RIQ20" s="19"/>
      <c r="RIR20" s="19"/>
      <c r="RIS20" s="19"/>
      <c r="RIT20" s="19"/>
      <c r="RIU20" s="19"/>
      <c r="RIV20" s="19"/>
      <c r="RIW20" s="19"/>
      <c r="RIX20" s="19"/>
      <c r="RIY20" s="19"/>
      <c r="RIZ20" s="19"/>
      <c r="RJA20" s="19"/>
      <c r="RJB20" s="19"/>
      <c r="RJC20" s="19"/>
      <c r="RJD20" s="19"/>
      <c r="RJE20" s="19"/>
      <c r="RJF20" s="19"/>
      <c r="RJG20" s="19"/>
      <c r="RJH20" s="19"/>
      <c r="RJI20" s="19"/>
      <c r="RJJ20" s="19"/>
      <c r="RJK20" s="19"/>
      <c r="RJL20" s="19"/>
      <c r="RJM20" s="19"/>
      <c r="RJN20" s="19"/>
      <c r="RJO20" s="19"/>
      <c r="RJP20" s="19"/>
      <c r="RJQ20" s="19"/>
      <c r="RJR20" s="19"/>
      <c r="RJS20" s="19"/>
      <c r="RJT20" s="19"/>
      <c r="RJU20" s="19"/>
      <c r="RJV20" s="19"/>
      <c r="RJW20" s="19"/>
      <c r="RJX20" s="19"/>
      <c r="RJY20" s="19"/>
      <c r="RJZ20" s="19"/>
      <c r="RKA20" s="19"/>
      <c r="RKB20" s="19"/>
      <c r="RKC20" s="19"/>
      <c r="RKD20" s="19"/>
      <c r="RKE20" s="19"/>
      <c r="RKF20" s="19"/>
      <c r="RKG20" s="19"/>
      <c r="RKH20" s="19"/>
      <c r="RKI20" s="19"/>
      <c r="RKJ20" s="19"/>
      <c r="RKK20" s="19"/>
      <c r="RKL20" s="19"/>
      <c r="RKM20" s="19"/>
      <c r="RKN20" s="19"/>
      <c r="RKO20" s="19"/>
      <c r="RKP20" s="19"/>
      <c r="RKQ20" s="19"/>
      <c r="RKR20" s="19"/>
      <c r="RKS20" s="19"/>
      <c r="RKT20" s="19"/>
      <c r="RKU20" s="19"/>
      <c r="RKV20" s="19"/>
      <c r="RKW20" s="19"/>
      <c r="RKX20" s="19"/>
      <c r="RKY20" s="19"/>
      <c r="RKZ20" s="19"/>
      <c r="RLA20" s="19"/>
      <c r="RLB20" s="19"/>
      <c r="RLC20" s="19"/>
      <c r="RLD20" s="19"/>
      <c r="RLE20" s="19"/>
      <c r="RLF20" s="19"/>
      <c r="RLG20" s="19"/>
      <c r="RLH20" s="19"/>
      <c r="RLI20" s="19"/>
      <c r="RLJ20" s="19"/>
      <c r="RLK20" s="19"/>
      <c r="RLL20" s="19"/>
      <c r="RLM20" s="19"/>
      <c r="RLN20" s="19"/>
      <c r="RLO20" s="19"/>
      <c r="RLP20" s="19"/>
      <c r="RLQ20" s="19"/>
      <c r="RLR20" s="19"/>
      <c r="RLS20" s="19"/>
      <c r="RLT20" s="19"/>
      <c r="RLU20" s="19"/>
      <c r="RLV20" s="19"/>
      <c r="RLW20" s="19"/>
      <c r="RLX20" s="19"/>
      <c r="RLY20" s="19"/>
      <c r="RLZ20" s="19"/>
      <c r="RMA20" s="19"/>
      <c r="RMB20" s="19"/>
      <c r="RMC20" s="19"/>
      <c r="RMD20" s="19"/>
      <c r="RME20" s="19"/>
      <c r="RMF20" s="19"/>
      <c r="RMG20" s="19"/>
      <c r="RMH20" s="19"/>
      <c r="RMI20" s="19"/>
      <c r="RMJ20" s="19"/>
      <c r="RMK20" s="19"/>
      <c r="RML20" s="19"/>
      <c r="RMM20" s="19"/>
      <c r="RMN20" s="19"/>
      <c r="RMO20" s="19"/>
      <c r="RMP20" s="19"/>
      <c r="RMQ20" s="19"/>
      <c r="RMR20" s="19"/>
      <c r="RMS20" s="19"/>
      <c r="RMT20" s="19"/>
      <c r="RMU20" s="19"/>
      <c r="RMV20" s="19"/>
      <c r="RMW20" s="19"/>
      <c r="RMX20" s="19"/>
      <c r="RMY20" s="19"/>
      <c r="RMZ20" s="19"/>
      <c r="RNA20" s="19"/>
      <c r="RNB20" s="19"/>
      <c r="RNC20" s="19"/>
      <c r="RND20" s="19"/>
      <c r="RNE20" s="19"/>
      <c r="RNF20" s="19"/>
      <c r="RNG20" s="19"/>
      <c r="RNH20" s="19"/>
      <c r="RNI20" s="19"/>
      <c r="RNJ20" s="19"/>
      <c r="RNK20" s="19"/>
      <c r="RNL20" s="19"/>
      <c r="RNM20" s="19"/>
      <c r="RNN20" s="19"/>
      <c r="RNO20" s="19"/>
      <c r="RNP20" s="19"/>
      <c r="RNQ20" s="19"/>
      <c r="RNR20" s="19"/>
      <c r="RNS20" s="19"/>
      <c r="RNT20" s="19"/>
      <c r="RNU20" s="19"/>
      <c r="RNV20" s="19"/>
      <c r="RNW20" s="19"/>
      <c r="RNX20" s="19"/>
      <c r="RNY20" s="19"/>
      <c r="RNZ20" s="19"/>
      <c r="ROA20" s="19"/>
      <c r="ROB20" s="19"/>
      <c r="ROC20" s="19"/>
      <c r="ROD20" s="19"/>
      <c r="ROE20" s="19"/>
      <c r="ROF20" s="19"/>
      <c r="ROG20" s="19"/>
      <c r="ROH20" s="19"/>
      <c r="ROI20" s="19"/>
      <c r="ROJ20" s="19"/>
      <c r="ROK20" s="19"/>
      <c r="ROL20" s="19"/>
      <c r="ROM20" s="19"/>
      <c r="RON20" s="19"/>
      <c r="ROO20" s="19"/>
      <c r="ROP20" s="19"/>
      <c r="ROQ20" s="19"/>
      <c r="ROR20" s="19"/>
      <c r="ROS20" s="19"/>
      <c r="ROT20" s="19"/>
      <c r="ROU20" s="19"/>
      <c r="ROV20" s="19"/>
      <c r="ROW20" s="19"/>
      <c r="ROX20" s="19"/>
      <c r="ROY20" s="19"/>
      <c r="ROZ20" s="19"/>
      <c r="RPA20" s="19"/>
      <c r="RPB20" s="19"/>
      <c r="RPC20" s="19"/>
      <c r="RPD20" s="19"/>
      <c r="RPE20" s="19"/>
      <c r="RPF20" s="19"/>
      <c r="RPG20" s="19"/>
      <c r="RPH20" s="19"/>
      <c r="RPI20" s="19"/>
      <c r="RPJ20" s="19"/>
      <c r="RPK20" s="19"/>
      <c r="RPL20" s="19"/>
      <c r="RPM20" s="19"/>
      <c r="RPN20" s="19"/>
      <c r="RPO20" s="19"/>
      <c r="RPP20" s="19"/>
      <c r="RPQ20" s="19"/>
      <c r="RPR20" s="19"/>
      <c r="RPS20" s="19"/>
      <c r="RPT20" s="19"/>
      <c r="RPU20" s="19"/>
      <c r="RPV20" s="19"/>
      <c r="RPW20" s="19"/>
      <c r="RPX20" s="19"/>
      <c r="RPY20" s="19"/>
      <c r="RPZ20" s="19"/>
      <c r="RQA20" s="19"/>
      <c r="RQB20" s="19"/>
      <c r="RQC20" s="19"/>
      <c r="RQD20" s="19"/>
      <c r="RQE20" s="19"/>
      <c r="RQF20" s="19"/>
      <c r="RQG20" s="19"/>
      <c r="RQH20" s="19"/>
      <c r="RQI20" s="19"/>
      <c r="RQJ20" s="19"/>
      <c r="RQK20" s="19"/>
      <c r="RQL20" s="19"/>
      <c r="RQM20" s="19"/>
      <c r="RQN20" s="19"/>
      <c r="RQO20" s="19"/>
      <c r="RQP20" s="19"/>
      <c r="RQQ20" s="19"/>
      <c r="RQR20" s="19"/>
      <c r="RQS20" s="19"/>
      <c r="RQT20" s="19"/>
      <c r="RQU20" s="19"/>
      <c r="RQV20" s="19"/>
      <c r="RQW20" s="19"/>
      <c r="RQX20" s="19"/>
      <c r="RQY20" s="19"/>
      <c r="RQZ20" s="19"/>
      <c r="RRA20" s="19"/>
      <c r="RRB20" s="19"/>
      <c r="RRC20" s="19"/>
      <c r="RRD20" s="19"/>
      <c r="RRE20" s="19"/>
      <c r="RRF20" s="19"/>
      <c r="RRG20" s="19"/>
      <c r="RRH20" s="19"/>
      <c r="RRI20" s="19"/>
      <c r="RRJ20" s="19"/>
      <c r="RRK20" s="19"/>
      <c r="RRL20" s="19"/>
      <c r="RRM20" s="19"/>
      <c r="RRN20" s="19"/>
      <c r="RRO20" s="19"/>
      <c r="RRP20" s="19"/>
      <c r="RRQ20" s="19"/>
      <c r="RRR20" s="19"/>
      <c r="RRS20" s="19"/>
      <c r="RRT20" s="19"/>
      <c r="RRU20" s="19"/>
      <c r="RRV20" s="19"/>
      <c r="RRW20" s="19"/>
      <c r="RRX20" s="19"/>
      <c r="RRY20" s="19"/>
      <c r="RRZ20" s="19"/>
      <c r="RSA20" s="19"/>
      <c r="RSB20" s="19"/>
      <c r="RSC20" s="19"/>
      <c r="RSD20" s="19"/>
      <c r="RSE20" s="19"/>
      <c r="RSF20" s="19"/>
      <c r="RSG20" s="19"/>
      <c r="RSH20" s="19"/>
      <c r="RSI20" s="19"/>
      <c r="RSJ20" s="19"/>
      <c r="RSK20" s="19"/>
      <c r="RSL20" s="19"/>
      <c r="RSM20" s="19"/>
      <c r="RSN20" s="19"/>
      <c r="RSO20" s="19"/>
      <c r="RSP20" s="19"/>
      <c r="RSQ20" s="19"/>
      <c r="RSR20" s="19"/>
      <c r="RSS20" s="19"/>
      <c r="RST20" s="19"/>
      <c r="RSU20" s="19"/>
      <c r="RSV20" s="19"/>
      <c r="RSW20" s="19"/>
      <c r="RSX20" s="19"/>
      <c r="RSY20" s="19"/>
      <c r="RSZ20" s="19"/>
      <c r="RTA20" s="19"/>
      <c r="RTB20" s="19"/>
      <c r="RTC20" s="19"/>
      <c r="RTD20" s="19"/>
      <c r="RTE20" s="19"/>
      <c r="RTF20" s="19"/>
      <c r="RTG20" s="19"/>
      <c r="RTH20" s="19"/>
      <c r="RTI20" s="19"/>
      <c r="RTJ20" s="19"/>
      <c r="RTK20" s="19"/>
      <c r="RTL20" s="19"/>
      <c r="RTM20" s="19"/>
      <c r="RTN20" s="19"/>
      <c r="RTO20" s="19"/>
      <c r="RTP20" s="19"/>
      <c r="RTQ20" s="19"/>
      <c r="RTR20" s="19"/>
      <c r="RTS20" s="19"/>
      <c r="RTT20" s="19"/>
      <c r="RTU20" s="19"/>
      <c r="RTV20" s="19"/>
      <c r="RTW20" s="19"/>
      <c r="RTX20" s="19"/>
      <c r="RTY20" s="19"/>
      <c r="RTZ20" s="19"/>
      <c r="RUA20" s="19"/>
      <c r="RUB20" s="19"/>
      <c r="RUC20" s="19"/>
      <c r="RUD20" s="19"/>
      <c r="RUE20" s="19"/>
      <c r="RUF20" s="19"/>
      <c r="RUG20" s="19"/>
      <c r="RUH20" s="19"/>
      <c r="RUI20" s="19"/>
      <c r="RUJ20" s="19"/>
      <c r="RUK20" s="19"/>
      <c r="RUL20" s="19"/>
      <c r="RUM20" s="19"/>
      <c r="RUN20" s="19"/>
      <c r="RUO20" s="19"/>
      <c r="RUP20" s="19"/>
      <c r="RUQ20" s="19"/>
      <c r="RUR20" s="19"/>
      <c r="RUS20" s="19"/>
      <c r="RUT20" s="19"/>
      <c r="RUU20" s="19"/>
      <c r="RUV20" s="19"/>
      <c r="RUW20" s="19"/>
      <c r="RUX20" s="19"/>
      <c r="RUY20" s="19"/>
      <c r="RUZ20" s="19"/>
      <c r="RVA20" s="19"/>
      <c r="RVB20" s="19"/>
      <c r="RVC20" s="19"/>
      <c r="RVD20" s="19"/>
      <c r="RVE20" s="19"/>
      <c r="RVF20" s="19"/>
      <c r="RVG20" s="19"/>
      <c r="RVH20" s="19"/>
      <c r="RVI20" s="19"/>
      <c r="RVJ20" s="19"/>
      <c r="RVK20" s="19"/>
      <c r="RVL20" s="19"/>
      <c r="RVM20" s="19"/>
      <c r="RVN20" s="19"/>
      <c r="RVO20" s="19"/>
      <c r="RVP20" s="19"/>
      <c r="RVQ20" s="19"/>
      <c r="RVR20" s="19"/>
      <c r="RVS20" s="19"/>
      <c r="RVT20" s="19"/>
      <c r="RVU20" s="19"/>
      <c r="RVV20" s="19"/>
      <c r="RVW20" s="19"/>
      <c r="RVX20" s="19"/>
      <c r="RVY20" s="19"/>
      <c r="RVZ20" s="19"/>
      <c r="RWA20" s="19"/>
      <c r="RWB20" s="19"/>
      <c r="RWC20" s="19"/>
      <c r="RWD20" s="19"/>
      <c r="RWE20" s="19"/>
      <c r="RWF20" s="19"/>
      <c r="RWG20" s="19"/>
      <c r="RWH20" s="19"/>
      <c r="RWI20" s="19"/>
      <c r="RWJ20" s="19"/>
      <c r="RWK20" s="19"/>
      <c r="RWL20" s="19"/>
      <c r="RWM20" s="19"/>
      <c r="RWN20" s="19"/>
      <c r="RWO20" s="19"/>
      <c r="RWP20" s="19"/>
      <c r="RWQ20" s="19"/>
      <c r="RWR20" s="19"/>
      <c r="RWS20" s="19"/>
      <c r="RWT20" s="19"/>
      <c r="RWU20" s="19"/>
      <c r="RWV20" s="19"/>
      <c r="RWW20" s="19"/>
      <c r="RWX20" s="19"/>
      <c r="RWY20" s="19"/>
      <c r="RWZ20" s="19"/>
      <c r="RXA20" s="19"/>
      <c r="RXB20" s="19"/>
      <c r="RXC20" s="19"/>
      <c r="RXD20" s="19"/>
      <c r="RXE20" s="19"/>
      <c r="RXF20" s="19"/>
      <c r="RXG20" s="19"/>
      <c r="RXH20" s="19"/>
      <c r="RXI20" s="19"/>
      <c r="RXJ20" s="19"/>
      <c r="RXK20" s="19"/>
      <c r="RXL20" s="19"/>
      <c r="RXM20" s="19"/>
      <c r="RXN20" s="19"/>
      <c r="RXO20" s="19"/>
      <c r="RXP20" s="19"/>
      <c r="RXQ20" s="19"/>
      <c r="RXR20" s="19"/>
      <c r="RXS20" s="19"/>
      <c r="RXT20" s="19"/>
      <c r="RXU20" s="19"/>
      <c r="RXV20" s="19"/>
      <c r="RXW20" s="19"/>
      <c r="RXX20" s="19"/>
      <c r="RXY20" s="19"/>
      <c r="RXZ20" s="19"/>
      <c r="RYA20" s="19"/>
      <c r="RYB20" s="19"/>
      <c r="RYC20" s="19"/>
      <c r="RYD20" s="19"/>
      <c r="RYE20" s="19"/>
      <c r="RYF20" s="19"/>
      <c r="RYG20" s="19"/>
      <c r="RYH20" s="19"/>
      <c r="RYI20" s="19"/>
      <c r="RYJ20" s="19"/>
      <c r="RYK20" s="19"/>
      <c r="RYL20" s="19"/>
      <c r="RYM20" s="19"/>
      <c r="RYN20" s="19"/>
      <c r="RYO20" s="19"/>
      <c r="RYP20" s="19"/>
      <c r="RYQ20" s="19"/>
      <c r="RYR20" s="19"/>
      <c r="RYS20" s="19"/>
      <c r="RYT20" s="19"/>
      <c r="RYU20" s="19"/>
      <c r="RYV20" s="19"/>
      <c r="RYW20" s="19"/>
      <c r="RYX20" s="19"/>
      <c r="RYY20" s="19"/>
      <c r="RYZ20" s="19"/>
      <c r="RZA20" s="19"/>
      <c r="RZB20" s="19"/>
      <c r="RZC20" s="19"/>
      <c r="RZD20" s="19"/>
      <c r="RZE20" s="19"/>
      <c r="RZF20" s="19"/>
      <c r="RZG20" s="19"/>
      <c r="RZH20" s="19"/>
      <c r="RZI20" s="19"/>
      <c r="RZJ20" s="19"/>
      <c r="RZK20" s="19"/>
      <c r="RZL20" s="19"/>
      <c r="RZM20" s="19"/>
      <c r="RZN20" s="19"/>
      <c r="RZO20" s="19"/>
      <c r="RZP20" s="19"/>
      <c r="RZQ20" s="19"/>
      <c r="RZR20" s="19"/>
      <c r="RZS20" s="19"/>
      <c r="RZT20" s="19"/>
      <c r="RZU20" s="19"/>
      <c r="RZV20" s="19"/>
      <c r="RZW20" s="19"/>
      <c r="RZX20" s="19"/>
      <c r="RZY20" s="19"/>
      <c r="RZZ20" s="19"/>
      <c r="SAA20" s="19"/>
      <c r="SAB20" s="19"/>
      <c r="SAC20" s="19"/>
      <c r="SAD20" s="19"/>
      <c r="SAE20" s="19"/>
      <c r="SAF20" s="19"/>
      <c r="SAG20" s="19"/>
      <c r="SAH20" s="19"/>
      <c r="SAI20" s="19"/>
      <c r="SAJ20" s="19"/>
      <c r="SAK20" s="19"/>
      <c r="SAL20" s="19"/>
      <c r="SAM20" s="19"/>
      <c r="SAN20" s="19"/>
      <c r="SAO20" s="19"/>
      <c r="SAP20" s="19"/>
      <c r="SAQ20" s="19"/>
      <c r="SAR20" s="19"/>
      <c r="SAS20" s="19"/>
      <c r="SAT20" s="19"/>
      <c r="SAU20" s="19"/>
      <c r="SAV20" s="19"/>
      <c r="SAW20" s="19"/>
      <c r="SAX20" s="19"/>
      <c r="SAY20" s="19"/>
      <c r="SAZ20" s="19"/>
      <c r="SBA20" s="19"/>
      <c r="SBB20" s="19"/>
      <c r="SBC20" s="19"/>
      <c r="SBD20" s="19"/>
      <c r="SBE20" s="19"/>
      <c r="SBF20" s="19"/>
      <c r="SBG20" s="19"/>
      <c r="SBH20" s="19"/>
      <c r="SBI20" s="19"/>
      <c r="SBJ20" s="19"/>
      <c r="SBK20" s="19"/>
      <c r="SBL20" s="19"/>
      <c r="SBM20" s="19"/>
      <c r="SBN20" s="19"/>
      <c r="SBO20" s="19"/>
      <c r="SBP20" s="19"/>
      <c r="SBQ20" s="19"/>
      <c r="SBR20" s="19"/>
      <c r="SBS20" s="19"/>
      <c r="SBT20" s="19"/>
      <c r="SBU20" s="19"/>
      <c r="SBV20" s="19"/>
      <c r="SBW20" s="19"/>
      <c r="SBX20" s="19"/>
      <c r="SBY20" s="19"/>
      <c r="SBZ20" s="19"/>
      <c r="SCA20" s="19"/>
      <c r="SCB20" s="19"/>
      <c r="SCC20" s="19"/>
      <c r="SCD20" s="19"/>
      <c r="SCE20" s="19"/>
      <c r="SCF20" s="19"/>
      <c r="SCG20" s="19"/>
      <c r="SCH20" s="19"/>
      <c r="SCI20" s="19"/>
      <c r="SCJ20" s="19"/>
      <c r="SCK20" s="19"/>
      <c r="SCL20" s="19"/>
      <c r="SCM20" s="19"/>
      <c r="SCN20" s="19"/>
      <c r="SCO20" s="19"/>
      <c r="SCP20" s="19"/>
      <c r="SCQ20" s="19"/>
      <c r="SCR20" s="19"/>
      <c r="SCS20" s="19"/>
      <c r="SCT20" s="19"/>
      <c r="SCU20" s="19"/>
      <c r="SCV20" s="19"/>
      <c r="SCW20" s="19"/>
      <c r="SCX20" s="19"/>
      <c r="SCY20" s="19"/>
      <c r="SCZ20" s="19"/>
      <c r="SDA20" s="19"/>
      <c r="SDB20" s="19"/>
      <c r="SDC20" s="19"/>
      <c r="SDD20" s="19"/>
      <c r="SDE20" s="19"/>
      <c r="SDF20" s="19"/>
      <c r="SDG20" s="19"/>
      <c r="SDH20" s="19"/>
      <c r="SDI20" s="19"/>
      <c r="SDJ20" s="19"/>
      <c r="SDK20" s="19"/>
      <c r="SDL20" s="19"/>
      <c r="SDM20" s="19"/>
      <c r="SDN20" s="19"/>
      <c r="SDO20" s="19"/>
      <c r="SDP20" s="19"/>
      <c r="SDQ20" s="19"/>
      <c r="SDR20" s="19"/>
      <c r="SDS20" s="19"/>
      <c r="SDT20" s="19"/>
      <c r="SDU20" s="19"/>
      <c r="SDV20" s="19"/>
      <c r="SDW20" s="19"/>
      <c r="SDX20" s="19"/>
      <c r="SDY20" s="19"/>
      <c r="SDZ20" s="19"/>
      <c r="SEA20" s="19"/>
      <c r="SEB20" s="19"/>
      <c r="SEC20" s="19"/>
      <c r="SED20" s="19"/>
      <c r="SEE20" s="19"/>
      <c r="SEF20" s="19"/>
      <c r="SEG20" s="19"/>
      <c r="SEH20" s="19"/>
      <c r="SEI20" s="19"/>
      <c r="SEJ20" s="19"/>
      <c r="SEK20" s="19"/>
      <c r="SEL20" s="19"/>
      <c r="SEM20" s="19"/>
      <c r="SEN20" s="19"/>
      <c r="SEO20" s="19"/>
      <c r="SEP20" s="19"/>
      <c r="SEQ20" s="19"/>
      <c r="SER20" s="19"/>
      <c r="SES20" s="19"/>
      <c r="SET20" s="19"/>
      <c r="SEU20" s="19"/>
      <c r="SEV20" s="19"/>
      <c r="SEW20" s="19"/>
      <c r="SEX20" s="19"/>
      <c r="SEY20" s="19"/>
      <c r="SEZ20" s="19"/>
      <c r="SFA20" s="19"/>
      <c r="SFB20" s="19"/>
      <c r="SFC20" s="19"/>
      <c r="SFD20" s="19"/>
      <c r="SFE20" s="19"/>
      <c r="SFF20" s="19"/>
      <c r="SFG20" s="19"/>
      <c r="SFH20" s="19"/>
      <c r="SFI20" s="19"/>
      <c r="SFJ20" s="19"/>
      <c r="SFK20" s="19"/>
      <c r="SFL20" s="19"/>
      <c r="SFM20" s="19"/>
      <c r="SFN20" s="19"/>
      <c r="SFO20" s="19"/>
      <c r="SFP20" s="19"/>
      <c r="SFQ20" s="19"/>
      <c r="SFR20" s="19"/>
      <c r="SFS20" s="19"/>
      <c r="SFT20" s="19"/>
      <c r="SFU20" s="19"/>
      <c r="SFV20" s="19"/>
      <c r="SFW20" s="19"/>
      <c r="SFX20" s="19"/>
      <c r="SFY20" s="19"/>
      <c r="SFZ20" s="19"/>
      <c r="SGA20" s="19"/>
      <c r="SGB20" s="19"/>
      <c r="SGC20" s="19"/>
      <c r="SGD20" s="19"/>
      <c r="SGE20" s="19"/>
      <c r="SGF20" s="19"/>
      <c r="SGG20" s="19"/>
      <c r="SGH20" s="19"/>
      <c r="SGI20" s="19"/>
      <c r="SGJ20" s="19"/>
      <c r="SGK20" s="19"/>
      <c r="SGL20" s="19"/>
      <c r="SGM20" s="19"/>
      <c r="SGN20" s="19"/>
      <c r="SGO20" s="19"/>
      <c r="SGP20" s="19"/>
      <c r="SGQ20" s="19"/>
      <c r="SGR20" s="19"/>
      <c r="SGS20" s="19"/>
      <c r="SGT20" s="19"/>
      <c r="SGU20" s="19"/>
      <c r="SGV20" s="19"/>
      <c r="SGW20" s="19"/>
      <c r="SGX20" s="19"/>
      <c r="SGY20" s="19"/>
      <c r="SGZ20" s="19"/>
      <c r="SHA20" s="19"/>
      <c r="SHB20" s="19"/>
      <c r="SHC20" s="19"/>
      <c r="SHD20" s="19"/>
      <c r="SHE20" s="19"/>
      <c r="SHF20" s="19"/>
      <c r="SHG20" s="19"/>
      <c r="SHH20" s="19"/>
      <c r="SHI20" s="19"/>
      <c r="SHJ20" s="19"/>
      <c r="SHK20" s="19"/>
      <c r="SHL20" s="19"/>
      <c r="SHM20" s="19"/>
      <c r="SHN20" s="19"/>
      <c r="SHO20" s="19"/>
      <c r="SHP20" s="19"/>
      <c r="SHQ20" s="19"/>
      <c r="SHR20" s="19"/>
      <c r="SHS20" s="19"/>
      <c r="SHT20" s="19"/>
      <c r="SHU20" s="19"/>
      <c r="SHV20" s="19"/>
      <c r="SHW20" s="19"/>
      <c r="SHX20" s="19"/>
      <c r="SHY20" s="19"/>
      <c r="SHZ20" s="19"/>
      <c r="SIA20" s="19"/>
      <c r="SIB20" s="19"/>
      <c r="SIC20" s="19"/>
      <c r="SID20" s="19"/>
      <c r="SIE20" s="19"/>
      <c r="SIF20" s="19"/>
      <c r="SIG20" s="19"/>
      <c r="SIH20" s="19"/>
      <c r="SII20" s="19"/>
      <c r="SIJ20" s="19"/>
      <c r="SIK20" s="19"/>
      <c r="SIL20" s="19"/>
      <c r="SIM20" s="19"/>
      <c r="SIN20" s="19"/>
      <c r="SIO20" s="19"/>
      <c r="SIP20" s="19"/>
      <c r="SIQ20" s="19"/>
      <c r="SIR20" s="19"/>
      <c r="SIS20" s="19"/>
      <c r="SIT20" s="19"/>
      <c r="SIU20" s="19"/>
      <c r="SIV20" s="19"/>
      <c r="SIW20" s="19"/>
      <c r="SIX20" s="19"/>
      <c r="SIY20" s="19"/>
      <c r="SIZ20" s="19"/>
      <c r="SJA20" s="19"/>
      <c r="SJB20" s="19"/>
      <c r="SJC20" s="19"/>
      <c r="SJD20" s="19"/>
      <c r="SJE20" s="19"/>
      <c r="SJF20" s="19"/>
      <c r="SJG20" s="19"/>
      <c r="SJH20" s="19"/>
      <c r="SJI20" s="19"/>
      <c r="SJJ20" s="19"/>
      <c r="SJK20" s="19"/>
      <c r="SJL20" s="19"/>
      <c r="SJM20" s="19"/>
      <c r="SJN20" s="19"/>
      <c r="SJO20" s="19"/>
      <c r="SJP20" s="19"/>
      <c r="SJQ20" s="19"/>
      <c r="SJR20" s="19"/>
      <c r="SJS20" s="19"/>
      <c r="SJT20" s="19"/>
      <c r="SJU20" s="19"/>
      <c r="SJV20" s="19"/>
      <c r="SJW20" s="19"/>
      <c r="SJX20" s="19"/>
      <c r="SJY20" s="19"/>
      <c r="SJZ20" s="19"/>
      <c r="SKA20" s="19"/>
      <c r="SKB20" s="19"/>
      <c r="SKC20" s="19"/>
      <c r="SKD20" s="19"/>
      <c r="SKE20" s="19"/>
      <c r="SKF20" s="19"/>
      <c r="SKG20" s="19"/>
      <c r="SKH20" s="19"/>
      <c r="SKI20" s="19"/>
      <c r="SKJ20" s="19"/>
      <c r="SKK20" s="19"/>
      <c r="SKL20" s="19"/>
      <c r="SKM20" s="19"/>
      <c r="SKN20" s="19"/>
      <c r="SKO20" s="19"/>
      <c r="SKP20" s="19"/>
      <c r="SKQ20" s="19"/>
      <c r="SKR20" s="19"/>
      <c r="SKS20" s="19"/>
      <c r="SKT20" s="19"/>
      <c r="SKU20" s="19"/>
      <c r="SKV20" s="19"/>
      <c r="SKW20" s="19"/>
      <c r="SKX20" s="19"/>
      <c r="SKY20" s="19"/>
      <c r="SKZ20" s="19"/>
      <c r="SLA20" s="19"/>
      <c r="SLB20" s="19"/>
      <c r="SLC20" s="19"/>
      <c r="SLD20" s="19"/>
      <c r="SLE20" s="19"/>
      <c r="SLF20" s="19"/>
      <c r="SLG20" s="19"/>
      <c r="SLH20" s="19"/>
      <c r="SLI20" s="19"/>
      <c r="SLJ20" s="19"/>
      <c r="SLK20" s="19"/>
      <c r="SLL20" s="19"/>
      <c r="SLM20" s="19"/>
      <c r="SLN20" s="19"/>
      <c r="SLO20" s="19"/>
      <c r="SLP20" s="19"/>
      <c r="SLQ20" s="19"/>
      <c r="SLR20" s="19"/>
      <c r="SLS20" s="19"/>
      <c r="SLT20" s="19"/>
      <c r="SLU20" s="19"/>
      <c r="SLV20" s="19"/>
      <c r="SLW20" s="19"/>
      <c r="SLX20" s="19"/>
      <c r="SLY20" s="19"/>
      <c r="SLZ20" s="19"/>
      <c r="SMA20" s="19"/>
      <c r="SMB20" s="19"/>
      <c r="SMC20" s="19"/>
      <c r="SMD20" s="19"/>
      <c r="SME20" s="19"/>
      <c r="SMF20" s="19"/>
      <c r="SMG20" s="19"/>
      <c r="SMH20" s="19"/>
      <c r="SMI20" s="19"/>
      <c r="SMJ20" s="19"/>
      <c r="SMK20" s="19"/>
      <c r="SML20" s="19"/>
      <c r="SMM20" s="19"/>
      <c r="SMN20" s="19"/>
      <c r="SMO20" s="19"/>
      <c r="SMP20" s="19"/>
      <c r="SMQ20" s="19"/>
      <c r="SMR20" s="19"/>
      <c r="SMS20" s="19"/>
      <c r="SMT20" s="19"/>
      <c r="SMU20" s="19"/>
      <c r="SMV20" s="19"/>
      <c r="SMW20" s="19"/>
      <c r="SMX20" s="19"/>
      <c r="SMY20" s="19"/>
      <c r="SMZ20" s="19"/>
      <c r="SNA20" s="19"/>
      <c r="SNB20" s="19"/>
      <c r="SNC20" s="19"/>
      <c r="SND20" s="19"/>
      <c r="SNE20" s="19"/>
      <c r="SNF20" s="19"/>
      <c r="SNG20" s="19"/>
      <c r="SNH20" s="19"/>
      <c r="SNI20" s="19"/>
      <c r="SNJ20" s="19"/>
      <c r="SNK20" s="19"/>
      <c r="SNL20" s="19"/>
      <c r="SNM20" s="19"/>
      <c r="SNN20" s="19"/>
      <c r="SNO20" s="19"/>
      <c r="SNP20" s="19"/>
      <c r="SNQ20" s="19"/>
      <c r="SNR20" s="19"/>
      <c r="SNS20" s="19"/>
      <c r="SNT20" s="19"/>
      <c r="SNU20" s="19"/>
      <c r="SNV20" s="19"/>
      <c r="SNW20" s="19"/>
      <c r="SNX20" s="19"/>
      <c r="SNY20" s="19"/>
      <c r="SNZ20" s="19"/>
      <c r="SOA20" s="19"/>
      <c r="SOB20" s="19"/>
      <c r="SOC20" s="19"/>
      <c r="SOD20" s="19"/>
      <c r="SOE20" s="19"/>
      <c r="SOF20" s="19"/>
      <c r="SOG20" s="19"/>
      <c r="SOH20" s="19"/>
      <c r="SOI20" s="19"/>
      <c r="SOJ20" s="19"/>
      <c r="SOK20" s="19"/>
      <c r="SOL20" s="19"/>
      <c r="SOM20" s="19"/>
      <c r="SON20" s="19"/>
      <c r="SOO20" s="19"/>
      <c r="SOP20" s="19"/>
      <c r="SOQ20" s="19"/>
      <c r="SOR20" s="19"/>
      <c r="SOS20" s="19"/>
      <c r="SOT20" s="19"/>
      <c r="SOU20" s="19"/>
      <c r="SOV20" s="19"/>
      <c r="SOW20" s="19"/>
      <c r="SOX20" s="19"/>
      <c r="SOY20" s="19"/>
      <c r="SOZ20" s="19"/>
      <c r="SPA20" s="19"/>
      <c r="SPB20" s="19"/>
      <c r="SPC20" s="19"/>
      <c r="SPD20" s="19"/>
      <c r="SPE20" s="19"/>
      <c r="SPF20" s="19"/>
      <c r="SPG20" s="19"/>
      <c r="SPH20" s="19"/>
      <c r="SPI20" s="19"/>
      <c r="SPJ20" s="19"/>
      <c r="SPK20" s="19"/>
      <c r="SPL20" s="19"/>
      <c r="SPM20" s="19"/>
      <c r="SPN20" s="19"/>
      <c r="SPO20" s="19"/>
      <c r="SPP20" s="19"/>
      <c r="SPQ20" s="19"/>
      <c r="SPR20" s="19"/>
      <c r="SPS20" s="19"/>
      <c r="SPT20" s="19"/>
      <c r="SPU20" s="19"/>
      <c r="SPV20" s="19"/>
      <c r="SPW20" s="19"/>
      <c r="SPX20" s="19"/>
      <c r="SPY20" s="19"/>
      <c r="SPZ20" s="19"/>
      <c r="SQA20" s="19"/>
      <c r="SQB20" s="19"/>
      <c r="SQC20" s="19"/>
      <c r="SQD20" s="19"/>
      <c r="SQE20" s="19"/>
      <c r="SQF20" s="19"/>
      <c r="SQG20" s="19"/>
      <c r="SQH20" s="19"/>
      <c r="SQI20" s="19"/>
      <c r="SQJ20" s="19"/>
      <c r="SQK20" s="19"/>
      <c r="SQL20" s="19"/>
      <c r="SQM20" s="19"/>
      <c r="SQN20" s="19"/>
      <c r="SQO20" s="19"/>
      <c r="SQP20" s="19"/>
      <c r="SQQ20" s="19"/>
      <c r="SQR20" s="19"/>
      <c r="SQS20" s="19"/>
      <c r="SQT20" s="19"/>
      <c r="SQU20" s="19"/>
      <c r="SQV20" s="19"/>
      <c r="SQW20" s="19"/>
      <c r="SQX20" s="19"/>
      <c r="SQY20" s="19"/>
      <c r="SQZ20" s="19"/>
      <c r="SRA20" s="19"/>
      <c r="SRB20" s="19"/>
      <c r="SRC20" s="19"/>
      <c r="SRD20" s="19"/>
      <c r="SRE20" s="19"/>
      <c r="SRF20" s="19"/>
      <c r="SRG20" s="19"/>
      <c r="SRH20" s="19"/>
      <c r="SRI20" s="19"/>
      <c r="SRJ20" s="19"/>
      <c r="SRK20" s="19"/>
      <c r="SRL20" s="19"/>
      <c r="SRM20" s="19"/>
      <c r="SRN20" s="19"/>
      <c r="SRO20" s="19"/>
      <c r="SRP20" s="19"/>
      <c r="SRQ20" s="19"/>
      <c r="SRR20" s="19"/>
      <c r="SRS20" s="19"/>
      <c r="SRT20" s="19"/>
      <c r="SRU20" s="19"/>
      <c r="SRV20" s="19"/>
      <c r="SRW20" s="19"/>
      <c r="SRX20" s="19"/>
      <c r="SRY20" s="19"/>
      <c r="SRZ20" s="19"/>
      <c r="SSA20" s="19"/>
      <c r="SSB20" s="19"/>
      <c r="SSC20" s="19"/>
      <c r="SSD20" s="19"/>
      <c r="SSE20" s="19"/>
      <c r="SSF20" s="19"/>
      <c r="SSG20" s="19"/>
      <c r="SSH20" s="19"/>
      <c r="SSI20" s="19"/>
      <c r="SSJ20" s="19"/>
      <c r="SSK20" s="19"/>
      <c r="SSL20" s="19"/>
      <c r="SSM20" s="19"/>
      <c r="SSN20" s="19"/>
      <c r="SSO20" s="19"/>
      <c r="SSP20" s="19"/>
      <c r="SSQ20" s="19"/>
      <c r="SSR20" s="19"/>
      <c r="SSS20" s="19"/>
      <c r="SST20" s="19"/>
      <c r="SSU20" s="19"/>
      <c r="SSV20" s="19"/>
      <c r="SSW20" s="19"/>
      <c r="SSX20" s="19"/>
      <c r="SSY20" s="19"/>
      <c r="SSZ20" s="19"/>
      <c r="STA20" s="19"/>
      <c r="STB20" s="19"/>
      <c r="STC20" s="19"/>
      <c r="STD20" s="19"/>
      <c r="STE20" s="19"/>
      <c r="STF20" s="19"/>
      <c r="STG20" s="19"/>
      <c r="STH20" s="19"/>
      <c r="STI20" s="19"/>
      <c r="STJ20" s="19"/>
      <c r="STK20" s="19"/>
      <c r="STL20" s="19"/>
      <c r="STM20" s="19"/>
      <c r="STN20" s="19"/>
      <c r="STO20" s="19"/>
      <c r="STP20" s="19"/>
      <c r="STQ20" s="19"/>
      <c r="STR20" s="19"/>
      <c r="STS20" s="19"/>
      <c r="STT20" s="19"/>
      <c r="STU20" s="19"/>
      <c r="STV20" s="19"/>
      <c r="STW20" s="19"/>
      <c r="STX20" s="19"/>
      <c r="STY20" s="19"/>
      <c r="STZ20" s="19"/>
      <c r="SUA20" s="19"/>
      <c r="SUB20" s="19"/>
      <c r="SUC20" s="19"/>
      <c r="SUD20" s="19"/>
      <c r="SUE20" s="19"/>
      <c r="SUF20" s="19"/>
      <c r="SUG20" s="19"/>
      <c r="SUH20" s="19"/>
      <c r="SUI20" s="19"/>
      <c r="SUJ20" s="19"/>
      <c r="SUK20" s="19"/>
      <c r="SUL20" s="19"/>
      <c r="SUM20" s="19"/>
      <c r="SUN20" s="19"/>
      <c r="SUO20" s="19"/>
      <c r="SUP20" s="19"/>
      <c r="SUQ20" s="19"/>
      <c r="SUR20" s="19"/>
      <c r="SUS20" s="19"/>
      <c r="SUT20" s="19"/>
      <c r="SUU20" s="19"/>
      <c r="SUV20" s="19"/>
      <c r="SUW20" s="19"/>
      <c r="SUX20" s="19"/>
      <c r="SUY20" s="19"/>
      <c r="SUZ20" s="19"/>
      <c r="SVA20" s="19"/>
      <c r="SVB20" s="19"/>
      <c r="SVC20" s="19"/>
      <c r="SVD20" s="19"/>
      <c r="SVE20" s="19"/>
      <c r="SVF20" s="19"/>
      <c r="SVG20" s="19"/>
      <c r="SVH20" s="19"/>
      <c r="SVI20" s="19"/>
      <c r="SVJ20" s="19"/>
      <c r="SVK20" s="19"/>
      <c r="SVL20" s="19"/>
      <c r="SVM20" s="19"/>
      <c r="SVN20" s="19"/>
      <c r="SVO20" s="19"/>
      <c r="SVP20" s="19"/>
      <c r="SVQ20" s="19"/>
      <c r="SVR20" s="19"/>
      <c r="SVS20" s="19"/>
      <c r="SVT20" s="19"/>
      <c r="SVU20" s="19"/>
      <c r="SVV20" s="19"/>
      <c r="SVW20" s="19"/>
      <c r="SVX20" s="19"/>
      <c r="SVY20" s="19"/>
      <c r="SVZ20" s="19"/>
      <c r="SWA20" s="19"/>
      <c r="SWB20" s="19"/>
      <c r="SWC20" s="19"/>
      <c r="SWD20" s="19"/>
      <c r="SWE20" s="19"/>
      <c r="SWF20" s="19"/>
      <c r="SWG20" s="19"/>
      <c r="SWH20" s="19"/>
      <c r="SWI20" s="19"/>
      <c r="SWJ20" s="19"/>
      <c r="SWK20" s="19"/>
      <c r="SWL20" s="19"/>
      <c r="SWM20" s="19"/>
      <c r="SWN20" s="19"/>
      <c r="SWO20" s="19"/>
      <c r="SWP20" s="19"/>
      <c r="SWQ20" s="19"/>
      <c r="SWR20" s="19"/>
      <c r="SWS20" s="19"/>
      <c r="SWT20" s="19"/>
      <c r="SWU20" s="19"/>
      <c r="SWV20" s="19"/>
      <c r="SWW20" s="19"/>
      <c r="SWX20" s="19"/>
      <c r="SWY20" s="19"/>
      <c r="SWZ20" s="19"/>
      <c r="SXA20" s="19"/>
      <c r="SXB20" s="19"/>
      <c r="SXC20" s="19"/>
      <c r="SXD20" s="19"/>
      <c r="SXE20" s="19"/>
      <c r="SXF20" s="19"/>
      <c r="SXG20" s="19"/>
      <c r="SXH20" s="19"/>
      <c r="SXI20" s="19"/>
      <c r="SXJ20" s="19"/>
      <c r="SXK20" s="19"/>
      <c r="SXL20" s="19"/>
      <c r="SXM20" s="19"/>
      <c r="SXN20" s="19"/>
      <c r="SXO20" s="19"/>
      <c r="SXP20" s="19"/>
      <c r="SXQ20" s="19"/>
      <c r="SXR20" s="19"/>
      <c r="SXS20" s="19"/>
      <c r="SXT20" s="19"/>
      <c r="SXU20" s="19"/>
      <c r="SXV20" s="19"/>
      <c r="SXW20" s="19"/>
      <c r="SXX20" s="19"/>
      <c r="SXY20" s="19"/>
      <c r="SXZ20" s="19"/>
      <c r="SYA20" s="19"/>
      <c r="SYB20" s="19"/>
      <c r="SYC20" s="19"/>
      <c r="SYD20" s="19"/>
      <c r="SYE20" s="19"/>
      <c r="SYF20" s="19"/>
      <c r="SYG20" s="19"/>
      <c r="SYH20" s="19"/>
      <c r="SYI20" s="19"/>
      <c r="SYJ20" s="19"/>
      <c r="SYK20" s="19"/>
      <c r="SYL20" s="19"/>
      <c r="SYM20" s="19"/>
      <c r="SYN20" s="19"/>
      <c r="SYO20" s="19"/>
      <c r="SYP20" s="19"/>
      <c r="SYQ20" s="19"/>
      <c r="SYR20" s="19"/>
      <c r="SYS20" s="19"/>
      <c r="SYT20" s="19"/>
      <c r="SYU20" s="19"/>
      <c r="SYV20" s="19"/>
      <c r="SYW20" s="19"/>
      <c r="SYX20" s="19"/>
      <c r="SYY20" s="19"/>
      <c r="SYZ20" s="19"/>
      <c r="SZA20" s="19"/>
      <c r="SZB20" s="19"/>
      <c r="SZC20" s="19"/>
      <c r="SZD20" s="19"/>
      <c r="SZE20" s="19"/>
      <c r="SZF20" s="19"/>
      <c r="SZG20" s="19"/>
      <c r="SZH20" s="19"/>
      <c r="SZI20" s="19"/>
      <c r="SZJ20" s="19"/>
      <c r="SZK20" s="19"/>
      <c r="SZL20" s="19"/>
      <c r="SZM20" s="19"/>
      <c r="SZN20" s="19"/>
      <c r="SZO20" s="19"/>
      <c r="SZP20" s="19"/>
      <c r="SZQ20" s="19"/>
      <c r="SZR20" s="19"/>
      <c r="SZS20" s="19"/>
      <c r="SZT20" s="19"/>
      <c r="SZU20" s="19"/>
      <c r="SZV20" s="19"/>
      <c r="SZW20" s="19"/>
      <c r="SZX20" s="19"/>
      <c r="SZY20" s="19"/>
      <c r="SZZ20" s="19"/>
      <c r="TAA20" s="19"/>
      <c r="TAB20" s="19"/>
      <c r="TAC20" s="19"/>
      <c r="TAD20" s="19"/>
      <c r="TAE20" s="19"/>
      <c r="TAF20" s="19"/>
      <c r="TAG20" s="19"/>
      <c r="TAH20" s="19"/>
      <c r="TAI20" s="19"/>
      <c r="TAJ20" s="19"/>
      <c r="TAK20" s="19"/>
      <c r="TAL20" s="19"/>
      <c r="TAM20" s="19"/>
      <c r="TAN20" s="19"/>
      <c r="TAO20" s="19"/>
      <c r="TAP20" s="19"/>
      <c r="TAQ20" s="19"/>
      <c r="TAR20" s="19"/>
      <c r="TAS20" s="19"/>
      <c r="TAT20" s="19"/>
      <c r="TAU20" s="19"/>
      <c r="TAV20" s="19"/>
      <c r="TAW20" s="19"/>
      <c r="TAX20" s="19"/>
      <c r="TAY20" s="19"/>
      <c r="TAZ20" s="19"/>
      <c r="TBA20" s="19"/>
      <c r="TBB20" s="19"/>
      <c r="TBC20" s="19"/>
      <c r="TBD20" s="19"/>
      <c r="TBE20" s="19"/>
      <c r="TBF20" s="19"/>
      <c r="TBG20" s="19"/>
      <c r="TBH20" s="19"/>
      <c r="TBI20" s="19"/>
      <c r="TBJ20" s="19"/>
      <c r="TBK20" s="19"/>
      <c r="TBL20" s="19"/>
      <c r="TBM20" s="19"/>
      <c r="TBN20" s="19"/>
      <c r="TBO20" s="19"/>
      <c r="TBP20" s="19"/>
      <c r="TBQ20" s="19"/>
      <c r="TBR20" s="19"/>
      <c r="TBS20" s="19"/>
      <c r="TBT20" s="19"/>
      <c r="TBU20" s="19"/>
      <c r="TBV20" s="19"/>
      <c r="TBW20" s="19"/>
      <c r="TBX20" s="19"/>
      <c r="TBY20" s="19"/>
      <c r="TBZ20" s="19"/>
      <c r="TCA20" s="19"/>
      <c r="TCB20" s="19"/>
      <c r="TCC20" s="19"/>
      <c r="TCD20" s="19"/>
      <c r="TCE20" s="19"/>
      <c r="TCF20" s="19"/>
      <c r="TCG20" s="19"/>
      <c r="TCH20" s="19"/>
      <c r="TCI20" s="19"/>
      <c r="TCJ20" s="19"/>
      <c r="TCK20" s="19"/>
      <c r="TCL20" s="19"/>
      <c r="TCM20" s="19"/>
      <c r="TCN20" s="19"/>
      <c r="TCO20" s="19"/>
      <c r="TCP20" s="19"/>
      <c r="TCQ20" s="19"/>
      <c r="TCR20" s="19"/>
      <c r="TCS20" s="19"/>
      <c r="TCT20" s="19"/>
      <c r="TCU20" s="19"/>
      <c r="TCV20" s="19"/>
      <c r="TCW20" s="19"/>
      <c r="TCX20" s="19"/>
      <c r="TCY20" s="19"/>
      <c r="TCZ20" s="19"/>
      <c r="TDA20" s="19"/>
      <c r="TDB20" s="19"/>
      <c r="TDC20" s="19"/>
      <c r="TDD20" s="19"/>
      <c r="TDE20" s="19"/>
      <c r="TDF20" s="19"/>
      <c r="TDG20" s="19"/>
      <c r="TDH20" s="19"/>
      <c r="TDI20" s="19"/>
      <c r="TDJ20" s="19"/>
      <c r="TDK20" s="19"/>
      <c r="TDL20" s="19"/>
      <c r="TDM20" s="19"/>
      <c r="TDN20" s="19"/>
      <c r="TDO20" s="19"/>
      <c r="TDP20" s="19"/>
      <c r="TDQ20" s="19"/>
      <c r="TDR20" s="19"/>
      <c r="TDS20" s="19"/>
      <c r="TDT20" s="19"/>
      <c r="TDU20" s="19"/>
      <c r="TDV20" s="19"/>
      <c r="TDW20" s="19"/>
      <c r="TDX20" s="19"/>
      <c r="TDY20" s="19"/>
      <c r="TDZ20" s="19"/>
      <c r="TEA20" s="19"/>
      <c r="TEB20" s="19"/>
      <c r="TEC20" s="19"/>
      <c r="TED20" s="19"/>
      <c r="TEE20" s="19"/>
      <c r="TEF20" s="19"/>
      <c r="TEG20" s="19"/>
      <c r="TEH20" s="19"/>
      <c r="TEI20" s="19"/>
      <c r="TEJ20" s="19"/>
      <c r="TEK20" s="19"/>
      <c r="TEL20" s="19"/>
      <c r="TEM20" s="19"/>
      <c r="TEN20" s="19"/>
      <c r="TEO20" s="19"/>
      <c r="TEP20" s="19"/>
      <c r="TEQ20" s="19"/>
      <c r="TER20" s="19"/>
      <c r="TES20" s="19"/>
      <c r="TET20" s="19"/>
      <c r="TEU20" s="19"/>
      <c r="TEV20" s="19"/>
      <c r="TEW20" s="19"/>
      <c r="TEX20" s="19"/>
      <c r="TEY20" s="19"/>
      <c r="TEZ20" s="19"/>
      <c r="TFA20" s="19"/>
      <c r="TFB20" s="19"/>
      <c r="TFC20" s="19"/>
      <c r="TFD20" s="19"/>
      <c r="TFE20" s="19"/>
      <c r="TFF20" s="19"/>
      <c r="TFG20" s="19"/>
      <c r="TFH20" s="19"/>
      <c r="TFI20" s="19"/>
      <c r="TFJ20" s="19"/>
      <c r="TFK20" s="19"/>
      <c r="TFL20" s="19"/>
      <c r="TFM20" s="19"/>
      <c r="TFN20" s="19"/>
      <c r="TFO20" s="19"/>
      <c r="TFP20" s="19"/>
      <c r="TFQ20" s="19"/>
      <c r="TFR20" s="19"/>
      <c r="TFS20" s="19"/>
      <c r="TFT20" s="19"/>
      <c r="TFU20" s="19"/>
      <c r="TFV20" s="19"/>
      <c r="TFW20" s="19"/>
      <c r="TFX20" s="19"/>
      <c r="TFY20" s="19"/>
      <c r="TFZ20" s="19"/>
      <c r="TGA20" s="19"/>
      <c r="TGB20" s="19"/>
      <c r="TGC20" s="19"/>
      <c r="TGD20" s="19"/>
      <c r="TGE20" s="19"/>
      <c r="TGF20" s="19"/>
      <c r="TGG20" s="19"/>
      <c r="TGH20" s="19"/>
      <c r="TGI20" s="19"/>
      <c r="TGJ20" s="19"/>
      <c r="TGK20" s="19"/>
      <c r="TGL20" s="19"/>
      <c r="TGM20" s="19"/>
      <c r="TGN20" s="19"/>
      <c r="TGO20" s="19"/>
      <c r="TGP20" s="19"/>
      <c r="TGQ20" s="19"/>
      <c r="TGR20" s="19"/>
      <c r="TGS20" s="19"/>
      <c r="TGT20" s="19"/>
      <c r="TGU20" s="19"/>
      <c r="TGV20" s="19"/>
      <c r="TGW20" s="19"/>
      <c r="TGX20" s="19"/>
      <c r="TGY20" s="19"/>
      <c r="TGZ20" s="19"/>
      <c r="THA20" s="19"/>
      <c r="THB20" s="19"/>
      <c r="THC20" s="19"/>
      <c r="THD20" s="19"/>
      <c r="THE20" s="19"/>
      <c r="THF20" s="19"/>
      <c r="THG20" s="19"/>
      <c r="THH20" s="19"/>
      <c r="THI20" s="19"/>
      <c r="THJ20" s="19"/>
      <c r="THK20" s="19"/>
      <c r="THL20" s="19"/>
      <c r="THM20" s="19"/>
      <c r="THN20" s="19"/>
      <c r="THO20" s="19"/>
      <c r="THP20" s="19"/>
      <c r="THQ20" s="19"/>
      <c r="THR20" s="19"/>
      <c r="THS20" s="19"/>
      <c r="THT20" s="19"/>
      <c r="THU20" s="19"/>
      <c r="THV20" s="19"/>
      <c r="THW20" s="19"/>
      <c r="THX20" s="19"/>
      <c r="THY20" s="19"/>
      <c r="THZ20" s="19"/>
      <c r="TIA20" s="19"/>
      <c r="TIB20" s="19"/>
      <c r="TIC20" s="19"/>
      <c r="TID20" s="19"/>
      <c r="TIE20" s="19"/>
      <c r="TIF20" s="19"/>
      <c r="TIG20" s="19"/>
      <c r="TIH20" s="19"/>
      <c r="TII20" s="19"/>
      <c r="TIJ20" s="19"/>
      <c r="TIK20" s="19"/>
      <c r="TIL20" s="19"/>
      <c r="TIM20" s="19"/>
      <c r="TIN20" s="19"/>
      <c r="TIO20" s="19"/>
      <c r="TIP20" s="19"/>
      <c r="TIQ20" s="19"/>
      <c r="TIR20" s="19"/>
      <c r="TIS20" s="19"/>
      <c r="TIT20" s="19"/>
      <c r="TIU20" s="19"/>
      <c r="TIV20" s="19"/>
      <c r="TIW20" s="19"/>
      <c r="TIX20" s="19"/>
      <c r="TIY20" s="19"/>
      <c r="TIZ20" s="19"/>
      <c r="TJA20" s="19"/>
      <c r="TJB20" s="19"/>
      <c r="TJC20" s="19"/>
      <c r="TJD20" s="19"/>
      <c r="TJE20" s="19"/>
      <c r="TJF20" s="19"/>
      <c r="TJG20" s="19"/>
      <c r="TJH20" s="19"/>
      <c r="TJI20" s="19"/>
      <c r="TJJ20" s="19"/>
      <c r="TJK20" s="19"/>
      <c r="TJL20" s="19"/>
      <c r="TJM20" s="19"/>
      <c r="TJN20" s="19"/>
      <c r="TJO20" s="19"/>
      <c r="TJP20" s="19"/>
      <c r="TJQ20" s="19"/>
      <c r="TJR20" s="19"/>
      <c r="TJS20" s="19"/>
      <c r="TJT20" s="19"/>
      <c r="TJU20" s="19"/>
      <c r="TJV20" s="19"/>
      <c r="TJW20" s="19"/>
      <c r="TJX20" s="19"/>
      <c r="TJY20" s="19"/>
      <c r="TJZ20" s="19"/>
      <c r="TKA20" s="19"/>
      <c r="TKB20" s="19"/>
      <c r="TKC20" s="19"/>
      <c r="TKD20" s="19"/>
      <c r="TKE20" s="19"/>
      <c r="TKF20" s="19"/>
      <c r="TKG20" s="19"/>
      <c r="TKH20" s="19"/>
      <c r="TKI20" s="19"/>
      <c r="TKJ20" s="19"/>
      <c r="TKK20" s="19"/>
      <c r="TKL20" s="19"/>
      <c r="TKM20" s="19"/>
      <c r="TKN20" s="19"/>
      <c r="TKO20" s="19"/>
      <c r="TKP20" s="19"/>
      <c r="TKQ20" s="19"/>
      <c r="TKR20" s="19"/>
      <c r="TKS20" s="19"/>
      <c r="TKT20" s="19"/>
      <c r="TKU20" s="19"/>
      <c r="TKV20" s="19"/>
      <c r="TKW20" s="19"/>
      <c r="TKX20" s="19"/>
      <c r="TKY20" s="19"/>
      <c r="TKZ20" s="19"/>
      <c r="TLA20" s="19"/>
      <c r="TLB20" s="19"/>
      <c r="TLC20" s="19"/>
      <c r="TLD20" s="19"/>
      <c r="TLE20" s="19"/>
      <c r="TLF20" s="19"/>
      <c r="TLG20" s="19"/>
      <c r="TLH20" s="19"/>
      <c r="TLI20" s="19"/>
      <c r="TLJ20" s="19"/>
      <c r="TLK20" s="19"/>
      <c r="TLL20" s="19"/>
      <c r="TLM20" s="19"/>
      <c r="TLN20" s="19"/>
      <c r="TLO20" s="19"/>
      <c r="TLP20" s="19"/>
      <c r="TLQ20" s="19"/>
      <c r="TLR20" s="19"/>
      <c r="TLS20" s="19"/>
      <c r="TLT20" s="19"/>
      <c r="TLU20" s="19"/>
      <c r="TLV20" s="19"/>
      <c r="TLW20" s="19"/>
      <c r="TLX20" s="19"/>
      <c r="TLY20" s="19"/>
      <c r="TLZ20" s="19"/>
      <c r="TMA20" s="19"/>
      <c r="TMB20" s="19"/>
      <c r="TMC20" s="19"/>
      <c r="TMD20" s="19"/>
      <c r="TME20" s="19"/>
      <c r="TMF20" s="19"/>
      <c r="TMG20" s="19"/>
      <c r="TMH20" s="19"/>
      <c r="TMI20" s="19"/>
      <c r="TMJ20" s="19"/>
      <c r="TMK20" s="19"/>
      <c r="TML20" s="19"/>
      <c r="TMM20" s="19"/>
      <c r="TMN20" s="19"/>
      <c r="TMO20" s="19"/>
      <c r="TMP20" s="19"/>
      <c r="TMQ20" s="19"/>
      <c r="TMR20" s="19"/>
      <c r="TMS20" s="19"/>
      <c r="TMT20" s="19"/>
      <c r="TMU20" s="19"/>
      <c r="TMV20" s="19"/>
      <c r="TMW20" s="19"/>
      <c r="TMX20" s="19"/>
      <c r="TMY20" s="19"/>
      <c r="TMZ20" s="19"/>
      <c r="TNA20" s="19"/>
      <c r="TNB20" s="19"/>
      <c r="TNC20" s="19"/>
      <c r="TND20" s="19"/>
      <c r="TNE20" s="19"/>
      <c r="TNF20" s="19"/>
      <c r="TNG20" s="19"/>
      <c r="TNH20" s="19"/>
      <c r="TNI20" s="19"/>
      <c r="TNJ20" s="19"/>
      <c r="TNK20" s="19"/>
      <c r="TNL20" s="19"/>
      <c r="TNM20" s="19"/>
      <c r="TNN20" s="19"/>
      <c r="TNO20" s="19"/>
      <c r="TNP20" s="19"/>
      <c r="TNQ20" s="19"/>
      <c r="TNR20" s="19"/>
      <c r="TNS20" s="19"/>
      <c r="TNT20" s="19"/>
      <c r="TNU20" s="19"/>
      <c r="TNV20" s="19"/>
      <c r="TNW20" s="19"/>
      <c r="TNX20" s="19"/>
      <c r="TNY20" s="19"/>
      <c r="TNZ20" s="19"/>
      <c r="TOA20" s="19"/>
      <c r="TOB20" s="19"/>
      <c r="TOC20" s="19"/>
      <c r="TOD20" s="19"/>
      <c r="TOE20" s="19"/>
      <c r="TOF20" s="19"/>
      <c r="TOG20" s="19"/>
      <c r="TOH20" s="19"/>
      <c r="TOI20" s="19"/>
      <c r="TOJ20" s="19"/>
      <c r="TOK20" s="19"/>
      <c r="TOL20" s="19"/>
      <c r="TOM20" s="19"/>
      <c r="TON20" s="19"/>
      <c r="TOO20" s="19"/>
      <c r="TOP20" s="19"/>
      <c r="TOQ20" s="19"/>
      <c r="TOR20" s="19"/>
      <c r="TOS20" s="19"/>
      <c r="TOT20" s="19"/>
      <c r="TOU20" s="19"/>
      <c r="TOV20" s="19"/>
      <c r="TOW20" s="19"/>
      <c r="TOX20" s="19"/>
      <c r="TOY20" s="19"/>
      <c r="TOZ20" s="19"/>
      <c r="TPA20" s="19"/>
      <c r="TPB20" s="19"/>
      <c r="TPC20" s="19"/>
      <c r="TPD20" s="19"/>
      <c r="TPE20" s="19"/>
      <c r="TPF20" s="19"/>
      <c r="TPG20" s="19"/>
      <c r="TPH20" s="19"/>
      <c r="TPI20" s="19"/>
      <c r="TPJ20" s="19"/>
      <c r="TPK20" s="19"/>
      <c r="TPL20" s="19"/>
      <c r="TPM20" s="19"/>
      <c r="TPN20" s="19"/>
      <c r="TPO20" s="19"/>
      <c r="TPP20" s="19"/>
      <c r="TPQ20" s="19"/>
      <c r="TPR20" s="19"/>
      <c r="TPS20" s="19"/>
      <c r="TPT20" s="19"/>
      <c r="TPU20" s="19"/>
      <c r="TPV20" s="19"/>
      <c r="TPW20" s="19"/>
      <c r="TPX20" s="19"/>
      <c r="TPY20" s="19"/>
      <c r="TPZ20" s="19"/>
      <c r="TQA20" s="19"/>
      <c r="TQB20" s="19"/>
      <c r="TQC20" s="19"/>
      <c r="TQD20" s="19"/>
      <c r="TQE20" s="19"/>
      <c r="TQF20" s="19"/>
      <c r="TQG20" s="19"/>
      <c r="TQH20" s="19"/>
      <c r="TQI20" s="19"/>
      <c r="TQJ20" s="19"/>
      <c r="TQK20" s="19"/>
      <c r="TQL20" s="19"/>
      <c r="TQM20" s="19"/>
      <c r="TQN20" s="19"/>
      <c r="TQO20" s="19"/>
      <c r="TQP20" s="19"/>
      <c r="TQQ20" s="19"/>
      <c r="TQR20" s="19"/>
      <c r="TQS20" s="19"/>
      <c r="TQT20" s="19"/>
      <c r="TQU20" s="19"/>
      <c r="TQV20" s="19"/>
      <c r="TQW20" s="19"/>
      <c r="TQX20" s="19"/>
      <c r="TQY20" s="19"/>
      <c r="TQZ20" s="19"/>
      <c r="TRA20" s="19"/>
      <c r="TRB20" s="19"/>
      <c r="TRC20" s="19"/>
      <c r="TRD20" s="19"/>
      <c r="TRE20" s="19"/>
      <c r="TRF20" s="19"/>
      <c r="TRG20" s="19"/>
      <c r="TRH20" s="19"/>
      <c r="TRI20" s="19"/>
      <c r="TRJ20" s="19"/>
      <c r="TRK20" s="19"/>
      <c r="TRL20" s="19"/>
      <c r="TRM20" s="19"/>
      <c r="TRN20" s="19"/>
      <c r="TRO20" s="19"/>
      <c r="TRP20" s="19"/>
      <c r="TRQ20" s="19"/>
      <c r="TRR20" s="19"/>
      <c r="TRS20" s="19"/>
      <c r="TRT20" s="19"/>
      <c r="TRU20" s="19"/>
      <c r="TRV20" s="19"/>
      <c r="TRW20" s="19"/>
      <c r="TRX20" s="19"/>
      <c r="TRY20" s="19"/>
      <c r="TRZ20" s="19"/>
      <c r="TSA20" s="19"/>
      <c r="TSB20" s="19"/>
      <c r="TSC20" s="19"/>
      <c r="TSD20" s="19"/>
      <c r="TSE20" s="19"/>
      <c r="TSF20" s="19"/>
      <c r="TSG20" s="19"/>
      <c r="TSH20" s="19"/>
      <c r="TSI20" s="19"/>
      <c r="TSJ20" s="19"/>
      <c r="TSK20" s="19"/>
      <c r="TSL20" s="19"/>
      <c r="TSM20" s="19"/>
      <c r="TSN20" s="19"/>
      <c r="TSO20" s="19"/>
      <c r="TSP20" s="19"/>
      <c r="TSQ20" s="19"/>
      <c r="TSR20" s="19"/>
      <c r="TSS20" s="19"/>
      <c r="TST20" s="19"/>
      <c r="TSU20" s="19"/>
      <c r="TSV20" s="19"/>
      <c r="TSW20" s="19"/>
      <c r="TSX20" s="19"/>
      <c r="TSY20" s="19"/>
      <c r="TSZ20" s="19"/>
      <c r="TTA20" s="19"/>
      <c r="TTB20" s="19"/>
      <c r="TTC20" s="19"/>
      <c r="TTD20" s="19"/>
      <c r="TTE20" s="19"/>
      <c r="TTF20" s="19"/>
      <c r="TTG20" s="19"/>
      <c r="TTH20" s="19"/>
      <c r="TTI20" s="19"/>
      <c r="TTJ20" s="19"/>
      <c r="TTK20" s="19"/>
      <c r="TTL20" s="19"/>
      <c r="TTM20" s="19"/>
      <c r="TTN20" s="19"/>
      <c r="TTO20" s="19"/>
      <c r="TTP20" s="19"/>
      <c r="TTQ20" s="19"/>
      <c r="TTR20" s="19"/>
      <c r="TTS20" s="19"/>
      <c r="TTT20" s="19"/>
      <c r="TTU20" s="19"/>
      <c r="TTV20" s="19"/>
      <c r="TTW20" s="19"/>
      <c r="TTX20" s="19"/>
      <c r="TTY20" s="19"/>
      <c r="TTZ20" s="19"/>
      <c r="TUA20" s="19"/>
      <c r="TUB20" s="19"/>
      <c r="TUC20" s="19"/>
      <c r="TUD20" s="19"/>
      <c r="TUE20" s="19"/>
      <c r="TUF20" s="19"/>
      <c r="TUG20" s="19"/>
      <c r="TUH20" s="19"/>
      <c r="TUI20" s="19"/>
      <c r="TUJ20" s="19"/>
      <c r="TUK20" s="19"/>
      <c r="TUL20" s="19"/>
      <c r="TUM20" s="19"/>
      <c r="TUN20" s="19"/>
      <c r="TUO20" s="19"/>
      <c r="TUP20" s="19"/>
      <c r="TUQ20" s="19"/>
      <c r="TUR20" s="19"/>
      <c r="TUS20" s="19"/>
      <c r="TUT20" s="19"/>
      <c r="TUU20" s="19"/>
      <c r="TUV20" s="19"/>
      <c r="TUW20" s="19"/>
      <c r="TUX20" s="19"/>
      <c r="TUY20" s="19"/>
      <c r="TUZ20" s="19"/>
      <c r="TVA20" s="19"/>
      <c r="TVB20" s="19"/>
      <c r="TVC20" s="19"/>
      <c r="TVD20" s="19"/>
      <c r="TVE20" s="19"/>
      <c r="TVF20" s="19"/>
      <c r="TVG20" s="19"/>
      <c r="TVH20" s="19"/>
      <c r="TVI20" s="19"/>
      <c r="TVJ20" s="19"/>
      <c r="TVK20" s="19"/>
      <c r="TVL20" s="19"/>
      <c r="TVM20" s="19"/>
      <c r="TVN20" s="19"/>
      <c r="TVO20" s="19"/>
      <c r="TVP20" s="19"/>
      <c r="TVQ20" s="19"/>
      <c r="TVR20" s="19"/>
      <c r="TVS20" s="19"/>
      <c r="TVT20" s="19"/>
      <c r="TVU20" s="19"/>
      <c r="TVV20" s="19"/>
      <c r="TVW20" s="19"/>
      <c r="TVX20" s="19"/>
      <c r="TVY20" s="19"/>
      <c r="TVZ20" s="19"/>
      <c r="TWA20" s="19"/>
      <c r="TWB20" s="19"/>
      <c r="TWC20" s="19"/>
      <c r="TWD20" s="19"/>
      <c r="TWE20" s="19"/>
      <c r="TWF20" s="19"/>
      <c r="TWG20" s="19"/>
      <c r="TWH20" s="19"/>
      <c r="TWI20" s="19"/>
      <c r="TWJ20" s="19"/>
      <c r="TWK20" s="19"/>
      <c r="TWL20" s="19"/>
      <c r="TWM20" s="19"/>
      <c r="TWN20" s="19"/>
      <c r="TWO20" s="19"/>
      <c r="TWP20" s="19"/>
      <c r="TWQ20" s="19"/>
      <c r="TWR20" s="19"/>
      <c r="TWS20" s="19"/>
      <c r="TWT20" s="19"/>
      <c r="TWU20" s="19"/>
      <c r="TWV20" s="19"/>
      <c r="TWW20" s="19"/>
      <c r="TWX20" s="19"/>
      <c r="TWY20" s="19"/>
      <c r="TWZ20" s="19"/>
      <c r="TXA20" s="19"/>
      <c r="TXB20" s="19"/>
      <c r="TXC20" s="19"/>
      <c r="TXD20" s="19"/>
      <c r="TXE20" s="19"/>
      <c r="TXF20" s="19"/>
      <c r="TXG20" s="19"/>
      <c r="TXH20" s="19"/>
      <c r="TXI20" s="19"/>
      <c r="TXJ20" s="19"/>
      <c r="TXK20" s="19"/>
      <c r="TXL20" s="19"/>
      <c r="TXM20" s="19"/>
      <c r="TXN20" s="19"/>
      <c r="TXO20" s="19"/>
      <c r="TXP20" s="19"/>
      <c r="TXQ20" s="19"/>
      <c r="TXR20" s="19"/>
      <c r="TXS20" s="19"/>
      <c r="TXT20" s="19"/>
      <c r="TXU20" s="19"/>
      <c r="TXV20" s="19"/>
      <c r="TXW20" s="19"/>
      <c r="TXX20" s="19"/>
      <c r="TXY20" s="19"/>
      <c r="TXZ20" s="19"/>
      <c r="TYA20" s="19"/>
      <c r="TYB20" s="19"/>
      <c r="TYC20" s="19"/>
      <c r="TYD20" s="19"/>
      <c r="TYE20" s="19"/>
      <c r="TYF20" s="19"/>
      <c r="TYG20" s="19"/>
      <c r="TYH20" s="19"/>
      <c r="TYI20" s="19"/>
      <c r="TYJ20" s="19"/>
      <c r="TYK20" s="19"/>
      <c r="TYL20" s="19"/>
      <c r="TYM20" s="19"/>
      <c r="TYN20" s="19"/>
      <c r="TYO20" s="19"/>
      <c r="TYP20" s="19"/>
      <c r="TYQ20" s="19"/>
      <c r="TYR20" s="19"/>
      <c r="TYS20" s="19"/>
      <c r="TYT20" s="19"/>
      <c r="TYU20" s="19"/>
      <c r="TYV20" s="19"/>
      <c r="TYW20" s="19"/>
      <c r="TYX20" s="19"/>
      <c r="TYY20" s="19"/>
      <c r="TYZ20" s="19"/>
      <c r="TZA20" s="19"/>
      <c r="TZB20" s="19"/>
      <c r="TZC20" s="19"/>
      <c r="TZD20" s="19"/>
      <c r="TZE20" s="19"/>
      <c r="TZF20" s="19"/>
      <c r="TZG20" s="19"/>
      <c r="TZH20" s="19"/>
      <c r="TZI20" s="19"/>
      <c r="TZJ20" s="19"/>
      <c r="TZK20" s="19"/>
      <c r="TZL20" s="19"/>
      <c r="TZM20" s="19"/>
      <c r="TZN20" s="19"/>
      <c r="TZO20" s="19"/>
      <c r="TZP20" s="19"/>
      <c r="TZQ20" s="19"/>
      <c r="TZR20" s="19"/>
      <c r="TZS20" s="19"/>
      <c r="TZT20" s="19"/>
      <c r="TZU20" s="19"/>
      <c r="TZV20" s="19"/>
      <c r="TZW20" s="19"/>
      <c r="TZX20" s="19"/>
      <c r="TZY20" s="19"/>
      <c r="TZZ20" s="19"/>
      <c r="UAA20" s="19"/>
      <c r="UAB20" s="19"/>
      <c r="UAC20" s="19"/>
      <c r="UAD20" s="19"/>
      <c r="UAE20" s="19"/>
      <c r="UAF20" s="19"/>
      <c r="UAG20" s="19"/>
      <c r="UAH20" s="19"/>
      <c r="UAI20" s="19"/>
      <c r="UAJ20" s="19"/>
      <c r="UAK20" s="19"/>
      <c r="UAL20" s="19"/>
      <c r="UAM20" s="19"/>
      <c r="UAN20" s="19"/>
      <c r="UAO20" s="19"/>
      <c r="UAP20" s="19"/>
      <c r="UAQ20" s="19"/>
      <c r="UAR20" s="19"/>
      <c r="UAS20" s="19"/>
      <c r="UAT20" s="19"/>
      <c r="UAU20" s="19"/>
      <c r="UAV20" s="19"/>
      <c r="UAW20" s="19"/>
      <c r="UAX20" s="19"/>
      <c r="UAY20" s="19"/>
      <c r="UAZ20" s="19"/>
      <c r="UBA20" s="19"/>
      <c r="UBB20" s="19"/>
      <c r="UBC20" s="19"/>
      <c r="UBD20" s="19"/>
      <c r="UBE20" s="19"/>
      <c r="UBF20" s="19"/>
      <c r="UBG20" s="19"/>
      <c r="UBH20" s="19"/>
      <c r="UBI20" s="19"/>
      <c r="UBJ20" s="19"/>
      <c r="UBK20" s="19"/>
      <c r="UBL20" s="19"/>
      <c r="UBM20" s="19"/>
      <c r="UBN20" s="19"/>
      <c r="UBO20" s="19"/>
      <c r="UBP20" s="19"/>
      <c r="UBQ20" s="19"/>
      <c r="UBR20" s="19"/>
      <c r="UBS20" s="19"/>
      <c r="UBT20" s="19"/>
      <c r="UBU20" s="19"/>
      <c r="UBV20" s="19"/>
      <c r="UBW20" s="19"/>
      <c r="UBX20" s="19"/>
      <c r="UBY20" s="19"/>
      <c r="UBZ20" s="19"/>
      <c r="UCA20" s="19"/>
      <c r="UCB20" s="19"/>
      <c r="UCC20" s="19"/>
      <c r="UCD20" s="19"/>
      <c r="UCE20" s="19"/>
      <c r="UCF20" s="19"/>
      <c r="UCG20" s="19"/>
      <c r="UCH20" s="19"/>
      <c r="UCI20" s="19"/>
      <c r="UCJ20" s="19"/>
      <c r="UCK20" s="19"/>
      <c r="UCL20" s="19"/>
      <c r="UCM20" s="19"/>
      <c r="UCN20" s="19"/>
      <c r="UCO20" s="19"/>
      <c r="UCP20" s="19"/>
      <c r="UCQ20" s="19"/>
      <c r="UCR20" s="19"/>
      <c r="UCS20" s="19"/>
      <c r="UCT20" s="19"/>
      <c r="UCU20" s="19"/>
      <c r="UCV20" s="19"/>
      <c r="UCW20" s="19"/>
      <c r="UCX20" s="19"/>
      <c r="UCY20" s="19"/>
      <c r="UCZ20" s="19"/>
      <c r="UDA20" s="19"/>
      <c r="UDB20" s="19"/>
      <c r="UDC20" s="19"/>
      <c r="UDD20" s="19"/>
      <c r="UDE20" s="19"/>
      <c r="UDF20" s="19"/>
      <c r="UDG20" s="19"/>
      <c r="UDH20" s="19"/>
      <c r="UDI20" s="19"/>
      <c r="UDJ20" s="19"/>
      <c r="UDK20" s="19"/>
      <c r="UDL20" s="19"/>
      <c r="UDM20" s="19"/>
      <c r="UDN20" s="19"/>
      <c r="UDO20" s="19"/>
      <c r="UDP20" s="19"/>
      <c r="UDQ20" s="19"/>
      <c r="UDR20" s="19"/>
      <c r="UDS20" s="19"/>
      <c r="UDT20" s="19"/>
      <c r="UDU20" s="19"/>
      <c r="UDV20" s="19"/>
      <c r="UDW20" s="19"/>
      <c r="UDX20" s="19"/>
      <c r="UDY20" s="19"/>
      <c r="UDZ20" s="19"/>
      <c r="UEA20" s="19"/>
      <c r="UEB20" s="19"/>
      <c r="UEC20" s="19"/>
      <c r="UED20" s="19"/>
      <c r="UEE20" s="19"/>
      <c r="UEF20" s="19"/>
      <c r="UEG20" s="19"/>
      <c r="UEH20" s="19"/>
      <c r="UEI20" s="19"/>
      <c r="UEJ20" s="19"/>
      <c r="UEK20" s="19"/>
      <c r="UEL20" s="19"/>
      <c r="UEM20" s="19"/>
      <c r="UEN20" s="19"/>
      <c r="UEO20" s="19"/>
      <c r="UEP20" s="19"/>
      <c r="UEQ20" s="19"/>
      <c r="UER20" s="19"/>
      <c r="UES20" s="19"/>
      <c r="UET20" s="19"/>
      <c r="UEU20" s="19"/>
      <c r="UEV20" s="19"/>
      <c r="UEW20" s="19"/>
      <c r="UEX20" s="19"/>
      <c r="UEY20" s="19"/>
      <c r="UEZ20" s="19"/>
      <c r="UFA20" s="19"/>
      <c r="UFB20" s="19"/>
      <c r="UFC20" s="19"/>
      <c r="UFD20" s="19"/>
      <c r="UFE20" s="19"/>
      <c r="UFF20" s="19"/>
      <c r="UFG20" s="19"/>
      <c r="UFH20" s="19"/>
      <c r="UFI20" s="19"/>
      <c r="UFJ20" s="19"/>
      <c r="UFK20" s="19"/>
      <c r="UFL20" s="19"/>
      <c r="UFM20" s="19"/>
      <c r="UFN20" s="19"/>
      <c r="UFO20" s="19"/>
      <c r="UFP20" s="19"/>
      <c r="UFQ20" s="19"/>
      <c r="UFR20" s="19"/>
      <c r="UFS20" s="19"/>
      <c r="UFT20" s="19"/>
      <c r="UFU20" s="19"/>
      <c r="UFV20" s="19"/>
      <c r="UFW20" s="19"/>
      <c r="UFX20" s="19"/>
      <c r="UFY20" s="19"/>
      <c r="UFZ20" s="19"/>
      <c r="UGA20" s="19"/>
      <c r="UGB20" s="19"/>
      <c r="UGC20" s="19"/>
      <c r="UGD20" s="19"/>
      <c r="UGE20" s="19"/>
      <c r="UGF20" s="19"/>
      <c r="UGG20" s="19"/>
      <c r="UGH20" s="19"/>
      <c r="UGI20" s="19"/>
      <c r="UGJ20" s="19"/>
      <c r="UGK20" s="19"/>
      <c r="UGL20" s="19"/>
      <c r="UGM20" s="19"/>
      <c r="UGN20" s="19"/>
      <c r="UGO20" s="19"/>
      <c r="UGP20" s="19"/>
      <c r="UGQ20" s="19"/>
      <c r="UGR20" s="19"/>
      <c r="UGS20" s="19"/>
      <c r="UGT20" s="19"/>
      <c r="UGU20" s="19"/>
      <c r="UGV20" s="19"/>
      <c r="UGW20" s="19"/>
      <c r="UGX20" s="19"/>
      <c r="UGY20" s="19"/>
      <c r="UGZ20" s="19"/>
      <c r="UHA20" s="19"/>
      <c r="UHB20" s="19"/>
      <c r="UHC20" s="19"/>
      <c r="UHD20" s="19"/>
      <c r="UHE20" s="19"/>
      <c r="UHF20" s="19"/>
      <c r="UHG20" s="19"/>
      <c r="UHH20" s="19"/>
      <c r="UHI20" s="19"/>
      <c r="UHJ20" s="19"/>
      <c r="UHK20" s="19"/>
      <c r="UHL20" s="19"/>
      <c r="UHM20" s="19"/>
      <c r="UHN20" s="19"/>
      <c r="UHO20" s="19"/>
      <c r="UHP20" s="19"/>
      <c r="UHQ20" s="19"/>
      <c r="UHR20" s="19"/>
      <c r="UHS20" s="19"/>
      <c r="UHT20" s="19"/>
      <c r="UHU20" s="19"/>
      <c r="UHV20" s="19"/>
      <c r="UHW20" s="19"/>
      <c r="UHX20" s="19"/>
      <c r="UHY20" s="19"/>
      <c r="UHZ20" s="19"/>
      <c r="UIA20" s="19"/>
      <c r="UIB20" s="19"/>
      <c r="UIC20" s="19"/>
      <c r="UID20" s="19"/>
      <c r="UIE20" s="19"/>
      <c r="UIF20" s="19"/>
      <c r="UIG20" s="19"/>
      <c r="UIH20" s="19"/>
      <c r="UII20" s="19"/>
      <c r="UIJ20" s="19"/>
      <c r="UIK20" s="19"/>
      <c r="UIL20" s="19"/>
      <c r="UIM20" s="19"/>
      <c r="UIN20" s="19"/>
      <c r="UIO20" s="19"/>
      <c r="UIP20" s="19"/>
      <c r="UIQ20" s="19"/>
      <c r="UIR20" s="19"/>
      <c r="UIS20" s="19"/>
      <c r="UIT20" s="19"/>
      <c r="UIU20" s="19"/>
      <c r="UIV20" s="19"/>
      <c r="UIW20" s="19"/>
      <c r="UIX20" s="19"/>
      <c r="UIY20" s="19"/>
      <c r="UIZ20" s="19"/>
      <c r="UJA20" s="19"/>
      <c r="UJB20" s="19"/>
      <c r="UJC20" s="19"/>
      <c r="UJD20" s="19"/>
      <c r="UJE20" s="19"/>
      <c r="UJF20" s="19"/>
      <c r="UJG20" s="19"/>
      <c r="UJH20" s="19"/>
      <c r="UJI20" s="19"/>
      <c r="UJJ20" s="19"/>
      <c r="UJK20" s="19"/>
      <c r="UJL20" s="19"/>
      <c r="UJM20" s="19"/>
      <c r="UJN20" s="19"/>
      <c r="UJO20" s="19"/>
      <c r="UJP20" s="19"/>
      <c r="UJQ20" s="19"/>
      <c r="UJR20" s="19"/>
      <c r="UJS20" s="19"/>
      <c r="UJT20" s="19"/>
      <c r="UJU20" s="19"/>
      <c r="UJV20" s="19"/>
      <c r="UJW20" s="19"/>
      <c r="UJX20" s="19"/>
      <c r="UJY20" s="19"/>
      <c r="UJZ20" s="19"/>
      <c r="UKA20" s="19"/>
      <c r="UKB20" s="19"/>
      <c r="UKC20" s="19"/>
      <c r="UKD20" s="19"/>
      <c r="UKE20" s="19"/>
      <c r="UKF20" s="19"/>
      <c r="UKG20" s="19"/>
      <c r="UKH20" s="19"/>
      <c r="UKI20" s="19"/>
      <c r="UKJ20" s="19"/>
      <c r="UKK20" s="19"/>
      <c r="UKL20" s="19"/>
      <c r="UKM20" s="19"/>
      <c r="UKN20" s="19"/>
      <c r="UKO20" s="19"/>
      <c r="UKP20" s="19"/>
      <c r="UKQ20" s="19"/>
      <c r="UKR20" s="19"/>
      <c r="UKS20" s="19"/>
      <c r="UKT20" s="19"/>
      <c r="UKU20" s="19"/>
      <c r="UKV20" s="19"/>
      <c r="UKW20" s="19"/>
      <c r="UKX20" s="19"/>
      <c r="UKY20" s="19"/>
      <c r="UKZ20" s="19"/>
      <c r="ULA20" s="19"/>
      <c r="ULB20" s="19"/>
      <c r="ULC20" s="19"/>
      <c r="ULD20" s="19"/>
      <c r="ULE20" s="19"/>
      <c r="ULF20" s="19"/>
      <c r="ULG20" s="19"/>
      <c r="ULH20" s="19"/>
      <c r="ULI20" s="19"/>
      <c r="ULJ20" s="19"/>
      <c r="ULK20" s="19"/>
      <c r="ULL20" s="19"/>
      <c r="ULM20" s="19"/>
      <c r="ULN20" s="19"/>
      <c r="ULO20" s="19"/>
      <c r="ULP20" s="19"/>
      <c r="ULQ20" s="19"/>
      <c r="ULR20" s="19"/>
      <c r="ULS20" s="19"/>
      <c r="ULT20" s="19"/>
      <c r="ULU20" s="19"/>
      <c r="ULV20" s="19"/>
      <c r="ULW20" s="19"/>
      <c r="ULX20" s="19"/>
      <c r="ULY20" s="19"/>
      <c r="ULZ20" s="19"/>
      <c r="UMA20" s="19"/>
      <c r="UMB20" s="19"/>
      <c r="UMC20" s="19"/>
      <c r="UMD20" s="19"/>
      <c r="UME20" s="19"/>
      <c r="UMF20" s="19"/>
      <c r="UMG20" s="19"/>
      <c r="UMH20" s="19"/>
      <c r="UMI20" s="19"/>
      <c r="UMJ20" s="19"/>
      <c r="UMK20" s="19"/>
      <c r="UML20" s="19"/>
      <c r="UMM20" s="19"/>
      <c r="UMN20" s="19"/>
      <c r="UMO20" s="19"/>
      <c r="UMP20" s="19"/>
      <c r="UMQ20" s="19"/>
      <c r="UMR20" s="19"/>
      <c r="UMS20" s="19"/>
      <c r="UMT20" s="19"/>
      <c r="UMU20" s="19"/>
      <c r="UMV20" s="19"/>
      <c r="UMW20" s="19"/>
      <c r="UMX20" s="19"/>
      <c r="UMY20" s="19"/>
      <c r="UMZ20" s="19"/>
      <c r="UNA20" s="19"/>
      <c r="UNB20" s="19"/>
      <c r="UNC20" s="19"/>
      <c r="UND20" s="19"/>
      <c r="UNE20" s="19"/>
      <c r="UNF20" s="19"/>
      <c r="UNG20" s="19"/>
      <c r="UNH20" s="19"/>
      <c r="UNI20" s="19"/>
      <c r="UNJ20" s="19"/>
      <c r="UNK20" s="19"/>
      <c r="UNL20" s="19"/>
      <c r="UNM20" s="19"/>
      <c r="UNN20" s="19"/>
      <c r="UNO20" s="19"/>
      <c r="UNP20" s="19"/>
      <c r="UNQ20" s="19"/>
      <c r="UNR20" s="19"/>
      <c r="UNS20" s="19"/>
      <c r="UNT20" s="19"/>
      <c r="UNU20" s="19"/>
      <c r="UNV20" s="19"/>
      <c r="UNW20" s="19"/>
      <c r="UNX20" s="19"/>
      <c r="UNY20" s="19"/>
      <c r="UNZ20" s="19"/>
      <c r="UOA20" s="19"/>
      <c r="UOB20" s="19"/>
      <c r="UOC20" s="19"/>
      <c r="UOD20" s="19"/>
      <c r="UOE20" s="19"/>
      <c r="UOF20" s="19"/>
      <c r="UOG20" s="19"/>
      <c r="UOH20" s="19"/>
      <c r="UOI20" s="19"/>
      <c r="UOJ20" s="19"/>
      <c r="UOK20" s="19"/>
      <c r="UOL20" s="19"/>
      <c r="UOM20" s="19"/>
      <c r="UON20" s="19"/>
      <c r="UOO20" s="19"/>
      <c r="UOP20" s="19"/>
      <c r="UOQ20" s="19"/>
      <c r="UOR20" s="19"/>
      <c r="UOS20" s="19"/>
      <c r="UOT20" s="19"/>
      <c r="UOU20" s="19"/>
      <c r="UOV20" s="19"/>
      <c r="UOW20" s="19"/>
      <c r="UOX20" s="19"/>
      <c r="UOY20" s="19"/>
      <c r="UOZ20" s="19"/>
      <c r="UPA20" s="19"/>
      <c r="UPB20" s="19"/>
      <c r="UPC20" s="19"/>
      <c r="UPD20" s="19"/>
      <c r="UPE20" s="19"/>
      <c r="UPF20" s="19"/>
      <c r="UPG20" s="19"/>
      <c r="UPH20" s="19"/>
      <c r="UPI20" s="19"/>
      <c r="UPJ20" s="19"/>
      <c r="UPK20" s="19"/>
      <c r="UPL20" s="19"/>
      <c r="UPM20" s="19"/>
      <c r="UPN20" s="19"/>
      <c r="UPO20" s="19"/>
      <c r="UPP20" s="19"/>
      <c r="UPQ20" s="19"/>
      <c r="UPR20" s="19"/>
      <c r="UPS20" s="19"/>
      <c r="UPT20" s="19"/>
      <c r="UPU20" s="19"/>
      <c r="UPV20" s="19"/>
      <c r="UPW20" s="19"/>
      <c r="UPX20" s="19"/>
      <c r="UPY20" s="19"/>
      <c r="UPZ20" s="19"/>
      <c r="UQA20" s="19"/>
      <c r="UQB20" s="19"/>
      <c r="UQC20" s="19"/>
      <c r="UQD20" s="19"/>
      <c r="UQE20" s="19"/>
      <c r="UQF20" s="19"/>
      <c r="UQG20" s="19"/>
      <c r="UQH20" s="19"/>
      <c r="UQI20" s="19"/>
      <c r="UQJ20" s="19"/>
      <c r="UQK20" s="19"/>
      <c r="UQL20" s="19"/>
      <c r="UQM20" s="19"/>
      <c r="UQN20" s="19"/>
      <c r="UQO20" s="19"/>
      <c r="UQP20" s="19"/>
      <c r="UQQ20" s="19"/>
      <c r="UQR20" s="19"/>
      <c r="UQS20" s="19"/>
      <c r="UQT20" s="19"/>
      <c r="UQU20" s="19"/>
      <c r="UQV20" s="19"/>
      <c r="UQW20" s="19"/>
      <c r="UQX20" s="19"/>
      <c r="UQY20" s="19"/>
      <c r="UQZ20" s="19"/>
      <c r="URA20" s="19"/>
      <c r="URB20" s="19"/>
      <c r="URC20" s="19"/>
      <c r="URD20" s="19"/>
      <c r="URE20" s="19"/>
      <c r="URF20" s="19"/>
      <c r="URG20" s="19"/>
      <c r="URH20" s="19"/>
      <c r="URI20" s="19"/>
      <c r="URJ20" s="19"/>
      <c r="URK20" s="19"/>
      <c r="URL20" s="19"/>
      <c r="URM20" s="19"/>
      <c r="URN20" s="19"/>
      <c r="URO20" s="19"/>
      <c r="URP20" s="19"/>
      <c r="URQ20" s="19"/>
      <c r="URR20" s="19"/>
      <c r="URS20" s="19"/>
      <c r="URT20" s="19"/>
      <c r="URU20" s="19"/>
      <c r="URV20" s="19"/>
      <c r="URW20" s="19"/>
      <c r="URX20" s="19"/>
      <c r="URY20" s="19"/>
      <c r="URZ20" s="19"/>
      <c r="USA20" s="19"/>
      <c r="USB20" s="19"/>
      <c r="USC20" s="19"/>
      <c r="USD20" s="19"/>
      <c r="USE20" s="19"/>
      <c r="USF20" s="19"/>
      <c r="USG20" s="19"/>
      <c r="USH20" s="19"/>
      <c r="USI20" s="19"/>
      <c r="USJ20" s="19"/>
      <c r="USK20" s="19"/>
      <c r="USL20" s="19"/>
      <c r="USM20" s="19"/>
      <c r="USN20" s="19"/>
      <c r="USO20" s="19"/>
      <c r="USP20" s="19"/>
      <c r="USQ20" s="19"/>
      <c r="USR20" s="19"/>
      <c r="USS20" s="19"/>
      <c r="UST20" s="19"/>
      <c r="USU20" s="19"/>
      <c r="USV20" s="19"/>
      <c r="USW20" s="19"/>
      <c r="USX20" s="19"/>
      <c r="USY20" s="19"/>
      <c r="USZ20" s="19"/>
      <c r="UTA20" s="19"/>
      <c r="UTB20" s="19"/>
      <c r="UTC20" s="19"/>
      <c r="UTD20" s="19"/>
      <c r="UTE20" s="19"/>
      <c r="UTF20" s="19"/>
      <c r="UTG20" s="19"/>
      <c r="UTH20" s="19"/>
      <c r="UTI20" s="19"/>
      <c r="UTJ20" s="19"/>
      <c r="UTK20" s="19"/>
      <c r="UTL20" s="19"/>
      <c r="UTM20" s="19"/>
      <c r="UTN20" s="19"/>
      <c r="UTO20" s="19"/>
      <c r="UTP20" s="19"/>
      <c r="UTQ20" s="19"/>
      <c r="UTR20" s="19"/>
      <c r="UTS20" s="19"/>
      <c r="UTT20" s="19"/>
      <c r="UTU20" s="19"/>
      <c r="UTV20" s="19"/>
      <c r="UTW20" s="19"/>
      <c r="UTX20" s="19"/>
      <c r="UTY20" s="19"/>
      <c r="UTZ20" s="19"/>
      <c r="UUA20" s="19"/>
      <c r="UUB20" s="19"/>
      <c r="UUC20" s="19"/>
      <c r="UUD20" s="19"/>
      <c r="UUE20" s="19"/>
      <c r="UUF20" s="19"/>
      <c r="UUG20" s="19"/>
      <c r="UUH20" s="19"/>
      <c r="UUI20" s="19"/>
      <c r="UUJ20" s="19"/>
      <c r="UUK20" s="19"/>
      <c r="UUL20" s="19"/>
      <c r="UUM20" s="19"/>
      <c r="UUN20" s="19"/>
      <c r="UUO20" s="19"/>
      <c r="UUP20" s="19"/>
      <c r="UUQ20" s="19"/>
      <c r="UUR20" s="19"/>
      <c r="UUS20" s="19"/>
      <c r="UUT20" s="19"/>
      <c r="UUU20" s="19"/>
      <c r="UUV20" s="19"/>
      <c r="UUW20" s="19"/>
      <c r="UUX20" s="19"/>
      <c r="UUY20" s="19"/>
      <c r="UUZ20" s="19"/>
      <c r="UVA20" s="19"/>
      <c r="UVB20" s="19"/>
      <c r="UVC20" s="19"/>
      <c r="UVD20" s="19"/>
      <c r="UVE20" s="19"/>
      <c r="UVF20" s="19"/>
      <c r="UVG20" s="19"/>
      <c r="UVH20" s="19"/>
      <c r="UVI20" s="19"/>
      <c r="UVJ20" s="19"/>
      <c r="UVK20" s="19"/>
      <c r="UVL20" s="19"/>
      <c r="UVM20" s="19"/>
      <c r="UVN20" s="19"/>
      <c r="UVO20" s="19"/>
      <c r="UVP20" s="19"/>
      <c r="UVQ20" s="19"/>
      <c r="UVR20" s="19"/>
      <c r="UVS20" s="19"/>
      <c r="UVT20" s="19"/>
      <c r="UVU20" s="19"/>
      <c r="UVV20" s="19"/>
      <c r="UVW20" s="19"/>
      <c r="UVX20" s="19"/>
      <c r="UVY20" s="19"/>
      <c r="UVZ20" s="19"/>
      <c r="UWA20" s="19"/>
      <c r="UWB20" s="19"/>
      <c r="UWC20" s="19"/>
      <c r="UWD20" s="19"/>
      <c r="UWE20" s="19"/>
      <c r="UWF20" s="19"/>
      <c r="UWG20" s="19"/>
      <c r="UWH20" s="19"/>
      <c r="UWI20" s="19"/>
      <c r="UWJ20" s="19"/>
      <c r="UWK20" s="19"/>
      <c r="UWL20" s="19"/>
      <c r="UWM20" s="19"/>
      <c r="UWN20" s="19"/>
      <c r="UWO20" s="19"/>
      <c r="UWP20" s="19"/>
      <c r="UWQ20" s="19"/>
      <c r="UWR20" s="19"/>
      <c r="UWS20" s="19"/>
      <c r="UWT20" s="19"/>
      <c r="UWU20" s="19"/>
      <c r="UWV20" s="19"/>
      <c r="UWW20" s="19"/>
      <c r="UWX20" s="19"/>
      <c r="UWY20" s="19"/>
      <c r="UWZ20" s="19"/>
      <c r="UXA20" s="19"/>
      <c r="UXB20" s="19"/>
      <c r="UXC20" s="19"/>
      <c r="UXD20" s="19"/>
      <c r="UXE20" s="19"/>
      <c r="UXF20" s="19"/>
      <c r="UXG20" s="19"/>
      <c r="UXH20" s="19"/>
      <c r="UXI20" s="19"/>
      <c r="UXJ20" s="19"/>
      <c r="UXK20" s="19"/>
      <c r="UXL20" s="19"/>
      <c r="UXM20" s="19"/>
      <c r="UXN20" s="19"/>
      <c r="UXO20" s="19"/>
      <c r="UXP20" s="19"/>
      <c r="UXQ20" s="19"/>
      <c r="UXR20" s="19"/>
      <c r="UXS20" s="19"/>
      <c r="UXT20" s="19"/>
      <c r="UXU20" s="19"/>
      <c r="UXV20" s="19"/>
      <c r="UXW20" s="19"/>
      <c r="UXX20" s="19"/>
      <c r="UXY20" s="19"/>
      <c r="UXZ20" s="19"/>
      <c r="UYA20" s="19"/>
      <c r="UYB20" s="19"/>
      <c r="UYC20" s="19"/>
      <c r="UYD20" s="19"/>
      <c r="UYE20" s="19"/>
      <c r="UYF20" s="19"/>
      <c r="UYG20" s="19"/>
      <c r="UYH20" s="19"/>
      <c r="UYI20" s="19"/>
      <c r="UYJ20" s="19"/>
      <c r="UYK20" s="19"/>
      <c r="UYL20" s="19"/>
      <c r="UYM20" s="19"/>
      <c r="UYN20" s="19"/>
      <c r="UYO20" s="19"/>
      <c r="UYP20" s="19"/>
      <c r="UYQ20" s="19"/>
      <c r="UYR20" s="19"/>
      <c r="UYS20" s="19"/>
      <c r="UYT20" s="19"/>
      <c r="UYU20" s="19"/>
      <c r="UYV20" s="19"/>
      <c r="UYW20" s="19"/>
      <c r="UYX20" s="19"/>
      <c r="UYY20" s="19"/>
      <c r="UYZ20" s="19"/>
      <c r="UZA20" s="19"/>
      <c r="UZB20" s="19"/>
      <c r="UZC20" s="19"/>
      <c r="UZD20" s="19"/>
      <c r="UZE20" s="19"/>
      <c r="UZF20" s="19"/>
      <c r="UZG20" s="19"/>
      <c r="UZH20" s="19"/>
      <c r="UZI20" s="19"/>
      <c r="UZJ20" s="19"/>
      <c r="UZK20" s="19"/>
      <c r="UZL20" s="19"/>
      <c r="UZM20" s="19"/>
      <c r="UZN20" s="19"/>
      <c r="UZO20" s="19"/>
      <c r="UZP20" s="19"/>
      <c r="UZQ20" s="19"/>
      <c r="UZR20" s="19"/>
      <c r="UZS20" s="19"/>
      <c r="UZT20" s="19"/>
      <c r="UZU20" s="19"/>
      <c r="UZV20" s="19"/>
      <c r="UZW20" s="19"/>
      <c r="UZX20" s="19"/>
      <c r="UZY20" s="19"/>
      <c r="UZZ20" s="19"/>
      <c r="VAA20" s="19"/>
      <c r="VAB20" s="19"/>
      <c r="VAC20" s="19"/>
      <c r="VAD20" s="19"/>
      <c r="VAE20" s="19"/>
      <c r="VAF20" s="19"/>
      <c r="VAG20" s="19"/>
      <c r="VAH20" s="19"/>
      <c r="VAI20" s="19"/>
      <c r="VAJ20" s="19"/>
      <c r="VAK20" s="19"/>
      <c r="VAL20" s="19"/>
      <c r="VAM20" s="19"/>
      <c r="VAN20" s="19"/>
      <c r="VAO20" s="19"/>
      <c r="VAP20" s="19"/>
      <c r="VAQ20" s="19"/>
      <c r="VAR20" s="19"/>
      <c r="VAS20" s="19"/>
      <c r="VAT20" s="19"/>
      <c r="VAU20" s="19"/>
      <c r="VAV20" s="19"/>
      <c r="VAW20" s="19"/>
      <c r="VAX20" s="19"/>
      <c r="VAY20" s="19"/>
      <c r="VAZ20" s="19"/>
      <c r="VBA20" s="19"/>
      <c r="VBB20" s="19"/>
      <c r="VBC20" s="19"/>
      <c r="VBD20" s="19"/>
      <c r="VBE20" s="19"/>
      <c r="VBF20" s="19"/>
      <c r="VBG20" s="19"/>
      <c r="VBH20" s="19"/>
      <c r="VBI20" s="19"/>
      <c r="VBJ20" s="19"/>
      <c r="VBK20" s="19"/>
      <c r="VBL20" s="19"/>
      <c r="VBM20" s="19"/>
      <c r="VBN20" s="19"/>
      <c r="VBO20" s="19"/>
      <c r="VBP20" s="19"/>
      <c r="VBQ20" s="19"/>
      <c r="VBR20" s="19"/>
      <c r="VBS20" s="19"/>
      <c r="VBT20" s="19"/>
      <c r="VBU20" s="19"/>
      <c r="VBV20" s="19"/>
      <c r="VBW20" s="19"/>
      <c r="VBX20" s="19"/>
      <c r="VBY20" s="19"/>
      <c r="VBZ20" s="19"/>
      <c r="VCA20" s="19"/>
      <c r="VCB20" s="19"/>
      <c r="VCC20" s="19"/>
      <c r="VCD20" s="19"/>
      <c r="VCE20" s="19"/>
      <c r="VCF20" s="19"/>
      <c r="VCG20" s="19"/>
      <c r="VCH20" s="19"/>
      <c r="VCI20" s="19"/>
      <c r="VCJ20" s="19"/>
      <c r="VCK20" s="19"/>
      <c r="VCL20" s="19"/>
      <c r="VCM20" s="19"/>
      <c r="VCN20" s="19"/>
      <c r="VCO20" s="19"/>
      <c r="VCP20" s="19"/>
      <c r="VCQ20" s="19"/>
      <c r="VCR20" s="19"/>
      <c r="VCS20" s="19"/>
      <c r="VCT20" s="19"/>
      <c r="VCU20" s="19"/>
      <c r="VCV20" s="19"/>
      <c r="VCW20" s="19"/>
      <c r="VCX20" s="19"/>
      <c r="VCY20" s="19"/>
      <c r="VCZ20" s="19"/>
      <c r="VDA20" s="19"/>
      <c r="VDB20" s="19"/>
      <c r="VDC20" s="19"/>
      <c r="VDD20" s="19"/>
      <c r="VDE20" s="19"/>
      <c r="VDF20" s="19"/>
      <c r="VDG20" s="19"/>
      <c r="VDH20" s="19"/>
      <c r="VDI20" s="19"/>
      <c r="VDJ20" s="19"/>
      <c r="VDK20" s="19"/>
      <c r="VDL20" s="19"/>
      <c r="VDM20" s="19"/>
      <c r="VDN20" s="19"/>
      <c r="VDO20" s="19"/>
      <c r="VDP20" s="19"/>
      <c r="VDQ20" s="19"/>
      <c r="VDR20" s="19"/>
      <c r="VDS20" s="19"/>
      <c r="VDT20" s="19"/>
      <c r="VDU20" s="19"/>
      <c r="VDV20" s="19"/>
      <c r="VDW20" s="19"/>
      <c r="VDX20" s="19"/>
      <c r="VDY20" s="19"/>
      <c r="VDZ20" s="19"/>
      <c r="VEA20" s="19"/>
      <c r="VEB20" s="19"/>
      <c r="VEC20" s="19"/>
      <c r="VED20" s="19"/>
      <c r="VEE20" s="19"/>
      <c r="VEF20" s="19"/>
      <c r="VEG20" s="19"/>
      <c r="VEH20" s="19"/>
      <c r="VEI20" s="19"/>
      <c r="VEJ20" s="19"/>
      <c r="VEK20" s="19"/>
      <c r="VEL20" s="19"/>
      <c r="VEM20" s="19"/>
      <c r="VEN20" s="19"/>
      <c r="VEO20" s="19"/>
      <c r="VEP20" s="19"/>
      <c r="VEQ20" s="19"/>
      <c r="VER20" s="19"/>
      <c r="VES20" s="19"/>
      <c r="VET20" s="19"/>
      <c r="VEU20" s="19"/>
      <c r="VEV20" s="19"/>
      <c r="VEW20" s="19"/>
      <c r="VEX20" s="19"/>
      <c r="VEY20" s="19"/>
      <c r="VEZ20" s="19"/>
      <c r="VFA20" s="19"/>
      <c r="VFB20" s="19"/>
      <c r="VFC20" s="19"/>
      <c r="VFD20" s="19"/>
      <c r="VFE20" s="19"/>
      <c r="VFF20" s="19"/>
      <c r="VFG20" s="19"/>
      <c r="VFH20" s="19"/>
      <c r="VFI20" s="19"/>
      <c r="VFJ20" s="19"/>
      <c r="VFK20" s="19"/>
      <c r="VFL20" s="19"/>
      <c r="VFM20" s="19"/>
      <c r="VFN20" s="19"/>
      <c r="VFO20" s="19"/>
      <c r="VFP20" s="19"/>
      <c r="VFQ20" s="19"/>
      <c r="VFR20" s="19"/>
      <c r="VFS20" s="19"/>
      <c r="VFT20" s="19"/>
      <c r="VFU20" s="19"/>
      <c r="VFV20" s="19"/>
      <c r="VFW20" s="19"/>
      <c r="VFX20" s="19"/>
      <c r="VFY20" s="19"/>
      <c r="VFZ20" s="19"/>
      <c r="VGA20" s="19"/>
      <c r="VGB20" s="19"/>
      <c r="VGC20" s="19"/>
      <c r="VGD20" s="19"/>
      <c r="VGE20" s="19"/>
      <c r="VGF20" s="19"/>
      <c r="VGG20" s="19"/>
      <c r="VGH20" s="19"/>
      <c r="VGI20" s="19"/>
      <c r="VGJ20" s="19"/>
      <c r="VGK20" s="19"/>
      <c r="VGL20" s="19"/>
      <c r="VGM20" s="19"/>
      <c r="VGN20" s="19"/>
      <c r="VGO20" s="19"/>
      <c r="VGP20" s="19"/>
      <c r="VGQ20" s="19"/>
      <c r="VGR20" s="19"/>
      <c r="VGS20" s="19"/>
      <c r="VGT20" s="19"/>
      <c r="VGU20" s="19"/>
      <c r="VGV20" s="19"/>
      <c r="VGW20" s="19"/>
      <c r="VGX20" s="19"/>
      <c r="VGY20" s="19"/>
      <c r="VGZ20" s="19"/>
      <c r="VHA20" s="19"/>
      <c r="VHB20" s="19"/>
      <c r="VHC20" s="19"/>
      <c r="VHD20" s="19"/>
      <c r="VHE20" s="19"/>
      <c r="VHF20" s="19"/>
      <c r="VHG20" s="19"/>
      <c r="VHH20" s="19"/>
      <c r="VHI20" s="19"/>
      <c r="VHJ20" s="19"/>
      <c r="VHK20" s="19"/>
      <c r="VHL20" s="19"/>
      <c r="VHM20" s="19"/>
      <c r="VHN20" s="19"/>
      <c r="VHO20" s="19"/>
      <c r="VHP20" s="19"/>
      <c r="VHQ20" s="19"/>
      <c r="VHR20" s="19"/>
      <c r="VHS20" s="19"/>
      <c r="VHT20" s="19"/>
      <c r="VHU20" s="19"/>
      <c r="VHV20" s="19"/>
      <c r="VHW20" s="19"/>
      <c r="VHX20" s="19"/>
      <c r="VHY20" s="19"/>
      <c r="VHZ20" s="19"/>
      <c r="VIA20" s="19"/>
      <c r="VIB20" s="19"/>
      <c r="VIC20" s="19"/>
      <c r="VID20" s="19"/>
      <c r="VIE20" s="19"/>
      <c r="VIF20" s="19"/>
      <c r="VIG20" s="19"/>
      <c r="VIH20" s="19"/>
      <c r="VII20" s="19"/>
      <c r="VIJ20" s="19"/>
      <c r="VIK20" s="19"/>
      <c r="VIL20" s="19"/>
      <c r="VIM20" s="19"/>
      <c r="VIN20" s="19"/>
      <c r="VIO20" s="19"/>
      <c r="VIP20" s="19"/>
      <c r="VIQ20" s="19"/>
      <c r="VIR20" s="19"/>
      <c r="VIS20" s="19"/>
      <c r="VIT20" s="19"/>
      <c r="VIU20" s="19"/>
      <c r="VIV20" s="19"/>
      <c r="VIW20" s="19"/>
      <c r="VIX20" s="19"/>
      <c r="VIY20" s="19"/>
      <c r="VIZ20" s="19"/>
      <c r="VJA20" s="19"/>
      <c r="VJB20" s="19"/>
      <c r="VJC20" s="19"/>
      <c r="VJD20" s="19"/>
      <c r="VJE20" s="19"/>
      <c r="VJF20" s="19"/>
      <c r="VJG20" s="19"/>
      <c r="VJH20" s="19"/>
      <c r="VJI20" s="19"/>
      <c r="VJJ20" s="19"/>
      <c r="VJK20" s="19"/>
      <c r="VJL20" s="19"/>
      <c r="VJM20" s="19"/>
      <c r="VJN20" s="19"/>
      <c r="VJO20" s="19"/>
      <c r="VJP20" s="19"/>
      <c r="VJQ20" s="19"/>
      <c r="VJR20" s="19"/>
      <c r="VJS20" s="19"/>
      <c r="VJT20" s="19"/>
      <c r="VJU20" s="19"/>
      <c r="VJV20" s="19"/>
      <c r="VJW20" s="19"/>
      <c r="VJX20" s="19"/>
      <c r="VJY20" s="19"/>
      <c r="VJZ20" s="19"/>
      <c r="VKA20" s="19"/>
      <c r="VKB20" s="19"/>
      <c r="VKC20" s="19"/>
      <c r="VKD20" s="19"/>
      <c r="VKE20" s="19"/>
      <c r="VKF20" s="19"/>
      <c r="VKG20" s="19"/>
      <c r="VKH20" s="19"/>
      <c r="VKI20" s="19"/>
      <c r="VKJ20" s="19"/>
      <c r="VKK20" s="19"/>
      <c r="VKL20" s="19"/>
      <c r="VKM20" s="19"/>
      <c r="VKN20" s="19"/>
      <c r="VKO20" s="19"/>
      <c r="VKP20" s="19"/>
      <c r="VKQ20" s="19"/>
      <c r="VKR20" s="19"/>
      <c r="VKS20" s="19"/>
      <c r="VKT20" s="19"/>
      <c r="VKU20" s="19"/>
      <c r="VKV20" s="19"/>
      <c r="VKW20" s="19"/>
      <c r="VKX20" s="19"/>
      <c r="VKY20" s="19"/>
      <c r="VKZ20" s="19"/>
      <c r="VLA20" s="19"/>
      <c r="VLB20" s="19"/>
      <c r="VLC20" s="19"/>
      <c r="VLD20" s="19"/>
      <c r="VLE20" s="19"/>
      <c r="VLF20" s="19"/>
      <c r="VLG20" s="19"/>
      <c r="VLH20" s="19"/>
      <c r="VLI20" s="19"/>
      <c r="VLJ20" s="19"/>
      <c r="VLK20" s="19"/>
      <c r="VLL20" s="19"/>
      <c r="VLM20" s="19"/>
      <c r="VLN20" s="19"/>
      <c r="VLO20" s="19"/>
      <c r="VLP20" s="19"/>
      <c r="VLQ20" s="19"/>
      <c r="VLR20" s="19"/>
      <c r="VLS20" s="19"/>
      <c r="VLT20" s="19"/>
      <c r="VLU20" s="19"/>
      <c r="VLV20" s="19"/>
      <c r="VLW20" s="19"/>
      <c r="VLX20" s="19"/>
      <c r="VLY20" s="19"/>
      <c r="VLZ20" s="19"/>
      <c r="VMA20" s="19"/>
      <c r="VMB20" s="19"/>
      <c r="VMC20" s="19"/>
      <c r="VMD20" s="19"/>
      <c r="VME20" s="19"/>
      <c r="VMF20" s="19"/>
      <c r="VMG20" s="19"/>
      <c r="VMH20" s="19"/>
      <c r="VMI20" s="19"/>
      <c r="VMJ20" s="19"/>
      <c r="VMK20" s="19"/>
      <c r="VML20" s="19"/>
      <c r="VMM20" s="19"/>
      <c r="VMN20" s="19"/>
      <c r="VMO20" s="19"/>
      <c r="VMP20" s="19"/>
      <c r="VMQ20" s="19"/>
      <c r="VMR20" s="19"/>
      <c r="VMS20" s="19"/>
      <c r="VMT20" s="19"/>
      <c r="VMU20" s="19"/>
      <c r="VMV20" s="19"/>
      <c r="VMW20" s="19"/>
      <c r="VMX20" s="19"/>
      <c r="VMY20" s="19"/>
      <c r="VMZ20" s="19"/>
      <c r="VNA20" s="19"/>
      <c r="VNB20" s="19"/>
      <c r="VNC20" s="19"/>
      <c r="VND20" s="19"/>
      <c r="VNE20" s="19"/>
      <c r="VNF20" s="19"/>
      <c r="VNG20" s="19"/>
      <c r="VNH20" s="19"/>
      <c r="VNI20" s="19"/>
      <c r="VNJ20" s="19"/>
      <c r="VNK20" s="19"/>
      <c r="VNL20" s="19"/>
      <c r="VNM20" s="19"/>
      <c r="VNN20" s="19"/>
      <c r="VNO20" s="19"/>
      <c r="VNP20" s="19"/>
      <c r="VNQ20" s="19"/>
      <c r="VNR20" s="19"/>
      <c r="VNS20" s="19"/>
      <c r="VNT20" s="19"/>
      <c r="VNU20" s="19"/>
      <c r="VNV20" s="19"/>
      <c r="VNW20" s="19"/>
      <c r="VNX20" s="19"/>
      <c r="VNY20" s="19"/>
      <c r="VNZ20" s="19"/>
      <c r="VOA20" s="19"/>
      <c r="VOB20" s="19"/>
      <c r="VOC20" s="19"/>
      <c r="VOD20" s="19"/>
      <c r="VOE20" s="19"/>
      <c r="VOF20" s="19"/>
      <c r="VOG20" s="19"/>
      <c r="VOH20" s="19"/>
      <c r="VOI20" s="19"/>
      <c r="VOJ20" s="19"/>
      <c r="VOK20" s="19"/>
      <c r="VOL20" s="19"/>
      <c r="VOM20" s="19"/>
      <c r="VON20" s="19"/>
      <c r="VOO20" s="19"/>
      <c r="VOP20" s="19"/>
      <c r="VOQ20" s="19"/>
      <c r="VOR20" s="19"/>
      <c r="VOS20" s="19"/>
      <c r="VOT20" s="19"/>
      <c r="VOU20" s="19"/>
      <c r="VOV20" s="19"/>
      <c r="VOW20" s="19"/>
      <c r="VOX20" s="19"/>
      <c r="VOY20" s="19"/>
      <c r="VOZ20" s="19"/>
      <c r="VPA20" s="19"/>
      <c r="VPB20" s="19"/>
      <c r="VPC20" s="19"/>
      <c r="VPD20" s="19"/>
      <c r="VPE20" s="19"/>
      <c r="VPF20" s="19"/>
      <c r="VPG20" s="19"/>
      <c r="VPH20" s="19"/>
      <c r="VPI20" s="19"/>
      <c r="VPJ20" s="19"/>
      <c r="VPK20" s="19"/>
      <c r="VPL20" s="19"/>
      <c r="VPM20" s="19"/>
      <c r="VPN20" s="19"/>
      <c r="VPO20" s="19"/>
      <c r="VPP20" s="19"/>
      <c r="VPQ20" s="19"/>
      <c r="VPR20" s="19"/>
      <c r="VPS20" s="19"/>
      <c r="VPT20" s="19"/>
      <c r="VPU20" s="19"/>
      <c r="VPV20" s="19"/>
      <c r="VPW20" s="19"/>
      <c r="VPX20" s="19"/>
      <c r="VPY20" s="19"/>
      <c r="VPZ20" s="19"/>
      <c r="VQA20" s="19"/>
      <c r="VQB20" s="19"/>
      <c r="VQC20" s="19"/>
      <c r="VQD20" s="19"/>
      <c r="VQE20" s="19"/>
      <c r="VQF20" s="19"/>
      <c r="VQG20" s="19"/>
      <c r="VQH20" s="19"/>
      <c r="VQI20" s="19"/>
      <c r="VQJ20" s="19"/>
      <c r="VQK20" s="19"/>
      <c r="VQL20" s="19"/>
      <c r="VQM20" s="19"/>
      <c r="VQN20" s="19"/>
      <c r="VQO20" s="19"/>
      <c r="VQP20" s="19"/>
      <c r="VQQ20" s="19"/>
      <c r="VQR20" s="19"/>
      <c r="VQS20" s="19"/>
      <c r="VQT20" s="19"/>
      <c r="VQU20" s="19"/>
      <c r="VQV20" s="19"/>
      <c r="VQW20" s="19"/>
      <c r="VQX20" s="19"/>
      <c r="VQY20" s="19"/>
      <c r="VQZ20" s="19"/>
      <c r="VRA20" s="19"/>
      <c r="VRB20" s="19"/>
      <c r="VRC20" s="19"/>
      <c r="VRD20" s="19"/>
      <c r="VRE20" s="19"/>
      <c r="VRF20" s="19"/>
      <c r="VRG20" s="19"/>
      <c r="VRH20" s="19"/>
      <c r="VRI20" s="19"/>
      <c r="VRJ20" s="19"/>
      <c r="VRK20" s="19"/>
      <c r="VRL20" s="19"/>
      <c r="VRM20" s="19"/>
      <c r="VRN20" s="19"/>
      <c r="VRO20" s="19"/>
      <c r="VRP20" s="19"/>
      <c r="VRQ20" s="19"/>
      <c r="VRR20" s="19"/>
      <c r="VRS20" s="19"/>
      <c r="VRT20" s="19"/>
      <c r="VRU20" s="19"/>
      <c r="VRV20" s="19"/>
      <c r="VRW20" s="19"/>
      <c r="VRX20" s="19"/>
      <c r="VRY20" s="19"/>
      <c r="VRZ20" s="19"/>
      <c r="VSA20" s="19"/>
      <c r="VSB20" s="19"/>
      <c r="VSC20" s="19"/>
      <c r="VSD20" s="19"/>
      <c r="VSE20" s="19"/>
      <c r="VSF20" s="19"/>
      <c r="VSG20" s="19"/>
      <c r="VSH20" s="19"/>
      <c r="VSI20" s="19"/>
      <c r="VSJ20" s="19"/>
      <c r="VSK20" s="19"/>
      <c r="VSL20" s="19"/>
      <c r="VSM20" s="19"/>
      <c r="VSN20" s="19"/>
      <c r="VSO20" s="19"/>
      <c r="VSP20" s="19"/>
      <c r="VSQ20" s="19"/>
      <c r="VSR20" s="19"/>
      <c r="VSS20" s="19"/>
      <c r="VST20" s="19"/>
      <c r="VSU20" s="19"/>
      <c r="VSV20" s="19"/>
      <c r="VSW20" s="19"/>
      <c r="VSX20" s="19"/>
      <c r="VSY20" s="19"/>
      <c r="VSZ20" s="19"/>
      <c r="VTA20" s="19"/>
      <c r="VTB20" s="19"/>
      <c r="VTC20" s="19"/>
      <c r="VTD20" s="19"/>
      <c r="VTE20" s="19"/>
      <c r="VTF20" s="19"/>
      <c r="VTG20" s="19"/>
      <c r="VTH20" s="19"/>
      <c r="VTI20" s="19"/>
      <c r="VTJ20" s="19"/>
      <c r="VTK20" s="19"/>
      <c r="VTL20" s="19"/>
      <c r="VTM20" s="19"/>
      <c r="VTN20" s="19"/>
      <c r="VTO20" s="19"/>
      <c r="VTP20" s="19"/>
      <c r="VTQ20" s="19"/>
      <c r="VTR20" s="19"/>
      <c r="VTS20" s="19"/>
      <c r="VTT20" s="19"/>
      <c r="VTU20" s="19"/>
      <c r="VTV20" s="19"/>
      <c r="VTW20" s="19"/>
      <c r="VTX20" s="19"/>
      <c r="VTY20" s="19"/>
      <c r="VTZ20" s="19"/>
      <c r="VUA20" s="19"/>
      <c r="VUB20" s="19"/>
      <c r="VUC20" s="19"/>
      <c r="VUD20" s="19"/>
      <c r="VUE20" s="19"/>
      <c r="VUF20" s="19"/>
      <c r="VUG20" s="19"/>
      <c r="VUH20" s="19"/>
      <c r="VUI20" s="19"/>
      <c r="VUJ20" s="19"/>
      <c r="VUK20" s="19"/>
      <c r="VUL20" s="19"/>
      <c r="VUM20" s="19"/>
      <c r="VUN20" s="19"/>
      <c r="VUO20" s="19"/>
      <c r="VUP20" s="19"/>
      <c r="VUQ20" s="19"/>
      <c r="VUR20" s="19"/>
      <c r="VUS20" s="19"/>
      <c r="VUT20" s="19"/>
      <c r="VUU20" s="19"/>
      <c r="VUV20" s="19"/>
      <c r="VUW20" s="19"/>
      <c r="VUX20" s="19"/>
      <c r="VUY20" s="19"/>
      <c r="VUZ20" s="19"/>
      <c r="VVA20" s="19"/>
      <c r="VVB20" s="19"/>
      <c r="VVC20" s="19"/>
      <c r="VVD20" s="19"/>
      <c r="VVE20" s="19"/>
      <c r="VVF20" s="19"/>
      <c r="VVG20" s="19"/>
      <c r="VVH20" s="19"/>
      <c r="VVI20" s="19"/>
      <c r="VVJ20" s="19"/>
      <c r="VVK20" s="19"/>
      <c r="VVL20" s="19"/>
      <c r="VVM20" s="19"/>
      <c r="VVN20" s="19"/>
      <c r="VVO20" s="19"/>
      <c r="VVP20" s="19"/>
      <c r="VVQ20" s="19"/>
      <c r="VVR20" s="19"/>
      <c r="VVS20" s="19"/>
      <c r="VVT20" s="19"/>
      <c r="VVU20" s="19"/>
      <c r="VVV20" s="19"/>
      <c r="VVW20" s="19"/>
      <c r="VVX20" s="19"/>
      <c r="VVY20" s="19"/>
      <c r="VVZ20" s="19"/>
      <c r="VWA20" s="19"/>
      <c r="VWB20" s="19"/>
      <c r="VWC20" s="19"/>
      <c r="VWD20" s="19"/>
      <c r="VWE20" s="19"/>
      <c r="VWF20" s="19"/>
      <c r="VWG20" s="19"/>
      <c r="VWH20" s="19"/>
      <c r="VWI20" s="19"/>
      <c r="VWJ20" s="19"/>
      <c r="VWK20" s="19"/>
      <c r="VWL20" s="19"/>
      <c r="VWM20" s="19"/>
      <c r="VWN20" s="19"/>
      <c r="VWO20" s="19"/>
      <c r="VWP20" s="19"/>
      <c r="VWQ20" s="19"/>
      <c r="VWR20" s="19"/>
      <c r="VWS20" s="19"/>
      <c r="VWT20" s="19"/>
      <c r="VWU20" s="19"/>
      <c r="VWV20" s="19"/>
      <c r="VWW20" s="19"/>
      <c r="VWX20" s="19"/>
      <c r="VWY20" s="19"/>
      <c r="VWZ20" s="19"/>
      <c r="VXA20" s="19"/>
      <c r="VXB20" s="19"/>
      <c r="VXC20" s="19"/>
      <c r="VXD20" s="19"/>
      <c r="VXE20" s="19"/>
      <c r="VXF20" s="19"/>
      <c r="VXG20" s="19"/>
      <c r="VXH20" s="19"/>
      <c r="VXI20" s="19"/>
      <c r="VXJ20" s="19"/>
      <c r="VXK20" s="19"/>
      <c r="VXL20" s="19"/>
      <c r="VXM20" s="19"/>
      <c r="VXN20" s="19"/>
      <c r="VXO20" s="19"/>
      <c r="VXP20" s="19"/>
      <c r="VXQ20" s="19"/>
      <c r="VXR20" s="19"/>
      <c r="VXS20" s="19"/>
      <c r="VXT20" s="19"/>
      <c r="VXU20" s="19"/>
      <c r="VXV20" s="19"/>
      <c r="VXW20" s="19"/>
      <c r="VXX20" s="19"/>
      <c r="VXY20" s="19"/>
      <c r="VXZ20" s="19"/>
      <c r="VYA20" s="19"/>
      <c r="VYB20" s="19"/>
      <c r="VYC20" s="19"/>
      <c r="VYD20" s="19"/>
      <c r="VYE20" s="19"/>
      <c r="VYF20" s="19"/>
      <c r="VYG20" s="19"/>
      <c r="VYH20" s="19"/>
      <c r="VYI20" s="19"/>
      <c r="VYJ20" s="19"/>
      <c r="VYK20" s="19"/>
      <c r="VYL20" s="19"/>
      <c r="VYM20" s="19"/>
      <c r="VYN20" s="19"/>
      <c r="VYO20" s="19"/>
      <c r="VYP20" s="19"/>
      <c r="VYQ20" s="19"/>
      <c r="VYR20" s="19"/>
      <c r="VYS20" s="19"/>
      <c r="VYT20" s="19"/>
      <c r="VYU20" s="19"/>
      <c r="VYV20" s="19"/>
      <c r="VYW20" s="19"/>
      <c r="VYX20" s="19"/>
      <c r="VYY20" s="19"/>
      <c r="VYZ20" s="19"/>
      <c r="VZA20" s="19"/>
      <c r="VZB20" s="19"/>
      <c r="VZC20" s="19"/>
      <c r="VZD20" s="19"/>
      <c r="VZE20" s="19"/>
      <c r="VZF20" s="19"/>
      <c r="VZG20" s="19"/>
      <c r="VZH20" s="19"/>
      <c r="VZI20" s="19"/>
      <c r="VZJ20" s="19"/>
      <c r="VZK20" s="19"/>
      <c r="VZL20" s="19"/>
      <c r="VZM20" s="19"/>
      <c r="VZN20" s="19"/>
      <c r="VZO20" s="19"/>
      <c r="VZP20" s="19"/>
      <c r="VZQ20" s="19"/>
      <c r="VZR20" s="19"/>
      <c r="VZS20" s="19"/>
      <c r="VZT20" s="19"/>
      <c r="VZU20" s="19"/>
      <c r="VZV20" s="19"/>
      <c r="VZW20" s="19"/>
      <c r="VZX20" s="19"/>
      <c r="VZY20" s="19"/>
      <c r="VZZ20" s="19"/>
      <c r="WAA20" s="19"/>
      <c r="WAB20" s="19"/>
      <c r="WAC20" s="19"/>
      <c r="WAD20" s="19"/>
      <c r="WAE20" s="19"/>
      <c r="WAF20" s="19"/>
      <c r="WAG20" s="19"/>
      <c r="WAH20" s="19"/>
      <c r="WAI20" s="19"/>
      <c r="WAJ20" s="19"/>
      <c r="WAK20" s="19"/>
      <c r="WAL20" s="19"/>
      <c r="WAM20" s="19"/>
      <c r="WAN20" s="19"/>
      <c r="WAO20" s="19"/>
      <c r="WAP20" s="19"/>
      <c r="WAQ20" s="19"/>
      <c r="WAR20" s="19"/>
      <c r="WAS20" s="19"/>
      <c r="WAT20" s="19"/>
      <c r="WAU20" s="19"/>
      <c r="WAV20" s="19"/>
      <c r="WAW20" s="19"/>
      <c r="WAX20" s="19"/>
      <c r="WAY20" s="19"/>
      <c r="WAZ20" s="19"/>
      <c r="WBA20" s="19"/>
      <c r="WBB20" s="19"/>
      <c r="WBC20" s="19"/>
      <c r="WBD20" s="19"/>
      <c r="WBE20" s="19"/>
      <c r="WBF20" s="19"/>
      <c r="WBG20" s="19"/>
      <c r="WBH20" s="19"/>
      <c r="WBI20" s="19"/>
      <c r="WBJ20" s="19"/>
      <c r="WBK20" s="19"/>
      <c r="WBL20" s="19"/>
      <c r="WBM20" s="19"/>
      <c r="WBN20" s="19"/>
      <c r="WBO20" s="19"/>
      <c r="WBP20" s="19"/>
      <c r="WBQ20" s="19"/>
      <c r="WBR20" s="19"/>
      <c r="WBS20" s="19"/>
      <c r="WBT20" s="19"/>
      <c r="WBU20" s="19"/>
      <c r="WBV20" s="19"/>
      <c r="WBW20" s="19"/>
      <c r="WBX20" s="19"/>
      <c r="WBY20" s="19"/>
      <c r="WBZ20" s="19"/>
      <c r="WCA20" s="19"/>
      <c r="WCB20" s="19"/>
      <c r="WCC20" s="19"/>
      <c r="WCD20" s="19"/>
      <c r="WCE20" s="19"/>
      <c r="WCF20" s="19"/>
      <c r="WCG20" s="19"/>
      <c r="WCH20" s="19"/>
      <c r="WCI20" s="19"/>
      <c r="WCJ20" s="19"/>
      <c r="WCK20" s="19"/>
      <c r="WCL20" s="19"/>
      <c r="WCM20" s="19"/>
      <c r="WCN20" s="19"/>
      <c r="WCO20" s="19"/>
      <c r="WCP20" s="19"/>
      <c r="WCQ20" s="19"/>
      <c r="WCR20" s="19"/>
      <c r="WCS20" s="19"/>
      <c r="WCT20" s="19"/>
      <c r="WCU20" s="19"/>
      <c r="WCV20" s="19"/>
      <c r="WCW20" s="19"/>
      <c r="WCX20" s="19"/>
      <c r="WCY20" s="19"/>
      <c r="WCZ20" s="19"/>
      <c r="WDA20" s="19"/>
      <c r="WDB20" s="19"/>
      <c r="WDC20" s="19"/>
      <c r="WDD20" s="19"/>
      <c r="WDE20" s="19"/>
      <c r="WDF20" s="19"/>
      <c r="WDG20" s="19"/>
      <c r="WDH20" s="19"/>
      <c r="WDI20" s="19"/>
      <c r="WDJ20" s="19"/>
      <c r="WDK20" s="19"/>
      <c r="WDL20" s="19"/>
      <c r="WDM20" s="19"/>
      <c r="WDN20" s="19"/>
      <c r="WDO20" s="19"/>
      <c r="WDP20" s="19"/>
      <c r="WDQ20" s="19"/>
      <c r="WDR20" s="19"/>
      <c r="WDS20" s="19"/>
      <c r="WDT20" s="19"/>
      <c r="WDU20" s="19"/>
      <c r="WDV20" s="19"/>
      <c r="WDW20" s="19"/>
      <c r="WDX20" s="19"/>
      <c r="WDY20" s="19"/>
      <c r="WDZ20" s="19"/>
      <c r="WEA20" s="19"/>
      <c r="WEB20" s="19"/>
      <c r="WEC20" s="19"/>
      <c r="WED20" s="19"/>
      <c r="WEE20" s="19"/>
      <c r="WEF20" s="19"/>
      <c r="WEG20" s="19"/>
      <c r="WEH20" s="19"/>
      <c r="WEI20" s="19"/>
      <c r="WEJ20" s="19"/>
      <c r="WEK20" s="19"/>
      <c r="WEL20" s="19"/>
      <c r="WEM20" s="19"/>
      <c r="WEN20" s="19"/>
      <c r="WEO20" s="19"/>
      <c r="WEP20" s="19"/>
      <c r="WEQ20" s="19"/>
      <c r="WER20" s="19"/>
      <c r="WES20" s="19"/>
      <c r="WET20" s="19"/>
      <c r="WEU20" s="19"/>
      <c r="WEV20" s="19"/>
      <c r="WEW20" s="19"/>
      <c r="WEX20" s="19"/>
      <c r="WEY20" s="19"/>
      <c r="WEZ20" s="19"/>
      <c r="WFA20" s="19"/>
      <c r="WFB20" s="19"/>
      <c r="WFC20" s="19"/>
      <c r="WFD20" s="19"/>
      <c r="WFE20" s="19"/>
      <c r="WFF20" s="19"/>
      <c r="WFG20" s="19"/>
      <c r="WFH20" s="19"/>
      <c r="WFI20" s="19"/>
      <c r="WFJ20" s="19"/>
      <c r="WFK20" s="19"/>
      <c r="WFL20" s="19"/>
      <c r="WFM20" s="19"/>
      <c r="WFN20" s="19"/>
      <c r="WFO20" s="19"/>
      <c r="WFP20" s="19"/>
      <c r="WFQ20" s="19"/>
      <c r="WFR20" s="19"/>
      <c r="WFS20" s="19"/>
      <c r="WFT20" s="19"/>
      <c r="WFU20" s="19"/>
      <c r="WFV20" s="19"/>
      <c r="WFW20" s="19"/>
      <c r="WFX20" s="19"/>
      <c r="WFY20" s="19"/>
      <c r="WFZ20" s="19"/>
      <c r="WGA20" s="19"/>
      <c r="WGB20" s="19"/>
      <c r="WGC20" s="19"/>
      <c r="WGD20" s="19"/>
      <c r="WGE20" s="19"/>
      <c r="WGF20" s="19"/>
      <c r="WGG20" s="19"/>
      <c r="WGH20" s="19"/>
      <c r="WGI20" s="19"/>
      <c r="WGJ20" s="19"/>
      <c r="WGK20" s="19"/>
      <c r="WGL20" s="19"/>
      <c r="WGM20" s="19"/>
      <c r="WGN20" s="19"/>
      <c r="WGO20" s="19"/>
      <c r="WGP20" s="19"/>
      <c r="WGQ20" s="19"/>
      <c r="WGR20" s="19"/>
      <c r="WGS20" s="19"/>
      <c r="WGT20" s="19"/>
      <c r="WGU20" s="19"/>
      <c r="WGV20" s="19"/>
      <c r="WGW20" s="19"/>
      <c r="WGX20" s="19"/>
      <c r="WGY20" s="19"/>
      <c r="WGZ20" s="19"/>
      <c r="WHA20" s="19"/>
      <c r="WHB20" s="19"/>
      <c r="WHC20" s="19"/>
      <c r="WHD20" s="19"/>
      <c r="WHE20" s="19"/>
      <c r="WHF20" s="19"/>
      <c r="WHG20" s="19"/>
      <c r="WHH20" s="19"/>
      <c r="WHI20" s="19"/>
      <c r="WHJ20" s="19"/>
      <c r="WHK20" s="19"/>
      <c r="WHL20" s="19"/>
      <c r="WHM20" s="19"/>
      <c r="WHN20" s="19"/>
      <c r="WHO20" s="19"/>
      <c r="WHP20" s="19"/>
      <c r="WHQ20" s="19"/>
      <c r="WHR20" s="19"/>
      <c r="WHS20" s="19"/>
      <c r="WHT20" s="19"/>
      <c r="WHU20" s="19"/>
      <c r="WHV20" s="19"/>
      <c r="WHW20" s="19"/>
      <c r="WHX20" s="19"/>
      <c r="WHY20" s="19"/>
      <c r="WHZ20" s="19"/>
      <c r="WIA20" s="19"/>
      <c r="WIB20" s="19"/>
      <c r="WIC20" s="19"/>
      <c r="WID20" s="19"/>
      <c r="WIE20" s="19"/>
      <c r="WIF20" s="19"/>
      <c r="WIG20" s="19"/>
      <c r="WIH20" s="19"/>
      <c r="WII20" s="19"/>
      <c r="WIJ20" s="19"/>
      <c r="WIK20" s="19"/>
      <c r="WIL20" s="19"/>
      <c r="WIM20" s="19"/>
      <c r="WIN20" s="19"/>
      <c r="WIO20" s="19"/>
      <c r="WIP20" s="19"/>
      <c r="WIQ20" s="19"/>
      <c r="WIR20" s="19"/>
      <c r="WIS20" s="19"/>
      <c r="WIT20" s="19"/>
      <c r="WIU20" s="19"/>
      <c r="WIV20" s="19"/>
      <c r="WIW20" s="19"/>
      <c r="WIX20" s="19"/>
      <c r="WIY20" s="19"/>
      <c r="WIZ20" s="19"/>
      <c r="WJA20" s="19"/>
      <c r="WJB20" s="19"/>
      <c r="WJC20" s="19"/>
      <c r="WJD20" s="19"/>
      <c r="WJE20" s="19"/>
      <c r="WJF20" s="19"/>
      <c r="WJG20" s="19"/>
      <c r="WJH20" s="19"/>
      <c r="WJI20" s="19"/>
      <c r="WJJ20" s="19"/>
      <c r="WJK20" s="19"/>
      <c r="WJL20" s="19"/>
      <c r="WJM20" s="19"/>
      <c r="WJN20" s="19"/>
      <c r="WJO20" s="19"/>
      <c r="WJP20" s="19"/>
      <c r="WJQ20" s="19"/>
      <c r="WJR20" s="19"/>
      <c r="WJS20" s="19"/>
      <c r="WJT20" s="19"/>
      <c r="WJU20" s="19"/>
      <c r="WJV20" s="19"/>
      <c r="WJW20" s="19"/>
      <c r="WJX20" s="19"/>
      <c r="WJY20" s="19"/>
      <c r="WJZ20" s="19"/>
      <c r="WKA20" s="19"/>
      <c r="WKB20" s="19"/>
      <c r="WKC20" s="19"/>
      <c r="WKD20" s="19"/>
      <c r="WKE20" s="19"/>
      <c r="WKF20" s="19"/>
      <c r="WKG20" s="19"/>
      <c r="WKH20" s="19"/>
      <c r="WKI20" s="19"/>
      <c r="WKJ20" s="19"/>
      <c r="WKK20" s="19"/>
      <c r="WKL20" s="19"/>
      <c r="WKM20" s="19"/>
      <c r="WKN20" s="19"/>
      <c r="WKO20" s="19"/>
      <c r="WKP20" s="19"/>
      <c r="WKQ20" s="19"/>
      <c r="WKR20" s="19"/>
      <c r="WKS20" s="19"/>
      <c r="WKT20" s="19"/>
      <c r="WKU20" s="19"/>
      <c r="WKV20" s="19"/>
      <c r="WKW20" s="19"/>
      <c r="WKX20" s="19"/>
      <c r="WKY20" s="19"/>
      <c r="WKZ20" s="19"/>
      <c r="WLA20" s="19"/>
      <c r="WLB20" s="19"/>
      <c r="WLC20" s="19"/>
      <c r="WLD20" s="19"/>
      <c r="WLE20" s="19"/>
      <c r="WLF20" s="19"/>
      <c r="WLG20" s="19"/>
      <c r="WLH20" s="19"/>
      <c r="WLI20" s="19"/>
      <c r="WLJ20" s="19"/>
      <c r="WLK20" s="19"/>
      <c r="WLL20" s="19"/>
      <c r="WLM20" s="19"/>
      <c r="WLN20" s="19"/>
      <c r="WLO20" s="19"/>
      <c r="WLP20" s="19"/>
      <c r="WLQ20" s="19"/>
      <c r="WLR20" s="19"/>
      <c r="WLS20" s="19"/>
      <c r="WLT20" s="19"/>
      <c r="WLU20" s="19"/>
      <c r="WLV20" s="19"/>
      <c r="WLW20" s="19"/>
      <c r="WLX20" s="19"/>
      <c r="WLY20" s="19"/>
      <c r="WLZ20" s="19"/>
      <c r="WMA20" s="19"/>
      <c r="WMB20" s="19"/>
      <c r="WMC20" s="19"/>
      <c r="WMD20" s="19"/>
      <c r="WME20" s="19"/>
      <c r="WMF20" s="19"/>
      <c r="WMG20" s="19"/>
      <c r="WMH20" s="19"/>
      <c r="WMI20" s="19"/>
      <c r="WMJ20" s="19"/>
      <c r="WMK20" s="19"/>
      <c r="WML20" s="19"/>
      <c r="WMM20" s="19"/>
      <c r="WMN20" s="19"/>
      <c r="WMO20" s="19"/>
      <c r="WMP20" s="19"/>
      <c r="WMQ20" s="19"/>
      <c r="WMR20" s="19"/>
      <c r="WMS20" s="19"/>
      <c r="WMT20" s="19"/>
      <c r="WMU20" s="19"/>
      <c r="WMV20" s="19"/>
      <c r="WMW20" s="19"/>
      <c r="WMX20" s="19"/>
      <c r="WMY20" s="19"/>
      <c r="WMZ20" s="19"/>
      <c r="WNA20" s="19"/>
      <c r="WNB20" s="19"/>
      <c r="WNC20" s="19"/>
      <c r="WND20" s="19"/>
      <c r="WNE20" s="19"/>
      <c r="WNF20" s="19"/>
      <c r="WNG20" s="19"/>
      <c r="WNH20" s="19"/>
      <c r="WNI20" s="19"/>
      <c r="WNJ20" s="19"/>
      <c r="WNK20" s="19"/>
      <c r="WNL20" s="19"/>
      <c r="WNM20" s="19"/>
      <c r="WNN20" s="19"/>
      <c r="WNO20" s="19"/>
      <c r="WNP20" s="19"/>
      <c r="WNQ20" s="19"/>
      <c r="WNR20" s="19"/>
      <c r="WNS20" s="19"/>
      <c r="WNT20" s="19"/>
      <c r="WNU20" s="19"/>
      <c r="WNV20" s="19"/>
      <c r="WNW20" s="19"/>
      <c r="WNX20" s="19"/>
      <c r="WNY20" s="19"/>
      <c r="WNZ20" s="19"/>
      <c r="WOA20" s="19"/>
      <c r="WOB20" s="19"/>
      <c r="WOC20" s="19"/>
      <c r="WOD20" s="19"/>
      <c r="WOE20" s="19"/>
      <c r="WOF20" s="19"/>
      <c r="WOG20" s="19"/>
      <c r="WOH20" s="19"/>
      <c r="WOI20" s="19"/>
      <c r="WOJ20" s="19"/>
      <c r="WOK20" s="19"/>
      <c r="WOL20" s="19"/>
      <c r="WOM20" s="19"/>
      <c r="WON20" s="19"/>
      <c r="WOO20" s="19"/>
      <c r="WOP20" s="19"/>
      <c r="WOQ20" s="19"/>
      <c r="WOR20" s="19"/>
      <c r="WOS20" s="19"/>
      <c r="WOT20" s="19"/>
      <c r="WOU20" s="19"/>
      <c r="WOV20" s="19"/>
      <c r="WOW20" s="19"/>
      <c r="WOX20" s="19"/>
      <c r="WOY20" s="19"/>
      <c r="WOZ20" s="19"/>
      <c r="WPA20" s="19"/>
      <c r="WPB20" s="19"/>
      <c r="WPC20" s="19"/>
      <c r="WPD20" s="19"/>
      <c r="WPE20" s="19"/>
      <c r="WPF20" s="19"/>
      <c r="WPG20" s="19"/>
      <c r="WPH20" s="19"/>
      <c r="WPI20" s="19"/>
      <c r="WPJ20" s="19"/>
      <c r="WPK20" s="19"/>
      <c r="WPL20" s="19"/>
      <c r="WPM20" s="19"/>
      <c r="WPN20" s="19"/>
      <c r="WPO20" s="19"/>
      <c r="WPP20" s="19"/>
      <c r="WPQ20" s="19"/>
      <c r="WPR20" s="19"/>
      <c r="WPS20" s="19"/>
      <c r="WPT20" s="19"/>
      <c r="WPU20" s="19"/>
      <c r="WPV20" s="19"/>
      <c r="WPW20" s="19"/>
      <c r="WPX20" s="19"/>
      <c r="WPY20" s="19"/>
      <c r="WPZ20" s="19"/>
      <c r="WQA20" s="19"/>
      <c r="WQB20" s="19"/>
      <c r="WQC20" s="19"/>
      <c r="WQD20" s="19"/>
      <c r="WQE20" s="19"/>
      <c r="WQF20" s="19"/>
      <c r="WQG20" s="19"/>
      <c r="WQH20" s="19"/>
      <c r="WQI20" s="19"/>
      <c r="WQJ20" s="19"/>
      <c r="WQK20" s="19"/>
      <c r="WQL20" s="19"/>
      <c r="WQM20" s="19"/>
      <c r="WQN20" s="19"/>
      <c r="WQO20" s="19"/>
      <c r="WQP20" s="19"/>
      <c r="WQQ20" s="19"/>
      <c r="WQR20" s="19"/>
      <c r="WQS20" s="19"/>
      <c r="WQT20" s="19"/>
      <c r="WQU20" s="19"/>
      <c r="WQV20" s="19"/>
      <c r="WQW20" s="19"/>
      <c r="WQX20" s="19"/>
      <c r="WQY20" s="19"/>
      <c r="WQZ20" s="19"/>
      <c r="WRA20" s="19"/>
      <c r="WRB20" s="19"/>
      <c r="WRC20" s="19"/>
      <c r="WRD20" s="19"/>
      <c r="WRE20" s="19"/>
      <c r="WRF20" s="19"/>
      <c r="WRG20" s="19"/>
      <c r="WRH20" s="19"/>
      <c r="WRI20" s="19"/>
      <c r="WRJ20" s="19"/>
      <c r="WRK20" s="19"/>
      <c r="WRL20" s="19"/>
      <c r="WRM20" s="19"/>
      <c r="WRN20" s="19"/>
      <c r="WRO20" s="19"/>
      <c r="WRP20" s="19"/>
      <c r="WRQ20" s="19"/>
      <c r="WRR20" s="19"/>
      <c r="WRS20" s="19"/>
      <c r="WRT20" s="19"/>
      <c r="WRU20" s="19"/>
      <c r="WRV20" s="19"/>
      <c r="WRW20" s="19"/>
      <c r="WRX20" s="19"/>
      <c r="WRY20" s="19"/>
      <c r="WRZ20" s="19"/>
      <c r="WSA20" s="19"/>
      <c r="WSB20" s="19"/>
      <c r="WSC20" s="19"/>
      <c r="WSD20" s="19"/>
      <c r="WSE20" s="19"/>
      <c r="WSF20" s="19"/>
      <c r="WSG20" s="19"/>
      <c r="WSH20" s="19"/>
      <c r="WSI20" s="19"/>
      <c r="WSJ20" s="19"/>
      <c r="WSK20" s="19"/>
      <c r="WSL20" s="19"/>
      <c r="WSM20" s="19"/>
      <c r="WSN20" s="19"/>
      <c r="WSO20" s="19"/>
      <c r="WSP20" s="19"/>
      <c r="WSQ20" s="19"/>
      <c r="WSR20" s="19"/>
      <c r="WSS20" s="19"/>
      <c r="WST20" s="19"/>
      <c r="WSU20" s="19"/>
      <c r="WSV20" s="19"/>
      <c r="WSW20" s="19"/>
      <c r="WSX20" s="19"/>
      <c r="WSY20" s="19"/>
      <c r="WSZ20" s="19"/>
      <c r="WTA20" s="19"/>
      <c r="WTB20" s="19"/>
      <c r="WTC20" s="19"/>
      <c r="WTD20" s="19"/>
      <c r="WTE20" s="19"/>
      <c r="WTF20" s="19"/>
      <c r="WTG20" s="19"/>
      <c r="WTH20" s="19"/>
      <c r="WTI20" s="19"/>
      <c r="WTJ20" s="19"/>
      <c r="WTK20" s="19"/>
      <c r="WTL20" s="19"/>
      <c r="WTM20" s="19"/>
      <c r="WTN20" s="19"/>
      <c r="WTO20" s="19"/>
      <c r="WTP20" s="19"/>
      <c r="WTQ20" s="19"/>
      <c r="WTR20" s="19"/>
      <c r="WTS20" s="19"/>
      <c r="WTT20" s="19"/>
      <c r="WTU20" s="19"/>
      <c r="WTV20" s="19"/>
      <c r="WTW20" s="19"/>
      <c r="WTX20" s="19"/>
      <c r="WTY20" s="19"/>
      <c r="WTZ20" s="19"/>
      <c r="WUA20" s="19"/>
      <c r="WUB20" s="19"/>
      <c r="WUC20" s="19"/>
      <c r="WUD20" s="19"/>
      <c r="WUE20" s="19"/>
      <c r="WUF20" s="19"/>
      <c r="WUG20" s="19"/>
      <c r="WUH20" s="19"/>
      <c r="WUI20" s="19"/>
      <c r="WUJ20" s="19"/>
      <c r="WUK20" s="19"/>
      <c r="WUL20" s="19"/>
      <c r="WUM20" s="19"/>
      <c r="WUN20" s="19"/>
      <c r="WUO20" s="19"/>
      <c r="WUP20" s="19"/>
      <c r="WUQ20" s="19"/>
      <c r="WUR20" s="19"/>
      <c r="WUS20" s="19"/>
      <c r="WUT20" s="19"/>
      <c r="WUU20" s="19"/>
      <c r="WUV20" s="19"/>
      <c r="WUW20" s="19"/>
      <c r="WUX20" s="19"/>
      <c r="WUY20" s="19"/>
      <c r="WUZ20" s="19"/>
      <c r="WVA20" s="19"/>
      <c r="WVB20" s="19"/>
      <c r="WVC20" s="19"/>
      <c r="WVD20" s="19"/>
      <c r="WVE20" s="19"/>
      <c r="WVF20" s="19"/>
      <c r="WVG20" s="19"/>
      <c r="WVH20" s="19"/>
      <c r="WVI20" s="19"/>
      <c r="WVJ20" s="19"/>
      <c r="WVK20" s="19"/>
      <c r="WVL20" s="19"/>
      <c r="WVM20" s="19"/>
      <c r="WVN20" s="19"/>
      <c r="WVO20" s="19"/>
      <c r="WVP20" s="19"/>
      <c r="WVQ20" s="19"/>
      <c r="WVR20" s="19"/>
      <c r="WVS20" s="19"/>
      <c r="WVT20" s="19"/>
      <c r="WVU20" s="19"/>
      <c r="WVV20" s="19"/>
      <c r="WVW20" s="19"/>
      <c r="WVX20" s="19"/>
      <c r="WVY20" s="19"/>
      <c r="WVZ20" s="19"/>
      <c r="WWA20" s="19"/>
      <c r="WWB20" s="19"/>
      <c r="WWC20" s="19"/>
      <c r="WWD20" s="19"/>
      <c r="WWE20" s="19"/>
      <c r="WWF20" s="19"/>
      <c r="WWG20" s="19"/>
      <c r="WWH20" s="19"/>
      <c r="WWI20" s="19"/>
      <c r="WWJ20" s="19"/>
      <c r="WWK20" s="19"/>
      <c r="WWL20" s="19"/>
      <c r="WWM20" s="19"/>
      <c r="WWN20" s="19"/>
      <c r="WWO20" s="19"/>
      <c r="WWP20" s="19"/>
      <c r="WWQ20" s="19"/>
      <c r="WWR20" s="19"/>
      <c r="WWS20" s="19"/>
      <c r="WWT20" s="19"/>
      <c r="WWU20" s="19"/>
      <c r="WWV20" s="19"/>
      <c r="WWW20" s="19"/>
      <c r="WWX20" s="19"/>
      <c r="WWY20" s="19"/>
      <c r="WWZ20" s="19"/>
      <c r="WXA20" s="19"/>
      <c r="WXB20" s="19"/>
      <c r="WXC20" s="19"/>
      <c r="WXD20" s="19"/>
      <c r="WXE20" s="19"/>
      <c r="WXF20" s="19"/>
      <c r="WXG20" s="19"/>
      <c r="WXH20" s="19"/>
      <c r="WXI20" s="19"/>
      <c r="WXJ20" s="19"/>
      <c r="WXK20" s="19"/>
      <c r="WXL20" s="19"/>
      <c r="WXM20" s="19"/>
      <c r="WXN20" s="19"/>
      <c r="WXO20" s="19"/>
      <c r="WXP20" s="19"/>
      <c r="WXQ20" s="19"/>
      <c r="WXR20" s="19"/>
      <c r="WXS20" s="19"/>
      <c r="WXT20" s="19"/>
      <c r="WXU20" s="19"/>
      <c r="WXV20" s="19"/>
      <c r="WXW20" s="19"/>
      <c r="WXX20" s="19"/>
      <c r="WXY20" s="19"/>
      <c r="WXZ20" s="19"/>
      <c r="WYA20" s="19"/>
      <c r="WYB20" s="19"/>
      <c r="WYC20" s="19"/>
      <c r="WYD20" s="19"/>
      <c r="WYE20" s="19"/>
      <c r="WYF20" s="19"/>
      <c r="WYG20" s="19"/>
      <c r="WYH20" s="19"/>
      <c r="WYI20" s="19"/>
      <c r="WYJ20" s="19"/>
      <c r="WYK20" s="19"/>
      <c r="WYL20" s="19"/>
      <c r="WYM20" s="19"/>
      <c r="WYN20" s="19"/>
      <c r="WYO20" s="19"/>
      <c r="WYP20" s="19"/>
      <c r="WYQ20" s="19"/>
      <c r="WYR20" s="19"/>
      <c r="WYS20" s="19"/>
      <c r="WYT20" s="19"/>
      <c r="WYU20" s="19"/>
      <c r="WYV20" s="19"/>
      <c r="WYW20" s="19"/>
      <c r="WYX20" s="19"/>
      <c r="WYY20" s="19"/>
      <c r="WYZ20" s="19"/>
      <c r="WZA20" s="19"/>
      <c r="WZB20" s="19"/>
      <c r="WZC20" s="19"/>
      <c r="WZD20" s="19"/>
      <c r="WZE20" s="19"/>
      <c r="WZF20" s="19"/>
      <c r="WZG20" s="19"/>
      <c r="WZH20" s="19"/>
      <c r="WZI20" s="19"/>
      <c r="WZJ20" s="19"/>
      <c r="WZK20" s="19"/>
      <c r="WZL20" s="19"/>
      <c r="WZM20" s="19"/>
      <c r="WZN20" s="19"/>
      <c r="WZO20" s="19"/>
      <c r="WZP20" s="19"/>
      <c r="WZQ20" s="19"/>
      <c r="WZR20" s="19"/>
      <c r="WZS20" s="19"/>
      <c r="WZT20" s="19"/>
      <c r="WZU20" s="19"/>
      <c r="WZV20" s="19"/>
      <c r="WZW20" s="19"/>
      <c r="WZX20" s="19"/>
      <c r="WZY20" s="19"/>
      <c r="WZZ20" s="19"/>
      <c r="XAA20" s="19"/>
      <c r="XAB20" s="19"/>
      <c r="XAC20" s="19"/>
      <c r="XAD20" s="19"/>
      <c r="XAE20" s="19"/>
      <c r="XAF20" s="19"/>
      <c r="XAG20" s="19"/>
      <c r="XAH20" s="19"/>
      <c r="XAI20" s="19"/>
      <c r="XAJ20" s="19"/>
      <c r="XAK20" s="19"/>
      <c r="XAL20" s="19"/>
      <c r="XAM20" s="19"/>
      <c r="XAN20" s="19"/>
      <c r="XAO20" s="19"/>
      <c r="XAP20" s="19"/>
      <c r="XAQ20" s="19"/>
      <c r="XAR20" s="19"/>
      <c r="XAS20" s="19"/>
      <c r="XAT20" s="19"/>
      <c r="XAU20" s="19"/>
      <c r="XAV20" s="19"/>
      <c r="XAW20" s="19"/>
      <c r="XAX20" s="19"/>
      <c r="XAY20" s="19"/>
      <c r="XAZ20" s="19"/>
      <c r="XBA20" s="19"/>
      <c r="XBB20" s="19"/>
      <c r="XBC20" s="19"/>
      <c r="XBD20" s="19"/>
      <c r="XBE20" s="19"/>
      <c r="XBF20" s="19"/>
      <c r="XBG20" s="19"/>
      <c r="XBH20" s="19"/>
      <c r="XBI20" s="19"/>
      <c r="XBJ20" s="19"/>
      <c r="XBK20" s="19"/>
      <c r="XBL20" s="19"/>
      <c r="XBM20" s="19"/>
      <c r="XBN20" s="19"/>
      <c r="XBO20" s="19"/>
      <c r="XBP20" s="19"/>
      <c r="XBQ20" s="19"/>
      <c r="XBR20" s="19"/>
      <c r="XBS20" s="19"/>
      <c r="XBT20" s="19"/>
      <c r="XBU20" s="19"/>
      <c r="XBV20" s="19"/>
      <c r="XBW20" s="19"/>
      <c r="XBX20" s="19"/>
      <c r="XBY20" s="19"/>
      <c r="XBZ20" s="19"/>
      <c r="XCA20" s="19"/>
      <c r="XCB20" s="19"/>
      <c r="XCC20" s="19"/>
      <c r="XCD20" s="19"/>
      <c r="XCE20" s="19"/>
      <c r="XCF20" s="19"/>
      <c r="XCG20" s="19"/>
      <c r="XCH20" s="19"/>
      <c r="XCI20" s="19"/>
      <c r="XCJ20" s="19"/>
      <c r="XCK20" s="19"/>
      <c r="XCL20" s="19"/>
      <c r="XCM20" s="19"/>
      <c r="XCN20" s="19"/>
      <c r="XCO20" s="19"/>
      <c r="XCP20" s="19"/>
      <c r="XCQ20" s="19"/>
      <c r="XCR20" s="19"/>
      <c r="XCS20" s="19"/>
      <c r="XCT20" s="19"/>
      <c r="XCU20" s="19"/>
      <c r="XCV20" s="19"/>
      <c r="XCW20" s="19"/>
      <c r="XCX20" s="19"/>
      <c r="XCY20" s="19"/>
      <c r="XCZ20" s="19"/>
      <c r="XDA20" s="19"/>
      <c r="XDB20" s="19"/>
      <c r="XDC20" s="19"/>
      <c r="XDD20" s="19"/>
      <c r="XDE20" s="19"/>
      <c r="XDF20" s="19"/>
      <c r="XDG20" s="19"/>
      <c r="XDH20" s="19"/>
      <c r="XDI20" s="19"/>
      <c r="XDJ20" s="19"/>
      <c r="XDK20" s="19"/>
      <c r="XDL20" s="19"/>
      <c r="XDM20" s="19"/>
      <c r="XDN20" s="19"/>
      <c r="XDO20" s="19"/>
      <c r="XDP20" s="19"/>
      <c r="XDQ20" s="19"/>
      <c r="XDR20" s="19"/>
      <c r="XDS20" s="19"/>
      <c r="XDT20" s="19"/>
      <c r="XDU20" s="19"/>
      <c r="XDV20" s="19"/>
      <c r="XDW20" s="19"/>
      <c r="XDX20" s="19"/>
      <c r="XDY20" s="19"/>
      <c r="XDZ20" s="19"/>
      <c r="XEA20" s="19"/>
      <c r="XEB20" s="19"/>
      <c r="XEC20" s="19"/>
      <c r="XED20" s="19"/>
      <c r="XEE20" s="19"/>
      <c r="XEF20" s="19"/>
      <c r="XEG20" s="19"/>
      <c r="XEH20" s="19"/>
      <c r="XEI20" s="19"/>
      <c r="XEJ20" s="19"/>
      <c r="XEK20" s="19"/>
      <c r="XEL20" s="19"/>
      <c r="XEM20" s="19"/>
      <c r="XEN20" s="19"/>
      <c r="XEO20" s="19"/>
      <c r="XEP20" s="19"/>
      <c r="XEQ20" s="19"/>
      <c r="XER20" s="19"/>
      <c r="XES20" s="19"/>
      <c r="XET20" s="19"/>
      <c r="XEU20" s="19"/>
      <c r="XEV20" s="19"/>
      <c r="XEW20" s="19"/>
      <c r="XEX20" s="19"/>
      <c r="XEY20" s="19"/>
      <c r="XEZ20" s="19"/>
      <c r="XFA20" s="19"/>
      <c r="XFB20" s="19"/>
      <c r="XFC20" s="19"/>
      <c r="XFD20" s="19"/>
    </row>
    <row r="21" spans="1:16384" ht="14.25" thickTop="1">
      <c r="A21" s="44"/>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8"/>
    </row>
    <row r="22" spans="1:16384">
      <c r="A22" s="43"/>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49"/>
    </row>
    <row r="23" spans="1:16384">
      <c r="A23" s="43"/>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49"/>
    </row>
    <row r="24" spans="1:16384">
      <c r="A24" s="43"/>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49"/>
    </row>
    <row r="25" spans="1:16384">
      <c r="A25" s="43"/>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49"/>
    </row>
    <row r="26" spans="1:16384">
      <c r="A26" s="43"/>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49"/>
    </row>
    <row r="27" spans="1:16384">
      <c r="A27" s="43"/>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49"/>
    </row>
    <row r="28" spans="1:16384">
      <c r="A28" s="43"/>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49"/>
    </row>
    <row r="29" spans="1:16384">
      <c r="A29" s="43"/>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49"/>
    </row>
    <row r="30" spans="1:16384">
      <c r="A30" s="43"/>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49"/>
    </row>
    <row r="31" spans="1:16384">
      <c r="A31" s="43"/>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49"/>
    </row>
    <row r="32" spans="1:16384">
      <c r="A32" s="43"/>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49"/>
    </row>
    <row r="33" spans="1:27">
      <c r="A33" s="43"/>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49"/>
    </row>
    <row r="34" spans="1:27">
      <c r="A34" s="43"/>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49"/>
    </row>
    <row r="35" spans="1:27">
      <c r="A35" s="43"/>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49"/>
    </row>
    <row r="36" spans="1:27">
      <c r="A36" s="43"/>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49"/>
    </row>
    <row r="37" spans="1:27">
      <c r="A37" s="43"/>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49"/>
    </row>
    <row r="38" spans="1:27">
      <c r="A38" s="43"/>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49"/>
    </row>
    <row r="39" spans="1:27">
      <c r="A39" s="43"/>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49"/>
    </row>
    <row r="40" spans="1:27">
      <c r="A40" s="43"/>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49"/>
    </row>
    <row r="41" spans="1:27">
      <c r="A41" s="43"/>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49"/>
    </row>
    <row r="42" spans="1:27">
      <c r="A42" s="43"/>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49"/>
    </row>
    <row r="43" spans="1:27">
      <c r="A43" s="43"/>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49"/>
    </row>
    <row r="44" spans="1:27">
      <c r="A44" s="43"/>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49"/>
    </row>
    <row r="45" spans="1:27">
      <c r="A45" s="43"/>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49"/>
    </row>
    <row r="46" spans="1:27">
      <c r="A46" s="43"/>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49"/>
    </row>
    <row r="47" spans="1:27">
      <c r="A47" s="43"/>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49"/>
    </row>
    <row r="48" spans="1:27">
      <c r="A48" s="43"/>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49"/>
    </row>
    <row r="49" spans="1:27">
      <c r="A49" s="43"/>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49"/>
    </row>
    <row r="50" spans="1:27">
      <c r="A50" s="43"/>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49"/>
    </row>
    <row r="51" spans="1:27">
      <c r="A51" s="43"/>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49"/>
    </row>
    <row r="52" spans="1:27">
      <c r="A52" s="43"/>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49"/>
    </row>
    <row r="53" spans="1:27">
      <c r="A53" s="43"/>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49"/>
    </row>
    <row r="54" spans="1:27">
      <c r="A54" s="43"/>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49"/>
    </row>
    <row r="55" spans="1:27" ht="14.25" thickBot="1">
      <c r="A55" s="46"/>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50"/>
    </row>
    <row r="56" spans="1:27" ht="14.25" thickTop="1"/>
  </sheetData>
  <dataConsolidate/>
  <phoneticPr fontId="11"/>
  <pageMargins left="0.7" right="0.7" top="0.75" bottom="0.75" header="0.3" footer="0.3"/>
  <pageSetup paperSize="9" orientation="portrait" r:id="rId1"/>
  <drawing r:id="rId2"/>
  <legacyDrawing r:id="rId3"/>
  <controls>
    <mc:AlternateContent xmlns:mc="http://schemas.openxmlformats.org/markup-compatibility/2006">
      <mc:Choice Requires="x14">
        <control shapeId="20481" r:id="rId4" name="cbGetValues">
          <controlPr defaultSize="0" autoLine="0" r:id="rId5">
            <anchor moveWithCells="1">
              <from>
                <xdr:col>10</xdr:col>
                <xdr:colOff>0</xdr:colOff>
                <xdr:row>4</xdr:row>
                <xdr:rowOff>161925</xdr:rowOff>
              </from>
              <to>
                <xdr:col>12</xdr:col>
                <xdr:colOff>28575</xdr:colOff>
                <xdr:row>6</xdr:row>
                <xdr:rowOff>19050</xdr:rowOff>
              </to>
            </anchor>
          </controlPr>
        </control>
      </mc:Choice>
      <mc:Fallback>
        <control shapeId="20481" r:id="rId4" name="cbGetValues"/>
      </mc:Fallback>
    </mc:AlternateContent>
    <mc:AlternateContent xmlns:mc="http://schemas.openxmlformats.org/markup-compatibility/2006">
      <mc:Choice Requires="x14">
        <control shapeId="20482" r:id="rId6" name="cbSetValue">
          <controlPr defaultSize="0" autoLine="0" r:id="rId7">
            <anchor moveWithCells="1">
              <from>
                <xdr:col>10</xdr:col>
                <xdr:colOff>0</xdr:colOff>
                <xdr:row>6</xdr:row>
                <xdr:rowOff>161925</xdr:rowOff>
              </from>
              <to>
                <xdr:col>12</xdr:col>
                <xdr:colOff>28575</xdr:colOff>
                <xdr:row>9</xdr:row>
                <xdr:rowOff>38100</xdr:rowOff>
              </to>
            </anchor>
          </controlPr>
        </control>
      </mc:Choice>
      <mc:Fallback>
        <control shapeId="20482" r:id="rId6" name="cbSetValue"/>
      </mc:Fallback>
    </mc:AlternateContent>
    <mc:AlternateContent xmlns:mc="http://schemas.openxmlformats.org/markup-compatibility/2006">
      <mc:Choice Requires="x14">
        <control shapeId="20487" r:id="rId8" name="cbClear">
          <controlPr defaultSize="0" autoLine="0" r:id="rId9">
            <anchor moveWithCells="1">
              <from>
                <xdr:col>10</xdr:col>
                <xdr:colOff>0</xdr:colOff>
                <xdr:row>1</xdr:row>
                <xdr:rowOff>9525</xdr:rowOff>
              </from>
              <to>
                <xdr:col>12</xdr:col>
                <xdr:colOff>28575</xdr:colOff>
                <xdr:row>3</xdr:row>
                <xdr:rowOff>47625</xdr:rowOff>
              </to>
            </anchor>
          </controlPr>
        </control>
      </mc:Choice>
      <mc:Fallback>
        <control shapeId="20487" r:id="rId8" name="cbClea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AnalysisSysSht"/>
  <dimension ref="A1:XFD175"/>
  <sheetViews>
    <sheetView zoomScale="85" zoomScaleNormal="85" workbookViewId="0">
      <pane xSplit="2" ySplit="7" topLeftCell="C8" activePane="bottomRight" state="frozen"/>
      <selection activeCell="G100" sqref="G100"/>
      <selection pane="topRight" activeCell="G100" sqref="G100"/>
      <selection pane="bottomLeft" activeCell="G100" sqref="G100"/>
      <selection pane="bottomRight" activeCell="C8" sqref="C8"/>
    </sheetView>
  </sheetViews>
  <sheetFormatPr defaultRowHeight="13.5"/>
  <cols>
    <col min="1" max="1" width="9" style="12"/>
    <col min="2" max="9" width="10.625" style="12" customWidth="1"/>
    <col min="10" max="18" width="9" style="12"/>
    <col min="19" max="21" width="9.125" style="12" customWidth="1"/>
    <col min="22" max="16384" width="9" style="12"/>
  </cols>
  <sheetData>
    <row r="1" spans="1:27">
      <c r="A1" s="30"/>
      <c r="B1" s="30"/>
      <c r="C1" s="30"/>
      <c r="D1" s="30"/>
      <c r="E1" s="30"/>
      <c r="F1" s="30"/>
      <c r="G1" s="30"/>
      <c r="H1" s="30"/>
      <c r="I1" s="30"/>
      <c r="J1" s="30"/>
    </row>
    <row r="2" spans="1:27">
      <c r="A2" s="30"/>
      <c r="B2" s="30"/>
      <c r="C2" s="29" t="s">
        <v>415</v>
      </c>
      <c r="D2" s="29" t="s">
        <v>460</v>
      </c>
      <c r="E2" s="29" t="s">
        <v>461</v>
      </c>
      <c r="F2" s="29" t="s">
        <v>416</v>
      </c>
      <c r="G2" s="29" t="s">
        <v>526</v>
      </c>
      <c r="H2" s="29"/>
      <c r="I2" s="29"/>
    </row>
    <row r="3" spans="1:27">
      <c r="B3" s="29" t="s">
        <v>87</v>
      </c>
      <c r="C3" s="25" t="s">
        <v>769</v>
      </c>
      <c r="D3" s="26"/>
      <c r="E3" s="26"/>
      <c r="F3" s="26"/>
      <c r="G3" s="26"/>
      <c r="H3" s="26"/>
      <c r="I3" s="27"/>
    </row>
    <row r="4" spans="1:27">
      <c r="A4" s="33" t="s">
        <v>86</v>
      </c>
      <c r="B4" s="29" t="s">
        <v>65</v>
      </c>
      <c r="C4" s="25" t="s">
        <v>86</v>
      </c>
      <c r="D4" s="26"/>
      <c r="E4" s="26"/>
      <c r="F4" s="26"/>
      <c r="G4" s="26"/>
      <c r="H4" s="26"/>
      <c r="I4" s="27"/>
    </row>
    <row r="5" spans="1:27">
      <c r="A5" s="33" t="s">
        <v>88</v>
      </c>
      <c r="B5" s="29" t="s">
        <v>66</v>
      </c>
      <c r="C5" s="25" t="s">
        <v>88</v>
      </c>
      <c r="D5" s="26" t="s">
        <v>411</v>
      </c>
      <c r="E5" s="26" t="s">
        <v>412</v>
      </c>
      <c r="F5" s="26" t="s">
        <v>410</v>
      </c>
      <c r="G5" s="26" t="s">
        <v>527</v>
      </c>
      <c r="H5" s="26"/>
      <c r="I5" s="27"/>
    </row>
    <row r="6" spans="1:27">
      <c r="A6" s="28"/>
      <c r="B6" s="31"/>
      <c r="C6" s="32"/>
      <c r="D6" s="32"/>
      <c r="E6" s="32"/>
      <c r="F6" s="32"/>
      <c r="G6" s="32"/>
      <c r="H6" s="32"/>
      <c r="I6" s="32"/>
    </row>
    <row r="7" spans="1:27" ht="41.25" thickBot="1">
      <c r="A7" s="28"/>
      <c r="B7" s="53" t="s">
        <v>628</v>
      </c>
      <c r="C7" s="53" t="s">
        <v>462</v>
      </c>
      <c r="D7" s="53" t="s">
        <v>631</v>
      </c>
      <c r="E7" s="54" t="s">
        <v>627</v>
      </c>
      <c r="F7" s="53"/>
      <c r="G7" s="53"/>
      <c r="H7" s="54"/>
      <c r="I7" s="54"/>
    </row>
    <row r="8" spans="1:27">
      <c r="B8" s="114" t="s">
        <v>466</v>
      </c>
      <c r="C8" s="112" t="s">
        <v>0</v>
      </c>
      <c r="D8" s="112" t="s">
        <v>30</v>
      </c>
      <c r="E8" s="112" t="s">
        <v>683</v>
      </c>
      <c r="F8" s="112"/>
      <c r="G8" s="112"/>
      <c r="H8" s="112"/>
      <c r="I8" s="113"/>
    </row>
    <row r="9" spans="1:27" ht="14.25" thickBot="1">
      <c r="B9" s="115" t="s">
        <v>421</v>
      </c>
      <c r="C9" s="116"/>
      <c r="D9" s="116"/>
      <c r="E9" s="116"/>
      <c r="F9" s="116"/>
      <c r="G9" s="116"/>
      <c r="H9" s="116"/>
      <c r="I9" s="117"/>
    </row>
    <row r="10" spans="1:27" s="118" customFormat="1" ht="14.25" thickBot="1">
      <c r="A10" s="19"/>
      <c r="B10" s="109"/>
      <c r="C10" s="19"/>
      <c r="D10" s="19"/>
      <c r="E10" s="19"/>
      <c r="F10" s="19"/>
      <c r="H10" s="19"/>
      <c r="I10" s="19"/>
      <c r="J10" s="19"/>
      <c r="L10" s="19"/>
      <c r="M10" s="19"/>
      <c r="N10" s="19"/>
      <c r="O10" s="19"/>
      <c r="P10" s="19"/>
      <c r="Q10" s="19"/>
      <c r="R10" s="19"/>
      <c r="S10" s="19"/>
      <c r="T10" s="19"/>
      <c r="U10" s="19"/>
      <c r="V10" s="19"/>
      <c r="W10" s="19"/>
      <c r="X10" s="19"/>
      <c r="Y10" s="19"/>
      <c r="Z10" s="19"/>
      <c r="AA10" s="49"/>
    </row>
    <row r="11" spans="1:27" s="118" customFormat="1">
      <c r="A11" s="19"/>
      <c r="B11" s="119" t="s">
        <v>467</v>
      </c>
      <c r="C11" s="120"/>
      <c r="D11" s="120"/>
      <c r="E11" s="120"/>
      <c r="F11" s="120"/>
      <c r="G11" s="120"/>
      <c r="H11" s="120"/>
      <c r="I11" s="121"/>
      <c r="J11" s="19"/>
      <c r="L11" s="19"/>
      <c r="M11" s="19"/>
      <c r="N11" s="19"/>
      <c r="O11" s="19"/>
      <c r="P11" s="19"/>
      <c r="Q11" s="19"/>
      <c r="R11" s="19"/>
      <c r="S11" s="19"/>
      <c r="T11" s="19"/>
      <c r="U11" s="19"/>
      <c r="V11" s="19"/>
      <c r="W11" s="19"/>
      <c r="X11" s="19"/>
      <c r="Y11" s="19"/>
      <c r="Z11" s="19"/>
      <c r="AA11" s="49"/>
    </row>
    <row r="12" spans="1:27" s="118" customFormat="1">
      <c r="A12" s="19"/>
      <c r="B12" s="126" t="s">
        <v>470</v>
      </c>
      <c r="C12" s="122" t="s">
        <v>469</v>
      </c>
      <c r="D12" s="122"/>
      <c r="E12" s="122" t="s">
        <v>468</v>
      </c>
      <c r="F12" s="122"/>
      <c r="G12" s="122" t="s">
        <v>612</v>
      </c>
      <c r="H12" s="122"/>
      <c r="I12" s="123"/>
      <c r="J12" s="19"/>
      <c r="L12" s="19"/>
      <c r="M12" s="19"/>
      <c r="N12" s="19"/>
      <c r="O12" s="19"/>
      <c r="P12" s="19"/>
      <c r="Q12" s="19"/>
      <c r="R12" s="19"/>
      <c r="S12" s="19"/>
      <c r="T12" s="19"/>
      <c r="U12" s="19"/>
      <c r="V12" s="19"/>
      <c r="W12" s="19"/>
      <c r="X12" s="19"/>
      <c r="Y12" s="19"/>
      <c r="Z12" s="19"/>
      <c r="AA12" s="49"/>
    </row>
    <row r="13" spans="1:27" s="118" customFormat="1">
      <c r="A13" s="19"/>
      <c r="B13" s="126" t="s">
        <v>613</v>
      </c>
      <c r="C13" s="122" t="s">
        <v>614</v>
      </c>
      <c r="D13" s="122"/>
      <c r="E13" s="122" t="s">
        <v>615</v>
      </c>
      <c r="F13" s="122"/>
      <c r="G13" s="122"/>
      <c r="H13" s="122"/>
      <c r="I13" s="123"/>
      <c r="J13" s="19"/>
      <c r="L13" s="19"/>
      <c r="M13" s="19"/>
      <c r="N13" s="19"/>
      <c r="O13" s="19"/>
      <c r="P13" s="19"/>
      <c r="Q13" s="19"/>
      <c r="R13" s="19"/>
      <c r="S13" s="19"/>
      <c r="T13" s="19"/>
      <c r="U13" s="19"/>
      <c r="V13" s="19"/>
      <c r="W13" s="19"/>
      <c r="X13" s="19"/>
      <c r="Y13" s="19"/>
      <c r="Z13" s="19"/>
      <c r="AA13" s="49"/>
    </row>
    <row r="14" spans="1:27" s="118" customFormat="1">
      <c r="A14" s="19"/>
      <c r="B14" s="126" t="s">
        <v>616</v>
      </c>
      <c r="C14" s="150" t="s">
        <v>629</v>
      </c>
      <c r="D14" s="122"/>
      <c r="E14" s="122" t="s">
        <v>617</v>
      </c>
      <c r="F14" s="122"/>
      <c r="G14" s="122"/>
      <c r="H14" s="122"/>
      <c r="I14" s="123"/>
      <c r="L14" s="19"/>
      <c r="M14" s="19"/>
      <c r="N14" s="19"/>
      <c r="O14" s="19"/>
      <c r="P14" s="19"/>
      <c r="Q14" s="19"/>
      <c r="R14" s="19"/>
      <c r="S14" s="19"/>
      <c r="T14" s="19"/>
      <c r="U14" s="19"/>
      <c r="V14" s="19"/>
      <c r="W14" s="19"/>
      <c r="X14" s="19"/>
      <c r="Y14" s="19"/>
      <c r="Z14" s="19"/>
      <c r="AA14" s="49"/>
    </row>
    <row r="15" spans="1:27" s="118" customFormat="1">
      <c r="A15" s="19"/>
      <c r="B15" s="126" t="s">
        <v>618</v>
      </c>
      <c r="C15" s="122" t="s">
        <v>619</v>
      </c>
      <c r="D15" s="122"/>
      <c r="E15" s="122" t="s">
        <v>617</v>
      </c>
      <c r="F15" s="122"/>
      <c r="G15" s="122"/>
      <c r="H15" s="122"/>
      <c r="I15" s="123"/>
      <c r="J15" s="19"/>
      <c r="L15" s="19"/>
      <c r="M15" s="19"/>
      <c r="N15" s="19"/>
      <c r="O15" s="19"/>
      <c r="P15" s="19"/>
      <c r="Q15" s="19"/>
      <c r="R15" s="19"/>
      <c r="S15" s="19"/>
      <c r="T15" s="19"/>
      <c r="U15" s="19"/>
      <c r="V15" s="19"/>
      <c r="W15" s="19"/>
      <c r="X15" s="19"/>
      <c r="Y15" s="19"/>
      <c r="Z15" s="19"/>
      <c r="AA15" s="49"/>
    </row>
    <row r="16" spans="1:27" s="118" customFormat="1">
      <c r="A16" s="19"/>
      <c r="B16" s="126" t="s">
        <v>620</v>
      </c>
      <c r="C16" s="122" t="s">
        <v>621</v>
      </c>
      <c r="D16" s="122"/>
      <c r="E16" s="122" t="s">
        <v>622</v>
      </c>
      <c r="F16" s="122"/>
      <c r="G16" s="122"/>
      <c r="H16" s="122"/>
      <c r="I16" s="123"/>
      <c r="J16" s="19" t="s">
        <v>623</v>
      </c>
      <c r="L16" s="19"/>
      <c r="M16" s="19"/>
      <c r="N16" s="19"/>
      <c r="O16" s="19"/>
      <c r="P16" s="19"/>
      <c r="Q16" s="19"/>
      <c r="R16" s="19"/>
      <c r="S16" s="19"/>
      <c r="T16" s="19"/>
      <c r="U16" s="19"/>
      <c r="V16" s="19"/>
      <c r="W16" s="19"/>
      <c r="X16" s="19"/>
      <c r="Y16" s="19"/>
      <c r="Z16" s="19"/>
      <c r="AA16" s="49"/>
    </row>
    <row r="17" spans="1:16384" s="118" customFormat="1" ht="14.25" thickBot="1">
      <c r="A17" s="19"/>
      <c r="B17" s="127" t="s">
        <v>624</v>
      </c>
      <c r="C17" s="124" t="s">
        <v>625</v>
      </c>
      <c r="D17" s="124"/>
      <c r="E17" s="124" t="s">
        <v>626</v>
      </c>
      <c r="F17" s="124"/>
      <c r="G17" s="124"/>
      <c r="H17" s="124"/>
      <c r="I17" s="125"/>
      <c r="J17" s="19"/>
      <c r="K17" s="19"/>
      <c r="L17" s="19"/>
      <c r="M17" s="19"/>
      <c r="N17" s="19"/>
      <c r="O17" s="19"/>
      <c r="P17" s="19"/>
      <c r="Q17" s="19"/>
      <c r="R17" s="19"/>
      <c r="S17" s="19"/>
      <c r="T17" s="19"/>
      <c r="U17" s="19"/>
      <c r="V17" s="19"/>
      <c r="W17" s="19"/>
      <c r="X17" s="19"/>
      <c r="Y17" s="19"/>
      <c r="Z17" s="19"/>
      <c r="AA17" s="49"/>
    </row>
    <row r="18" spans="1:16384" s="59" customFormat="1" ht="14.25" thickBot="1">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19"/>
      <c r="FD18" s="19"/>
      <c r="FE18" s="19"/>
      <c r="FF18" s="19"/>
      <c r="FG18" s="19"/>
      <c r="FH18" s="19"/>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19"/>
      <c r="GN18" s="19"/>
      <c r="GO18" s="19"/>
      <c r="GP18" s="19"/>
      <c r="GQ18" s="19"/>
      <c r="GR18" s="19"/>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19"/>
      <c r="HX18" s="19"/>
      <c r="HY18" s="19"/>
      <c r="HZ18" s="19"/>
      <c r="IA18" s="19"/>
      <c r="IB18" s="19"/>
      <c r="IC18" s="19"/>
      <c r="ID18" s="19"/>
      <c r="IE18" s="19"/>
      <c r="IF18" s="19"/>
      <c r="IG18" s="19"/>
      <c r="IH18" s="19"/>
      <c r="II18" s="19"/>
      <c r="IJ18" s="19"/>
      <c r="IK18" s="19"/>
      <c r="IL18" s="19"/>
      <c r="IM18" s="19"/>
      <c r="IN18" s="19"/>
      <c r="IO18" s="19"/>
      <c r="IP18" s="19"/>
      <c r="IQ18" s="19"/>
      <c r="IR18" s="19"/>
      <c r="IS18" s="19"/>
      <c r="IT18" s="19"/>
      <c r="IU18" s="19"/>
      <c r="IV18" s="19"/>
      <c r="IW18" s="19"/>
      <c r="IX18" s="19"/>
      <c r="IY18" s="19"/>
      <c r="IZ18" s="19"/>
      <c r="JA18" s="19"/>
      <c r="JB18" s="19"/>
      <c r="JC18" s="19"/>
      <c r="JD18" s="19"/>
      <c r="JE18" s="19"/>
      <c r="JF18" s="19"/>
      <c r="JG18" s="19"/>
      <c r="JH18" s="19"/>
      <c r="JI18" s="19"/>
      <c r="JJ18" s="19"/>
      <c r="JK18" s="19"/>
      <c r="JL18" s="19"/>
      <c r="JM18" s="19"/>
      <c r="JN18" s="19"/>
      <c r="JO18" s="19"/>
      <c r="JP18" s="19"/>
      <c r="JQ18" s="19"/>
      <c r="JR18" s="19"/>
      <c r="JS18" s="19"/>
      <c r="JT18" s="19"/>
      <c r="JU18" s="19"/>
      <c r="JV18" s="19"/>
      <c r="JW18" s="19"/>
      <c r="JX18" s="19"/>
      <c r="JY18" s="19"/>
      <c r="JZ18" s="19"/>
      <c r="KA18" s="19"/>
      <c r="KB18" s="19"/>
      <c r="KC18" s="19"/>
      <c r="KD18" s="19"/>
      <c r="KE18" s="19"/>
      <c r="KF18" s="19"/>
      <c r="KG18" s="19"/>
      <c r="KH18" s="19"/>
      <c r="KI18" s="19"/>
      <c r="KJ18" s="19"/>
      <c r="KK18" s="19"/>
      <c r="KL18" s="19"/>
      <c r="KM18" s="19"/>
      <c r="KN18" s="19"/>
      <c r="KO18" s="19"/>
      <c r="KP18" s="19"/>
      <c r="KQ18" s="19"/>
      <c r="KR18" s="19"/>
      <c r="KS18" s="19"/>
      <c r="KT18" s="19"/>
      <c r="KU18" s="19"/>
      <c r="KV18" s="19"/>
      <c r="KW18" s="19"/>
      <c r="KX18" s="19"/>
      <c r="KY18" s="19"/>
      <c r="KZ18" s="19"/>
      <c r="LA18" s="19"/>
      <c r="LB18" s="19"/>
      <c r="LC18" s="19"/>
      <c r="LD18" s="19"/>
      <c r="LE18" s="19"/>
      <c r="LF18" s="19"/>
      <c r="LG18" s="19"/>
      <c r="LH18" s="19"/>
      <c r="LI18" s="19"/>
      <c r="LJ18" s="19"/>
      <c r="LK18" s="19"/>
      <c r="LL18" s="19"/>
      <c r="LM18" s="19"/>
      <c r="LN18" s="19"/>
      <c r="LO18" s="19"/>
      <c r="LP18" s="19"/>
      <c r="LQ18" s="19"/>
      <c r="LR18" s="19"/>
      <c r="LS18" s="19"/>
      <c r="LT18" s="19"/>
      <c r="LU18" s="19"/>
      <c r="LV18" s="19"/>
      <c r="LW18" s="19"/>
      <c r="LX18" s="19"/>
      <c r="LY18" s="19"/>
      <c r="LZ18" s="19"/>
      <c r="MA18" s="19"/>
      <c r="MB18" s="19"/>
      <c r="MC18" s="19"/>
      <c r="MD18" s="19"/>
      <c r="ME18" s="19"/>
      <c r="MF18" s="19"/>
      <c r="MG18" s="19"/>
      <c r="MH18" s="19"/>
      <c r="MI18" s="19"/>
      <c r="MJ18" s="19"/>
      <c r="MK18" s="19"/>
      <c r="ML18" s="19"/>
      <c r="MM18" s="19"/>
      <c r="MN18" s="19"/>
      <c r="MO18" s="19"/>
      <c r="MP18" s="19"/>
      <c r="MQ18" s="19"/>
      <c r="MR18" s="19"/>
      <c r="MS18" s="19"/>
      <c r="MT18" s="19"/>
      <c r="MU18" s="19"/>
      <c r="MV18" s="19"/>
      <c r="MW18" s="19"/>
      <c r="MX18" s="19"/>
      <c r="MY18" s="19"/>
      <c r="MZ18" s="19"/>
      <c r="NA18" s="19"/>
      <c r="NB18" s="19"/>
      <c r="NC18" s="19"/>
      <c r="ND18" s="19"/>
      <c r="NE18" s="19"/>
      <c r="NF18" s="19"/>
      <c r="NG18" s="19"/>
      <c r="NH18" s="19"/>
      <c r="NI18" s="19"/>
      <c r="NJ18" s="19"/>
      <c r="NK18" s="19"/>
      <c r="NL18" s="19"/>
      <c r="NM18" s="19"/>
      <c r="NN18" s="19"/>
      <c r="NO18" s="19"/>
      <c r="NP18" s="19"/>
      <c r="NQ18" s="19"/>
      <c r="NR18" s="19"/>
      <c r="NS18" s="19"/>
      <c r="NT18" s="19"/>
      <c r="NU18" s="19"/>
      <c r="NV18" s="19"/>
      <c r="NW18" s="19"/>
      <c r="NX18" s="19"/>
      <c r="NY18" s="19"/>
      <c r="NZ18" s="19"/>
      <c r="OA18" s="19"/>
      <c r="OB18" s="19"/>
      <c r="OC18" s="19"/>
      <c r="OD18" s="19"/>
      <c r="OE18" s="19"/>
      <c r="OF18" s="19"/>
      <c r="OG18" s="19"/>
      <c r="OH18" s="19"/>
      <c r="OI18" s="19"/>
      <c r="OJ18" s="19"/>
      <c r="OK18" s="19"/>
      <c r="OL18" s="19"/>
      <c r="OM18" s="19"/>
      <c r="ON18" s="19"/>
      <c r="OO18" s="19"/>
      <c r="OP18" s="19"/>
      <c r="OQ18" s="19"/>
      <c r="OR18" s="19"/>
      <c r="OS18" s="19"/>
      <c r="OT18" s="19"/>
      <c r="OU18" s="19"/>
      <c r="OV18" s="19"/>
      <c r="OW18" s="19"/>
      <c r="OX18" s="19"/>
      <c r="OY18" s="19"/>
      <c r="OZ18" s="19"/>
      <c r="PA18" s="19"/>
      <c r="PB18" s="19"/>
      <c r="PC18" s="19"/>
      <c r="PD18" s="19"/>
      <c r="PE18" s="19"/>
      <c r="PF18" s="19"/>
      <c r="PG18" s="19"/>
      <c r="PH18" s="19"/>
      <c r="PI18" s="19"/>
      <c r="PJ18" s="19"/>
      <c r="PK18" s="19"/>
      <c r="PL18" s="19"/>
      <c r="PM18" s="19"/>
      <c r="PN18" s="19"/>
      <c r="PO18" s="19"/>
      <c r="PP18" s="19"/>
      <c r="PQ18" s="19"/>
      <c r="PR18" s="19"/>
      <c r="PS18" s="19"/>
      <c r="PT18" s="19"/>
      <c r="PU18" s="19"/>
      <c r="PV18" s="19"/>
      <c r="PW18" s="19"/>
      <c r="PX18" s="19"/>
      <c r="PY18" s="19"/>
      <c r="PZ18" s="19"/>
      <c r="QA18" s="19"/>
      <c r="QB18" s="19"/>
      <c r="QC18" s="19"/>
      <c r="QD18" s="19"/>
      <c r="QE18" s="19"/>
      <c r="QF18" s="19"/>
      <c r="QG18" s="19"/>
      <c r="QH18" s="19"/>
      <c r="QI18" s="19"/>
      <c r="QJ18" s="19"/>
      <c r="QK18" s="19"/>
      <c r="QL18" s="19"/>
      <c r="QM18" s="19"/>
      <c r="QN18" s="19"/>
      <c r="QO18" s="19"/>
      <c r="QP18" s="19"/>
      <c r="QQ18" s="19"/>
      <c r="QR18" s="19"/>
      <c r="QS18" s="19"/>
      <c r="QT18" s="19"/>
      <c r="QU18" s="19"/>
      <c r="QV18" s="19"/>
      <c r="QW18" s="19"/>
      <c r="QX18" s="19"/>
      <c r="QY18" s="19"/>
      <c r="QZ18" s="19"/>
      <c r="RA18" s="19"/>
      <c r="RB18" s="19"/>
      <c r="RC18" s="19"/>
      <c r="RD18" s="19"/>
      <c r="RE18" s="19"/>
      <c r="RF18" s="19"/>
      <c r="RG18" s="19"/>
      <c r="RH18" s="19"/>
      <c r="RI18" s="19"/>
      <c r="RJ18" s="19"/>
      <c r="RK18" s="19"/>
      <c r="RL18" s="19"/>
      <c r="RM18" s="19"/>
      <c r="RN18" s="19"/>
      <c r="RO18" s="19"/>
      <c r="RP18" s="19"/>
      <c r="RQ18" s="19"/>
      <c r="RR18" s="19"/>
      <c r="RS18" s="19"/>
      <c r="RT18" s="19"/>
      <c r="RU18" s="19"/>
      <c r="RV18" s="19"/>
      <c r="RW18" s="19"/>
      <c r="RX18" s="19"/>
      <c r="RY18" s="19"/>
      <c r="RZ18" s="19"/>
      <c r="SA18" s="19"/>
      <c r="SB18" s="19"/>
      <c r="SC18" s="19"/>
      <c r="SD18" s="19"/>
      <c r="SE18" s="19"/>
      <c r="SF18" s="19"/>
      <c r="SG18" s="19"/>
      <c r="SH18" s="19"/>
      <c r="SI18" s="19"/>
      <c r="SJ18" s="19"/>
      <c r="SK18" s="19"/>
      <c r="SL18" s="19"/>
      <c r="SM18" s="19"/>
      <c r="SN18" s="19"/>
      <c r="SO18" s="19"/>
      <c r="SP18" s="19"/>
      <c r="SQ18" s="19"/>
      <c r="SR18" s="19"/>
      <c r="SS18" s="19"/>
      <c r="ST18" s="19"/>
      <c r="SU18" s="19"/>
      <c r="SV18" s="19"/>
      <c r="SW18" s="19"/>
      <c r="SX18" s="19"/>
      <c r="SY18" s="19"/>
      <c r="SZ18" s="19"/>
      <c r="TA18" s="19"/>
      <c r="TB18" s="19"/>
      <c r="TC18" s="19"/>
      <c r="TD18" s="19"/>
      <c r="TE18" s="19"/>
      <c r="TF18" s="19"/>
      <c r="TG18" s="19"/>
      <c r="TH18" s="19"/>
      <c r="TI18" s="19"/>
      <c r="TJ18" s="19"/>
      <c r="TK18" s="19"/>
      <c r="TL18" s="19"/>
      <c r="TM18" s="19"/>
      <c r="TN18" s="19"/>
      <c r="TO18" s="19"/>
      <c r="TP18" s="19"/>
      <c r="TQ18" s="19"/>
      <c r="TR18" s="19"/>
      <c r="TS18" s="19"/>
      <c r="TT18" s="19"/>
      <c r="TU18" s="19"/>
      <c r="TV18" s="19"/>
      <c r="TW18" s="19"/>
      <c r="TX18" s="19"/>
      <c r="TY18" s="19"/>
      <c r="TZ18" s="19"/>
      <c r="UA18" s="19"/>
      <c r="UB18" s="19"/>
      <c r="UC18" s="19"/>
      <c r="UD18" s="19"/>
      <c r="UE18" s="19"/>
      <c r="UF18" s="19"/>
      <c r="UG18" s="19"/>
      <c r="UH18" s="19"/>
      <c r="UI18" s="19"/>
      <c r="UJ18" s="19"/>
      <c r="UK18" s="19"/>
      <c r="UL18" s="19"/>
      <c r="UM18" s="19"/>
      <c r="UN18" s="19"/>
      <c r="UO18" s="19"/>
      <c r="UP18" s="19"/>
      <c r="UQ18" s="19"/>
      <c r="UR18" s="19"/>
      <c r="US18" s="19"/>
      <c r="UT18" s="19"/>
      <c r="UU18" s="19"/>
      <c r="UV18" s="19"/>
      <c r="UW18" s="19"/>
      <c r="UX18" s="19"/>
      <c r="UY18" s="19"/>
      <c r="UZ18" s="19"/>
      <c r="VA18" s="19"/>
      <c r="VB18" s="19"/>
      <c r="VC18" s="19"/>
      <c r="VD18" s="19"/>
      <c r="VE18" s="19"/>
      <c r="VF18" s="19"/>
      <c r="VG18" s="19"/>
      <c r="VH18" s="19"/>
      <c r="VI18" s="19"/>
      <c r="VJ18" s="19"/>
      <c r="VK18" s="19"/>
      <c r="VL18" s="19"/>
      <c r="VM18" s="19"/>
      <c r="VN18" s="19"/>
      <c r="VO18" s="19"/>
      <c r="VP18" s="19"/>
      <c r="VQ18" s="19"/>
      <c r="VR18" s="19"/>
      <c r="VS18" s="19"/>
      <c r="VT18" s="19"/>
      <c r="VU18" s="19"/>
      <c r="VV18" s="19"/>
      <c r="VW18" s="19"/>
      <c r="VX18" s="19"/>
      <c r="VY18" s="19"/>
      <c r="VZ18" s="19"/>
      <c r="WA18" s="19"/>
      <c r="WB18" s="19"/>
      <c r="WC18" s="19"/>
      <c r="WD18" s="19"/>
      <c r="WE18" s="19"/>
      <c r="WF18" s="19"/>
      <c r="WG18" s="19"/>
      <c r="WH18" s="19"/>
      <c r="WI18" s="19"/>
      <c r="WJ18" s="19"/>
      <c r="WK18" s="19"/>
      <c r="WL18" s="19"/>
      <c r="WM18" s="19"/>
      <c r="WN18" s="19"/>
      <c r="WO18" s="19"/>
      <c r="WP18" s="19"/>
      <c r="WQ18" s="19"/>
      <c r="WR18" s="19"/>
      <c r="WS18" s="19"/>
      <c r="WT18" s="19"/>
      <c r="WU18" s="19"/>
      <c r="WV18" s="19"/>
      <c r="WW18" s="19"/>
      <c r="WX18" s="19"/>
      <c r="WY18" s="19"/>
      <c r="WZ18" s="19"/>
      <c r="XA18" s="19"/>
      <c r="XB18" s="19"/>
      <c r="XC18" s="19"/>
      <c r="XD18" s="19"/>
      <c r="XE18" s="19"/>
      <c r="XF18" s="19"/>
      <c r="XG18" s="19"/>
      <c r="XH18" s="19"/>
      <c r="XI18" s="19"/>
      <c r="XJ18" s="19"/>
      <c r="XK18" s="19"/>
      <c r="XL18" s="19"/>
      <c r="XM18" s="19"/>
      <c r="XN18" s="19"/>
      <c r="XO18" s="19"/>
      <c r="XP18" s="19"/>
      <c r="XQ18" s="19"/>
      <c r="XR18" s="19"/>
      <c r="XS18" s="19"/>
      <c r="XT18" s="19"/>
      <c r="XU18" s="19"/>
      <c r="XV18" s="19"/>
      <c r="XW18" s="19"/>
      <c r="XX18" s="19"/>
      <c r="XY18" s="19"/>
      <c r="XZ18" s="19"/>
      <c r="YA18" s="19"/>
      <c r="YB18" s="19"/>
      <c r="YC18" s="19"/>
      <c r="YD18" s="19"/>
      <c r="YE18" s="19"/>
      <c r="YF18" s="19"/>
      <c r="YG18" s="19"/>
      <c r="YH18" s="19"/>
      <c r="YI18" s="19"/>
      <c r="YJ18" s="19"/>
      <c r="YK18" s="19"/>
      <c r="YL18" s="19"/>
      <c r="YM18" s="19"/>
      <c r="YN18" s="19"/>
      <c r="YO18" s="19"/>
      <c r="YP18" s="19"/>
      <c r="YQ18" s="19"/>
      <c r="YR18" s="19"/>
      <c r="YS18" s="19"/>
      <c r="YT18" s="19"/>
      <c r="YU18" s="19"/>
      <c r="YV18" s="19"/>
      <c r="YW18" s="19"/>
      <c r="YX18" s="19"/>
      <c r="YY18" s="19"/>
      <c r="YZ18" s="19"/>
      <c r="ZA18" s="19"/>
      <c r="ZB18" s="19"/>
      <c r="ZC18" s="19"/>
      <c r="ZD18" s="19"/>
      <c r="ZE18" s="19"/>
      <c r="ZF18" s="19"/>
      <c r="ZG18" s="19"/>
      <c r="ZH18" s="19"/>
      <c r="ZI18" s="19"/>
      <c r="ZJ18" s="19"/>
      <c r="ZK18" s="19"/>
      <c r="ZL18" s="19"/>
      <c r="ZM18" s="19"/>
      <c r="ZN18" s="19"/>
      <c r="ZO18" s="19"/>
      <c r="ZP18" s="19"/>
      <c r="ZQ18" s="19"/>
      <c r="ZR18" s="19"/>
      <c r="ZS18" s="19"/>
      <c r="ZT18" s="19"/>
      <c r="ZU18" s="19"/>
      <c r="ZV18" s="19"/>
      <c r="ZW18" s="19"/>
      <c r="ZX18" s="19"/>
      <c r="ZY18" s="19"/>
      <c r="ZZ18" s="19"/>
      <c r="AAA18" s="19"/>
      <c r="AAB18" s="19"/>
      <c r="AAC18" s="19"/>
      <c r="AAD18" s="19"/>
      <c r="AAE18" s="19"/>
      <c r="AAF18" s="19"/>
      <c r="AAG18" s="19"/>
      <c r="AAH18" s="19"/>
      <c r="AAI18" s="19"/>
      <c r="AAJ18" s="19"/>
      <c r="AAK18" s="19"/>
      <c r="AAL18" s="19"/>
      <c r="AAM18" s="19"/>
      <c r="AAN18" s="19"/>
      <c r="AAO18" s="19"/>
      <c r="AAP18" s="19"/>
      <c r="AAQ18" s="19"/>
      <c r="AAR18" s="19"/>
      <c r="AAS18" s="19"/>
      <c r="AAT18" s="19"/>
      <c r="AAU18" s="19"/>
      <c r="AAV18" s="19"/>
      <c r="AAW18" s="19"/>
      <c r="AAX18" s="19"/>
      <c r="AAY18" s="19"/>
      <c r="AAZ18" s="19"/>
      <c r="ABA18" s="19"/>
      <c r="ABB18" s="19"/>
      <c r="ABC18" s="19"/>
      <c r="ABD18" s="19"/>
      <c r="ABE18" s="19"/>
      <c r="ABF18" s="19"/>
      <c r="ABG18" s="19"/>
      <c r="ABH18" s="19"/>
      <c r="ABI18" s="19"/>
      <c r="ABJ18" s="19"/>
      <c r="ABK18" s="19"/>
      <c r="ABL18" s="19"/>
      <c r="ABM18" s="19"/>
      <c r="ABN18" s="19"/>
      <c r="ABO18" s="19"/>
      <c r="ABP18" s="19"/>
      <c r="ABQ18" s="19"/>
      <c r="ABR18" s="19"/>
      <c r="ABS18" s="19"/>
      <c r="ABT18" s="19"/>
      <c r="ABU18" s="19"/>
      <c r="ABV18" s="19"/>
      <c r="ABW18" s="19"/>
      <c r="ABX18" s="19"/>
      <c r="ABY18" s="19"/>
      <c r="ABZ18" s="19"/>
      <c r="ACA18" s="19"/>
      <c r="ACB18" s="19"/>
      <c r="ACC18" s="19"/>
      <c r="ACD18" s="19"/>
      <c r="ACE18" s="19"/>
      <c r="ACF18" s="19"/>
      <c r="ACG18" s="19"/>
      <c r="ACH18" s="19"/>
      <c r="ACI18" s="19"/>
      <c r="ACJ18" s="19"/>
      <c r="ACK18" s="19"/>
      <c r="ACL18" s="19"/>
      <c r="ACM18" s="19"/>
      <c r="ACN18" s="19"/>
      <c r="ACO18" s="19"/>
      <c r="ACP18" s="19"/>
      <c r="ACQ18" s="19"/>
      <c r="ACR18" s="19"/>
      <c r="ACS18" s="19"/>
      <c r="ACT18" s="19"/>
      <c r="ACU18" s="19"/>
      <c r="ACV18" s="19"/>
      <c r="ACW18" s="19"/>
      <c r="ACX18" s="19"/>
      <c r="ACY18" s="19"/>
      <c r="ACZ18" s="19"/>
      <c r="ADA18" s="19"/>
      <c r="ADB18" s="19"/>
      <c r="ADC18" s="19"/>
      <c r="ADD18" s="19"/>
      <c r="ADE18" s="19"/>
      <c r="ADF18" s="19"/>
      <c r="ADG18" s="19"/>
      <c r="ADH18" s="19"/>
      <c r="ADI18" s="19"/>
      <c r="ADJ18" s="19"/>
      <c r="ADK18" s="19"/>
      <c r="ADL18" s="19"/>
      <c r="ADM18" s="19"/>
      <c r="ADN18" s="19"/>
      <c r="ADO18" s="19"/>
      <c r="ADP18" s="19"/>
      <c r="ADQ18" s="19"/>
      <c r="ADR18" s="19"/>
      <c r="ADS18" s="19"/>
      <c r="ADT18" s="19"/>
      <c r="ADU18" s="19"/>
      <c r="ADV18" s="19"/>
      <c r="ADW18" s="19"/>
      <c r="ADX18" s="19"/>
      <c r="ADY18" s="19"/>
      <c r="ADZ18" s="19"/>
      <c r="AEA18" s="19"/>
      <c r="AEB18" s="19"/>
      <c r="AEC18" s="19"/>
      <c r="AED18" s="19"/>
      <c r="AEE18" s="19"/>
      <c r="AEF18" s="19"/>
      <c r="AEG18" s="19"/>
      <c r="AEH18" s="19"/>
      <c r="AEI18" s="19"/>
      <c r="AEJ18" s="19"/>
      <c r="AEK18" s="19"/>
      <c r="AEL18" s="19"/>
      <c r="AEM18" s="19"/>
      <c r="AEN18" s="19"/>
      <c r="AEO18" s="19"/>
      <c r="AEP18" s="19"/>
      <c r="AEQ18" s="19"/>
      <c r="AER18" s="19"/>
      <c r="AES18" s="19"/>
      <c r="AET18" s="19"/>
      <c r="AEU18" s="19"/>
      <c r="AEV18" s="19"/>
      <c r="AEW18" s="19"/>
      <c r="AEX18" s="19"/>
      <c r="AEY18" s="19"/>
      <c r="AEZ18" s="19"/>
      <c r="AFA18" s="19"/>
      <c r="AFB18" s="19"/>
      <c r="AFC18" s="19"/>
      <c r="AFD18" s="19"/>
      <c r="AFE18" s="19"/>
      <c r="AFF18" s="19"/>
      <c r="AFG18" s="19"/>
      <c r="AFH18" s="19"/>
      <c r="AFI18" s="19"/>
      <c r="AFJ18" s="19"/>
      <c r="AFK18" s="19"/>
      <c r="AFL18" s="19"/>
      <c r="AFM18" s="19"/>
      <c r="AFN18" s="19"/>
      <c r="AFO18" s="19"/>
      <c r="AFP18" s="19"/>
      <c r="AFQ18" s="19"/>
      <c r="AFR18" s="19"/>
      <c r="AFS18" s="19"/>
      <c r="AFT18" s="19"/>
      <c r="AFU18" s="19"/>
      <c r="AFV18" s="19"/>
      <c r="AFW18" s="19"/>
      <c r="AFX18" s="19"/>
      <c r="AFY18" s="19"/>
      <c r="AFZ18" s="19"/>
      <c r="AGA18" s="19"/>
      <c r="AGB18" s="19"/>
      <c r="AGC18" s="19"/>
      <c r="AGD18" s="19"/>
      <c r="AGE18" s="19"/>
      <c r="AGF18" s="19"/>
      <c r="AGG18" s="19"/>
      <c r="AGH18" s="19"/>
      <c r="AGI18" s="19"/>
      <c r="AGJ18" s="19"/>
      <c r="AGK18" s="19"/>
      <c r="AGL18" s="19"/>
      <c r="AGM18" s="19"/>
      <c r="AGN18" s="19"/>
      <c r="AGO18" s="19"/>
      <c r="AGP18" s="19"/>
      <c r="AGQ18" s="19"/>
      <c r="AGR18" s="19"/>
      <c r="AGS18" s="19"/>
      <c r="AGT18" s="19"/>
      <c r="AGU18" s="19"/>
      <c r="AGV18" s="19"/>
      <c r="AGW18" s="19"/>
      <c r="AGX18" s="19"/>
      <c r="AGY18" s="19"/>
      <c r="AGZ18" s="19"/>
      <c r="AHA18" s="19"/>
      <c r="AHB18" s="19"/>
      <c r="AHC18" s="19"/>
      <c r="AHD18" s="19"/>
      <c r="AHE18" s="19"/>
      <c r="AHF18" s="19"/>
      <c r="AHG18" s="19"/>
      <c r="AHH18" s="19"/>
      <c r="AHI18" s="19"/>
      <c r="AHJ18" s="19"/>
      <c r="AHK18" s="19"/>
      <c r="AHL18" s="19"/>
      <c r="AHM18" s="19"/>
      <c r="AHN18" s="19"/>
      <c r="AHO18" s="19"/>
      <c r="AHP18" s="19"/>
      <c r="AHQ18" s="19"/>
      <c r="AHR18" s="19"/>
      <c r="AHS18" s="19"/>
      <c r="AHT18" s="19"/>
      <c r="AHU18" s="19"/>
      <c r="AHV18" s="19"/>
      <c r="AHW18" s="19"/>
      <c r="AHX18" s="19"/>
      <c r="AHY18" s="19"/>
      <c r="AHZ18" s="19"/>
      <c r="AIA18" s="19"/>
      <c r="AIB18" s="19"/>
      <c r="AIC18" s="19"/>
      <c r="AID18" s="19"/>
      <c r="AIE18" s="19"/>
      <c r="AIF18" s="19"/>
      <c r="AIG18" s="19"/>
      <c r="AIH18" s="19"/>
      <c r="AII18" s="19"/>
      <c r="AIJ18" s="19"/>
      <c r="AIK18" s="19"/>
      <c r="AIL18" s="19"/>
      <c r="AIM18" s="19"/>
      <c r="AIN18" s="19"/>
      <c r="AIO18" s="19"/>
      <c r="AIP18" s="19"/>
      <c r="AIQ18" s="19"/>
      <c r="AIR18" s="19"/>
      <c r="AIS18" s="19"/>
      <c r="AIT18" s="19"/>
      <c r="AIU18" s="19"/>
      <c r="AIV18" s="19"/>
      <c r="AIW18" s="19"/>
      <c r="AIX18" s="19"/>
      <c r="AIY18" s="19"/>
      <c r="AIZ18" s="19"/>
      <c r="AJA18" s="19"/>
      <c r="AJB18" s="19"/>
      <c r="AJC18" s="19"/>
      <c r="AJD18" s="19"/>
      <c r="AJE18" s="19"/>
      <c r="AJF18" s="19"/>
      <c r="AJG18" s="19"/>
      <c r="AJH18" s="19"/>
      <c r="AJI18" s="19"/>
      <c r="AJJ18" s="19"/>
      <c r="AJK18" s="19"/>
      <c r="AJL18" s="19"/>
      <c r="AJM18" s="19"/>
      <c r="AJN18" s="19"/>
      <c r="AJO18" s="19"/>
      <c r="AJP18" s="19"/>
      <c r="AJQ18" s="19"/>
      <c r="AJR18" s="19"/>
      <c r="AJS18" s="19"/>
      <c r="AJT18" s="19"/>
      <c r="AJU18" s="19"/>
      <c r="AJV18" s="19"/>
      <c r="AJW18" s="19"/>
      <c r="AJX18" s="19"/>
      <c r="AJY18" s="19"/>
      <c r="AJZ18" s="19"/>
      <c r="AKA18" s="19"/>
      <c r="AKB18" s="19"/>
      <c r="AKC18" s="19"/>
      <c r="AKD18" s="19"/>
      <c r="AKE18" s="19"/>
      <c r="AKF18" s="19"/>
      <c r="AKG18" s="19"/>
      <c r="AKH18" s="19"/>
      <c r="AKI18" s="19"/>
      <c r="AKJ18" s="19"/>
      <c r="AKK18" s="19"/>
      <c r="AKL18" s="19"/>
      <c r="AKM18" s="19"/>
      <c r="AKN18" s="19"/>
      <c r="AKO18" s="19"/>
      <c r="AKP18" s="19"/>
      <c r="AKQ18" s="19"/>
      <c r="AKR18" s="19"/>
      <c r="AKS18" s="19"/>
      <c r="AKT18" s="19"/>
      <c r="AKU18" s="19"/>
      <c r="AKV18" s="19"/>
      <c r="AKW18" s="19"/>
      <c r="AKX18" s="19"/>
      <c r="AKY18" s="19"/>
      <c r="AKZ18" s="19"/>
      <c r="ALA18" s="19"/>
      <c r="ALB18" s="19"/>
      <c r="ALC18" s="19"/>
      <c r="ALD18" s="19"/>
      <c r="ALE18" s="19"/>
      <c r="ALF18" s="19"/>
      <c r="ALG18" s="19"/>
      <c r="ALH18" s="19"/>
      <c r="ALI18" s="19"/>
      <c r="ALJ18" s="19"/>
      <c r="ALK18" s="19"/>
      <c r="ALL18" s="19"/>
      <c r="ALM18" s="19"/>
      <c r="ALN18" s="19"/>
      <c r="ALO18" s="19"/>
      <c r="ALP18" s="19"/>
      <c r="ALQ18" s="19"/>
      <c r="ALR18" s="19"/>
      <c r="ALS18" s="19"/>
      <c r="ALT18" s="19"/>
      <c r="ALU18" s="19"/>
      <c r="ALV18" s="19"/>
      <c r="ALW18" s="19"/>
      <c r="ALX18" s="19"/>
      <c r="ALY18" s="19"/>
      <c r="ALZ18" s="19"/>
      <c r="AMA18" s="19"/>
      <c r="AMB18" s="19"/>
      <c r="AMC18" s="19"/>
      <c r="AMD18" s="19"/>
      <c r="AME18" s="19"/>
      <c r="AMF18" s="19"/>
      <c r="AMG18" s="19"/>
      <c r="AMH18" s="19"/>
      <c r="AMI18" s="19"/>
      <c r="AMJ18" s="19"/>
      <c r="AMK18" s="19"/>
      <c r="AML18" s="19"/>
      <c r="AMM18" s="19"/>
      <c r="AMN18" s="19"/>
      <c r="AMO18" s="19"/>
      <c r="AMP18" s="19"/>
      <c r="AMQ18" s="19"/>
      <c r="AMR18" s="19"/>
      <c r="AMS18" s="19"/>
      <c r="AMT18" s="19"/>
      <c r="AMU18" s="19"/>
      <c r="AMV18" s="19"/>
      <c r="AMW18" s="19"/>
      <c r="AMX18" s="19"/>
      <c r="AMY18" s="19"/>
      <c r="AMZ18" s="19"/>
      <c r="ANA18" s="19"/>
      <c r="ANB18" s="19"/>
      <c r="ANC18" s="19"/>
      <c r="AND18" s="19"/>
      <c r="ANE18" s="19"/>
      <c r="ANF18" s="19"/>
      <c r="ANG18" s="19"/>
      <c r="ANH18" s="19"/>
      <c r="ANI18" s="19"/>
      <c r="ANJ18" s="19"/>
      <c r="ANK18" s="19"/>
      <c r="ANL18" s="19"/>
      <c r="ANM18" s="19"/>
      <c r="ANN18" s="19"/>
      <c r="ANO18" s="19"/>
      <c r="ANP18" s="19"/>
      <c r="ANQ18" s="19"/>
      <c r="ANR18" s="19"/>
      <c r="ANS18" s="19"/>
      <c r="ANT18" s="19"/>
      <c r="ANU18" s="19"/>
      <c r="ANV18" s="19"/>
      <c r="ANW18" s="19"/>
      <c r="ANX18" s="19"/>
      <c r="ANY18" s="19"/>
      <c r="ANZ18" s="19"/>
      <c r="AOA18" s="19"/>
      <c r="AOB18" s="19"/>
      <c r="AOC18" s="19"/>
      <c r="AOD18" s="19"/>
      <c r="AOE18" s="19"/>
      <c r="AOF18" s="19"/>
      <c r="AOG18" s="19"/>
      <c r="AOH18" s="19"/>
      <c r="AOI18" s="19"/>
      <c r="AOJ18" s="19"/>
      <c r="AOK18" s="19"/>
      <c r="AOL18" s="19"/>
      <c r="AOM18" s="19"/>
      <c r="AON18" s="19"/>
      <c r="AOO18" s="19"/>
      <c r="AOP18" s="19"/>
      <c r="AOQ18" s="19"/>
      <c r="AOR18" s="19"/>
      <c r="AOS18" s="19"/>
      <c r="AOT18" s="19"/>
      <c r="AOU18" s="19"/>
      <c r="AOV18" s="19"/>
      <c r="AOW18" s="19"/>
      <c r="AOX18" s="19"/>
      <c r="AOY18" s="19"/>
      <c r="AOZ18" s="19"/>
      <c r="APA18" s="19"/>
      <c r="APB18" s="19"/>
      <c r="APC18" s="19"/>
      <c r="APD18" s="19"/>
      <c r="APE18" s="19"/>
      <c r="APF18" s="19"/>
      <c r="APG18" s="19"/>
      <c r="APH18" s="19"/>
      <c r="API18" s="19"/>
      <c r="APJ18" s="19"/>
      <c r="APK18" s="19"/>
      <c r="APL18" s="19"/>
      <c r="APM18" s="19"/>
      <c r="APN18" s="19"/>
      <c r="APO18" s="19"/>
      <c r="APP18" s="19"/>
      <c r="APQ18" s="19"/>
      <c r="APR18" s="19"/>
      <c r="APS18" s="19"/>
      <c r="APT18" s="19"/>
      <c r="APU18" s="19"/>
      <c r="APV18" s="19"/>
      <c r="APW18" s="19"/>
      <c r="APX18" s="19"/>
      <c r="APY18" s="19"/>
      <c r="APZ18" s="19"/>
      <c r="AQA18" s="19"/>
      <c r="AQB18" s="19"/>
      <c r="AQC18" s="19"/>
      <c r="AQD18" s="19"/>
      <c r="AQE18" s="19"/>
      <c r="AQF18" s="19"/>
      <c r="AQG18" s="19"/>
      <c r="AQH18" s="19"/>
      <c r="AQI18" s="19"/>
      <c r="AQJ18" s="19"/>
      <c r="AQK18" s="19"/>
      <c r="AQL18" s="19"/>
      <c r="AQM18" s="19"/>
      <c r="AQN18" s="19"/>
      <c r="AQO18" s="19"/>
      <c r="AQP18" s="19"/>
      <c r="AQQ18" s="19"/>
      <c r="AQR18" s="19"/>
      <c r="AQS18" s="19"/>
      <c r="AQT18" s="19"/>
      <c r="AQU18" s="19"/>
      <c r="AQV18" s="19"/>
      <c r="AQW18" s="19"/>
      <c r="AQX18" s="19"/>
      <c r="AQY18" s="19"/>
      <c r="AQZ18" s="19"/>
      <c r="ARA18" s="19"/>
      <c r="ARB18" s="19"/>
      <c r="ARC18" s="19"/>
      <c r="ARD18" s="19"/>
      <c r="ARE18" s="19"/>
      <c r="ARF18" s="19"/>
      <c r="ARG18" s="19"/>
      <c r="ARH18" s="19"/>
      <c r="ARI18" s="19"/>
      <c r="ARJ18" s="19"/>
      <c r="ARK18" s="19"/>
      <c r="ARL18" s="19"/>
      <c r="ARM18" s="19"/>
      <c r="ARN18" s="19"/>
      <c r="ARO18" s="19"/>
      <c r="ARP18" s="19"/>
      <c r="ARQ18" s="19"/>
      <c r="ARR18" s="19"/>
      <c r="ARS18" s="19"/>
      <c r="ART18" s="19"/>
      <c r="ARU18" s="19"/>
      <c r="ARV18" s="19"/>
      <c r="ARW18" s="19"/>
      <c r="ARX18" s="19"/>
      <c r="ARY18" s="19"/>
      <c r="ARZ18" s="19"/>
      <c r="ASA18" s="19"/>
      <c r="ASB18" s="19"/>
      <c r="ASC18" s="19"/>
      <c r="ASD18" s="19"/>
      <c r="ASE18" s="19"/>
      <c r="ASF18" s="19"/>
      <c r="ASG18" s="19"/>
      <c r="ASH18" s="19"/>
      <c r="ASI18" s="19"/>
      <c r="ASJ18" s="19"/>
      <c r="ASK18" s="19"/>
      <c r="ASL18" s="19"/>
      <c r="ASM18" s="19"/>
      <c r="ASN18" s="19"/>
      <c r="ASO18" s="19"/>
      <c r="ASP18" s="19"/>
      <c r="ASQ18" s="19"/>
      <c r="ASR18" s="19"/>
      <c r="ASS18" s="19"/>
      <c r="AST18" s="19"/>
      <c r="ASU18" s="19"/>
      <c r="ASV18" s="19"/>
      <c r="ASW18" s="19"/>
      <c r="ASX18" s="19"/>
      <c r="ASY18" s="19"/>
      <c r="ASZ18" s="19"/>
      <c r="ATA18" s="19"/>
      <c r="ATB18" s="19"/>
      <c r="ATC18" s="19"/>
      <c r="ATD18" s="19"/>
      <c r="ATE18" s="19"/>
      <c r="ATF18" s="19"/>
      <c r="ATG18" s="19"/>
      <c r="ATH18" s="19"/>
      <c r="ATI18" s="19"/>
      <c r="ATJ18" s="19"/>
      <c r="ATK18" s="19"/>
      <c r="ATL18" s="19"/>
      <c r="ATM18" s="19"/>
      <c r="ATN18" s="19"/>
      <c r="ATO18" s="19"/>
      <c r="ATP18" s="19"/>
      <c r="ATQ18" s="19"/>
      <c r="ATR18" s="19"/>
      <c r="ATS18" s="19"/>
      <c r="ATT18" s="19"/>
      <c r="ATU18" s="19"/>
      <c r="ATV18" s="19"/>
      <c r="ATW18" s="19"/>
      <c r="ATX18" s="19"/>
      <c r="ATY18" s="19"/>
      <c r="ATZ18" s="19"/>
      <c r="AUA18" s="19"/>
      <c r="AUB18" s="19"/>
      <c r="AUC18" s="19"/>
      <c r="AUD18" s="19"/>
      <c r="AUE18" s="19"/>
      <c r="AUF18" s="19"/>
      <c r="AUG18" s="19"/>
      <c r="AUH18" s="19"/>
      <c r="AUI18" s="19"/>
      <c r="AUJ18" s="19"/>
      <c r="AUK18" s="19"/>
      <c r="AUL18" s="19"/>
      <c r="AUM18" s="19"/>
      <c r="AUN18" s="19"/>
      <c r="AUO18" s="19"/>
      <c r="AUP18" s="19"/>
      <c r="AUQ18" s="19"/>
      <c r="AUR18" s="19"/>
      <c r="AUS18" s="19"/>
      <c r="AUT18" s="19"/>
      <c r="AUU18" s="19"/>
      <c r="AUV18" s="19"/>
      <c r="AUW18" s="19"/>
      <c r="AUX18" s="19"/>
      <c r="AUY18" s="19"/>
      <c r="AUZ18" s="19"/>
      <c r="AVA18" s="19"/>
      <c r="AVB18" s="19"/>
      <c r="AVC18" s="19"/>
      <c r="AVD18" s="19"/>
      <c r="AVE18" s="19"/>
      <c r="AVF18" s="19"/>
      <c r="AVG18" s="19"/>
      <c r="AVH18" s="19"/>
      <c r="AVI18" s="19"/>
      <c r="AVJ18" s="19"/>
      <c r="AVK18" s="19"/>
      <c r="AVL18" s="19"/>
      <c r="AVM18" s="19"/>
      <c r="AVN18" s="19"/>
      <c r="AVO18" s="19"/>
      <c r="AVP18" s="19"/>
      <c r="AVQ18" s="19"/>
      <c r="AVR18" s="19"/>
      <c r="AVS18" s="19"/>
      <c r="AVT18" s="19"/>
      <c r="AVU18" s="19"/>
      <c r="AVV18" s="19"/>
      <c r="AVW18" s="19"/>
      <c r="AVX18" s="19"/>
      <c r="AVY18" s="19"/>
      <c r="AVZ18" s="19"/>
      <c r="AWA18" s="19"/>
      <c r="AWB18" s="19"/>
      <c r="AWC18" s="19"/>
      <c r="AWD18" s="19"/>
      <c r="AWE18" s="19"/>
      <c r="AWF18" s="19"/>
      <c r="AWG18" s="19"/>
      <c r="AWH18" s="19"/>
      <c r="AWI18" s="19"/>
      <c r="AWJ18" s="19"/>
      <c r="AWK18" s="19"/>
      <c r="AWL18" s="19"/>
      <c r="AWM18" s="19"/>
      <c r="AWN18" s="19"/>
      <c r="AWO18" s="19"/>
      <c r="AWP18" s="19"/>
      <c r="AWQ18" s="19"/>
      <c r="AWR18" s="19"/>
      <c r="AWS18" s="19"/>
      <c r="AWT18" s="19"/>
      <c r="AWU18" s="19"/>
      <c r="AWV18" s="19"/>
      <c r="AWW18" s="19"/>
      <c r="AWX18" s="19"/>
      <c r="AWY18" s="19"/>
      <c r="AWZ18" s="19"/>
      <c r="AXA18" s="19"/>
      <c r="AXB18" s="19"/>
      <c r="AXC18" s="19"/>
      <c r="AXD18" s="19"/>
      <c r="AXE18" s="19"/>
      <c r="AXF18" s="19"/>
      <c r="AXG18" s="19"/>
      <c r="AXH18" s="19"/>
      <c r="AXI18" s="19"/>
      <c r="AXJ18" s="19"/>
      <c r="AXK18" s="19"/>
      <c r="AXL18" s="19"/>
      <c r="AXM18" s="19"/>
      <c r="AXN18" s="19"/>
      <c r="AXO18" s="19"/>
      <c r="AXP18" s="19"/>
      <c r="AXQ18" s="19"/>
      <c r="AXR18" s="19"/>
      <c r="AXS18" s="19"/>
      <c r="AXT18" s="19"/>
      <c r="AXU18" s="19"/>
      <c r="AXV18" s="19"/>
      <c r="AXW18" s="19"/>
      <c r="AXX18" s="19"/>
      <c r="AXY18" s="19"/>
      <c r="AXZ18" s="19"/>
      <c r="AYA18" s="19"/>
      <c r="AYB18" s="19"/>
      <c r="AYC18" s="19"/>
      <c r="AYD18" s="19"/>
      <c r="AYE18" s="19"/>
      <c r="AYF18" s="19"/>
      <c r="AYG18" s="19"/>
      <c r="AYH18" s="19"/>
      <c r="AYI18" s="19"/>
      <c r="AYJ18" s="19"/>
      <c r="AYK18" s="19"/>
      <c r="AYL18" s="19"/>
      <c r="AYM18" s="19"/>
      <c r="AYN18" s="19"/>
      <c r="AYO18" s="19"/>
      <c r="AYP18" s="19"/>
      <c r="AYQ18" s="19"/>
      <c r="AYR18" s="19"/>
      <c r="AYS18" s="19"/>
      <c r="AYT18" s="19"/>
      <c r="AYU18" s="19"/>
      <c r="AYV18" s="19"/>
      <c r="AYW18" s="19"/>
      <c r="AYX18" s="19"/>
      <c r="AYY18" s="19"/>
      <c r="AYZ18" s="19"/>
      <c r="AZA18" s="19"/>
      <c r="AZB18" s="19"/>
      <c r="AZC18" s="19"/>
      <c r="AZD18" s="19"/>
      <c r="AZE18" s="19"/>
      <c r="AZF18" s="19"/>
      <c r="AZG18" s="19"/>
      <c r="AZH18" s="19"/>
      <c r="AZI18" s="19"/>
      <c r="AZJ18" s="19"/>
      <c r="AZK18" s="19"/>
      <c r="AZL18" s="19"/>
      <c r="AZM18" s="19"/>
      <c r="AZN18" s="19"/>
      <c r="AZO18" s="19"/>
      <c r="AZP18" s="19"/>
      <c r="AZQ18" s="19"/>
      <c r="AZR18" s="19"/>
      <c r="AZS18" s="19"/>
      <c r="AZT18" s="19"/>
      <c r="AZU18" s="19"/>
      <c r="AZV18" s="19"/>
      <c r="AZW18" s="19"/>
      <c r="AZX18" s="19"/>
      <c r="AZY18" s="19"/>
      <c r="AZZ18" s="19"/>
      <c r="BAA18" s="19"/>
      <c r="BAB18" s="19"/>
      <c r="BAC18" s="19"/>
      <c r="BAD18" s="19"/>
      <c r="BAE18" s="19"/>
      <c r="BAF18" s="19"/>
      <c r="BAG18" s="19"/>
      <c r="BAH18" s="19"/>
      <c r="BAI18" s="19"/>
      <c r="BAJ18" s="19"/>
      <c r="BAK18" s="19"/>
      <c r="BAL18" s="19"/>
      <c r="BAM18" s="19"/>
      <c r="BAN18" s="19"/>
      <c r="BAO18" s="19"/>
      <c r="BAP18" s="19"/>
      <c r="BAQ18" s="19"/>
      <c r="BAR18" s="19"/>
      <c r="BAS18" s="19"/>
      <c r="BAT18" s="19"/>
      <c r="BAU18" s="19"/>
      <c r="BAV18" s="19"/>
      <c r="BAW18" s="19"/>
      <c r="BAX18" s="19"/>
      <c r="BAY18" s="19"/>
      <c r="BAZ18" s="19"/>
      <c r="BBA18" s="19"/>
      <c r="BBB18" s="19"/>
      <c r="BBC18" s="19"/>
      <c r="BBD18" s="19"/>
      <c r="BBE18" s="19"/>
      <c r="BBF18" s="19"/>
      <c r="BBG18" s="19"/>
      <c r="BBH18" s="19"/>
      <c r="BBI18" s="19"/>
      <c r="BBJ18" s="19"/>
      <c r="BBK18" s="19"/>
      <c r="BBL18" s="19"/>
      <c r="BBM18" s="19"/>
      <c r="BBN18" s="19"/>
      <c r="BBO18" s="19"/>
      <c r="BBP18" s="19"/>
      <c r="BBQ18" s="19"/>
      <c r="BBR18" s="19"/>
      <c r="BBS18" s="19"/>
      <c r="BBT18" s="19"/>
      <c r="BBU18" s="19"/>
      <c r="BBV18" s="19"/>
      <c r="BBW18" s="19"/>
      <c r="BBX18" s="19"/>
      <c r="BBY18" s="19"/>
      <c r="BBZ18" s="19"/>
      <c r="BCA18" s="19"/>
      <c r="BCB18" s="19"/>
      <c r="BCC18" s="19"/>
      <c r="BCD18" s="19"/>
      <c r="BCE18" s="19"/>
      <c r="BCF18" s="19"/>
      <c r="BCG18" s="19"/>
      <c r="BCH18" s="19"/>
      <c r="BCI18" s="19"/>
      <c r="BCJ18" s="19"/>
      <c r="BCK18" s="19"/>
      <c r="BCL18" s="19"/>
      <c r="BCM18" s="19"/>
      <c r="BCN18" s="19"/>
      <c r="BCO18" s="19"/>
      <c r="BCP18" s="19"/>
      <c r="BCQ18" s="19"/>
      <c r="BCR18" s="19"/>
      <c r="BCS18" s="19"/>
      <c r="BCT18" s="19"/>
      <c r="BCU18" s="19"/>
      <c r="BCV18" s="19"/>
      <c r="BCW18" s="19"/>
      <c r="BCX18" s="19"/>
      <c r="BCY18" s="19"/>
      <c r="BCZ18" s="19"/>
      <c r="BDA18" s="19"/>
      <c r="BDB18" s="19"/>
      <c r="BDC18" s="19"/>
      <c r="BDD18" s="19"/>
      <c r="BDE18" s="19"/>
      <c r="BDF18" s="19"/>
      <c r="BDG18" s="19"/>
      <c r="BDH18" s="19"/>
      <c r="BDI18" s="19"/>
      <c r="BDJ18" s="19"/>
      <c r="BDK18" s="19"/>
      <c r="BDL18" s="19"/>
      <c r="BDM18" s="19"/>
      <c r="BDN18" s="19"/>
      <c r="BDO18" s="19"/>
      <c r="BDP18" s="19"/>
      <c r="BDQ18" s="19"/>
      <c r="BDR18" s="19"/>
      <c r="BDS18" s="19"/>
      <c r="BDT18" s="19"/>
      <c r="BDU18" s="19"/>
      <c r="BDV18" s="19"/>
      <c r="BDW18" s="19"/>
      <c r="BDX18" s="19"/>
      <c r="BDY18" s="19"/>
      <c r="BDZ18" s="19"/>
      <c r="BEA18" s="19"/>
      <c r="BEB18" s="19"/>
      <c r="BEC18" s="19"/>
      <c r="BED18" s="19"/>
      <c r="BEE18" s="19"/>
      <c r="BEF18" s="19"/>
      <c r="BEG18" s="19"/>
      <c r="BEH18" s="19"/>
      <c r="BEI18" s="19"/>
      <c r="BEJ18" s="19"/>
      <c r="BEK18" s="19"/>
      <c r="BEL18" s="19"/>
      <c r="BEM18" s="19"/>
      <c r="BEN18" s="19"/>
      <c r="BEO18" s="19"/>
      <c r="BEP18" s="19"/>
      <c r="BEQ18" s="19"/>
      <c r="BER18" s="19"/>
      <c r="BES18" s="19"/>
      <c r="BET18" s="19"/>
      <c r="BEU18" s="19"/>
      <c r="BEV18" s="19"/>
      <c r="BEW18" s="19"/>
      <c r="BEX18" s="19"/>
      <c r="BEY18" s="19"/>
      <c r="BEZ18" s="19"/>
      <c r="BFA18" s="19"/>
      <c r="BFB18" s="19"/>
      <c r="BFC18" s="19"/>
      <c r="BFD18" s="19"/>
      <c r="BFE18" s="19"/>
      <c r="BFF18" s="19"/>
      <c r="BFG18" s="19"/>
      <c r="BFH18" s="19"/>
      <c r="BFI18" s="19"/>
      <c r="BFJ18" s="19"/>
      <c r="BFK18" s="19"/>
      <c r="BFL18" s="19"/>
      <c r="BFM18" s="19"/>
      <c r="BFN18" s="19"/>
      <c r="BFO18" s="19"/>
      <c r="BFP18" s="19"/>
      <c r="BFQ18" s="19"/>
      <c r="BFR18" s="19"/>
      <c r="BFS18" s="19"/>
      <c r="BFT18" s="19"/>
      <c r="BFU18" s="19"/>
      <c r="BFV18" s="19"/>
      <c r="BFW18" s="19"/>
      <c r="BFX18" s="19"/>
      <c r="BFY18" s="19"/>
      <c r="BFZ18" s="19"/>
      <c r="BGA18" s="19"/>
      <c r="BGB18" s="19"/>
      <c r="BGC18" s="19"/>
      <c r="BGD18" s="19"/>
      <c r="BGE18" s="19"/>
      <c r="BGF18" s="19"/>
      <c r="BGG18" s="19"/>
      <c r="BGH18" s="19"/>
      <c r="BGI18" s="19"/>
      <c r="BGJ18" s="19"/>
      <c r="BGK18" s="19"/>
      <c r="BGL18" s="19"/>
      <c r="BGM18" s="19"/>
      <c r="BGN18" s="19"/>
      <c r="BGO18" s="19"/>
      <c r="BGP18" s="19"/>
      <c r="BGQ18" s="19"/>
      <c r="BGR18" s="19"/>
      <c r="BGS18" s="19"/>
      <c r="BGT18" s="19"/>
      <c r="BGU18" s="19"/>
      <c r="BGV18" s="19"/>
      <c r="BGW18" s="19"/>
      <c r="BGX18" s="19"/>
      <c r="BGY18" s="19"/>
      <c r="BGZ18" s="19"/>
      <c r="BHA18" s="19"/>
      <c r="BHB18" s="19"/>
      <c r="BHC18" s="19"/>
      <c r="BHD18" s="19"/>
      <c r="BHE18" s="19"/>
      <c r="BHF18" s="19"/>
      <c r="BHG18" s="19"/>
      <c r="BHH18" s="19"/>
      <c r="BHI18" s="19"/>
      <c r="BHJ18" s="19"/>
      <c r="BHK18" s="19"/>
      <c r="BHL18" s="19"/>
      <c r="BHM18" s="19"/>
      <c r="BHN18" s="19"/>
      <c r="BHO18" s="19"/>
      <c r="BHP18" s="19"/>
      <c r="BHQ18" s="19"/>
      <c r="BHR18" s="19"/>
      <c r="BHS18" s="19"/>
      <c r="BHT18" s="19"/>
      <c r="BHU18" s="19"/>
      <c r="BHV18" s="19"/>
      <c r="BHW18" s="19"/>
      <c r="BHX18" s="19"/>
      <c r="BHY18" s="19"/>
      <c r="BHZ18" s="19"/>
      <c r="BIA18" s="19"/>
      <c r="BIB18" s="19"/>
      <c r="BIC18" s="19"/>
      <c r="BID18" s="19"/>
      <c r="BIE18" s="19"/>
      <c r="BIF18" s="19"/>
      <c r="BIG18" s="19"/>
      <c r="BIH18" s="19"/>
      <c r="BII18" s="19"/>
      <c r="BIJ18" s="19"/>
      <c r="BIK18" s="19"/>
      <c r="BIL18" s="19"/>
      <c r="BIM18" s="19"/>
      <c r="BIN18" s="19"/>
      <c r="BIO18" s="19"/>
      <c r="BIP18" s="19"/>
      <c r="BIQ18" s="19"/>
      <c r="BIR18" s="19"/>
      <c r="BIS18" s="19"/>
      <c r="BIT18" s="19"/>
      <c r="BIU18" s="19"/>
      <c r="BIV18" s="19"/>
      <c r="BIW18" s="19"/>
      <c r="BIX18" s="19"/>
      <c r="BIY18" s="19"/>
      <c r="BIZ18" s="19"/>
      <c r="BJA18" s="19"/>
      <c r="BJB18" s="19"/>
      <c r="BJC18" s="19"/>
      <c r="BJD18" s="19"/>
      <c r="BJE18" s="19"/>
      <c r="BJF18" s="19"/>
      <c r="BJG18" s="19"/>
      <c r="BJH18" s="19"/>
      <c r="BJI18" s="19"/>
      <c r="BJJ18" s="19"/>
      <c r="BJK18" s="19"/>
      <c r="BJL18" s="19"/>
      <c r="BJM18" s="19"/>
      <c r="BJN18" s="19"/>
      <c r="BJO18" s="19"/>
      <c r="BJP18" s="19"/>
      <c r="BJQ18" s="19"/>
      <c r="BJR18" s="19"/>
      <c r="BJS18" s="19"/>
      <c r="BJT18" s="19"/>
      <c r="BJU18" s="19"/>
      <c r="BJV18" s="19"/>
      <c r="BJW18" s="19"/>
      <c r="BJX18" s="19"/>
      <c r="BJY18" s="19"/>
      <c r="BJZ18" s="19"/>
      <c r="BKA18" s="19"/>
      <c r="BKB18" s="19"/>
      <c r="BKC18" s="19"/>
      <c r="BKD18" s="19"/>
      <c r="BKE18" s="19"/>
      <c r="BKF18" s="19"/>
      <c r="BKG18" s="19"/>
      <c r="BKH18" s="19"/>
      <c r="BKI18" s="19"/>
      <c r="BKJ18" s="19"/>
      <c r="BKK18" s="19"/>
      <c r="BKL18" s="19"/>
      <c r="BKM18" s="19"/>
      <c r="BKN18" s="19"/>
      <c r="BKO18" s="19"/>
      <c r="BKP18" s="19"/>
      <c r="BKQ18" s="19"/>
      <c r="BKR18" s="19"/>
      <c r="BKS18" s="19"/>
      <c r="BKT18" s="19"/>
      <c r="BKU18" s="19"/>
      <c r="BKV18" s="19"/>
      <c r="BKW18" s="19"/>
      <c r="BKX18" s="19"/>
      <c r="BKY18" s="19"/>
      <c r="BKZ18" s="19"/>
      <c r="BLA18" s="19"/>
      <c r="BLB18" s="19"/>
      <c r="BLC18" s="19"/>
      <c r="BLD18" s="19"/>
      <c r="BLE18" s="19"/>
      <c r="BLF18" s="19"/>
      <c r="BLG18" s="19"/>
      <c r="BLH18" s="19"/>
      <c r="BLI18" s="19"/>
      <c r="BLJ18" s="19"/>
      <c r="BLK18" s="19"/>
      <c r="BLL18" s="19"/>
      <c r="BLM18" s="19"/>
      <c r="BLN18" s="19"/>
      <c r="BLO18" s="19"/>
      <c r="BLP18" s="19"/>
      <c r="BLQ18" s="19"/>
      <c r="BLR18" s="19"/>
      <c r="BLS18" s="19"/>
      <c r="BLT18" s="19"/>
      <c r="BLU18" s="19"/>
      <c r="BLV18" s="19"/>
      <c r="BLW18" s="19"/>
      <c r="BLX18" s="19"/>
      <c r="BLY18" s="19"/>
      <c r="BLZ18" s="19"/>
      <c r="BMA18" s="19"/>
      <c r="BMB18" s="19"/>
      <c r="BMC18" s="19"/>
      <c r="BMD18" s="19"/>
      <c r="BME18" s="19"/>
      <c r="BMF18" s="19"/>
      <c r="BMG18" s="19"/>
      <c r="BMH18" s="19"/>
      <c r="BMI18" s="19"/>
      <c r="BMJ18" s="19"/>
      <c r="BMK18" s="19"/>
      <c r="BML18" s="19"/>
      <c r="BMM18" s="19"/>
      <c r="BMN18" s="19"/>
      <c r="BMO18" s="19"/>
      <c r="BMP18" s="19"/>
      <c r="BMQ18" s="19"/>
      <c r="BMR18" s="19"/>
      <c r="BMS18" s="19"/>
      <c r="BMT18" s="19"/>
      <c r="BMU18" s="19"/>
      <c r="BMV18" s="19"/>
      <c r="BMW18" s="19"/>
      <c r="BMX18" s="19"/>
      <c r="BMY18" s="19"/>
      <c r="BMZ18" s="19"/>
      <c r="BNA18" s="19"/>
      <c r="BNB18" s="19"/>
      <c r="BNC18" s="19"/>
      <c r="BND18" s="19"/>
      <c r="BNE18" s="19"/>
      <c r="BNF18" s="19"/>
      <c r="BNG18" s="19"/>
      <c r="BNH18" s="19"/>
      <c r="BNI18" s="19"/>
      <c r="BNJ18" s="19"/>
      <c r="BNK18" s="19"/>
      <c r="BNL18" s="19"/>
      <c r="BNM18" s="19"/>
      <c r="BNN18" s="19"/>
      <c r="BNO18" s="19"/>
      <c r="BNP18" s="19"/>
      <c r="BNQ18" s="19"/>
      <c r="BNR18" s="19"/>
      <c r="BNS18" s="19"/>
      <c r="BNT18" s="19"/>
      <c r="BNU18" s="19"/>
      <c r="BNV18" s="19"/>
      <c r="BNW18" s="19"/>
      <c r="BNX18" s="19"/>
      <c r="BNY18" s="19"/>
      <c r="BNZ18" s="19"/>
      <c r="BOA18" s="19"/>
      <c r="BOB18" s="19"/>
      <c r="BOC18" s="19"/>
      <c r="BOD18" s="19"/>
      <c r="BOE18" s="19"/>
      <c r="BOF18" s="19"/>
      <c r="BOG18" s="19"/>
      <c r="BOH18" s="19"/>
      <c r="BOI18" s="19"/>
      <c r="BOJ18" s="19"/>
      <c r="BOK18" s="19"/>
      <c r="BOL18" s="19"/>
      <c r="BOM18" s="19"/>
      <c r="BON18" s="19"/>
      <c r="BOO18" s="19"/>
      <c r="BOP18" s="19"/>
      <c r="BOQ18" s="19"/>
      <c r="BOR18" s="19"/>
      <c r="BOS18" s="19"/>
      <c r="BOT18" s="19"/>
      <c r="BOU18" s="19"/>
      <c r="BOV18" s="19"/>
      <c r="BOW18" s="19"/>
      <c r="BOX18" s="19"/>
      <c r="BOY18" s="19"/>
      <c r="BOZ18" s="19"/>
      <c r="BPA18" s="19"/>
      <c r="BPB18" s="19"/>
      <c r="BPC18" s="19"/>
      <c r="BPD18" s="19"/>
      <c r="BPE18" s="19"/>
      <c r="BPF18" s="19"/>
      <c r="BPG18" s="19"/>
      <c r="BPH18" s="19"/>
      <c r="BPI18" s="19"/>
      <c r="BPJ18" s="19"/>
      <c r="BPK18" s="19"/>
      <c r="BPL18" s="19"/>
      <c r="BPM18" s="19"/>
      <c r="BPN18" s="19"/>
      <c r="BPO18" s="19"/>
      <c r="BPP18" s="19"/>
      <c r="BPQ18" s="19"/>
      <c r="BPR18" s="19"/>
      <c r="BPS18" s="19"/>
      <c r="BPT18" s="19"/>
      <c r="BPU18" s="19"/>
      <c r="BPV18" s="19"/>
      <c r="BPW18" s="19"/>
      <c r="BPX18" s="19"/>
      <c r="BPY18" s="19"/>
      <c r="BPZ18" s="19"/>
      <c r="BQA18" s="19"/>
      <c r="BQB18" s="19"/>
      <c r="BQC18" s="19"/>
      <c r="BQD18" s="19"/>
      <c r="BQE18" s="19"/>
      <c r="BQF18" s="19"/>
      <c r="BQG18" s="19"/>
      <c r="BQH18" s="19"/>
      <c r="BQI18" s="19"/>
      <c r="BQJ18" s="19"/>
      <c r="BQK18" s="19"/>
      <c r="BQL18" s="19"/>
      <c r="BQM18" s="19"/>
      <c r="BQN18" s="19"/>
      <c r="BQO18" s="19"/>
      <c r="BQP18" s="19"/>
      <c r="BQQ18" s="19"/>
      <c r="BQR18" s="19"/>
      <c r="BQS18" s="19"/>
      <c r="BQT18" s="19"/>
      <c r="BQU18" s="19"/>
      <c r="BQV18" s="19"/>
      <c r="BQW18" s="19"/>
      <c r="BQX18" s="19"/>
      <c r="BQY18" s="19"/>
      <c r="BQZ18" s="19"/>
      <c r="BRA18" s="19"/>
      <c r="BRB18" s="19"/>
      <c r="BRC18" s="19"/>
      <c r="BRD18" s="19"/>
      <c r="BRE18" s="19"/>
      <c r="BRF18" s="19"/>
      <c r="BRG18" s="19"/>
      <c r="BRH18" s="19"/>
      <c r="BRI18" s="19"/>
      <c r="BRJ18" s="19"/>
      <c r="BRK18" s="19"/>
      <c r="BRL18" s="19"/>
      <c r="BRM18" s="19"/>
      <c r="BRN18" s="19"/>
      <c r="BRO18" s="19"/>
      <c r="BRP18" s="19"/>
      <c r="BRQ18" s="19"/>
      <c r="BRR18" s="19"/>
      <c r="BRS18" s="19"/>
      <c r="BRT18" s="19"/>
      <c r="BRU18" s="19"/>
      <c r="BRV18" s="19"/>
      <c r="BRW18" s="19"/>
      <c r="BRX18" s="19"/>
      <c r="BRY18" s="19"/>
      <c r="BRZ18" s="19"/>
      <c r="BSA18" s="19"/>
      <c r="BSB18" s="19"/>
      <c r="BSC18" s="19"/>
      <c r="BSD18" s="19"/>
      <c r="BSE18" s="19"/>
      <c r="BSF18" s="19"/>
      <c r="BSG18" s="19"/>
      <c r="BSH18" s="19"/>
      <c r="BSI18" s="19"/>
      <c r="BSJ18" s="19"/>
      <c r="BSK18" s="19"/>
      <c r="BSL18" s="19"/>
      <c r="BSM18" s="19"/>
      <c r="BSN18" s="19"/>
      <c r="BSO18" s="19"/>
      <c r="BSP18" s="19"/>
      <c r="BSQ18" s="19"/>
      <c r="BSR18" s="19"/>
      <c r="BSS18" s="19"/>
      <c r="BST18" s="19"/>
      <c r="BSU18" s="19"/>
      <c r="BSV18" s="19"/>
      <c r="BSW18" s="19"/>
      <c r="BSX18" s="19"/>
      <c r="BSY18" s="19"/>
      <c r="BSZ18" s="19"/>
      <c r="BTA18" s="19"/>
      <c r="BTB18" s="19"/>
      <c r="BTC18" s="19"/>
      <c r="BTD18" s="19"/>
      <c r="BTE18" s="19"/>
      <c r="BTF18" s="19"/>
      <c r="BTG18" s="19"/>
      <c r="BTH18" s="19"/>
      <c r="BTI18" s="19"/>
      <c r="BTJ18" s="19"/>
      <c r="BTK18" s="19"/>
      <c r="BTL18" s="19"/>
      <c r="BTM18" s="19"/>
      <c r="BTN18" s="19"/>
      <c r="BTO18" s="19"/>
      <c r="BTP18" s="19"/>
      <c r="BTQ18" s="19"/>
      <c r="BTR18" s="19"/>
      <c r="BTS18" s="19"/>
      <c r="BTT18" s="19"/>
      <c r="BTU18" s="19"/>
      <c r="BTV18" s="19"/>
      <c r="BTW18" s="19"/>
      <c r="BTX18" s="19"/>
      <c r="BTY18" s="19"/>
      <c r="BTZ18" s="19"/>
      <c r="BUA18" s="19"/>
      <c r="BUB18" s="19"/>
      <c r="BUC18" s="19"/>
      <c r="BUD18" s="19"/>
      <c r="BUE18" s="19"/>
      <c r="BUF18" s="19"/>
      <c r="BUG18" s="19"/>
      <c r="BUH18" s="19"/>
      <c r="BUI18" s="19"/>
      <c r="BUJ18" s="19"/>
      <c r="BUK18" s="19"/>
      <c r="BUL18" s="19"/>
      <c r="BUM18" s="19"/>
      <c r="BUN18" s="19"/>
      <c r="BUO18" s="19"/>
      <c r="BUP18" s="19"/>
      <c r="BUQ18" s="19"/>
      <c r="BUR18" s="19"/>
      <c r="BUS18" s="19"/>
      <c r="BUT18" s="19"/>
      <c r="BUU18" s="19"/>
      <c r="BUV18" s="19"/>
      <c r="BUW18" s="19"/>
      <c r="BUX18" s="19"/>
      <c r="BUY18" s="19"/>
      <c r="BUZ18" s="19"/>
      <c r="BVA18" s="19"/>
      <c r="BVB18" s="19"/>
      <c r="BVC18" s="19"/>
      <c r="BVD18" s="19"/>
      <c r="BVE18" s="19"/>
      <c r="BVF18" s="19"/>
      <c r="BVG18" s="19"/>
      <c r="BVH18" s="19"/>
      <c r="BVI18" s="19"/>
      <c r="BVJ18" s="19"/>
      <c r="BVK18" s="19"/>
      <c r="BVL18" s="19"/>
      <c r="BVM18" s="19"/>
      <c r="BVN18" s="19"/>
      <c r="BVO18" s="19"/>
      <c r="BVP18" s="19"/>
      <c r="BVQ18" s="19"/>
      <c r="BVR18" s="19"/>
      <c r="BVS18" s="19"/>
      <c r="BVT18" s="19"/>
      <c r="BVU18" s="19"/>
      <c r="BVV18" s="19"/>
      <c r="BVW18" s="19"/>
      <c r="BVX18" s="19"/>
      <c r="BVY18" s="19"/>
      <c r="BVZ18" s="19"/>
      <c r="BWA18" s="19"/>
      <c r="BWB18" s="19"/>
      <c r="BWC18" s="19"/>
      <c r="BWD18" s="19"/>
      <c r="BWE18" s="19"/>
      <c r="BWF18" s="19"/>
      <c r="BWG18" s="19"/>
      <c r="BWH18" s="19"/>
      <c r="BWI18" s="19"/>
      <c r="BWJ18" s="19"/>
      <c r="BWK18" s="19"/>
      <c r="BWL18" s="19"/>
      <c r="BWM18" s="19"/>
      <c r="BWN18" s="19"/>
      <c r="BWO18" s="19"/>
      <c r="BWP18" s="19"/>
      <c r="BWQ18" s="19"/>
      <c r="BWR18" s="19"/>
      <c r="BWS18" s="19"/>
      <c r="BWT18" s="19"/>
      <c r="BWU18" s="19"/>
      <c r="BWV18" s="19"/>
      <c r="BWW18" s="19"/>
      <c r="BWX18" s="19"/>
      <c r="BWY18" s="19"/>
      <c r="BWZ18" s="19"/>
      <c r="BXA18" s="19"/>
      <c r="BXB18" s="19"/>
      <c r="BXC18" s="19"/>
      <c r="BXD18" s="19"/>
      <c r="BXE18" s="19"/>
      <c r="BXF18" s="19"/>
      <c r="BXG18" s="19"/>
      <c r="BXH18" s="19"/>
      <c r="BXI18" s="19"/>
      <c r="BXJ18" s="19"/>
      <c r="BXK18" s="19"/>
      <c r="BXL18" s="19"/>
      <c r="BXM18" s="19"/>
      <c r="BXN18" s="19"/>
      <c r="BXO18" s="19"/>
      <c r="BXP18" s="19"/>
      <c r="BXQ18" s="19"/>
      <c r="BXR18" s="19"/>
      <c r="BXS18" s="19"/>
      <c r="BXT18" s="19"/>
      <c r="BXU18" s="19"/>
      <c r="BXV18" s="19"/>
      <c r="BXW18" s="19"/>
      <c r="BXX18" s="19"/>
      <c r="BXY18" s="19"/>
      <c r="BXZ18" s="19"/>
      <c r="BYA18" s="19"/>
      <c r="BYB18" s="19"/>
      <c r="BYC18" s="19"/>
      <c r="BYD18" s="19"/>
      <c r="BYE18" s="19"/>
      <c r="BYF18" s="19"/>
      <c r="BYG18" s="19"/>
      <c r="BYH18" s="19"/>
      <c r="BYI18" s="19"/>
      <c r="BYJ18" s="19"/>
      <c r="BYK18" s="19"/>
      <c r="BYL18" s="19"/>
      <c r="BYM18" s="19"/>
      <c r="BYN18" s="19"/>
      <c r="BYO18" s="19"/>
      <c r="BYP18" s="19"/>
      <c r="BYQ18" s="19"/>
      <c r="BYR18" s="19"/>
      <c r="BYS18" s="19"/>
      <c r="BYT18" s="19"/>
      <c r="BYU18" s="19"/>
      <c r="BYV18" s="19"/>
      <c r="BYW18" s="19"/>
      <c r="BYX18" s="19"/>
      <c r="BYY18" s="19"/>
      <c r="BYZ18" s="19"/>
      <c r="BZA18" s="19"/>
      <c r="BZB18" s="19"/>
      <c r="BZC18" s="19"/>
      <c r="BZD18" s="19"/>
      <c r="BZE18" s="19"/>
      <c r="BZF18" s="19"/>
      <c r="BZG18" s="19"/>
      <c r="BZH18" s="19"/>
      <c r="BZI18" s="19"/>
      <c r="BZJ18" s="19"/>
      <c r="BZK18" s="19"/>
      <c r="BZL18" s="19"/>
      <c r="BZM18" s="19"/>
      <c r="BZN18" s="19"/>
      <c r="BZO18" s="19"/>
      <c r="BZP18" s="19"/>
      <c r="BZQ18" s="19"/>
      <c r="BZR18" s="19"/>
      <c r="BZS18" s="19"/>
      <c r="BZT18" s="19"/>
      <c r="BZU18" s="19"/>
      <c r="BZV18" s="19"/>
      <c r="BZW18" s="19"/>
      <c r="BZX18" s="19"/>
      <c r="BZY18" s="19"/>
      <c r="BZZ18" s="19"/>
      <c r="CAA18" s="19"/>
      <c r="CAB18" s="19"/>
      <c r="CAC18" s="19"/>
      <c r="CAD18" s="19"/>
      <c r="CAE18" s="19"/>
      <c r="CAF18" s="19"/>
      <c r="CAG18" s="19"/>
      <c r="CAH18" s="19"/>
      <c r="CAI18" s="19"/>
      <c r="CAJ18" s="19"/>
      <c r="CAK18" s="19"/>
      <c r="CAL18" s="19"/>
      <c r="CAM18" s="19"/>
      <c r="CAN18" s="19"/>
      <c r="CAO18" s="19"/>
      <c r="CAP18" s="19"/>
      <c r="CAQ18" s="19"/>
      <c r="CAR18" s="19"/>
      <c r="CAS18" s="19"/>
      <c r="CAT18" s="19"/>
      <c r="CAU18" s="19"/>
      <c r="CAV18" s="19"/>
      <c r="CAW18" s="19"/>
      <c r="CAX18" s="19"/>
      <c r="CAY18" s="19"/>
      <c r="CAZ18" s="19"/>
      <c r="CBA18" s="19"/>
      <c r="CBB18" s="19"/>
      <c r="CBC18" s="19"/>
      <c r="CBD18" s="19"/>
      <c r="CBE18" s="19"/>
      <c r="CBF18" s="19"/>
      <c r="CBG18" s="19"/>
      <c r="CBH18" s="19"/>
      <c r="CBI18" s="19"/>
      <c r="CBJ18" s="19"/>
      <c r="CBK18" s="19"/>
      <c r="CBL18" s="19"/>
      <c r="CBM18" s="19"/>
      <c r="CBN18" s="19"/>
      <c r="CBO18" s="19"/>
      <c r="CBP18" s="19"/>
      <c r="CBQ18" s="19"/>
      <c r="CBR18" s="19"/>
      <c r="CBS18" s="19"/>
      <c r="CBT18" s="19"/>
      <c r="CBU18" s="19"/>
      <c r="CBV18" s="19"/>
      <c r="CBW18" s="19"/>
      <c r="CBX18" s="19"/>
      <c r="CBY18" s="19"/>
      <c r="CBZ18" s="19"/>
      <c r="CCA18" s="19"/>
      <c r="CCB18" s="19"/>
      <c r="CCC18" s="19"/>
      <c r="CCD18" s="19"/>
      <c r="CCE18" s="19"/>
      <c r="CCF18" s="19"/>
      <c r="CCG18" s="19"/>
      <c r="CCH18" s="19"/>
      <c r="CCI18" s="19"/>
      <c r="CCJ18" s="19"/>
      <c r="CCK18" s="19"/>
      <c r="CCL18" s="19"/>
      <c r="CCM18" s="19"/>
      <c r="CCN18" s="19"/>
      <c r="CCO18" s="19"/>
      <c r="CCP18" s="19"/>
      <c r="CCQ18" s="19"/>
      <c r="CCR18" s="19"/>
      <c r="CCS18" s="19"/>
      <c r="CCT18" s="19"/>
      <c r="CCU18" s="19"/>
      <c r="CCV18" s="19"/>
      <c r="CCW18" s="19"/>
      <c r="CCX18" s="19"/>
      <c r="CCY18" s="19"/>
      <c r="CCZ18" s="19"/>
      <c r="CDA18" s="19"/>
      <c r="CDB18" s="19"/>
      <c r="CDC18" s="19"/>
      <c r="CDD18" s="19"/>
      <c r="CDE18" s="19"/>
      <c r="CDF18" s="19"/>
      <c r="CDG18" s="19"/>
      <c r="CDH18" s="19"/>
      <c r="CDI18" s="19"/>
      <c r="CDJ18" s="19"/>
      <c r="CDK18" s="19"/>
      <c r="CDL18" s="19"/>
      <c r="CDM18" s="19"/>
      <c r="CDN18" s="19"/>
      <c r="CDO18" s="19"/>
      <c r="CDP18" s="19"/>
      <c r="CDQ18" s="19"/>
      <c r="CDR18" s="19"/>
      <c r="CDS18" s="19"/>
      <c r="CDT18" s="19"/>
      <c r="CDU18" s="19"/>
      <c r="CDV18" s="19"/>
      <c r="CDW18" s="19"/>
      <c r="CDX18" s="19"/>
      <c r="CDY18" s="19"/>
      <c r="CDZ18" s="19"/>
      <c r="CEA18" s="19"/>
      <c r="CEB18" s="19"/>
      <c r="CEC18" s="19"/>
      <c r="CED18" s="19"/>
      <c r="CEE18" s="19"/>
      <c r="CEF18" s="19"/>
      <c r="CEG18" s="19"/>
      <c r="CEH18" s="19"/>
      <c r="CEI18" s="19"/>
      <c r="CEJ18" s="19"/>
      <c r="CEK18" s="19"/>
      <c r="CEL18" s="19"/>
      <c r="CEM18" s="19"/>
      <c r="CEN18" s="19"/>
      <c r="CEO18" s="19"/>
      <c r="CEP18" s="19"/>
      <c r="CEQ18" s="19"/>
      <c r="CER18" s="19"/>
      <c r="CES18" s="19"/>
      <c r="CET18" s="19"/>
      <c r="CEU18" s="19"/>
      <c r="CEV18" s="19"/>
      <c r="CEW18" s="19"/>
      <c r="CEX18" s="19"/>
      <c r="CEY18" s="19"/>
      <c r="CEZ18" s="19"/>
      <c r="CFA18" s="19"/>
      <c r="CFB18" s="19"/>
      <c r="CFC18" s="19"/>
      <c r="CFD18" s="19"/>
      <c r="CFE18" s="19"/>
      <c r="CFF18" s="19"/>
      <c r="CFG18" s="19"/>
      <c r="CFH18" s="19"/>
      <c r="CFI18" s="19"/>
      <c r="CFJ18" s="19"/>
      <c r="CFK18" s="19"/>
      <c r="CFL18" s="19"/>
      <c r="CFM18" s="19"/>
      <c r="CFN18" s="19"/>
      <c r="CFO18" s="19"/>
      <c r="CFP18" s="19"/>
      <c r="CFQ18" s="19"/>
      <c r="CFR18" s="19"/>
      <c r="CFS18" s="19"/>
      <c r="CFT18" s="19"/>
      <c r="CFU18" s="19"/>
      <c r="CFV18" s="19"/>
      <c r="CFW18" s="19"/>
      <c r="CFX18" s="19"/>
      <c r="CFY18" s="19"/>
      <c r="CFZ18" s="19"/>
      <c r="CGA18" s="19"/>
      <c r="CGB18" s="19"/>
      <c r="CGC18" s="19"/>
      <c r="CGD18" s="19"/>
      <c r="CGE18" s="19"/>
      <c r="CGF18" s="19"/>
      <c r="CGG18" s="19"/>
      <c r="CGH18" s="19"/>
      <c r="CGI18" s="19"/>
      <c r="CGJ18" s="19"/>
      <c r="CGK18" s="19"/>
      <c r="CGL18" s="19"/>
      <c r="CGM18" s="19"/>
      <c r="CGN18" s="19"/>
      <c r="CGO18" s="19"/>
      <c r="CGP18" s="19"/>
      <c r="CGQ18" s="19"/>
      <c r="CGR18" s="19"/>
      <c r="CGS18" s="19"/>
      <c r="CGT18" s="19"/>
      <c r="CGU18" s="19"/>
      <c r="CGV18" s="19"/>
      <c r="CGW18" s="19"/>
      <c r="CGX18" s="19"/>
      <c r="CGY18" s="19"/>
      <c r="CGZ18" s="19"/>
      <c r="CHA18" s="19"/>
      <c r="CHB18" s="19"/>
      <c r="CHC18" s="19"/>
      <c r="CHD18" s="19"/>
      <c r="CHE18" s="19"/>
      <c r="CHF18" s="19"/>
      <c r="CHG18" s="19"/>
      <c r="CHH18" s="19"/>
      <c r="CHI18" s="19"/>
      <c r="CHJ18" s="19"/>
      <c r="CHK18" s="19"/>
      <c r="CHL18" s="19"/>
      <c r="CHM18" s="19"/>
      <c r="CHN18" s="19"/>
      <c r="CHO18" s="19"/>
      <c r="CHP18" s="19"/>
      <c r="CHQ18" s="19"/>
      <c r="CHR18" s="19"/>
      <c r="CHS18" s="19"/>
      <c r="CHT18" s="19"/>
      <c r="CHU18" s="19"/>
      <c r="CHV18" s="19"/>
      <c r="CHW18" s="19"/>
      <c r="CHX18" s="19"/>
      <c r="CHY18" s="19"/>
      <c r="CHZ18" s="19"/>
      <c r="CIA18" s="19"/>
      <c r="CIB18" s="19"/>
      <c r="CIC18" s="19"/>
      <c r="CID18" s="19"/>
      <c r="CIE18" s="19"/>
      <c r="CIF18" s="19"/>
      <c r="CIG18" s="19"/>
      <c r="CIH18" s="19"/>
      <c r="CII18" s="19"/>
      <c r="CIJ18" s="19"/>
      <c r="CIK18" s="19"/>
      <c r="CIL18" s="19"/>
      <c r="CIM18" s="19"/>
      <c r="CIN18" s="19"/>
      <c r="CIO18" s="19"/>
      <c r="CIP18" s="19"/>
      <c r="CIQ18" s="19"/>
      <c r="CIR18" s="19"/>
      <c r="CIS18" s="19"/>
      <c r="CIT18" s="19"/>
      <c r="CIU18" s="19"/>
      <c r="CIV18" s="19"/>
      <c r="CIW18" s="19"/>
      <c r="CIX18" s="19"/>
      <c r="CIY18" s="19"/>
      <c r="CIZ18" s="19"/>
      <c r="CJA18" s="19"/>
      <c r="CJB18" s="19"/>
      <c r="CJC18" s="19"/>
      <c r="CJD18" s="19"/>
      <c r="CJE18" s="19"/>
      <c r="CJF18" s="19"/>
      <c r="CJG18" s="19"/>
      <c r="CJH18" s="19"/>
      <c r="CJI18" s="19"/>
      <c r="CJJ18" s="19"/>
      <c r="CJK18" s="19"/>
      <c r="CJL18" s="19"/>
      <c r="CJM18" s="19"/>
      <c r="CJN18" s="19"/>
      <c r="CJO18" s="19"/>
      <c r="CJP18" s="19"/>
      <c r="CJQ18" s="19"/>
      <c r="CJR18" s="19"/>
      <c r="CJS18" s="19"/>
      <c r="CJT18" s="19"/>
      <c r="CJU18" s="19"/>
      <c r="CJV18" s="19"/>
      <c r="CJW18" s="19"/>
      <c r="CJX18" s="19"/>
      <c r="CJY18" s="19"/>
      <c r="CJZ18" s="19"/>
      <c r="CKA18" s="19"/>
      <c r="CKB18" s="19"/>
      <c r="CKC18" s="19"/>
      <c r="CKD18" s="19"/>
      <c r="CKE18" s="19"/>
      <c r="CKF18" s="19"/>
      <c r="CKG18" s="19"/>
      <c r="CKH18" s="19"/>
      <c r="CKI18" s="19"/>
      <c r="CKJ18" s="19"/>
      <c r="CKK18" s="19"/>
      <c r="CKL18" s="19"/>
      <c r="CKM18" s="19"/>
      <c r="CKN18" s="19"/>
      <c r="CKO18" s="19"/>
      <c r="CKP18" s="19"/>
      <c r="CKQ18" s="19"/>
      <c r="CKR18" s="19"/>
      <c r="CKS18" s="19"/>
      <c r="CKT18" s="19"/>
      <c r="CKU18" s="19"/>
      <c r="CKV18" s="19"/>
      <c r="CKW18" s="19"/>
      <c r="CKX18" s="19"/>
      <c r="CKY18" s="19"/>
      <c r="CKZ18" s="19"/>
      <c r="CLA18" s="19"/>
      <c r="CLB18" s="19"/>
      <c r="CLC18" s="19"/>
      <c r="CLD18" s="19"/>
      <c r="CLE18" s="19"/>
      <c r="CLF18" s="19"/>
      <c r="CLG18" s="19"/>
      <c r="CLH18" s="19"/>
      <c r="CLI18" s="19"/>
      <c r="CLJ18" s="19"/>
      <c r="CLK18" s="19"/>
      <c r="CLL18" s="19"/>
      <c r="CLM18" s="19"/>
      <c r="CLN18" s="19"/>
      <c r="CLO18" s="19"/>
      <c r="CLP18" s="19"/>
      <c r="CLQ18" s="19"/>
      <c r="CLR18" s="19"/>
      <c r="CLS18" s="19"/>
      <c r="CLT18" s="19"/>
      <c r="CLU18" s="19"/>
      <c r="CLV18" s="19"/>
      <c r="CLW18" s="19"/>
      <c r="CLX18" s="19"/>
      <c r="CLY18" s="19"/>
      <c r="CLZ18" s="19"/>
      <c r="CMA18" s="19"/>
      <c r="CMB18" s="19"/>
      <c r="CMC18" s="19"/>
      <c r="CMD18" s="19"/>
      <c r="CME18" s="19"/>
      <c r="CMF18" s="19"/>
      <c r="CMG18" s="19"/>
      <c r="CMH18" s="19"/>
      <c r="CMI18" s="19"/>
      <c r="CMJ18" s="19"/>
      <c r="CMK18" s="19"/>
      <c r="CML18" s="19"/>
      <c r="CMM18" s="19"/>
      <c r="CMN18" s="19"/>
      <c r="CMO18" s="19"/>
      <c r="CMP18" s="19"/>
      <c r="CMQ18" s="19"/>
      <c r="CMR18" s="19"/>
      <c r="CMS18" s="19"/>
      <c r="CMT18" s="19"/>
      <c r="CMU18" s="19"/>
      <c r="CMV18" s="19"/>
      <c r="CMW18" s="19"/>
      <c r="CMX18" s="19"/>
      <c r="CMY18" s="19"/>
      <c r="CMZ18" s="19"/>
      <c r="CNA18" s="19"/>
      <c r="CNB18" s="19"/>
      <c r="CNC18" s="19"/>
      <c r="CND18" s="19"/>
      <c r="CNE18" s="19"/>
      <c r="CNF18" s="19"/>
      <c r="CNG18" s="19"/>
      <c r="CNH18" s="19"/>
      <c r="CNI18" s="19"/>
      <c r="CNJ18" s="19"/>
      <c r="CNK18" s="19"/>
      <c r="CNL18" s="19"/>
      <c r="CNM18" s="19"/>
      <c r="CNN18" s="19"/>
      <c r="CNO18" s="19"/>
      <c r="CNP18" s="19"/>
      <c r="CNQ18" s="19"/>
      <c r="CNR18" s="19"/>
      <c r="CNS18" s="19"/>
      <c r="CNT18" s="19"/>
      <c r="CNU18" s="19"/>
      <c r="CNV18" s="19"/>
      <c r="CNW18" s="19"/>
      <c r="CNX18" s="19"/>
      <c r="CNY18" s="19"/>
      <c r="CNZ18" s="19"/>
      <c r="COA18" s="19"/>
      <c r="COB18" s="19"/>
      <c r="COC18" s="19"/>
      <c r="COD18" s="19"/>
      <c r="COE18" s="19"/>
      <c r="COF18" s="19"/>
      <c r="COG18" s="19"/>
      <c r="COH18" s="19"/>
      <c r="COI18" s="19"/>
      <c r="COJ18" s="19"/>
      <c r="COK18" s="19"/>
      <c r="COL18" s="19"/>
      <c r="COM18" s="19"/>
      <c r="CON18" s="19"/>
      <c r="COO18" s="19"/>
      <c r="COP18" s="19"/>
      <c r="COQ18" s="19"/>
      <c r="COR18" s="19"/>
      <c r="COS18" s="19"/>
      <c r="COT18" s="19"/>
      <c r="COU18" s="19"/>
      <c r="COV18" s="19"/>
      <c r="COW18" s="19"/>
      <c r="COX18" s="19"/>
      <c r="COY18" s="19"/>
      <c r="COZ18" s="19"/>
      <c r="CPA18" s="19"/>
      <c r="CPB18" s="19"/>
      <c r="CPC18" s="19"/>
      <c r="CPD18" s="19"/>
      <c r="CPE18" s="19"/>
      <c r="CPF18" s="19"/>
      <c r="CPG18" s="19"/>
      <c r="CPH18" s="19"/>
      <c r="CPI18" s="19"/>
      <c r="CPJ18" s="19"/>
      <c r="CPK18" s="19"/>
      <c r="CPL18" s="19"/>
      <c r="CPM18" s="19"/>
      <c r="CPN18" s="19"/>
      <c r="CPO18" s="19"/>
      <c r="CPP18" s="19"/>
      <c r="CPQ18" s="19"/>
      <c r="CPR18" s="19"/>
      <c r="CPS18" s="19"/>
      <c r="CPT18" s="19"/>
      <c r="CPU18" s="19"/>
      <c r="CPV18" s="19"/>
      <c r="CPW18" s="19"/>
      <c r="CPX18" s="19"/>
      <c r="CPY18" s="19"/>
      <c r="CPZ18" s="19"/>
      <c r="CQA18" s="19"/>
      <c r="CQB18" s="19"/>
      <c r="CQC18" s="19"/>
      <c r="CQD18" s="19"/>
      <c r="CQE18" s="19"/>
      <c r="CQF18" s="19"/>
      <c r="CQG18" s="19"/>
      <c r="CQH18" s="19"/>
      <c r="CQI18" s="19"/>
      <c r="CQJ18" s="19"/>
      <c r="CQK18" s="19"/>
      <c r="CQL18" s="19"/>
      <c r="CQM18" s="19"/>
      <c r="CQN18" s="19"/>
      <c r="CQO18" s="19"/>
      <c r="CQP18" s="19"/>
      <c r="CQQ18" s="19"/>
      <c r="CQR18" s="19"/>
      <c r="CQS18" s="19"/>
      <c r="CQT18" s="19"/>
      <c r="CQU18" s="19"/>
      <c r="CQV18" s="19"/>
      <c r="CQW18" s="19"/>
      <c r="CQX18" s="19"/>
      <c r="CQY18" s="19"/>
      <c r="CQZ18" s="19"/>
      <c r="CRA18" s="19"/>
      <c r="CRB18" s="19"/>
      <c r="CRC18" s="19"/>
      <c r="CRD18" s="19"/>
      <c r="CRE18" s="19"/>
      <c r="CRF18" s="19"/>
      <c r="CRG18" s="19"/>
      <c r="CRH18" s="19"/>
      <c r="CRI18" s="19"/>
      <c r="CRJ18" s="19"/>
      <c r="CRK18" s="19"/>
      <c r="CRL18" s="19"/>
      <c r="CRM18" s="19"/>
      <c r="CRN18" s="19"/>
      <c r="CRO18" s="19"/>
      <c r="CRP18" s="19"/>
      <c r="CRQ18" s="19"/>
      <c r="CRR18" s="19"/>
      <c r="CRS18" s="19"/>
      <c r="CRT18" s="19"/>
      <c r="CRU18" s="19"/>
      <c r="CRV18" s="19"/>
      <c r="CRW18" s="19"/>
      <c r="CRX18" s="19"/>
      <c r="CRY18" s="19"/>
      <c r="CRZ18" s="19"/>
      <c r="CSA18" s="19"/>
      <c r="CSB18" s="19"/>
      <c r="CSC18" s="19"/>
      <c r="CSD18" s="19"/>
      <c r="CSE18" s="19"/>
      <c r="CSF18" s="19"/>
      <c r="CSG18" s="19"/>
      <c r="CSH18" s="19"/>
      <c r="CSI18" s="19"/>
      <c r="CSJ18" s="19"/>
      <c r="CSK18" s="19"/>
      <c r="CSL18" s="19"/>
      <c r="CSM18" s="19"/>
      <c r="CSN18" s="19"/>
      <c r="CSO18" s="19"/>
      <c r="CSP18" s="19"/>
      <c r="CSQ18" s="19"/>
      <c r="CSR18" s="19"/>
      <c r="CSS18" s="19"/>
      <c r="CST18" s="19"/>
      <c r="CSU18" s="19"/>
      <c r="CSV18" s="19"/>
      <c r="CSW18" s="19"/>
      <c r="CSX18" s="19"/>
      <c r="CSY18" s="19"/>
      <c r="CSZ18" s="19"/>
      <c r="CTA18" s="19"/>
      <c r="CTB18" s="19"/>
      <c r="CTC18" s="19"/>
      <c r="CTD18" s="19"/>
      <c r="CTE18" s="19"/>
      <c r="CTF18" s="19"/>
      <c r="CTG18" s="19"/>
      <c r="CTH18" s="19"/>
      <c r="CTI18" s="19"/>
      <c r="CTJ18" s="19"/>
      <c r="CTK18" s="19"/>
      <c r="CTL18" s="19"/>
      <c r="CTM18" s="19"/>
      <c r="CTN18" s="19"/>
      <c r="CTO18" s="19"/>
      <c r="CTP18" s="19"/>
      <c r="CTQ18" s="19"/>
      <c r="CTR18" s="19"/>
      <c r="CTS18" s="19"/>
      <c r="CTT18" s="19"/>
      <c r="CTU18" s="19"/>
      <c r="CTV18" s="19"/>
      <c r="CTW18" s="19"/>
      <c r="CTX18" s="19"/>
      <c r="CTY18" s="19"/>
      <c r="CTZ18" s="19"/>
      <c r="CUA18" s="19"/>
      <c r="CUB18" s="19"/>
      <c r="CUC18" s="19"/>
      <c r="CUD18" s="19"/>
      <c r="CUE18" s="19"/>
      <c r="CUF18" s="19"/>
      <c r="CUG18" s="19"/>
      <c r="CUH18" s="19"/>
      <c r="CUI18" s="19"/>
      <c r="CUJ18" s="19"/>
      <c r="CUK18" s="19"/>
      <c r="CUL18" s="19"/>
      <c r="CUM18" s="19"/>
      <c r="CUN18" s="19"/>
      <c r="CUO18" s="19"/>
      <c r="CUP18" s="19"/>
      <c r="CUQ18" s="19"/>
      <c r="CUR18" s="19"/>
      <c r="CUS18" s="19"/>
      <c r="CUT18" s="19"/>
      <c r="CUU18" s="19"/>
      <c r="CUV18" s="19"/>
      <c r="CUW18" s="19"/>
      <c r="CUX18" s="19"/>
      <c r="CUY18" s="19"/>
      <c r="CUZ18" s="19"/>
      <c r="CVA18" s="19"/>
      <c r="CVB18" s="19"/>
      <c r="CVC18" s="19"/>
      <c r="CVD18" s="19"/>
      <c r="CVE18" s="19"/>
      <c r="CVF18" s="19"/>
      <c r="CVG18" s="19"/>
      <c r="CVH18" s="19"/>
      <c r="CVI18" s="19"/>
      <c r="CVJ18" s="19"/>
      <c r="CVK18" s="19"/>
      <c r="CVL18" s="19"/>
      <c r="CVM18" s="19"/>
      <c r="CVN18" s="19"/>
      <c r="CVO18" s="19"/>
      <c r="CVP18" s="19"/>
      <c r="CVQ18" s="19"/>
      <c r="CVR18" s="19"/>
      <c r="CVS18" s="19"/>
      <c r="CVT18" s="19"/>
      <c r="CVU18" s="19"/>
      <c r="CVV18" s="19"/>
      <c r="CVW18" s="19"/>
      <c r="CVX18" s="19"/>
      <c r="CVY18" s="19"/>
      <c r="CVZ18" s="19"/>
      <c r="CWA18" s="19"/>
      <c r="CWB18" s="19"/>
      <c r="CWC18" s="19"/>
      <c r="CWD18" s="19"/>
      <c r="CWE18" s="19"/>
      <c r="CWF18" s="19"/>
      <c r="CWG18" s="19"/>
      <c r="CWH18" s="19"/>
      <c r="CWI18" s="19"/>
      <c r="CWJ18" s="19"/>
      <c r="CWK18" s="19"/>
      <c r="CWL18" s="19"/>
      <c r="CWM18" s="19"/>
      <c r="CWN18" s="19"/>
      <c r="CWO18" s="19"/>
      <c r="CWP18" s="19"/>
      <c r="CWQ18" s="19"/>
      <c r="CWR18" s="19"/>
      <c r="CWS18" s="19"/>
      <c r="CWT18" s="19"/>
      <c r="CWU18" s="19"/>
      <c r="CWV18" s="19"/>
      <c r="CWW18" s="19"/>
      <c r="CWX18" s="19"/>
      <c r="CWY18" s="19"/>
      <c r="CWZ18" s="19"/>
      <c r="CXA18" s="19"/>
      <c r="CXB18" s="19"/>
      <c r="CXC18" s="19"/>
      <c r="CXD18" s="19"/>
      <c r="CXE18" s="19"/>
      <c r="CXF18" s="19"/>
      <c r="CXG18" s="19"/>
      <c r="CXH18" s="19"/>
      <c r="CXI18" s="19"/>
      <c r="CXJ18" s="19"/>
      <c r="CXK18" s="19"/>
      <c r="CXL18" s="19"/>
      <c r="CXM18" s="19"/>
      <c r="CXN18" s="19"/>
      <c r="CXO18" s="19"/>
      <c r="CXP18" s="19"/>
      <c r="CXQ18" s="19"/>
      <c r="CXR18" s="19"/>
      <c r="CXS18" s="19"/>
      <c r="CXT18" s="19"/>
      <c r="CXU18" s="19"/>
      <c r="CXV18" s="19"/>
      <c r="CXW18" s="19"/>
      <c r="CXX18" s="19"/>
      <c r="CXY18" s="19"/>
      <c r="CXZ18" s="19"/>
      <c r="CYA18" s="19"/>
      <c r="CYB18" s="19"/>
      <c r="CYC18" s="19"/>
      <c r="CYD18" s="19"/>
      <c r="CYE18" s="19"/>
      <c r="CYF18" s="19"/>
      <c r="CYG18" s="19"/>
      <c r="CYH18" s="19"/>
      <c r="CYI18" s="19"/>
      <c r="CYJ18" s="19"/>
      <c r="CYK18" s="19"/>
      <c r="CYL18" s="19"/>
      <c r="CYM18" s="19"/>
      <c r="CYN18" s="19"/>
      <c r="CYO18" s="19"/>
      <c r="CYP18" s="19"/>
      <c r="CYQ18" s="19"/>
      <c r="CYR18" s="19"/>
      <c r="CYS18" s="19"/>
      <c r="CYT18" s="19"/>
      <c r="CYU18" s="19"/>
      <c r="CYV18" s="19"/>
      <c r="CYW18" s="19"/>
      <c r="CYX18" s="19"/>
      <c r="CYY18" s="19"/>
      <c r="CYZ18" s="19"/>
      <c r="CZA18" s="19"/>
      <c r="CZB18" s="19"/>
      <c r="CZC18" s="19"/>
      <c r="CZD18" s="19"/>
      <c r="CZE18" s="19"/>
      <c r="CZF18" s="19"/>
      <c r="CZG18" s="19"/>
      <c r="CZH18" s="19"/>
      <c r="CZI18" s="19"/>
      <c r="CZJ18" s="19"/>
      <c r="CZK18" s="19"/>
      <c r="CZL18" s="19"/>
      <c r="CZM18" s="19"/>
      <c r="CZN18" s="19"/>
      <c r="CZO18" s="19"/>
      <c r="CZP18" s="19"/>
      <c r="CZQ18" s="19"/>
      <c r="CZR18" s="19"/>
      <c r="CZS18" s="19"/>
      <c r="CZT18" s="19"/>
      <c r="CZU18" s="19"/>
      <c r="CZV18" s="19"/>
      <c r="CZW18" s="19"/>
      <c r="CZX18" s="19"/>
      <c r="CZY18" s="19"/>
      <c r="CZZ18" s="19"/>
      <c r="DAA18" s="19"/>
      <c r="DAB18" s="19"/>
      <c r="DAC18" s="19"/>
      <c r="DAD18" s="19"/>
      <c r="DAE18" s="19"/>
      <c r="DAF18" s="19"/>
      <c r="DAG18" s="19"/>
      <c r="DAH18" s="19"/>
      <c r="DAI18" s="19"/>
      <c r="DAJ18" s="19"/>
      <c r="DAK18" s="19"/>
      <c r="DAL18" s="19"/>
      <c r="DAM18" s="19"/>
      <c r="DAN18" s="19"/>
      <c r="DAO18" s="19"/>
      <c r="DAP18" s="19"/>
      <c r="DAQ18" s="19"/>
      <c r="DAR18" s="19"/>
      <c r="DAS18" s="19"/>
      <c r="DAT18" s="19"/>
      <c r="DAU18" s="19"/>
      <c r="DAV18" s="19"/>
      <c r="DAW18" s="19"/>
      <c r="DAX18" s="19"/>
      <c r="DAY18" s="19"/>
      <c r="DAZ18" s="19"/>
      <c r="DBA18" s="19"/>
      <c r="DBB18" s="19"/>
      <c r="DBC18" s="19"/>
      <c r="DBD18" s="19"/>
      <c r="DBE18" s="19"/>
      <c r="DBF18" s="19"/>
      <c r="DBG18" s="19"/>
      <c r="DBH18" s="19"/>
      <c r="DBI18" s="19"/>
      <c r="DBJ18" s="19"/>
      <c r="DBK18" s="19"/>
      <c r="DBL18" s="19"/>
      <c r="DBM18" s="19"/>
      <c r="DBN18" s="19"/>
      <c r="DBO18" s="19"/>
      <c r="DBP18" s="19"/>
      <c r="DBQ18" s="19"/>
      <c r="DBR18" s="19"/>
      <c r="DBS18" s="19"/>
      <c r="DBT18" s="19"/>
      <c r="DBU18" s="19"/>
      <c r="DBV18" s="19"/>
      <c r="DBW18" s="19"/>
      <c r="DBX18" s="19"/>
      <c r="DBY18" s="19"/>
      <c r="DBZ18" s="19"/>
      <c r="DCA18" s="19"/>
      <c r="DCB18" s="19"/>
      <c r="DCC18" s="19"/>
      <c r="DCD18" s="19"/>
      <c r="DCE18" s="19"/>
      <c r="DCF18" s="19"/>
      <c r="DCG18" s="19"/>
      <c r="DCH18" s="19"/>
      <c r="DCI18" s="19"/>
      <c r="DCJ18" s="19"/>
      <c r="DCK18" s="19"/>
      <c r="DCL18" s="19"/>
      <c r="DCM18" s="19"/>
      <c r="DCN18" s="19"/>
      <c r="DCO18" s="19"/>
      <c r="DCP18" s="19"/>
      <c r="DCQ18" s="19"/>
      <c r="DCR18" s="19"/>
      <c r="DCS18" s="19"/>
      <c r="DCT18" s="19"/>
      <c r="DCU18" s="19"/>
      <c r="DCV18" s="19"/>
      <c r="DCW18" s="19"/>
      <c r="DCX18" s="19"/>
      <c r="DCY18" s="19"/>
      <c r="DCZ18" s="19"/>
      <c r="DDA18" s="19"/>
      <c r="DDB18" s="19"/>
      <c r="DDC18" s="19"/>
      <c r="DDD18" s="19"/>
      <c r="DDE18" s="19"/>
      <c r="DDF18" s="19"/>
      <c r="DDG18" s="19"/>
      <c r="DDH18" s="19"/>
      <c r="DDI18" s="19"/>
      <c r="DDJ18" s="19"/>
      <c r="DDK18" s="19"/>
      <c r="DDL18" s="19"/>
      <c r="DDM18" s="19"/>
      <c r="DDN18" s="19"/>
      <c r="DDO18" s="19"/>
      <c r="DDP18" s="19"/>
      <c r="DDQ18" s="19"/>
      <c r="DDR18" s="19"/>
      <c r="DDS18" s="19"/>
      <c r="DDT18" s="19"/>
      <c r="DDU18" s="19"/>
      <c r="DDV18" s="19"/>
      <c r="DDW18" s="19"/>
      <c r="DDX18" s="19"/>
      <c r="DDY18" s="19"/>
      <c r="DDZ18" s="19"/>
      <c r="DEA18" s="19"/>
      <c r="DEB18" s="19"/>
      <c r="DEC18" s="19"/>
      <c r="DED18" s="19"/>
      <c r="DEE18" s="19"/>
      <c r="DEF18" s="19"/>
      <c r="DEG18" s="19"/>
      <c r="DEH18" s="19"/>
      <c r="DEI18" s="19"/>
      <c r="DEJ18" s="19"/>
      <c r="DEK18" s="19"/>
      <c r="DEL18" s="19"/>
      <c r="DEM18" s="19"/>
      <c r="DEN18" s="19"/>
      <c r="DEO18" s="19"/>
      <c r="DEP18" s="19"/>
      <c r="DEQ18" s="19"/>
      <c r="DER18" s="19"/>
      <c r="DES18" s="19"/>
      <c r="DET18" s="19"/>
      <c r="DEU18" s="19"/>
      <c r="DEV18" s="19"/>
      <c r="DEW18" s="19"/>
      <c r="DEX18" s="19"/>
      <c r="DEY18" s="19"/>
      <c r="DEZ18" s="19"/>
      <c r="DFA18" s="19"/>
      <c r="DFB18" s="19"/>
      <c r="DFC18" s="19"/>
      <c r="DFD18" s="19"/>
      <c r="DFE18" s="19"/>
      <c r="DFF18" s="19"/>
      <c r="DFG18" s="19"/>
      <c r="DFH18" s="19"/>
      <c r="DFI18" s="19"/>
      <c r="DFJ18" s="19"/>
      <c r="DFK18" s="19"/>
      <c r="DFL18" s="19"/>
      <c r="DFM18" s="19"/>
      <c r="DFN18" s="19"/>
      <c r="DFO18" s="19"/>
      <c r="DFP18" s="19"/>
      <c r="DFQ18" s="19"/>
      <c r="DFR18" s="19"/>
      <c r="DFS18" s="19"/>
      <c r="DFT18" s="19"/>
      <c r="DFU18" s="19"/>
      <c r="DFV18" s="19"/>
      <c r="DFW18" s="19"/>
      <c r="DFX18" s="19"/>
      <c r="DFY18" s="19"/>
      <c r="DFZ18" s="19"/>
      <c r="DGA18" s="19"/>
      <c r="DGB18" s="19"/>
      <c r="DGC18" s="19"/>
      <c r="DGD18" s="19"/>
      <c r="DGE18" s="19"/>
      <c r="DGF18" s="19"/>
      <c r="DGG18" s="19"/>
      <c r="DGH18" s="19"/>
      <c r="DGI18" s="19"/>
      <c r="DGJ18" s="19"/>
      <c r="DGK18" s="19"/>
      <c r="DGL18" s="19"/>
      <c r="DGM18" s="19"/>
      <c r="DGN18" s="19"/>
      <c r="DGO18" s="19"/>
      <c r="DGP18" s="19"/>
      <c r="DGQ18" s="19"/>
      <c r="DGR18" s="19"/>
      <c r="DGS18" s="19"/>
      <c r="DGT18" s="19"/>
      <c r="DGU18" s="19"/>
      <c r="DGV18" s="19"/>
      <c r="DGW18" s="19"/>
      <c r="DGX18" s="19"/>
      <c r="DGY18" s="19"/>
      <c r="DGZ18" s="19"/>
      <c r="DHA18" s="19"/>
      <c r="DHB18" s="19"/>
      <c r="DHC18" s="19"/>
      <c r="DHD18" s="19"/>
      <c r="DHE18" s="19"/>
      <c r="DHF18" s="19"/>
      <c r="DHG18" s="19"/>
      <c r="DHH18" s="19"/>
      <c r="DHI18" s="19"/>
      <c r="DHJ18" s="19"/>
      <c r="DHK18" s="19"/>
      <c r="DHL18" s="19"/>
      <c r="DHM18" s="19"/>
      <c r="DHN18" s="19"/>
      <c r="DHO18" s="19"/>
      <c r="DHP18" s="19"/>
      <c r="DHQ18" s="19"/>
      <c r="DHR18" s="19"/>
      <c r="DHS18" s="19"/>
      <c r="DHT18" s="19"/>
      <c r="DHU18" s="19"/>
      <c r="DHV18" s="19"/>
      <c r="DHW18" s="19"/>
      <c r="DHX18" s="19"/>
      <c r="DHY18" s="19"/>
      <c r="DHZ18" s="19"/>
      <c r="DIA18" s="19"/>
      <c r="DIB18" s="19"/>
      <c r="DIC18" s="19"/>
      <c r="DID18" s="19"/>
      <c r="DIE18" s="19"/>
      <c r="DIF18" s="19"/>
      <c r="DIG18" s="19"/>
      <c r="DIH18" s="19"/>
      <c r="DII18" s="19"/>
      <c r="DIJ18" s="19"/>
      <c r="DIK18" s="19"/>
      <c r="DIL18" s="19"/>
      <c r="DIM18" s="19"/>
      <c r="DIN18" s="19"/>
      <c r="DIO18" s="19"/>
      <c r="DIP18" s="19"/>
      <c r="DIQ18" s="19"/>
      <c r="DIR18" s="19"/>
      <c r="DIS18" s="19"/>
      <c r="DIT18" s="19"/>
      <c r="DIU18" s="19"/>
      <c r="DIV18" s="19"/>
      <c r="DIW18" s="19"/>
      <c r="DIX18" s="19"/>
      <c r="DIY18" s="19"/>
      <c r="DIZ18" s="19"/>
      <c r="DJA18" s="19"/>
      <c r="DJB18" s="19"/>
      <c r="DJC18" s="19"/>
      <c r="DJD18" s="19"/>
      <c r="DJE18" s="19"/>
      <c r="DJF18" s="19"/>
      <c r="DJG18" s="19"/>
      <c r="DJH18" s="19"/>
      <c r="DJI18" s="19"/>
      <c r="DJJ18" s="19"/>
      <c r="DJK18" s="19"/>
      <c r="DJL18" s="19"/>
      <c r="DJM18" s="19"/>
      <c r="DJN18" s="19"/>
      <c r="DJO18" s="19"/>
      <c r="DJP18" s="19"/>
      <c r="DJQ18" s="19"/>
      <c r="DJR18" s="19"/>
      <c r="DJS18" s="19"/>
      <c r="DJT18" s="19"/>
      <c r="DJU18" s="19"/>
      <c r="DJV18" s="19"/>
      <c r="DJW18" s="19"/>
      <c r="DJX18" s="19"/>
      <c r="DJY18" s="19"/>
      <c r="DJZ18" s="19"/>
      <c r="DKA18" s="19"/>
      <c r="DKB18" s="19"/>
      <c r="DKC18" s="19"/>
      <c r="DKD18" s="19"/>
      <c r="DKE18" s="19"/>
      <c r="DKF18" s="19"/>
      <c r="DKG18" s="19"/>
      <c r="DKH18" s="19"/>
      <c r="DKI18" s="19"/>
      <c r="DKJ18" s="19"/>
      <c r="DKK18" s="19"/>
      <c r="DKL18" s="19"/>
      <c r="DKM18" s="19"/>
      <c r="DKN18" s="19"/>
      <c r="DKO18" s="19"/>
      <c r="DKP18" s="19"/>
      <c r="DKQ18" s="19"/>
      <c r="DKR18" s="19"/>
      <c r="DKS18" s="19"/>
      <c r="DKT18" s="19"/>
      <c r="DKU18" s="19"/>
      <c r="DKV18" s="19"/>
      <c r="DKW18" s="19"/>
      <c r="DKX18" s="19"/>
      <c r="DKY18" s="19"/>
      <c r="DKZ18" s="19"/>
      <c r="DLA18" s="19"/>
      <c r="DLB18" s="19"/>
      <c r="DLC18" s="19"/>
      <c r="DLD18" s="19"/>
      <c r="DLE18" s="19"/>
      <c r="DLF18" s="19"/>
      <c r="DLG18" s="19"/>
      <c r="DLH18" s="19"/>
      <c r="DLI18" s="19"/>
      <c r="DLJ18" s="19"/>
      <c r="DLK18" s="19"/>
      <c r="DLL18" s="19"/>
      <c r="DLM18" s="19"/>
      <c r="DLN18" s="19"/>
      <c r="DLO18" s="19"/>
      <c r="DLP18" s="19"/>
      <c r="DLQ18" s="19"/>
      <c r="DLR18" s="19"/>
      <c r="DLS18" s="19"/>
      <c r="DLT18" s="19"/>
      <c r="DLU18" s="19"/>
      <c r="DLV18" s="19"/>
      <c r="DLW18" s="19"/>
      <c r="DLX18" s="19"/>
      <c r="DLY18" s="19"/>
      <c r="DLZ18" s="19"/>
      <c r="DMA18" s="19"/>
      <c r="DMB18" s="19"/>
      <c r="DMC18" s="19"/>
      <c r="DMD18" s="19"/>
      <c r="DME18" s="19"/>
      <c r="DMF18" s="19"/>
      <c r="DMG18" s="19"/>
      <c r="DMH18" s="19"/>
      <c r="DMI18" s="19"/>
      <c r="DMJ18" s="19"/>
      <c r="DMK18" s="19"/>
      <c r="DML18" s="19"/>
      <c r="DMM18" s="19"/>
      <c r="DMN18" s="19"/>
      <c r="DMO18" s="19"/>
      <c r="DMP18" s="19"/>
      <c r="DMQ18" s="19"/>
      <c r="DMR18" s="19"/>
      <c r="DMS18" s="19"/>
      <c r="DMT18" s="19"/>
      <c r="DMU18" s="19"/>
      <c r="DMV18" s="19"/>
      <c r="DMW18" s="19"/>
      <c r="DMX18" s="19"/>
      <c r="DMY18" s="19"/>
      <c r="DMZ18" s="19"/>
      <c r="DNA18" s="19"/>
      <c r="DNB18" s="19"/>
      <c r="DNC18" s="19"/>
      <c r="DND18" s="19"/>
      <c r="DNE18" s="19"/>
      <c r="DNF18" s="19"/>
      <c r="DNG18" s="19"/>
      <c r="DNH18" s="19"/>
      <c r="DNI18" s="19"/>
      <c r="DNJ18" s="19"/>
      <c r="DNK18" s="19"/>
      <c r="DNL18" s="19"/>
      <c r="DNM18" s="19"/>
      <c r="DNN18" s="19"/>
      <c r="DNO18" s="19"/>
      <c r="DNP18" s="19"/>
      <c r="DNQ18" s="19"/>
      <c r="DNR18" s="19"/>
      <c r="DNS18" s="19"/>
      <c r="DNT18" s="19"/>
      <c r="DNU18" s="19"/>
      <c r="DNV18" s="19"/>
      <c r="DNW18" s="19"/>
      <c r="DNX18" s="19"/>
      <c r="DNY18" s="19"/>
      <c r="DNZ18" s="19"/>
      <c r="DOA18" s="19"/>
      <c r="DOB18" s="19"/>
      <c r="DOC18" s="19"/>
      <c r="DOD18" s="19"/>
      <c r="DOE18" s="19"/>
      <c r="DOF18" s="19"/>
      <c r="DOG18" s="19"/>
      <c r="DOH18" s="19"/>
      <c r="DOI18" s="19"/>
      <c r="DOJ18" s="19"/>
      <c r="DOK18" s="19"/>
      <c r="DOL18" s="19"/>
      <c r="DOM18" s="19"/>
      <c r="DON18" s="19"/>
      <c r="DOO18" s="19"/>
      <c r="DOP18" s="19"/>
      <c r="DOQ18" s="19"/>
      <c r="DOR18" s="19"/>
      <c r="DOS18" s="19"/>
      <c r="DOT18" s="19"/>
      <c r="DOU18" s="19"/>
      <c r="DOV18" s="19"/>
      <c r="DOW18" s="19"/>
      <c r="DOX18" s="19"/>
      <c r="DOY18" s="19"/>
      <c r="DOZ18" s="19"/>
      <c r="DPA18" s="19"/>
      <c r="DPB18" s="19"/>
      <c r="DPC18" s="19"/>
      <c r="DPD18" s="19"/>
      <c r="DPE18" s="19"/>
      <c r="DPF18" s="19"/>
      <c r="DPG18" s="19"/>
      <c r="DPH18" s="19"/>
      <c r="DPI18" s="19"/>
      <c r="DPJ18" s="19"/>
      <c r="DPK18" s="19"/>
      <c r="DPL18" s="19"/>
      <c r="DPM18" s="19"/>
      <c r="DPN18" s="19"/>
      <c r="DPO18" s="19"/>
      <c r="DPP18" s="19"/>
      <c r="DPQ18" s="19"/>
      <c r="DPR18" s="19"/>
      <c r="DPS18" s="19"/>
      <c r="DPT18" s="19"/>
      <c r="DPU18" s="19"/>
      <c r="DPV18" s="19"/>
      <c r="DPW18" s="19"/>
      <c r="DPX18" s="19"/>
      <c r="DPY18" s="19"/>
      <c r="DPZ18" s="19"/>
      <c r="DQA18" s="19"/>
      <c r="DQB18" s="19"/>
      <c r="DQC18" s="19"/>
      <c r="DQD18" s="19"/>
      <c r="DQE18" s="19"/>
      <c r="DQF18" s="19"/>
      <c r="DQG18" s="19"/>
      <c r="DQH18" s="19"/>
      <c r="DQI18" s="19"/>
      <c r="DQJ18" s="19"/>
      <c r="DQK18" s="19"/>
      <c r="DQL18" s="19"/>
      <c r="DQM18" s="19"/>
      <c r="DQN18" s="19"/>
      <c r="DQO18" s="19"/>
      <c r="DQP18" s="19"/>
      <c r="DQQ18" s="19"/>
      <c r="DQR18" s="19"/>
      <c r="DQS18" s="19"/>
      <c r="DQT18" s="19"/>
      <c r="DQU18" s="19"/>
      <c r="DQV18" s="19"/>
      <c r="DQW18" s="19"/>
      <c r="DQX18" s="19"/>
      <c r="DQY18" s="19"/>
      <c r="DQZ18" s="19"/>
      <c r="DRA18" s="19"/>
      <c r="DRB18" s="19"/>
      <c r="DRC18" s="19"/>
      <c r="DRD18" s="19"/>
      <c r="DRE18" s="19"/>
      <c r="DRF18" s="19"/>
      <c r="DRG18" s="19"/>
      <c r="DRH18" s="19"/>
      <c r="DRI18" s="19"/>
      <c r="DRJ18" s="19"/>
      <c r="DRK18" s="19"/>
      <c r="DRL18" s="19"/>
      <c r="DRM18" s="19"/>
      <c r="DRN18" s="19"/>
      <c r="DRO18" s="19"/>
      <c r="DRP18" s="19"/>
      <c r="DRQ18" s="19"/>
      <c r="DRR18" s="19"/>
      <c r="DRS18" s="19"/>
      <c r="DRT18" s="19"/>
      <c r="DRU18" s="19"/>
      <c r="DRV18" s="19"/>
      <c r="DRW18" s="19"/>
      <c r="DRX18" s="19"/>
      <c r="DRY18" s="19"/>
      <c r="DRZ18" s="19"/>
      <c r="DSA18" s="19"/>
      <c r="DSB18" s="19"/>
      <c r="DSC18" s="19"/>
      <c r="DSD18" s="19"/>
      <c r="DSE18" s="19"/>
      <c r="DSF18" s="19"/>
      <c r="DSG18" s="19"/>
      <c r="DSH18" s="19"/>
      <c r="DSI18" s="19"/>
      <c r="DSJ18" s="19"/>
      <c r="DSK18" s="19"/>
      <c r="DSL18" s="19"/>
      <c r="DSM18" s="19"/>
      <c r="DSN18" s="19"/>
      <c r="DSO18" s="19"/>
      <c r="DSP18" s="19"/>
      <c r="DSQ18" s="19"/>
      <c r="DSR18" s="19"/>
      <c r="DSS18" s="19"/>
      <c r="DST18" s="19"/>
      <c r="DSU18" s="19"/>
      <c r="DSV18" s="19"/>
      <c r="DSW18" s="19"/>
      <c r="DSX18" s="19"/>
      <c r="DSY18" s="19"/>
      <c r="DSZ18" s="19"/>
      <c r="DTA18" s="19"/>
      <c r="DTB18" s="19"/>
      <c r="DTC18" s="19"/>
      <c r="DTD18" s="19"/>
      <c r="DTE18" s="19"/>
      <c r="DTF18" s="19"/>
      <c r="DTG18" s="19"/>
      <c r="DTH18" s="19"/>
      <c r="DTI18" s="19"/>
      <c r="DTJ18" s="19"/>
      <c r="DTK18" s="19"/>
      <c r="DTL18" s="19"/>
      <c r="DTM18" s="19"/>
      <c r="DTN18" s="19"/>
      <c r="DTO18" s="19"/>
      <c r="DTP18" s="19"/>
      <c r="DTQ18" s="19"/>
      <c r="DTR18" s="19"/>
      <c r="DTS18" s="19"/>
      <c r="DTT18" s="19"/>
      <c r="DTU18" s="19"/>
      <c r="DTV18" s="19"/>
      <c r="DTW18" s="19"/>
      <c r="DTX18" s="19"/>
      <c r="DTY18" s="19"/>
      <c r="DTZ18" s="19"/>
      <c r="DUA18" s="19"/>
      <c r="DUB18" s="19"/>
      <c r="DUC18" s="19"/>
      <c r="DUD18" s="19"/>
      <c r="DUE18" s="19"/>
      <c r="DUF18" s="19"/>
      <c r="DUG18" s="19"/>
      <c r="DUH18" s="19"/>
      <c r="DUI18" s="19"/>
      <c r="DUJ18" s="19"/>
      <c r="DUK18" s="19"/>
      <c r="DUL18" s="19"/>
      <c r="DUM18" s="19"/>
      <c r="DUN18" s="19"/>
      <c r="DUO18" s="19"/>
      <c r="DUP18" s="19"/>
      <c r="DUQ18" s="19"/>
      <c r="DUR18" s="19"/>
      <c r="DUS18" s="19"/>
      <c r="DUT18" s="19"/>
      <c r="DUU18" s="19"/>
      <c r="DUV18" s="19"/>
      <c r="DUW18" s="19"/>
      <c r="DUX18" s="19"/>
      <c r="DUY18" s="19"/>
      <c r="DUZ18" s="19"/>
      <c r="DVA18" s="19"/>
      <c r="DVB18" s="19"/>
      <c r="DVC18" s="19"/>
      <c r="DVD18" s="19"/>
      <c r="DVE18" s="19"/>
      <c r="DVF18" s="19"/>
      <c r="DVG18" s="19"/>
      <c r="DVH18" s="19"/>
      <c r="DVI18" s="19"/>
      <c r="DVJ18" s="19"/>
      <c r="DVK18" s="19"/>
      <c r="DVL18" s="19"/>
      <c r="DVM18" s="19"/>
      <c r="DVN18" s="19"/>
      <c r="DVO18" s="19"/>
      <c r="DVP18" s="19"/>
      <c r="DVQ18" s="19"/>
      <c r="DVR18" s="19"/>
      <c r="DVS18" s="19"/>
      <c r="DVT18" s="19"/>
      <c r="DVU18" s="19"/>
      <c r="DVV18" s="19"/>
      <c r="DVW18" s="19"/>
      <c r="DVX18" s="19"/>
      <c r="DVY18" s="19"/>
      <c r="DVZ18" s="19"/>
      <c r="DWA18" s="19"/>
      <c r="DWB18" s="19"/>
      <c r="DWC18" s="19"/>
      <c r="DWD18" s="19"/>
      <c r="DWE18" s="19"/>
      <c r="DWF18" s="19"/>
      <c r="DWG18" s="19"/>
      <c r="DWH18" s="19"/>
      <c r="DWI18" s="19"/>
      <c r="DWJ18" s="19"/>
      <c r="DWK18" s="19"/>
      <c r="DWL18" s="19"/>
      <c r="DWM18" s="19"/>
      <c r="DWN18" s="19"/>
      <c r="DWO18" s="19"/>
      <c r="DWP18" s="19"/>
      <c r="DWQ18" s="19"/>
      <c r="DWR18" s="19"/>
      <c r="DWS18" s="19"/>
      <c r="DWT18" s="19"/>
      <c r="DWU18" s="19"/>
      <c r="DWV18" s="19"/>
      <c r="DWW18" s="19"/>
      <c r="DWX18" s="19"/>
      <c r="DWY18" s="19"/>
      <c r="DWZ18" s="19"/>
      <c r="DXA18" s="19"/>
      <c r="DXB18" s="19"/>
      <c r="DXC18" s="19"/>
      <c r="DXD18" s="19"/>
      <c r="DXE18" s="19"/>
      <c r="DXF18" s="19"/>
      <c r="DXG18" s="19"/>
      <c r="DXH18" s="19"/>
      <c r="DXI18" s="19"/>
      <c r="DXJ18" s="19"/>
      <c r="DXK18" s="19"/>
      <c r="DXL18" s="19"/>
      <c r="DXM18" s="19"/>
      <c r="DXN18" s="19"/>
      <c r="DXO18" s="19"/>
      <c r="DXP18" s="19"/>
      <c r="DXQ18" s="19"/>
      <c r="DXR18" s="19"/>
      <c r="DXS18" s="19"/>
      <c r="DXT18" s="19"/>
      <c r="DXU18" s="19"/>
      <c r="DXV18" s="19"/>
      <c r="DXW18" s="19"/>
      <c r="DXX18" s="19"/>
      <c r="DXY18" s="19"/>
      <c r="DXZ18" s="19"/>
      <c r="DYA18" s="19"/>
      <c r="DYB18" s="19"/>
      <c r="DYC18" s="19"/>
      <c r="DYD18" s="19"/>
      <c r="DYE18" s="19"/>
      <c r="DYF18" s="19"/>
      <c r="DYG18" s="19"/>
      <c r="DYH18" s="19"/>
      <c r="DYI18" s="19"/>
      <c r="DYJ18" s="19"/>
      <c r="DYK18" s="19"/>
      <c r="DYL18" s="19"/>
      <c r="DYM18" s="19"/>
      <c r="DYN18" s="19"/>
      <c r="DYO18" s="19"/>
      <c r="DYP18" s="19"/>
      <c r="DYQ18" s="19"/>
      <c r="DYR18" s="19"/>
      <c r="DYS18" s="19"/>
      <c r="DYT18" s="19"/>
      <c r="DYU18" s="19"/>
      <c r="DYV18" s="19"/>
      <c r="DYW18" s="19"/>
      <c r="DYX18" s="19"/>
      <c r="DYY18" s="19"/>
      <c r="DYZ18" s="19"/>
      <c r="DZA18" s="19"/>
      <c r="DZB18" s="19"/>
      <c r="DZC18" s="19"/>
      <c r="DZD18" s="19"/>
      <c r="DZE18" s="19"/>
      <c r="DZF18" s="19"/>
      <c r="DZG18" s="19"/>
      <c r="DZH18" s="19"/>
      <c r="DZI18" s="19"/>
      <c r="DZJ18" s="19"/>
      <c r="DZK18" s="19"/>
      <c r="DZL18" s="19"/>
      <c r="DZM18" s="19"/>
      <c r="DZN18" s="19"/>
      <c r="DZO18" s="19"/>
      <c r="DZP18" s="19"/>
      <c r="DZQ18" s="19"/>
      <c r="DZR18" s="19"/>
      <c r="DZS18" s="19"/>
      <c r="DZT18" s="19"/>
      <c r="DZU18" s="19"/>
      <c r="DZV18" s="19"/>
      <c r="DZW18" s="19"/>
      <c r="DZX18" s="19"/>
      <c r="DZY18" s="19"/>
      <c r="DZZ18" s="19"/>
      <c r="EAA18" s="19"/>
      <c r="EAB18" s="19"/>
      <c r="EAC18" s="19"/>
      <c r="EAD18" s="19"/>
      <c r="EAE18" s="19"/>
      <c r="EAF18" s="19"/>
      <c r="EAG18" s="19"/>
      <c r="EAH18" s="19"/>
      <c r="EAI18" s="19"/>
      <c r="EAJ18" s="19"/>
      <c r="EAK18" s="19"/>
      <c r="EAL18" s="19"/>
      <c r="EAM18" s="19"/>
      <c r="EAN18" s="19"/>
      <c r="EAO18" s="19"/>
      <c r="EAP18" s="19"/>
      <c r="EAQ18" s="19"/>
      <c r="EAR18" s="19"/>
      <c r="EAS18" s="19"/>
      <c r="EAT18" s="19"/>
      <c r="EAU18" s="19"/>
      <c r="EAV18" s="19"/>
      <c r="EAW18" s="19"/>
      <c r="EAX18" s="19"/>
      <c r="EAY18" s="19"/>
      <c r="EAZ18" s="19"/>
      <c r="EBA18" s="19"/>
      <c r="EBB18" s="19"/>
      <c r="EBC18" s="19"/>
      <c r="EBD18" s="19"/>
      <c r="EBE18" s="19"/>
      <c r="EBF18" s="19"/>
      <c r="EBG18" s="19"/>
      <c r="EBH18" s="19"/>
      <c r="EBI18" s="19"/>
      <c r="EBJ18" s="19"/>
      <c r="EBK18" s="19"/>
      <c r="EBL18" s="19"/>
      <c r="EBM18" s="19"/>
      <c r="EBN18" s="19"/>
      <c r="EBO18" s="19"/>
      <c r="EBP18" s="19"/>
      <c r="EBQ18" s="19"/>
      <c r="EBR18" s="19"/>
      <c r="EBS18" s="19"/>
      <c r="EBT18" s="19"/>
      <c r="EBU18" s="19"/>
      <c r="EBV18" s="19"/>
      <c r="EBW18" s="19"/>
      <c r="EBX18" s="19"/>
      <c r="EBY18" s="19"/>
      <c r="EBZ18" s="19"/>
      <c r="ECA18" s="19"/>
      <c r="ECB18" s="19"/>
      <c r="ECC18" s="19"/>
      <c r="ECD18" s="19"/>
      <c r="ECE18" s="19"/>
      <c r="ECF18" s="19"/>
      <c r="ECG18" s="19"/>
      <c r="ECH18" s="19"/>
      <c r="ECI18" s="19"/>
      <c r="ECJ18" s="19"/>
      <c r="ECK18" s="19"/>
      <c r="ECL18" s="19"/>
      <c r="ECM18" s="19"/>
      <c r="ECN18" s="19"/>
      <c r="ECO18" s="19"/>
      <c r="ECP18" s="19"/>
      <c r="ECQ18" s="19"/>
      <c r="ECR18" s="19"/>
      <c r="ECS18" s="19"/>
      <c r="ECT18" s="19"/>
      <c r="ECU18" s="19"/>
      <c r="ECV18" s="19"/>
      <c r="ECW18" s="19"/>
      <c r="ECX18" s="19"/>
      <c r="ECY18" s="19"/>
      <c r="ECZ18" s="19"/>
      <c r="EDA18" s="19"/>
      <c r="EDB18" s="19"/>
      <c r="EDC18" s="19"/>
      <c r="EDD18" s="19"/>
      <c r="EDE18" s="19"/>
      <c r="EDF18" s="19"/>
      <c r="EDG18" s="19"/>
      <c r="EDH18" s="19"/>
      <c r="EDI18" s="19"/>
      <c r="EDJ18" s="19"/>
      <c r="EDK18" s="19"/>
      <c r="EDL18" s="19"/>
      <c r="EDM18" s="19"/>
      <c r="EDN18" s="19"/>
      <c r="EDO18" s="19"/>
      <c r="EDP18" s="19"/>
      <c r="EDQ18" s="19"/>
      <c r="EDR18" s="19"/>
      <c r="EDS18" s="19"/>
      <c r="EDT18" s="19"/>
      <c r="EDU18" s="19"/>
      <c r="EDV18" s="19"/>
      <c r="EDW18" s="19"/>
      <c r="EDX18" s="19"/>
      <c r="EDY18" s="19"/>
      <c r="EDZ18" s="19"/>
      <c r="EEA18" s="19"/>
      <c r="EEB18" s="19"/>
      <c r="EEC18" s="19"/>
      <c r="EED18" s="19"/>
      <c r="EEE18" s="19"/>
      <c r="EEF18" s="19"/>
      <c r="EEG18" s="19"/>
      <c r="EEH18" s="19"/>
      <c r="EEI18" s="19"/>
      <c r="EEJ18" s="19"/>
      <c r="EEK18" s="19"/>
      <c r="EEL18" s="19"/>
      <c r="EEM18" s="19"/>
      <c r="EEN18" s="19"/>
      <c r="EEO18" s="19"/>
      <c r="EEP18" s="19"/>
      <c r="EEQ18" s="19"/>
      <c r="EER18" s="19"/>
      <c r="EES18" s="19"/>
      <c r="EET18" s="19"/>
      <c r="EEU18" s="19"/>
      <c r="EEV18" s="19"/>
      <c r="EEW18" s="19"/>
      <c r="EEX18" s="19"/>
      <c r="EEY18" s="19"/>
      <c r="EEZ18" s="19"/>
      <c r="EFA18" s="19"/>
      <c r="EFB18" s="19"/>
      <c r="EFC18" s="19"/>
      <c r="EFD18" s="19"/>
      <c r="EFE18" s="19"/>
      <c r="EFF18" s="19"/>
      <c r="EFG18" s="19"/>
      <c r="EFH18" s="19"/>
      <c r="EFI18" s="19"/>
      <c r="EFJ18" s="19"/>
      <c r="EFK18" s="19"/>
      <c r="EFL18" s="19"/>
      <c r="EFM18" s="19"/>
      <c r="EFN18" s="19"/>
      <c r="EFO18" s="19"/>
      <c r="EFP18" s="19"/>
      <c r="EFQ18" s="19"/>
      <c r="EFR18" s="19"/>
      <c r="EFS18" s="19"/>
      <c r="EFT18" s="19"/>
      <c r="EFU18" s="19"/>
      <c r="EFV18" s="19"/>
      <c r="EFW18" s="19"/>
      <c r="EFX18" s="19"/>
      <c r="EFY18" s="19"/>
      <c r="EFZ18" s="19"/>
      <c r="EGA18" s="19"/>
      <c r="EGB18" s="19"/>
      <c r="EGC18" s="19"/>
      <c r="EGD18" s="19"/>
      <c r="EGE18" s="19"/>
      <c r="EGF18" s="19"/>
      <c r="EGG18" s="19"/>
      <c r="EGH18" s="19"/>
      <c r="EGI18" s="19"/>
      <c r="EGJ18" s="19"/>
      <c r="EGK18" s="19"/>
      <c r="EGL18" s="19"/>
      <c r="EGM18" s="19"/>
      <c r="EGN18" s="19"/>
      <c r="EGO18" s="19"/>
      <c r="EGP18" s="19"/>
      <c r="EGQ18" s="19"/>
      <c r="EGR18" s="19"/>
      <c r="EGS18" s="19"/>
      <c r="EGT18" s="19"/>
      <c r="EGU18" s="19"/>
      <c r="EGV18" s="19"/>
      <c r="EGW18" s="19"/>
      <c r="EGX18" s="19"/>
      <c r="EGY18" s="19"/>
      <c r="EGZ18" s="19"/>
      <c r="EHA18" s="19"/>
      <c r="EHB18" s="19"/>
      <c r="EHC18" s="19"/>
      <c r="EHD18" s="19"/>
      <c r="EHE18" s="19"/>
      <c r="EHF18" s="19"/>
      <c r="EHG18" s="19"/>
      <c r="EHH18" s="19"/>
      <c r="EHI18" s="19"/>
      <c r="EHJ18" s="19"/>
      <c r="EHK18" s="19"/>
      <c r="EHL18" s="19"/>
      <c r="EHM18" s="19"/>
      <c r="EHN18" s="19"/>
      <c r="EHO18" s="19"/>
      <c r="EHP18" s="19"/>
      <c r="EHQ18" s="19"/>
      <c r="EHR18" s="19"/>
      <c r="EHS18" s="19"/>
      <c r="EHT18" s="19"/>
      <c r="EHU18" s="19"/>
      <c r="EHV18" s="19"/>
      <c r="EHW18" s="19"/>
      <c r="EHX18" s="19"/>
      <c r="EHY18" s="19"/>
      <c r="EHZ18" s="19"/>
      <c r="EIA18" s="19"/>
      <c r="EIB18" s="19"/>
      <c r="EIC18" s="19"/>
      <c r="EID18" s="19"/>
      <c r="EIE18" s="19"/>
      <c r="EIF18" s="19"/>
      <c r="EIG18" s="19"/>
      <c r="EIH18" s="19"/>
      <c r="EII18" s="19"/>
      <c r="EIJ18" s="19"/>
      <c r="EIK18" s="19"/>
      <c r="EIL18" s="19"/>
      <c r="EIM18" s="19"/>
      <c r="EIN18" s="19"/>
      <c r="EIO18" s="19"/>
      <c r="EIP18" s="19"/>
      <c r="EIQ18" s="19"/>
      <c r="EIR18" s="19"/>
      <c r="EIS18" s="19"/>
      <c r="EIT18" s="19"/>
      <c r="EIU18" s="19"/>
      <c r="EIV18" s="19"/>
      <c r="EIW18" s="19"/>
      <c r="EIX18" s="19"/>
      <c r="EIY18" s="19"/>
      <c r="EIZ18" s="19"/>
      <c r="EJA18" s="19"/>
      <c r="EJB18" s="19"/>
      <c r="EJC18" s="19"/>
      <c r="EJD18" s="19"/>
      <c r="EJE18" s="19"/>
      <c r="EJF18" s="19"/>
      <c r="EJG18" s="19"/>
      <c r="EJH18" s="19"/>
      <c r="EJI18" s="19"/>
      <c r="EJJ18" s="19"/>
      <c r="EJK18" s="19"/>
      <c r="EJL18" s="19"/>
      <c r="EJM18" s="19"/>
      <c r="EJN18" s="19"/>
      <c r="EJO18" s="19"/>
      <c r="EJP18" s="19"/>
      <c r="EJQ18" s="19"/>
      <c r="EJR18" s="19"/>
      <c r="EJS18" s="19"/>
      <c r="EJT18" s="19"/>
      <c r="EJU18" s="19"/>
      <c r="EJV18" s="19"/>
      <c r="EJW18" s="19"/>
      <c r="EJX18" s="19"/>
      <c r="EJY18" s="19"/>
      <c r="EJZ18" s="19"/>
      <c r="EKA18" s="19"/>
      <c r="EKB18" s="19"/>
      <c r="EKC18" s="19"/>
      <c r="EKD18" s="19"/>
      <c r="EKE18" s="19"/>
      <c r="EKF18" s="19"/>
      <c r="EKG18" s="19"/>
      <c r="EKH18" s="19"/>
      <c r="EKI18" s="19"/>
      <c r="EKJ18" s="19"/>
      <c r="EKK18" s="19"/>
      <c r="EKL18" s="19"/>
      <c r="EKM18" s="19"/>
      <c r="EKN18" s="19"/>
      <c r="EKO18" s="19"/>
      <c r="EKP18" s="19"/>
      <c r="EKQ18" s="19"/>
      <c r="EKR18" s="19"/>
      <c r="EKS18" s="19"/>
      <c r="EKT18" s="19"/>
      <c r="EKU18" s="19"/>
      <c r="EKV18" s="19"/>
      <c r="EKW18" s="19"/>
      <c r="EKX18" s="19"/>
      <c r="EKY18" s="19"/>
      <c r="EKZ18" s="19"/>
      <c r="ELA18" s="19"/>
      <c r="ELB18" s="19"/>
      <c r="ELC18" s="19"/>
      <c r="ELD18" s="19"/>
      <c r="ELE18" s="19"/>
      <c r="ELF18" s="19"/>
      <c r="ELG18" s="19"/>
      <c r="ELH18" s="19"/>
      <c r="ELI18" s="19"/>
      <c r="ELJ18" s="19"/>
      <c r="ELK18" s="19"/>
      <c r="ELL18" s="19"/>
      <c r="ELM18" s="19"/>
      <c r="ELN18" s="19"/>
      <c r="ELO18" s="19"/>
      <c r="ELP18" s="19"/>
      <c r="ELQ18" s="19"/>
      <c r="ELR18" s="19"/>
      <c r="ELS18" s="19"/>
      <c r="ELT18" s="19"/>
      <c r="ELU18" s="19"/>
      <c r="ELV18" s="19"/>
      <c r="ELW18" s="19"/>
      <c r="ELX18" s="19"/>
      <c r="ELY18" s="19"/>
      <c r="ELZ18" s="19"/>
      <c r="EMA18" s="19"/>
      <c r="EMB18" s="19"/>
      <c r="EMC18" s="19"/>
      <c r="EMD18" s="19"/>
      <c r="EME18" s="19"/>
      <c r="EMF18" s="19"/>
      <c r="EMG18" s="19"/>
      <c r="EMH18" s="19"/>
      <c r="EMI18" s="19"/>
      <c r="EMJ18" s="19"/>
      <c r="EMK18" s="19"/>
      <c r="EML18" s="19"/>
      <c r="EMM18" s="19"/>
      <c r="EMN18" s="19"/>
      <c r="EMO18" s="19"/>
      <c r="EMP18" s="19"/>
      <c r="EMQ18" s="19"/>
      <c r="EMR18" s="19"/>
      <c r="EMS18" s="19"/>
      <c r="EMT18" s="19"/>
      <c r="EMU18" s="19"/>
      <c r="EMV18" s="19"/>
      <c r="EMW18" s="19"/>
      <c r="EMX18" s="19"/>
      <c r="EMY18" s="19"/>
      <c r="EMZ18" s="19"/>
      <c r="ENA18" s="19"/>
      <c r="ENB18" s="19"/>
      <c r="ENC18" s="19"/>
      <c r="END18" s="19"/>
      <c r="ENE18" s="19"/>
      <c r="ENF18" s="19"/>
      <c r="ENG18" s="19"/>
      <c r="ENH18" s="19"/>
      <c r="ENI18" s="19"/>
      <c r="ENJ18" s="19"/>
      <c r="ENK18" s="19"/>
      <c r="ENL18" s="19"/>
      <c r="ENM18" s="19"/>
      <c r="ENN18" s="19"/>
      <c r="ENO18" s="19"/>
      <c r="ENP18" s="19"/>
      <c r="ENQ18" s="19"/>
      <c r="ENR18" s="19"/>
      <c r="ENS18" s="19"/>
      <c r="ENT18" s="19"/>
      <c r="ENU18" s="19"/>
      <c r="ENV18" s="19"/>
      <c r="ENW18" s="19"/>
      <c r="ENX18" s="19"/>
      <c r="ENY18" s="19"/>
      <c r="ENZ18" s="19"/>
      <c r="EOA18" s="19"/>
      <c r="EOB18" s="19"/>
      <c r="EOC18" s="19"/>
      <c r="EOD18" s="19"/>
      <c r="EOE18" s="19"/>
      <c r="EOF18" s="19"/>
      <c r="EOG18" s="19"/>
      <c r="EOH18" s="19"/>
      <c r="EOI18" s="19"/>
      <c r="EOJ18" s="19"/>
      <c r="EOK18" s="19"/>
      <c r="EOL18" s="19"/>
      <c r="EOM18" s="19"/>
      <c r="EON18" s="19"/>
      <c r="EOO18" s="19"/>
      <c r="EOP18" s="19"/>
      <c r="EOQ18" s="19"/>
      <c r="EOR18" s="19"/>
      <c r="EOS18" s="19"/>
      <c r="EOT18" s="19"/>
      <c r="EOU18" s="19"/>
      <c r="EOV18" s="19"/>
      <c r="EOW18" s="19"/>
      <c r="EOX18" s="19"/>
      <c r="EOY18" s="19"/>
      <c r="EOZ18" s="19"/>
      <c r="EPA18" s="19"/>
      <c r="EPB18" s="19"/>
      <c r="EPC18" s="19"/>
      <c r="EPD18" s="19"/>
      <c r="EPE18" s="19"/>
      <c r="EPF18" s="19"/>
      <c r="EPG18" s="19"/>
      <c r="EPH18" s="19"/>
      <c r="EPI18" s="19"/>
      <c r="EPJ18" s="19"/>
      <c r="EPK18" s="19"/>
      <c r="EPL18" s="19"/>
      <c r="EPM18" s="19"/>
      <c r="EPN18" s="19"/>
      <c r="EPO18" s="19"/>
      <c r="EPP18" s="19"/>
      <c r="EPQ18" s="19"/>
      <c r="EPR18" s="19"/>
      <c r="EPS18" s="19"/>
      <c r="EPT18" s="19"/>
      <c r="EPU18" s="19"/>
      <c r="EPV18" s="19"/>
      <c r="EPW18" s="19"/>
      <c r="EPX18" s="19"/>
      <c r="EPY18" s="19"/>
      <c r="EPZ18" s="19"/>
      <c r="EQA18" s="19"/>
      <c r="EQB18" s="19"/>
      <c r="EQC18" s="19"/>
      <c r="EQD18" s="19"/>
      <c r="EQE18" s="19"/>
      <c r="EQF18" s="19"/>
      <c r="EQG18" s="19"/>
      <c r="EQH18" s="19"/>
      <c r="EQI18" s="19"/>
      <c r="EQJ18" s="19"/>
      <c r="EQK18" s="19"/>
      <c r="EQL18" s="19"/>
      <c r="EQM18" s="19"/>
      <c r="EQN18" s="19"/>
      <c r="EQO18" s="19"/>
      <c r="EQP18" s="19"/>
      <c r="EQQ18" s="19"/>
      <c r="EQR18" s="19"/>
      <c r="EQS18" s="19"/>
      <c r="EQT18" s="19"/>
      <c r="EQU18" s="19"/>
      <c r="EQV18" s="19"/>
      <c r="EQW18" s="19"/>
      <c r="EQX18" s="19"/>
      <c r="EQY18" s="19"/>
      <c r="EQZ18" s="19"/>
      <c r="ERA18" s="19"/>
      <c r="ERB18" s="19"/>
      <c r="ERC18" s="19"/>
      <c r="ERD18" s="19"/>
      <c r="ERE18" s="19"/>
      <c r="ERF18" s="19"/>
      <c r="ERG18" s="19"/>
      <c r="ERH18" s="19"/>
      <c r="ERI18" s="19"/>
      <c r="ERJ18" s="19"/>
      <c r="ERK18" s="19"/>
      <c r="ERL18" s="19"/>
      <c r="ERM18" s="19"/>
      <c r="ERN18" s="19"/>
      <c r="ERO18" s="19"/>
      <c r="ERP18" s="19"/>
      <c r="ERQ18" s="19"/>
      <c r="ERR18" s="19"/>
      <c r="ERS18" s="19"/>
      <c r="ERT18" s="19"/>
      <c r="ERU18" s="19"/>
      <c r="ERV18" s="19"/>
      <c r="ERW18" s="19"/>
      <c r="ERX18" s="19"/>
      <c r="ERY18" s="19"/>
      <c r="ERZ18" s="19"/>
      <c r="ESA18" s="19"/>
      <c r="ESB18" s="19"/>
      <c r="ESC18" s="19"/>
      <c r="ESD18" s="19"/>
      <c r="ESE18" s="19"/>
      <c r="ESF18" s="19"/>
      <c r="ESG18" s="19"/>
      <c r="ESH18" s="19"/>
      <c r="ESI18" s="19"/>
      <c r="ESJ18" s="19"/>
      <c r="ESK18" s="19"/>
      <c r="ESL18" s="19"/>
      <c r="ESM18" s="19"/>
      <c r="ESN18" s="19"/>
      <c r="ESO18" s="19"/>
      <c r="ESP18" s="19"/>
      <c r="ESQ18" s="19"/>
      <c r="ESR18" s="19"/>
      <c r="ESS18" s="19"/>
      <c r="EST18" s="19"/>
      <c r="ESU18" s="19"/>
      <c r="ESV18" s="19"/>
      <c r="ESW18" s="19"/>
      <c r="ESX18" s="19"/>
      <c r="ESY18" s="19"/>
      <c r="ESZ18" s="19"/>
      <c r="ETA18" s="19"/>
      <c r="ETB18" s="19"/>
      <c r="ETC18" s="19"/>
      <c r="ETD18" s="19"/>
      <c r="ETE18" s="19"/>
      <c r="ETF18" s="19"/>
      <c r="ETG18" s="19"/>
      <c r="ETH18" s="19"/>
      <c r="ETI18" s="19"/>
      <c r="ETJ18" s="19"/>
      <c r="ETK18" s="19"/>
      <c r="ETL18" s="19"/>
      <c r="ETM18" s="19"/>
      <c r="ETN18" s="19"/>
      <c r="ETO18" s="19"/>
      <c r="ETP18" s="19"/>
      <c r="ETQ18" s="19"/>
      <c r="ETR18" s="19"/>
      <c r="ETS18" s="19"/>
      <c r="ETT18" s="19"/>
      <c r="ETU18" s="19"/>
      <c r="ETV18" s="19"/>
      <c r="ETW18" s="19"/>
      <c r="ETX18" s="19"/>
      <c r="ETY18" s="19"/>
      <c r="ETZ18" s="19"/>
      <c r="EUA18" s="19"/>
      <c r="EUB18" s="19"/>
      <c r="EUC18" s="19"/>
      <c r="EUD18" s="19"/>
      <c r="EUE18" s="19"/>
      <c r="EUF18" s="19"/>
      <c r="EUG18" s="19"/>
      <c r="EUH18" s="19"/>
      <c r="EUI18" s="19"/>
      <c r="EUJ18" s="19"/>
      <c r="EUK18" s="19"/>
      <c r="EUL18" s="19"/>
      <c r="EUM18" s="19"/>
      <c r="EUN18" s="19"/>
      <c r="EUO18" s="19"/>
      <c r="EUP18" s="19"/>
      <c r="EUQ18" s="19"/>
      <c r="EUR18" s="19"/>
      <c r="EUS18" s="19"/>
      <c r="EUT18" s="19"/>
      <c r="EUU18" s="19"/>
      <c r="EUV18" s="19"/>
      <c r="EUW18" s="19"/>
      <c r="EUX18" s="19"/>
      <c r="EUY18" s="19"/>
      <c r="EUZ18" s="19"/>
      <c r="EVA18" s="19"/>
      <c r="EVB18" s="19"/>
      <c r="EVC18" s="19"/>
      <c r="EVD18" s="19"/>
      <c r="EVE18" s="19"/>
      <c r="EVF18" s="19"/>
      <c r="EVG18" s="19"/>
      <c r="EVH18" s="19"/>
      <c r="EVI18" s="19"/>
      <c r="EVJ18" s="19"/>
      <c r="EVK18" s="19"/>
      <c r="EVL18" s="19"/>
      <c r="EVM18" s="19"/>
      <c r="EVN18" s="19"/>
      <c r="EVO18" s="19"/>
      <c r="EVP18" s="19"/>
      <c r="EVQ18" s="19"/>
      <c r="EVR18" s="19"/>
      <c r="EVS18" s="19"/>
      <c r="EVT18" s="19"/>
      <c r="EVU18" s="19"/>
      <c r="EVV18" s="19"/>
      <c r="EVW18" s="19"/>
      <c r="EVX18" s="19"/>
      <c r="EVY18" s="19"/>
      <c r="EVZ18" s="19"/>
      <c r="EWA18" s="19"/>
      <c r="EWB18" s="19"/>
      <c r="EWC18" s="19"/>
      <c r="EWD18" s="19"/>
      <c r="EWE18" s="19"/>
      <c r="EWF18" s="19"/>
      <c r="EWG18" s="19"/>
      <c r="EWH18" s="19"/>
      <c r="EWI18" s="19"/>
      <c r="EWJ18" s="19"/>
      <c r="EWK18" s="19"/>
      <c r="EWL18" s="19"/>
      <c r="EWM18" s="19"/>
      <c r="EWN18" s="19"/>
      <c r="EWO18" s="19"/>
      <c r="EWP18" s="19"/>
      <c r="EWQ18" s="19"/>
      <c r="EWR18" s="19"/>
      <c r="EWS18" s="19"/>
      <c r="EWT18" s="19"/>
      <c r="EWU18" s="19"/>
      <c r="EWV18" s="19"/>
      <c r="EWW18" s="19"/>
      <c r="EWX18" s="19"/>
      <c r="EWY18" s="19"/>
      <c r="EWZ18" s="19"/>
      <c r="EXA18" s="19"/>
      <c r="EXB18" s="19"/>
      <c r="EXC18" s="19"/>
      <c r="EXD18" s="19"/>
      <c r="EXE18" s="19"/>
      <c r="EXF18" s="19"/>
      <c r="EXG18" s="19"/>
      <c r="EXH18" s="19"/>
      <c r="EXI18" s="19"/>
      <c r="EXJ18" s="19"/>
      <c r="EXK18" s="19"/>
      <c r="EXL18" s="19"/>
      <c r="EXM18" s="19"/>
      <c r="EXN18" s="19"/>
      <c r="EXO18" s="19"/>
      <c r="EXP18" s="19"/>
      <c r="EXQ18" s="19"/>
      <c r="EXR18" s="19"/>
      <c r="EXS18" s="19"/>
      <c r="EXT18" s="19"/>
      <c r="EXU18" s="19"/>
      <c r="EXV18" s="19"/>
      <c r="EXW18" s="19"/>
      <c r="EXX18" s="19"/>
      <c r="EXY18" s="19"/>
      <c r="EXZ18" s="19"/>
      <c r="EYA18" s="19"/>
      <c r="EYB18" s="19"/>
      <c r="EYC18" s="19"/>
      <c r="EYD18" s="19"/>
      <c r="EYE18" s="19"/>
      <c r="EYF18" s="19"/>
      <c r="EYG18" s="19"/>
      <c r="EYH18" s="19"/>
      <c r="EYI18" s="19"/>
      <c r="EYJ18" s="19"/>
      <c r="EYK18" s="19"/>
      <c r="EYL18" s="19"/>
      <c r="EYM18" s="19"/>
      <c r="EYN18" s="19"/>
      <c r="EYO18" s="19"/>
      <c r="EYP18" s="19"/>
      <c r="EYQ18" s="19"/>
      <c r="EYR18" s="19"/>
      <c r="EYS18" s="19"/>
      <c r="EYT18" s="19"/>
      <c r="EYU18" s="19"/>
      <c r="EYV18" s="19"/>
      <c r="EYW18" s="19"/>
      <c r="EYX18" s="19"/>
      <c r="EYY18" s="19"/>
      <c r="EYZ18" s="19"/>
      <c r="EZA18" s="19"/>
      <c r="EZB18" s="19"/>
      <c r="EZC18" s="19"/>
      <c r="EZD18" s="19"/>
      <c r="EZE18" s="19"/>
      <c r="EZF18" s="19"/>
      <c r="EZG18" s="19"/>
      <c r="EZH18" s="19"/>
      <c r="EZI18" s="19"/>
      <c r="EZJ18" s="19"/>
      <c r="EZK18" s="19"/>
      <c r="EZL18" s="19"/>
      <c r="EZM18" s="19"/>
      <c r="EZN18" s="19"/>
      <c r="EZO18" s="19"/>
      <c r="EZP18" s="19"/>
      <c r="EZQ18" s="19"/>
      <c r="EZR18" s="19"/>
      <c r="EZS18" s="19"/>
      <c r="EZT18" s="19"/>
      <c r="EZU18" s="19"/>
      <c r="EZV18" s="19"/>
      <c r="EZW18" s="19"/>
      <c r="EZX18" s="19"/>
      <c r="EZY18" s="19"/>
      <c r="EZZ18" s="19"/>
      <c r="FAA18" s="19"/>
      <c r="FAB18" s="19"/>
      <c r="FAC18" s="19"/>
      <c r="FAD18" s="19"/>
      <c r="FAE18" s="19"/>
      <c r="FAF18" s="19"/>
      <c r="FAG18" s="19"/>
      <c r="FAH18" s="19"/>
      <c r="FAI18" s="19"/>
      <c r="FAJ18" s="19"/>
      <c r="FAK18" s="19"/>
      <c r="FAL18" s="19"/>
      <c r="FAM18" s="19"/>
      <c r="FAN18" s="19"/>
      <c r="FAO18" s="19"/>
      <c r="FAP18" s="19"/>
      <c r="FAQ18" s="19"/>
      <c r="FAR18" s="19"/>
      <c r="FAS18" s="19"/>
      <c r="FAT18" s="19"/>
      <c r="FAU18" s="19"/>
      <c r="FAV18" s="19"/>
      <c r="FAW18" s="19"/>
      <c r="FAX18" s="19"/>
      <c r="FAY18" s="19"/>
      <c r="FAZ18" s="19"/>
      <c r="FBA18" s="19"/>
      <c r="FBB18" s="19"/>
      <c r="FBC18" s="19"/>
      <c r="FBD18" s="19"/>
      <c r="FBE18" s="19"/>
      <c r="FBF18" s="19"/>
      <c r="FBG18" s="19"/>
      <c r="FBH18" s="19"/>
      <c r="FBI18" s="19"/>
      <c r="FBJ18" s="19"/>
      <c r="FBK18" s="19"/>
      <c r="FBL18" s="19"/>
      <c r="FBM18" s="19"/>
      <c r="FBN18" s="19"/>
      <c r="FBO18" s="19"/>
      <c r="FBP18" s="19"/>
      <c r="FBQ18" s="19"/>
      <c r="FBR18" s="19"/>
      <c r="FBS18" s="19"/>
      <c r="FBT18" s="19"/>
      <c r="FBU18" s="19"/>
      <c r="FBV18" s="19"/>
      <c r="FBW18" s="19"/>
      <c r="FBX18" s="19"/>
      <c r="FBY18" s="19"/>
      <c r="FBZ18" s="19"/>
      <c r="FCA18" s="19"/>
      <c r="FCB18" s="19"/>
      <c r="FCC18" s="19"/>
      <c r="FCD18" s="19"/>
      <c r="FCE18" s="19"/>
      <c r="FCF18" s="19"/>
      <c r="FCG18" s="19"/>
      <c r="FCH18" s="19"/>
      <c r="FCI18" s="19"/>
      <c r="FCJ18" s="19"/>
      <c r="FCK18" s="19"/>
      <c r="FCL18" s="19"/>
      <c r="FCM18" s="19"/>
      <c r="FCN18" s="19"/>
      <c r="FCO18" s="19"/>
      <c r="FCP18" s="19"/>
      <c r="FCQ18" s="19"/>
      <c r="FCR18" s="19"/>
      <c r="FCS18" s="19"/>
      <c r="FCT18" s="19"/>
      <c r="FCU18" s="19"/>
      <c r="FCV18" s="19"/>
      <c r="FCW18" s="19"/>
      <c r="FCX18" s="19"/>
      <c r="FCY18" s="19"/>
      <c r="FCZ18" s="19"/>
      <c r="FDA18" s="19"/>
      <c r="FDB18" s="19"/>
      <c r="FDC18" s="19"/>
      <c r="FDD18" s="19"/>
      <c r="FDE18" s="19"/>
      <c r="FDF18" s="19"/>
      <c r="FDG18" s="19"/>
      <c r="FDH18" s="19"/>
      <c r="FDI18" s="19"/>
      <c r="FDJ18" s="19"/>
      <c r="FDK18" s="19"/>
      <c r="FDL18" s="19"/>
      <c r="FDM18" s="19"/>
      <c r="FDN18" s="19"/>
      <c r="FDO18" s="19"/>
      <c r="FDP18" s="19"/>
      <c r="FDQ18" s="19"/>
      <c r="FDR18" s="19"/>
      <c r="FDS18" s="19"/>
      <c r="FDT18" s="19"/>
      <c r="FDU18" s="19"/>
      <c r="FDV18" s="19"/>
      <c r="FDW18" s="19"/>
      <c r="FDX18" s="19"/>
      <c r="FDY18" s="19"/>
      <c r="FDZ18" s="19"/>
      <c r="FEA18" s="19"/>
      <c r="FEB18" s="19"/>
      <c r="FEC18" s="19"/>
      <c r="FED18" s="19"/>
      <c r="FEE18" s="19"/>
      <c r="FEF18" s="19"/>
      <c r="FEG18" s="19"/>
      <c r="FEH18" s="19"/>
      <c r="FEI18" s="19"/>
      <c r="FEJ18" s="19"/>
      <c r="FEK18" s="19"/>
      <c r="FEL18" s="19"/>
      <c r="FEM18" s="19"/>
      <c r="FEN18" s="19"/>
      <c r="FEO18" s="19"/>
      <c r="FEP18" s="19"/>
      <c r="FEQ18" s="19"/>
      <c r="FER18" s="19"/>
      <c r="FES18" s="19"/>
      <c r="FET18" s="19"/>
      <c r="FEU18" s="19"/>
      <c r="FEV18" s="19"/>
      <c r="FEW18" s="19"/>
      <c r="FEX18" s="19"/>
      <c r="FEY18" s="19"/>
      <c r="FEZ18" s="19"/>
      <c r="FFA18" s="19"/>
      <c r="FFB18" s="19"/>
      <c r="FFC18" s="19"/>
      <c r="FFD18" s="19"/>
      <c r="FFE18" s="19"/>
      <c r="FFF18" s="19"/>
      <c r="FFG18" s="19"/>
      <c r="FFH18" s="19"/>
      <c r="FFI18" s="19"/>
      <c r="FFJ18" s="19"/>
      <c r="FFK18" s="19"/>
      <c r="FFL18" s="19"/>
      <c r="FFM18" s="19"/>
      <c r="FFN18" s="19"/>
      <c r="FFO18" s="19"/>
      <c r="FFP18" s="19"/>
      <c r="FFQ18" s="19"/>
      <c r="FFR18" s="19"/>
      <c r="FFS18" s="19"/>
      <c r="FFT18" s="19"/>
      <c r="FFU18" s="19"/>
      <c r="FFV18" s="19"/>
      <c r="FFW18" s="19"/>
      <c r="FFX18" s="19"/>
      <c r="FFY18" s="19"/>
      <c r="FFZ18" s="19"/>
      <c r="FGA18" s="19"/>
      <c r="FGB18" s="19"/>
      <c r="FGC18" s="19"/>
      <c r="FGD18" s="19"/>
      <c r="FGE18" s="19"/>
      <c r="FGF18" s="19"/>
      <c r="FGG18" s="19"/>
      <c r="FGH18" s="19"/>
      <c r="FGI18" s="19"/>
      <c r="FGJ18" s="19"/>
      <c r="FGK18" s="19"/>
      <c r="FGL18" s="19"/>
      <c r="FGM18" s="19"/>
      <c r="FGN18" s="19"/>
      <c r="FGO18" s="19"/>
      <c r="FGP18" s="19"/>
      <c r="FGQ18" s="19"/>
      <c r="FGR18" s="19"/>
      <c r="FGS18" s="19"/>
      <c r="FGT18" s="19"/>
      <c r="FGU18" s="19"/>
      <c r="FGV18" s="19"/>
      <c r="FGW18" s="19"/>
      <c r="FGX18" s="19"/>
      <c r="FGY18" s="19"/>
      <c r="FGZ18" s="19"/>
      <c r="FHA18" s="19"/>
      <c r="FHB18" s="19"/>
      <c r="FHC18" s="19"/>
      <c r="FHD18" s="19"/>
      <c r="FHE18" s="19"/>
      <c r="FHF18" s="19"/>
      <c r="FHG18" s="19"/>
      <c r="FHH18" s="19"/>
      <c r="FHI18" s="19"/>
      <c r="FHJ18" s="19"/>
      <c r="FHK18" s="19"/>
      <c r="FHL18" s="19"/>
      <c r="FHM18" s="19"/>
      <c r="FHN18" s="19"/>
      <c r="FHO18" s="19"/>
      <c r="FHP18" s="19"/>
      <c r="FHQ18" s="19"/>
      <c r="FHR18" s="19"/>
      <c r="FHS18" s="19"/>
      <c r="FHT18" s="19"/>
      <c r="FHU18" s="19"/>
      <c r="FHV18" s="19"/>
      <c r="FHW18" s="19"/>
      <c r="FHX18" s="19"/>
      <c r="FHY18" s="19"/>
      <c r="FHZ18" s="19"/>
      <c r="FIA18" s="19"/>
      <c r="FIB18" s="19"/>
      <c r="FIC18" s="19"/>
      <c r="FID18" s="19"/>
      <c r="FIE18" s="19"/>
      <c r="FIF18" s="19"/>
      <c r="FIG18" s="19"/>
      <c r="FIH18" s="19"/>
      <c r="FII18" s="19"/>
      <c r="FIJ18" s="19"/>
      <c r="FIK18" s="19"/>
      <c r="FIL18" s="19"/>
      <c r="FIM18" s="19"/>
      <c r="FIN18" s="19"/>
      <c r="FIO18" s="19"/>
      <c r="FIP18" s="19"/>
      <c r="FIQ18" s="19"/>
      <c r="FIR18" s="19"/>
      <c r="FIS18" s="19"/>
      <c r="FIT18" s="19"/>
      <c r="FIU18" s="19"/>
      <c r="FIV18" s="19"/>
      <c r="FIW18" s="19"/>
      <c r="FIX18" s="19"/>
      <c r="FIY18" s="19"/>
      <c r="FIZ18" s="19"/>
      <c r="FJA18" s="19"/>
      <c r="FJB18" s="19"/>
      <c r="FJC18" s="19"/>
      <c r="FJD18" s="19"/>
      <c r="FJE18" s="19"/>
      <c r="FJF18" s="19"/>
      <c r="FJG18" s="19"/>
      <c r="FJH18" s="19"/>
      <c r="FJI18" s="19"/>
      <c r="FJJ18" s="19"/>
      <c r="FJK18" s="19"/>
      <c r="FJL18" s="19"/>
      <c r="FJM18" s="19"/>
      <c r="FJN18" s="19"/>
      <c r="FJO18" s="19"/>
      <c r="FJP18" s="19"/>
      <c r="FJQ18" s="19"/>
      <c r="FJR18" s="19"/>
      <c r="FJS18" s="19"/>
      <c r="FJT18" s="19"/>
      <c r="FJU18" s="19"/>
      <c r="FJV18" s="19"/>
      <c r="FJW18" s="19"/>
      <c r="FJX18" s="19"/>
      <c r="FJY18" s="19"/>
      <c r="FJZ18" s="19"/>
      <c r="FKA18" s="19"/>
      <c r="FKB18" s="19"/>
      <c r="FKC18" s="19"/>
      <c r="FKD18" s="19"/>
      <c r="FKE18" s="19"/>
      <c r="FKF18" s="19"/>
      <c r="FKG18" s="19"/>
      <c r="FKH18" s="19"/>
      <c r="FKI18" s="19"/>
      <c r="FKJ18" s="19"/>
      <c r="FKK18" s="19"/>
      <c r="FKL18" s="19"/>
      <c r="FKM18" s="19"/>
      <c r="FKN18" s="19"/>
      <c r="FKO18" s="19"/>
      <c r="FKP18" s="19"/>
      <c r="FKQ18" s="19"/>
      <c r="FKR18" s="19"/>
      <c r="FKS18" s="19"/>
      <c r="FKT18" s="19"/>
      <c r="FKU18" s="19"/>
      <c r="FKV18" s="19"/>
      <c r="FKW18" s="19"/>
      <c r="FKX18" s="19"/>
      <c r="FKY18" s="19"/>
      <c r="FKZ18" s="19"/>
      <c r="FLA18" s="19"/>
      <c r="FLB18" s="19"/>
      <c r="FLC18" s="19"/>
      <c r="FLD18" s="19"/>
      <c r="FLE18" s="19"/>
      <c r="FLF18" s="19"/>
      <c r="FLG18" s="19"/>
      <c r="FLH18" s="19"/>
      <c r="FLI18" s="19"/>
      <c r="FLJ18" s="19"/>
      <c r="FLK18" s="19"/>
      <c r="FLL18" s="19"/>
      <c r="FLM18" s="19"/>
      <c r="FLN18" s="19"/>
      <c r="FLO18" s="19"/>
      <c r="FLP18" s="19"/>
      <c r="FLQ18" s="19"/>
      <c r="FLR18" s="19"/>
      <c r="FLS18" s="19"/>
      <c r="FLT18" s="19"/>
      <c r="FLU18" s="19"/>
      <c r="FLV18" s="19"/>
      <c r="FLW18" s="19"/>
      <c r="FLX18" s="19"/>
      <c r="FLY18" s="19"/>
      <c r="FLZ18" s="19"/>
      <c r="FMA18" s="19"/>
      <c r="FMB18" s="19"/>
      <c r="FMC18" s="19"/>
      <c r="FMD18" s="19"/>
      <c r="FME18" s="19"/>
      <c r="FMF18" s="19"/>
      <c r="FMG18" s="19"/>
      <c r="FMH18" s="19"/>
      <c r="FMI18" s="19"/>
      <c r="FMJ18" s="19"/>
      <c r="FMK18" s="19"/>
      <c r="FML18" s="19"/>
      <c r="FMM18" s="19"/>
      <c r="FMN18" s="19"/>
      <c r="FMO18" s="19"/>
      <c r="FMP18" s="19"/>
      <c r="FMQ18" s="19"/>
      <c r="FMR18" s="19"/>
      <c r="FMS18" s="19"/>
      <c r="FMT18" s="19"/>
      <c r="FMU18" s="19"/>
      <c r="FMV18" s="19"/>
      <c r="FMW18" s="19"/>
      <c r="FMX18" s="19"/>
      <c r="FMY18" s="19"/>
      <c r="FMZ18" s="19"/>
      <c r="FNA18" s="19"/>
      <c r="FNB18" s="19"/>
      <c r="FNC18" s="19"/>
      <c r="FND18" s="19"/>
      <c r="FNE18" s="19"/>
      <c r="FNF18" s="19"/>
      <c r="FNG18" s="19"/>
      <c r="FNH18" s="19"/>
      <c r="FNI18" s="19"/>
      <c r="FNJ18" s="19"/>
      <c r="FNK18" s="19"/>
      <c r="FNL18" s="19"/>
      <c r="FNM18" s="19"/>
      <c r="FNN18" s="19"/>
      <c r="FNO18" s="19"/>
      <c r="FNP18" s="19"/>
      <c r="FNQ18" s="19"/>
      <c r="FNR18" s="19"/>
      <c r="FNS18" s="19"/>
      <c r="FNT18" s="19"/>
      <c r="FNU18" s="19"/>
      <c r="FNV18" s="19"/>
      <c r="FNW18" s="19"/>
      <c r="FNX18" s="19"/>
      <c r="FNY18" s="19"/>
      <c r="FNZ18" s="19"/>
      <c r="FOA18" s="19"/>
      <c r="FOB18" s="19"/>
      <c r="FOC18" s="19"/>
      <c r="FOD18" s="19"/>
      <c r="FOE18" s="19"/>
      <c r="FOF18" s="19"/>
      <c r="FOG18" s="19"/>
      <c r="FOH18" s="19"/>
      <c r="FOI18" s="19"/>
      <c r="FOJ18" s="19"/>
      <c r="FOK18" s="19"/>
      <c r="FOL18" s="19"/>
      <c r="FOM18" s="19"/>
      <c r="FON18" s="19"/>
      <c r="FOO18" s="19"/>
      <c r="FOP18" s="19"/>
      <c r="FOQ18" s="19"/>
      <c r="FOR18" s="19"/>
      <c r="FOS18" s="19"/>
      <c r="FOT18" s="19"/>
      <c r="FOU18" s="19"/>
      <c r="FOV18" s="19"/>
      <c r="FOW18" s="19"/>
      <c r="FOX18" s="19"/>
      <c r="FOY18" s="19"/>
      <c r="FOZ18" s="19"/>
      <c r="FPA18" s="19"/>
      <c r="FPB18" s="19"/>
      <c r="FPC18" s="19"/>
      <c r="FPD18" s="19"/>
      <c r="FPE18" s="19"/>
      <c r="FPF18" s="19"/>
      <c r="FPG18" s="19"/>
      <c r="FPH18" s="19"/>
      <c r="FPI18" s="19"/>
      <c r="FPJ18" s="19"/>
      <c r="FPK18" s="19"/>
      <c r="FPL18" s="19"/>
      <c r="FPM18" s="19"/>
      <c r="FPN18" s="19"/>
      <c r="FPO18" s="19"/>
      <c r="FPP18" s="19"/>
      <c r="FPQ18" s="19"/>
      <c r="FPR18" s="19"/>
      <c r="FPS18" s="19"/>
      <c r="FPT18" s="19"/>
      <c r="FPU18" s="19"/>
      <c r="FPV18" s="19"/>
      <c r="FPW18" s="19"/>
      <c r="FPX18" s="19"/>
      <c r="FPY18" s="19"/>
      <c r="FPZ18" s="19"/>
      <c r="FQA18" s="19"/>
      <c r="FQB18" s="19"/>
      <c r="FQC18" s="19"/>
      <c r="FQD18" s="19"/>
      <c r="FQE18" s="19"/>
      <c r="FQF18" s="19"/>
      <c r="FQG18" s="19"/>
      <c r="FQH18" s="19"/>
      <c r="FQI18" s="19"/>
      <c r="FQJ18" s="19"/>
      <c r="FQK18" s="19"/>
      <c r="FQL18" s="19"/>
      <c r="FQM18" s="19"/>
      <c r="FQN18" s="19"/>
      <c r="FQO18" s="19"/>
      <c r="FQP18" s="19"/>
      <c r="FQQ18" s="19"/>
      <c r="FQR18" s="19"/>
      <c r="FQS18" s="19"/>
      <c r="FQT18" s="19"/>
      <c r="FQU18" s="19"/>
      <c r="FQV18" s="19"/>
      <c r="FQW18" s="19"/>
      <c r="FQX18" s="19"/>
      <c r="FQY18" s="19"/>
      <c r="FQZ18" s="19"/>
      <c r="FRA18" s="19"/>
      <c r="FRB18" s="19"/>
      <c r="FRC18" s="19"/>
      <c r="FRD18" s="19"/>
      <c r="FRE18" s="19"/>
      <c r="FRF18" s="19"/>
      <c r="FRG18" s="19"/>
      <c r="FRH18" s="19"/>
      <c r="FRI18" s="19"/>
      <c r="FRJ18" s="19"/>
      <c r="FRK18" s="19"/>
      <c r="FRL18" s="19"/>
      <c r="FRM18" s="19"/>
      <c r="FRN18" s="19"/>
      <c r="FRO18" s="19"/>
      <c r="FRP18" s="19"/>
      <c r="FRQ18" s="19"/>
      <c r="FRR18" s="19"/>
      <c r="FRS18" s="19"/>
      <c r="FRT18" s="19"/>
      <c r="FRU18" s="19"/>
      <c r="FRV18" s="19"/>
      <c r="FRW18" s="19"/>
      <c r="FRX18" s="19"/>
      <c r="FRY18" s="19"/>
      <c r="FRZ18" s="19"/>
      <c r="FSA18" s="19"/>
      <c r="FSB18" s="19"/>
      <c r="FSC18" s="19"/>
      <c r="FSD18" s="19"/>
      <c r="FSE18" s="19"/>
      <c r="FSF18" s="19"/>
      <c r="FSG18" s="19"/>
      <c r="FSH18" s="19"/>
      <c r="FSI18" s="19"/>
      <c r="FSJ18" s="19"/>
      <c r="FSK18" s="19"/>
      <c r="FSL18" s="19"/>
      <c r="FSM18" s="19"/>
      <c r="FSN18" s="19"/>
      <c r="FSO18" s="19"/>
      <c r="FSP18" s="19"/>
      <c r="FSQ18" s="19"/>
      <c r="FSR18" s="19"/>
      <c r="FSS18" s="19"/>
      <c r="FST18" s="19"/>
      <c r="FSU18" s="19"/>
      <c r="FSV18" s="19"/>
      <c r="FSW18" s="19"/>
      <c r="FSX18" s="19"/>
      <c r="FSY18" s="19"/>
      <c r="FSZ18" s="19"/>
      <c r="FTA18" s="19"/>
      <c r="FTB18" s="19"/>
      <c r="FTC18" s="19"/>
      <c r="FTD18" s="19"/>
      <c r="FTE18" s="19"/>
      <c r="FTF18" s="19"/>
      <c r="FTG18" s="19"/>
      <c r="FTH18" s="19"/>
      <c r="FTI18" s="19"/>
      <c r="FTJ18" s="19"/>
      <c r="FTK18" s="19"/>
      <c r="FTL18" s="19"/>
      <c r="FTM18" s="19"/>
      <c r="FTN18" s="19"/>
      <c r="FTO18" s="19"/>
      <c r="FTP18" s="19"/>
      <c r="FTQ18" s="19"/>
      <c r="FTR18" s="19"/>
      <c r="FTS18" s="19"/>
      <c r="FTT18" s="19"/>
      <c r="FTU18" s="19"/>
      <c r="FTV18" s="19"/>
      <c r="FTW18" s="19"/>
      <c r="FTX18" s="19"/>
      <c r="FTY18" s="19"/>
      <c r="FTZ18" s="19"/>
      <c r="FUA18" s="19"/>
      <c r="FUB18" s="19"/>
      <c r="FUC18" s="19"/>
      <c r="FUD18" s="19"/>
      <c r="FUE18" s="19"/>
      <c r="FUF18" s="19"/>
      <c r="FUG18" s="19"/>
      <c r="FUH18" s="19"/>
      <c r="FUI18" s="19"/>
      <c r="FUJ18" s="19"/>
      <c r="FUK18" s="19"/>
      <c r="FUL18" s="19"/>
      <c r="FUM18" s="19"/>
      <c r="FUN18" s="19"/>
      <c r="FUO18" s="19"/>
      <c r="FUP18" s="19"/>
      <c r="FUQ18" s="19"/>
      <c r="FUR18" s="19"/>
      <c r="FUS18" s="19"/>
      <c r="FUT18" s="19"/>
      <c r="FUU18" s="19"/>
      <c r="FUV18" s="19"/>
      <c r="FUW18" s="19"/>
      <c r="FUX18" s="19"/>
      <c r="FUY18" s="19"/>
      <c r="FUZ18" s="19"/>
      <c r="FVA18" s="19"/>
      <c r="FVB18" s="19"/>
      <c r="FVC18" s="19"/>
      <c r="FVD18" s="19"/>
      <c r="FVE18" s="19"/>
      <c r="FVF18" s="19"/>
      <c r="FVG18" s="19"/>
      <c r="FVH18" s="19"/>
      <c r="FVI18" s="19"/>
      <c r="FVJ18" s="19"/>
      <c r="FVK18" s="19"/>
      <c r="FVL18" s="19"/>
      <c r="FVM18" s="19"/>
      <c r="FVN18" s="19"/>
      <c r="FVO18" s="19"/>
      <c r="FVP18" s="19"/>
      <c r="FVQ18" s="19"/>
      <c r="FVR18" s="19"/>
      <c r="FVS18" s="19"/>
      <c r="FVT18" s="19"/>
      <c r="FVU18" s="19"/>
      <c r="FVV18" s="19"/>
      <c r="FVW18" s="19"/>
      <c r="FVX18" s="19"/>
      <c r="FVY18" s="19"/>
      <c r="FVZ18" s="19"/>
      <c r="FWA18" s="19"/>
      <c r="FWB18" s="19"/>
      <c r="FWC18" s="19"/>
      <c r="FWD18" s="19"/>
      <c r="FWE18" s="19"/>
      <c r="FWF18" s="19"/>
      <c r="FWG18" s="19"/>
      <c r="FWH18" s="19"/>
      <c r="FWI18" s="19"/>
      <c r="FWJ18" s="19"/>
      <c r="FWK18" s="19"/>
      <c r="FWL18" s="19"/>
      <c r="FWM18" s="19"/>
      <c r="FWN18" s="19"/>
      <c r="FWO18" s="19"/>
      <c r="FWP18" s="19"/>
      <c r="FWQ18" s="19"/>
      <c r="FWR18" s="19"/>
      <c r="FWS18" s="19"/>
      <c r="FWT18" s="19"/>
      <c r="FWU18" s="19"/>
      <c r="FWV18" s="19"/>
      <c r="FWW18" s="19"/>
      <c r="FWX18" s="19"/>
      <c r="FWY18" s="19"/>
      <c r="FWZ18" s="19"/>
      <c r="FXA18" s="19"/>
      <c r="FXB18" s="19"/>
      <c r="FXC18" s="19"/>
      <c r="FXD18" s="19"/>
      <c r="FXE18" s="19"/>
      <c r="FXF18" s="19"/>
      <c r="FXG18" s="19"/>
      <c r="FXH18" s="19"/>
      <c r="FXI18" s="19"/>
      <c r="FXJ18" s="19"/>
      <c r="FXK18" s="19"/>
      <c r="FXL18" s="19"/>
      <c r="FXM18" s="19"/>
      <c r="FXN18" s="19"/>
      <c r="FXO18" s="19"/>
      <c r="FXP18" s="19"/>
      <c r="FXQ18" s="19"/>
      <c r="FXR18" s="19"/>
      <c r="FXS18" s="19"/>
      <c r="FXT18" s="19"/>
      <c r="FXU18" s="19"/>
      <c r="FXV18" s="19"/>
      <c r="FXW18" s="19"/>
      <c r="FXX18" s="19"/>
      <c r="FXY18" s="19"/>
      <c r="FXZ18" s="19"/>
      <c r="FYA18" s="19"/>
      <c r="FYB18" s="19"/>
      <c r="FYC18" s="19"/>
      <c r="FYD18" s="19"/>
      <c r="FYE18" s="19"/>
      <c r="FYF18" s="19"/>
      <c r="FYG18" s="19"/>
      <c r="FYH18" s="19"/>
      <c r="FYI18" s="19"/>
      <c r="FYJ18" s="19"/>
      <c r="FYK18" s="19"/>
      <c r="FYL18" s="19"/>
      <c r="FYM18" s="19"/>
      <c r="FYN18" s="19"/>
      <c r="FYO18" s="19"/>
      <c r="FYP18" s="19"/>
      <c r="FYQ18" s="19"/>
      <c r="FYR18" s="19"/>
      <c r="FYS18" s="19"/>
      <c r="FYT18" s="19"/>
      <c r="FYU18" s="19"/>
      <c r="FYV18" s="19"/>
      <c r="FYW18" s="19"/>
      <c r="FYX18" s="19"/>
      <c r="FYY18" s="19"/>
      <c r="FYZ18" s="19"/>
      <c r="FZA18" s="19"/>
      <c r="FZB18" s="19"/>
      <c r="FZC18" s="19"/>
      <c r="FZD18" s="19"/>
      <c r="FZE18" s="19"/>
      <c r="FZF18" s="19"/>
      <c r="FZG18" s="19"/>
      <c r="FZH18" s="19"/>
      <c r="FZI18" s="19"/>
      <c r="FZJ18" s="19"/>
      <c r="FZK18" s="19"/>
      <c r="FZL18" s="19"/>
      <c r="FZM18" s="19"/>
      <c r="FZN18" s="19"/>
      <c r="FZO18" s="19"/>
      <c r="FZP18" s="19"/>
      <c r="FZQ18" s="19"/>
      <c r="FZR18" s="19"/>
      <c r="FZS18" s="19"/>
      <c r="FZT18" s="19"/>
      <c r="FZU18" s="19"/>
      <c r="FZV18" s="19"/>
      <c r="FZW18" s="19"/>
      <c r="FZX18" s="19"/>
      <c r="FZY18" s="19"/>
      <c r="FZZ18" s="19"/>
      <c r="GAA18" s="19"/>
      <c r="GAB18" s="19"/>
      <c r="GAC18" s="19"/>
      <c r="GAD18" s="19"/>
      <c r="GAE18" s="19"/>
      <c r="GAF18" s="19"/>
      <c r="GAG18" s="19"/>
      <c r="GAH18" s="19"/>
      <c r="GAI18" s="19"/>
      <c r="GAJ18" s="19"/>
      <c r="GAK18" s="19"/>
      <c r="GAL18" s="19"/>
      <c r="GAM18" s="19"/>
      <c r="GAN18" s="19"/>
      <c r="GAO18" s="19"/>
      <c r="GAP18" s="19"/>
      <c r="GAQ18" s="19"/>
      <c r="GAR18" s="19"/>
      <c r="GAS18" s="19"/>
      <c r="GAT18" s="19"/>
      <c r="GAU18" s="19"/>
      <c r="GAV18" s="19"/>
      <c r="GAW18" s="19"/>
      <c r="GAX18" s="19"/>
      <c r="GAY18" s="19"/>
      <c r="GAZ18" s="19"/>
      <c r="GBA18" s="19"/>
      <c r="GBB18" s="19"/>
      <c r="GBC18" s="19"/>
      <c r="GBD18" s="19"/>
      <c r="GBE18" s="19"/>
      <c r="GBF18" s="19"/>
      <c r="GBG18" s="19"/>
      <c r="GBH18" s="19"/>
      <c r="GBI18" s="19"/>
      <c r="GBJ18" s="19"/>
      <c r="GBK18" s="19"/>
      <c r="GBL18" s="19"/>
      <c r="GBM18" s="19"/>
      <c r="GBN18" s="19"/>
      <c r="GBO18" s="19"/>
      <c r="GBP18" s="19"/>
      <c r="GBQ18" s="19"/>
      <c r="GBR18" s="19"/>
      <c r="GBS18" s="19"/>
      <c r="GBT18" s="19"/>
      <c r="GBU18" s="19"/>
      <c r="GBV18" s="19"/>
      <c r="GBW18" s="19"/>
      <c r="GBX18" s="19"/>
      <c r="GBY18" s="19"/>
      <c r="GBZ18" s="19"/>
      <c r="GCA18" s="19"/>
      <c r="GCB18" s="19"/>
      <c r="GCC18" s="19"/>
      <c r="GCD18" s="19"/>
      <c r="GCE18" s="19"/>
      <c r="GCF18" s="19"/>
      <c r="GCG18" s="19"/>
      <c r="GCH18" s="19"/>
      <c r="GCI18" s="19"/>
      <c r="GCJ18" s="19"/>
      <c r="GCK18" s="19"/>
      <c r="GCL18" s="19"/>
      <c r="GCM18" s="19"/>
      <c r="GCN18" s="19"/>
      <c r="GCO18" s="19"/>
      <c r="GCP18" s="19"/>
      <c r="GCQ18" s="19"/>
      <c r="GCR18" s="19"/>
      <c r="GCS18" s="19"/>
      <c r="GCT18" s="19"/>
      <c r="GCU18" s="19"/>
      <c r="GCV18" s="19"/>
      <c r="GCW18" s="19"/>
      <c r="GCX18" s="19"/>
      <c r="GCY18" s="19"/>
      <c r="GCZ18" s="19"/>
      <c r="GDA18" s="19"/>
      <c r="GDB18" s="19"/>
      <c r="GDC18" s="19"/>
      <c r="GDD18" s="19"/>
      <c r="GDE18" s="19"/>
      <c r="GDF18" s="19"/>
      <c r="GDG18" s="19"/>
      <c r="GDH18" s="19"/>
      <c r="GDI18" s="19"/>
      <c r="GDJ18" s="19"/>
      <c r="GDK18" s="19"/>
      <c r="GDL18" s="19"/>
      <c r="GDM18" s="19"/>
      <c r="GDN18" s="19"/>
      <c r="GDO18" s="19"/>
      <c r="GDP18" s="19"/>
      <c r="GDQ18" s="19"/>
      <c r="GDR18" s="19"/>
      <c r="GDS18" s="19"/>
      <c r="GDT18" s="19"/>
      <c r="GDU18" s="19"/>
      <c r="GDV18" s="19"/>
      <c r="GDW18" s="19"/>
      <c r="GDX18" s="19"/>
      <c r="GDY18" s="19"/>
      <c r="GDZ18" s="19"/>
      <c r="GEA18" s="19"/>
      <c r="GEB18" s="19"/>
      <c r="GEC18" s="19"/>
      <c r="GED18" s="19"/>
      <c r="GEE18" s="19"/>
      <c r="GEF18" s="19"/>
      <c r="GEG18" s="19"/>
      <c r="GEH18" s="19"/>
      <c r="GEI18" s="19"/>
      <c r="GEJ18" s="19"/>
      <c r="GEK18" s="19"/>
      <c r="GEL18" s="19"/>
      <c r="GEM18" s="19"/>
      <c r="GEN18" s="19"/>
      <c r="GEO18" s="19"/>
      <c r="GEP18" s="19"/>
      <c r="GEQ18" s="19"/>
      <c r="GER18" s="19"/>
      <c r="GES18" s="19"/>
      <c r="GET18" s="19"/>
      <c r="GEU18" s="19"/>
      <c r="GEV18" s="19"/>
      <c r="GEW18" s="19"/>
      <c r="GEX18" s="19"/>
      <c r="GEY18" s="19"/>
      <c r="GEZ18" s="19"/>
      <c r="GFA18" s="19"/>
      <c r="GFB18" s="19"/>
      <c r="GFC18" s="19"/>
      <c r="GFD18" s="19"/>
      <c r="GFE18" s="19"/>
      <c r="GFF18" s="19"/>
      <c r="GFG18" s="19"/>
      <c r="GFH18" s="19"/>
      <c r="GFI18" s="19"/>
      <c r="GFJ18" s="19"/>
      <c r="GFK18" s="19"/>
      <c r="GFL18" s="19"/>
      <c r="GFM18" s="19"/>
      <c r="GFN18" s="19"/>
      <c r="GFO18" s="19"/>
      <c r="GFP18" s="19"/>
      <c r="GFQ18" s="19"/>
      <c r="GFR18" s="19"/>
      <c r="GFS18" s="19"/>
      <c r="GFT18" s="19"/>
      <c r="GFU18" s="19"/>
      <c r="GFV18" s="19"/>
      <c r="GFW18" s="19"/>
      <c r="GFX18" s="19"/>
      <c r="GFY18" s="19"/>
      <c r="GFZ18" s="19"/>
      <c r="GGA18" s="19"/>
      <c r="GGB18" s="19"/>
      <c r="GGC18" s="19"/>
      <c r="GGD18" s="19"/>
      <c r="GGE18" s="19"/>
      <c r="GGF18" s="19"/>
      <c r="GGG18" s="19"/>
      <c r="GGH18" s="19"/>
      <c r="GGI18" s="19"/>
      <c r="GGJ18" s="19"/>
      <c r="GGK18" s="19"/>
      <c r="GGL18" s="19"/>
      <c r="GGM18" s="19"/>
      <c r="GGN18" s="19"/>
      <c r="GGO18" s="19"/>
      <c r="GGP18" s="19"/>
      <c r="GGQ18" s="19"/>
      <c r="GGR18" s="19"/>
      <c r="GGS18" s="19"/>
      <c r="GGT18" s="19"/>
      <c r="GGU18" s="19"/>
      <c r="GGV18" s="19"/>
      <c r="GGW18" s="19"/>
      <c r="GGX18" s="19"/>
      <c r="GGY18" s="19"/>
      <c r="GGZ18" s="19"/>
      <c r="GHA18" s="19"/>
      <c r="GHB18" s="19"/>
      <c r="GHC18" s="19"/>
      <c r="GHD18" s="19"/>
      <c r="GHE18" s="19"/>
      <c r="GHF18" s="19"/>
      <c r="GHG18" s="19"/>
      <c r="GHH18" s="19"/>
      <c r="GHI18" s="19"/>
      <c r="GHJ18" s="19"/>
      <c r="GHK18" s="19"/>
      <c r="GHL18" s="19"/>
      <c r="GHM18" s="19"/>
      <c r="GHN18" s="19"/>
      <c r="GHO18" s="19"/>
      <c r="GHP18" s="19"/>
      <c r="GHQ18" s="19"/>
      <c r="GHR18" s="19"/>
      <c r="GHS18" s="19"/>
      <c r="GHT18" s="19"/>
      <c r="GHU18" s="19"/>
      <c r="GHV18" s="19"/>
      <c r="GHW18" s="19"/>
      <c r="GHX18" s="19"/>
      <c r="GHY18" s="19"/>
      <c r="GHZ18" s="19"/>
      <c r="GIA18" s="19"/>
      <c r="GIB18" s="19"/>
      <c r="GIC18" s="19"/>
      <c r="GID18" s="19"/>
      <c r="GIE18" s="19"/>
      <c r="GIF18" s="19"/>
      <c r="GIG18" s="19"/>
      <c r="GIH18" s="19"/>
      <c r="GII18" s="19"/>
      <c r="GIJ18" s="19"/>
      <c r="GIK18" s="19"/>
      <c r="GIL18" s="19"/>
      <c r="GIM18" s="19"/>
      <c r="GIN18" s="19"/>
      <c r="GIO18" s="19"/>
      <c r="GIP18" s="19"/>
      <c r="GIQ18" s="19"/>
      <c r="GIR18" s="19"/>
      <c r="GIS18" s="19"/>
      <c r="GIT18" s="19"/>
      <c r="GIU18" s="19"/>
      <c r="GIV18" s="19"/>
      <c r="GIW18" s="19"/>
      <c r="GIX18" s="19"/>
      <c r="GIY18" s="19"/>
      <c r="GIZ18" s="19"/>
      <c r="GJA18" s="19"/>
      <c r="GJB18" s="19"/>
      <c r="GJC18" s="19"/>
      <c r="GJD18" s="19"/>
      <c r="GJE18" s="19"/>
      <c r="GJF18" s="19"/>
      <c r="GJG18" s="19"/>
      <c r="GJH18" s="19"/>
      <c r="GJI18" s="19"/>
      <c r="GJJ18" s="19"/>
      <c r="GJK18" s="19"/>
      <c r="GJL18" s="19"/>
      <c r="GJM18" s="19"/>
      <c r="GJN18" s="19"/>
      <c r="GJO18" s="19"/>
      <c r="GJP18" s="19"/>
      <c r="GJQ18" s="19"/>
      <c r="GJR18" s="19"/>
      <c r="GJS18" s="19"/>
      <c r="GJT18" s="19"/>
      <c r="GJU18" s="19"/>
      <c r="GJV18" s="19"/>
      <c r="GJW18" s="19"/>
      <c r="GJX18" s="19"/>
      <c r="GJY18" s="19"/>
      <c r="GJZ18" s="19"/>
      <c r="GKA18" s="19"/>
      <c r="GKB18" s="19"/>
      <c r="GKC18" s="19"/>
      <c r="GKD18" s="19"/>
      <c r="GKE18" s="19"/>
      <c r="GKF18" s="19"/>
      <c r="GKG18" s="19"/>
      <c r="GKH18" s="19"/>
      <c r="GKI18" s="19"/>
      <c r="GKJ18" s="19"/>
      <c r="GKK18" s="19"/>
      <c r="GKL18" s="19"/>
      <c r="GKM18" s="19"/>
      <c r="GKN18" s="19"/>
      <c r="GKO18" s="19"/>
      <c r="GKP18" s="19"/>
      <c r="GKQ18" s="19"/>
      <c r="GKR18" s="19"/>
      <c r="GKS18" s="19"/>
      <c r="GKT18" s="19"/>
      <c r="GKU18" s="19"/>
      <c r="GKV18" s="19"/>
      <c r="GKW18" s="19"/>
      <c r="GKX18" s="19"/>
      <c r="GKY18" s="19"/>
      <c r="GKZ18" s="19"/>
      <c r="GLA18" s="19"/>
      <c r="GLB18" s="19"/>
      <c r="GLC18" s="19"/>
      <c r="GLD18" s="19"/>
      <c r="GLE18" s="19"/>
      <c r="GLF18" s="19"/>
      <c r="GLG18" s="19"/>
      <c r="GLH18" s="19"/>
      <c r="GLI18" s="19"/>
      <c r="GLJ18" s="19"/>
      <c r="GLK18" s="19"/>
      <c r="GLL18" s="19"/>
      <c r="GLM18" s="19"/>
      <c r="GLN18" s="19"/>
      <c r="GLO18" s="19"/>
      <c r="GLP18" s="19"/>
      <c r="GLQ18" s="19"/>
      <c r="GLR18" s="19"/>
      <c r="GLS18" s="19"/>
      <c r="GLT18" s="19"/>
      <c r="GLU18" s="19"/>
      <c r="GLV18" s="19"/>
      <c r="GLW18" s="19"/>
      <c r="GLX18" s="19"/>
      <c r="GLY18" s="19"/>
      <c r="GLZ18" s="19"/>
      <c r="GMA18" s="19"/>
      <c r="GMB18" s="19"/>
      <c r="GMC18" s="19"/>
      <c r="GMD18" s="19"/>
      <c r="GME18" s="19"/>
      <c r="GMF18" s="19"/>
      <c r="GMG18" s="19"/>
      <c r="GMH18" s="19"/>
      <c r="GMI18" s="19"/>
      <c r="GMJ18" s="19"/>
      <c r="GMK18" s="19"/>
      <c r="GML18" s="19"/>
      <c r="GMM18" s="19"/>
      <c r="GMN18" s="19"/>
      <c r="GMO18" s="19"/>
      <c r="GMP18" s="19"/>
      <c r="GMQ18" s="19"/>
      <c r="GMR18" s="19"/>
      <c r="GMS18" s="19"/>
      <c r="GMT18" s="19"/>
      <c r="GMU18" s="19"/>
      <c r="GMV18" s="19"/>
      <c r="GMW18" s="19"/>
      <c r="GMX18" s="19"/>
      <c r="GMY18" s="19"/>
      <c r="GMZ18" s="19"/>
      <c r="GNA18" s="19"/>
      <c r="GNB18" s="19"/>
      <c r="GNC18" s="19"/>
      <c r="GND18" s="19"/>
      <c r="GNE18" s="19"/>
      <c r="GNF18" s="19"/>
      <c r="GNG18" s="19"/>
      <c r="GNH18" s="19"/>
      <c r="GNI18" s="19"/>
      <c r="GNJ18" s="19"/>
      <c r="GNK18" s="19"/>
      <c r="GNL18" s="19"/>
      <c r="GNM18" s="19"/>
      <c r="GNN18" s="19"/>
      <c r="GNO18" s="19"/>
      <c r="GNP18" s="19"/>
      <c r="GNQ18" s="19"/>
      <c r="GNR18" s="19"/>
      <c r="GNS18" s="19"/>
      <c r="GNT18" s="19"/>
      <c r="GNU18" s="19"/>
      <c r="GNV18" s="19"/>
      <c r="GNW18" s="19"/>
      <c r="GNX18" s="19"/>
      <c r="GNY18" s="19"/>
      <c r="GNZ18" s="19"/>
      <c r="GOA18" s="19"/>
      <c r="GOB18" s="19"/>
      <c r="GOC18" s="19"/>
      <c r="GOD18" s="19"/>
      <c r="GOE18" s="19"/>
      <c r="GOF18" s="19"/>
      <c r="GOG18" s="19"/>
      <c r="GOH18" s="19"/>
      <c r="GOI18" s="19"/>
      <c r="GOJ18" s="19"/>
      <c r="GOK18" s="19"/>
      <c r="GOL18" s="19"/>
      <c r="GOM18" s="19"/>
      <c r="GON18" s="19"/>
      <c r="GOO18" s="19"/>
      <c r="GOP18" s="19"/>
      <c r="GOQ18" s="19"/>
      <c r="GOR18" s="19"/>
      <c r="GOS18" s="19"/>
      <c r="GOT18" s="19"/>
      <c r="GOU18" s="19"/>
      <c r="GOV18" s="19"/>
      <c r="GOW18" s="19"/>
      <c r="GOX18" s="19"/>
      <c r="GOY18" s="19"/>
      <c r="GOZ18" s="19"/>
      <c r="GPA18" s="19"/>
      <c r="GPB18" s="19"/>
      <c r="GPC18" s="19"/>
      <c r="GPD18" s="19"/>
      <c r="GPE18" s="19"/>
      <c r="GPF18" s="19"/>
      <c r="GPG18" s="19"/>
      <c r="GPH18" s="19"/>
      <c r="GPI18" s="19"/>
      <c r="GPJ18" s="19"/>
      <c r="GPK18" s="19"/>
      <c r="GPL18" s="19"/>
      <c r="GPM18" s="19"/>
      <c r="GPN18" s="19"/>
      <c r="GPO18" s="19"/>
      <c r="GPP18" s="19"/>
      <c r="GPQ18" s="19"/>
      <c r="GPR18" s="19"/>
      <c r="GPS18" s="19"/>
      <c r="GPT18" s="19"/>
      <c r="GPU18" s="19"/>
      <c r="GPV18" s="19"/>
      <c r="GPW18" s="19"/>
      <c r="GPX18" s="19"/>
      <c r="GPY18" s="19"/>
      <c r="GPZ18" s="19"/>
      <c r="GQA18" s="19"/>
      <c r="GQB18" s="19"/>
      <c r="GQC18" s="19"/>
      <c r="GQD18" s="19"/>
      <c r="GQE18" s="19"/>
      <c r="GQF18" s="19"/>
      <c r="GQG18" s="19"/>
      <c r="GQH18" s="19"/>
      <c r="GQI18" s="19"/>
      <c r="GQJ18" s="19"/>
      <c r="GQK18" s="19"/>
      <c r="GQL18" s="19"/>
      <c r="GQM18" s="19"/>
      <c r="GQN18" s="19"/>
      <c r="GQO18" s="19"/>
      <c r="GQP18" s="19"/>
      <c r="GQQ18" s="19"/>
      <c r="GQR18" s="19"/>
      <c r="GQS18" s="19"/>
      <c r="GQT18" s="19"/>
      <c r="GQU18" s="19"/>
      <c r="GQV18" s="19"/>
      <c r="GQW18" s="19"/>
      <c r="GQX18" s="19"/>
      <c r="GQY18" s="19"/>
      <c r="GQZ18" s="19"/>
      <c r="GRA18" s="19"/>
      <c r="GRB18" s="19"/>
      <c r="GRC18" s="19"/>
      <c r="GRD18" s="19"/>
      <c r="GRE18" s="19"/>
      <c r="GRF18" s="19"/>
      <c r="GRG18" s="19"/>
      <c r="GRH18" s="19"/>
      <c r="GRI18" s="19"/>
      <c r="GRJ18" s="19"/>
      <c r="GRK18" s="19"/>
      <c r="GRL18" s="19"/>
      <c r="GRM18" s="19"/>
      <c r="GRN18" s="19"/>
      <c r="GRO18" s="19"/>
      <c r="GRP18" s="19"/>
      <c r="GRQ18" s="19"/>
      <c r="GRR18" s="19"/>
      <c r="GRS18" s="19"/>
      <c r="GRT18" s="19"/>
      <c r="GRU18" s="19"/>
      <c r="GRV18" s="19"/>
      <c r="GRW18" s="19"/>
      <c r="GRX18" s="19"/>
      <c r="GRY18" s="19"/>
      <c r="GRZ18" s="19"/>
      <c r="GSA18" s="19"/>
      <c r="GSB18" s="19"/>
      <c r="GSC18" s="19"/>
      <c r="GSD18" s="19"/>
      <c r="GSE18" s="19"/>
      <c r="GSF18" s="19"/>
      <c r="GSG18" s="19"/>
      <c r="GSH18" s="19"/>
      <c r="GSI18" s="19"/>
      <c r="GSJ18" s="19"/>
      <c r="GSK18" s="19"/>
      <c r="GSL18" s="19"/>
      <c r="GSM18" s="19"/>
      <c r="GSN18" s="19"/>
      <c r="GSO18" s="19"/>
      <c r="GSP18" s="19"/>
      <c r="GSQ18" s="19"/>
      <c r="GSR18" s="19"/>
      <c r="GSS18" s="19"/>
      <c r="GST18" s="19"/>
      <c r="GSU18" s="19"/>
      <c r="GSV18" s="19"/>
      <c r="GSW18" s="19"/>
      <c r="GSX18" s="19"/>
      <c r="GSY18" s="19"/>
      <c r="GSZ18" s="19"/>
      <c r="GTA18" s="19"/>
      <c r="GTB18" s="19"/>
      <c r="GTC18" s="19"/>
      <c r="GTD18" s="19"/>
      <c r="GTE18" s="19"/>
      <c r="GTF18" s="19"/>
      <c r="GTG18" s="19"/>
      <c r="GTH18" s="19"/>
      <c r="GTI18" s="19"/>
      <c r="GTJ18" s="19"/>
      <c r="GTK18" s="19"/>
      <c r="GTL18" s="19"/>
      <c r="GTM18" s="19"/>
      <c r="GTN18" s="19"/>
      <c r="GTO18" s="19"/>
      <c r="GTP18" s="19"/>
      <c r="GTQ18" s="19"/>
      <c r="GTR18" s="19"/>
      <c r="GTS18" s="19"/>
      <c r="GTT18" s="19"/>
      <c r="GTU18" s="19"/>
      <c r="GTV18" s="19"/>
      <c r="GTW18" s="19"/>
      <c r="GTX18" s="19"/>
      <c r="GTY18" s="19"/>
      <c r="GTZ18" s="19"/>
      <c r="GUA18" s="19"/>
      <c r="GUB18" s="19"/>
      <c r="GUC18" s="19"/>
      <c r="GUD18" s="19"/>
      <c r="GUE18" s="19"/>
      <c r="GUF18" s="19"/>
      <c r="GUG18" s="19"/>
      <c r="GUH18" s="19"/>
      <c r="GUI18" s="19"/>
      <c r="GUJ18" s="19"/>
      <c r="GUK18" s="19"/>
      <c r="GUL18" s="19"/>
      <c r="GUM18" s="19"/>
      <c r="GUN18" s="19"/>
      <c r="GUO18" s="19"/>
      <c r="GUP18" s="19"/>
      <c r="GUQ18" s="19"/>
      <c r="GUR18" s="19"/>
      <c r="GUS18" s="19"/>
      <c r="GUT18" s="19"/>
      <c r="GUU18" s="19"/>
      <c r="GUV18" s="19"/>
      <c r="GUW18" s="19"/>
      <c r="GUX18" s="19"/>
      <c r="GUY18" s="19"/>
      <c r="GUZ18" s="19"/>
      <c r="GVA18" s="19"/>
      <c r="GVB18" s="19"/>
      <c r="GVC18" s="19"/>
      <c r="GVD18" s="19"/>
      <c r="GVE18" s="19"/>
      <c r="GVF18" s="19"/>
      <c r="GVG18" s="19"/>
      <c r="GVH18" s="19"/>
      <c r="GVI18" s="19"/>
      <c r="GVJ18" s="19"/>
      <c r="GVK18" s="19"/>
      <c r="GVL18" s="19"/>
      <c r="GVM18" s="19"/>
      <c r="GVN18" s="19"/>
      <c r="GVO18" s="19"/>
      <c r="GVP18" s="19"/>
      <c r="GVQ18" s="19"/>
      <c r="GVR18" s="19"/>
      <c r="GVS18" s="19"/>
      <c r="GVT18" s="19"/>
      <c r="GVU18" s="19"/>
      <c r="GVV18" s="19"/>
      <c r="GVW18" s="19"/>
      <c r="GVX18" s="19"/>
      <c r="GVY18" s="19"/>
      <c r="GVZ18" s="19"/>
      <c r="GWA18" s="19"/>
      <c r="GWB18" s="19"/>
      <c r="GWC18" s="19"/>
      <c r="GWD18" s="19"/>
      <c r="GWE18" s="19"/>
      <c r="GWF18" s="19"/>
      <c r="GWG18" s="19"/>
      <c r="GWH18" s="19"/>
      <c r="GWI18" s="19"/>
      <c r="GWJ18" s="19"/>
      <c r="GWK18" s="19"/>
      <c r="GWL18" s="19"/>
      <c r="GWM18" s="19"/>
      <c r="GWN18" s="19"/>
      <c r="GWO18" s="19"/>
      <c r="GWP18" s="19"/>
      <c r="GWQ18" s="19"/>
      <c r="GWR18" s="19"/>
      <c r="GWS18" s="19"/>
      <c r="GWT18" s="19"/>
      <c r="GWU18" s="19"/>
      <c r="GWV18" s="19"/>
      <c r="GWW18" s="19"/>
      <c r="GWX18" s="19"/>
      <c r="GWY18" s="19"/>
      <c r="GWZ18" s="19"/>
      <c r="GXA18" s="19"/>
      <c r="GXB18" s="19"/>
      <c r="GXC18" s="19"/>
      <c r="GXD18" s="19"/>
      <c r="GXE18" s="19"/>
      <c r="GXF18" s="19"/>
      <c r="GXG18" s="19"/>
      <c r="GXH18" s="19"/>
      <c r="GXI18" s="19"/>
      <c r="GXJ18" s="19"/>
      <c r="GXK18" s="19"/>
      <c r="GXL18" s="19"/>
      <c r="GXM18" s="19"/>
      <c r="GXN18" s="19"/>
      <c r="GXO18" s="19"/>
      <c r="GXP18" s="19"/>
      <c r="GXQ18" s="19"/>
      <c r="GXR18" s="19"/>
      <c r="GXS18" s="19"/>
      <c r="GXT18" s="19"/>
      <c r="GXU18" s="19"/>
      <c r="GXV18" s="19"/>
      <c r="GXW18" s="19"/>
      <c r="GXX18" s="19"/>
      <c r="GXY18" s="19"/>
      <c r="GXZ18" s="19"/>
      <c r="GYA18" s="19"/>
      <c r="GYB18" s="19"/>
      <c r="GYC18" s="19"/>
      <c r="GYD18" s="19"/>
      <c r="GYE18" s="19"/>
      <c r="GYF18" s="19"/>
      <c r="GYG18" s="19"/>
      <c r="GYH18" s="19"/>
      <c r="GYI18" s="19"/>
      <c r="GYJ18" s="19"/>
      <c r="GYK18" s="19"/>
      <c r="GYL18" s="19"/>
      <c r="GYM18" s="19"/>
      <c r="GYN18" s="19"/>
      <c r="GYO18" s="19"/>
      <c r="GYP18" s="19"/>
      <c r="GYQ18" s="19"/>
      <c r="GYR18" s="19"/>
      <c r="GYS18" s="19"/>
      <c r="GYT18" s="19"/>
      <c r="GYU18" s="19"/>
      <c r="GYV18" s="19"/>
      <c r="GYW18" s="19"/>
      <c r="GYX18" s="19"/>
      <c r="GYY18" s="19"/>
      <c r="GYZ18" s="19"/>
      <c r="GZA18" s="19"/>
      <c r="GZB18" s="19"/>
      <c r="GZC18" s="19"/>
      <c r="GZD18" s="19"/>
      <c r="GZE18" s="19"/>
      <c r="GZF18" s="19"/>
      <c r="GZG18" s="19"/>
      <c r="GZH18" s="19"/>
      <c r="GZI18" s="19"/>
      <c r="GZJ18" s="19"/>
      <c r="GZK18" s="19"/>
      <c r="GZL18" s="19"/>
      <c r="GZM18" s="19"/>
      <c r="GZN18" s="19"/>
      <c r="GZO18" s="19"/>
      <c r="GZP18" s="19"/>
      <c r="GZQ18" s="19"/>
      <c r="GZR18" s="19"/>
      <c r="GZS18" s="19"/>
      <c r="GZT18" s="19"/>
      <c r="GZU18" s="19"/>
      <c r="GZV18" s="19"/>
      <c r="GZW18" s="19"/>
      <c r="GZX18" s="19"/>
      <c r="GZY18" s="19"/>
      <c r="GZZ18" s="19"/>
      <c r="HAA18" s="19"/>
      <c r="HAB18" s="19"/>
      <c r="HAC18" s="19"/>
      <c r="HAD18" s="19"/>
      <c r="HAE18" s="19"/>
      <c r="HAF18" s="19"/>
      <c r="HAG18" s="19"/>
      <c r="HAH18" s="19"/>
      <c r="HAI18" s="19"/>
      <c r="HAJ18" s="19"/>
      <c r="HAK18" s="19"/>
      <c r="HAL18" s="19"/>
      <c r="HAM18" s="19"/>
      <c r="HAN18" s="19"/>
      <c r="HAO18" s="19"/>
      <c r="HAP18" s="19"/>
      <c r="HAQ18" s="19"/>
      <c r="HAR18" s="19"/>
      <c r="HAS18" s="19"/>
      <c r="HAT18" s="19"/>
      <c r="HAU18" s="19"/>
      <c r="HAV18" s="19"/>
      <c r="HAW18" s="19"/>
      <c r="HAX18" s="19"/>
      <c r="HAY18" s="19"/>
      <c r="HAZ18" s="19"/>
      <c r="HBA18" s="19"/>
      <c r="HBB18" s="19"/>
      <c r="HBC18" s="19"/>
      <c r="HBD18" s="19"/>
      <c r="HBE18" s="19"/>
      <c r="HBF18" s="19"/>
      <c r="HBG18" s="19"/>
      <c r="HBH18" s="19"/>
      <c r="HBI18" s="19"/>
      <c r="HBJ18" s="19"/>
      <c r="HBK18" s="19"/>
      <c r="HBL18" s="19"/>
      <c r="HBM18" s="19"/>
      <c r="HBN18" s="19"/>
      <c r="HBO18" s="19"/>
      <c r="HBP18" s="19"/>
      <c r="HBQ18" s="19"/>
      <c r="HBR18" s="19"/>
      <c r="HBS18" s="19"/>
      <c r="HBT18" s="19"/>
      <c r="HBU18" s="19"/>
      <c r="HBV18" s="19"/>
      <c r="HBW18" s="19"/>
      <c r="HBX18" s="19"/>
      <c r="HBY18" s="19"/>
      <c r="HBZ18" s="19"/>
      <c r="HCA18" s="19"/>
      <c r="HCB18" s="19"/>
      <c r="HCC18" s="19"/>
      <c r="HCD18" s="19"/>
      <c r="HCE18" s="19"/>
      <c r="HCF18" s="19"/>
      <c r="HCG18" s="19"/>
      <c r="HCH18" s="19"/>
      <c r="HCI18" s="19"/>
      <c r="HCJ18" s="19"/>
      <c r="HCK18" s="19"/>
      <c r="HCL18" s="19"/>
      <c r="HCM18" s="19"/>
      <c r="HCN18" s="19"/>
      <c r="HCO18" s="19"/>
      <c r="HCP18" s="19"/>
      <c r="HCQ18" s="19"/>
      <c r="HCR18" s="19"/>
      <c r="HCS18" s="19"/>
      <c r="HCT18" s="19"/>
      <c r="HCU18" s="19"/>
      <c r="HCV18" s="19"/>
      <c r="HCW18" s="19"/>
      <c r="HCX18" s="19"/>
      <c r="HCY18" s="19"/>
      <c r="HCZ18" s="19"/>
      <c r="HDA18" s="19"/>
      <c r="HDB18" s="19"/>
      <c r="HDC18" s="19"/>
      <c r="HDD18" s="19"/>
      <c r="HDE18" s="19"/>
      <c r="HDF18" s="19"/>
      <c r="HDG18" s="19"/>
      <c r="HDH18" s="19"/>
      <c r="HDI18" s="19"/>
      <c r="HDJ18" s="19"/>
      <c r="HDK18" s="19"/>
      <c r="HDL18" s="19"/>
      <c r="HDM18" s="19"/>
      <c r="HDN18" s="19"/>
      <c r="HDO18" s="19"/>
      <c r="HDP18" s="19"/>
      <c r="HDQ18" s="19"/>
      <c r="HDR18" s="19"/>
      <c r="HDS18" s="19"/>
      <c r="HDT18" s="19"/>
      <c r="HDU18" s="19"/>
      <c r="HDV18" s="19"/>
      <c r="HDW18" s="19"/>
      <c r="HDX18" s="19"/>
      <c r="HDY18" s="19"/>
      <c r="HDZ18" s="19"/>
      <c r="HEA18" s="19"/>
      <c r="HEB18" s="19"/>
      <c r="HEC18" s="19"/>
      <c r="HED18" s="19"/>
      <c r="HEE18" s="19"/>
      <c r="HEF18" s="19"/>
      <c r="HEG18" s="19"/>
      <c r="HEH18" s="19"/>
      <c r="HEI18" s="19"/>
      <c r="HEJ18" s="19"/>
      <c r="HEK18" s="19"/>
      <c r="HEL18" s="19"/>
      <c r="HEM18" s="19"/>
      <c r="HEN18" s="19"/>
      <c r="HEO18" s="19"/>
      <c r="HEP18" s="19"/>
      <c r="HEQ18" s="19"/>
      <c r="HER18" s="19"/>
      <c r="HES18" s="19"/>
      <c r="HET18" s="19"/>
      <c r="HEU18" s="19"/>
      <c r="HEV18" s="19"/>
      <c r="HEW18" s="19"/>
      <c r="HEX18" s="19"/>
      <c r="HEY18" s="19"/>
      <c r="HEZ18" s="19"/>
      <c r="HFA18" s="19"/>
      <c r="HFB18" s="19"/>
      <c r="HFC18" s="19"/>
      <c r="HFD18" s="19"/>
      <c r="HFE18" s="19"/>
      <c r="HFF18" s="19"/>
      <c r="HFG18" s="19"/>
      <c r="HFH18" s="19"/>
      <c r="HFI18" s="19"/>
      <c r="HFJ18" s="19"/>
      <c r="HFK18" s="19"/>
      <c r="HFL18" s="19"/>
      <c r="HFM18" s="19"/>
      <c r="HFN18" s="19"/>
      <c r="HFO18" s="19"/>
      <c r="HFP18" s="19"/>
      <c r="HFQ18" s="19"/>
      <c r="HFR18" s="19"/>
      <c r="HFS18" s="19"/>
      <c r="HFT18" s="19"/>
      <c r="HFU18" s="19"/>
      <c r="HFV18" s="19"/>
      <c r="HFW18" s="19"/>
      <c r="HFX18" s="19"/>
      <c r="HFY18" s="19"/>
      <c r="HFZ18" s="19"/>
      <c r="HGA18" s="19"/>
      <c r="HGB18" s="19"/>
      <c r="HGC18" s="19"/>
      <c r="HGD18" s="19"/>
      <c r="HGE18" s="19"/>
      <c r="HGF18" s="19"/>
      <c r="HGG18" s="19"/>
      <c r="HGH18" s="19"/>
      <c r="HGI18" s="19"/>
      <c r="HGJ18" s="19"/>
      <c r="HGK18" s="19"/>
      <c r="HGL18" s="19"/>
      <c r="HGM18" s="19"/>
      <c r="HGN18" s="19"/>
      <c r="HGO18" s="19"/>
      <c r="HGP18" s="19"/>
      <c r="HGQ18" s="19"/>
      <c r="HGR18" s="19"/>
      <c r="HGS18" s="19"/>
      <c r="HGT18" s="19"/>
      <c r="HGU18" s="19"/>
      <c r="HGV18" s="19"/>
      <c r="HGW18" s="19"/>
      <c r="HGX18" s="19"/>
      <c r="HGY18" s="19"/>
      <c r="HGZ18" s="19"/>
      <c r="HHA18" s="19"/>
      <c r="HHB18" s="19"/>
      <c r="HHC18" s="19"/>
      <c r="HHD18" s="19"/>
      <c r="HHE18" s="19"/>
      <c r="HHF18" s="19"/>
      <c r="HHG18" s="19"/>
      <c r="HHH18" s="19"/>
      <c r="HHI18" s="19"/>
      <c r="HHJ18" s="19"/>
      <c r="HHK18" s="19"/>
      <c r="HHL18" s="19"/>
      <c r="HHM18" s="19"/>
      <c r="HHN18" s="19"/>
      <c r="HHO18" s="19"/>
      <c r="HHP18" s="19"/>
      <c r="HHQ18" s="19"/>
      <c r="HHR18" s="19"/>
      <c r="HHS18" s="19"/>
      <c r="HHT18" s="19"/>
      <c r="HHU18" s="19"/>
      <c r="HHV18" s="19"/>
      <c r="HHW18" s="19"/>
      <c r="HHX18" s="19"/>
      <c r="HHY18" s="19"/>
      <c r="HHZ18" s="19"/>
      <c r="HIA18" s="19"/>
      <c r="HIB18" s="19"/>
      <c r="HIC18" s="19"/>
      <c r="HID18" s="19"/>
      <c r="HIE18" s="19"/>
      <c r="HIF18" s="19"/>
      <c r="HIG18" s="19"/>
      <c r="HIH18" s="19"/>
      <c r="HII18" s="19"/>
      <c r="HIJ18" s="19"/>
      <c r="HIK18" s="19"/>
      <c r="HIL18" s="19"/>
      <c r="HIM18" s="19"/>
      <c r="HIN18" s="19"/>
      <c r="HIO18" s="19"/>
      <c r="HIP18" s="19"/>
      <c r="HIQ18" s="19"/>
      <c r="HIR18" s="19"/>
      <c r="HIS18" s="19"/>
      <c r="HIT18" s="19"/>
      <c r="HIU18" s="19"/>
      <c r="HIV18" s="19"/>
      <c r="HIW18" s="19"/>
      <c r="HIX18" s="19"/>
      <c r="HIY18" s="19"/>
      <c r="HIZ18" s="19"/>
      <c r="HJA18" s="19"/>
      <c r="HJB18" s="19"/>
      <c r="HJC18" s="19"/>
      <c r="HJD18" s="19"/>
      <c r="HJE18" s="19"/>
      <c r="HJF18" s="19"/>
      <c r="HJG18" s="19"/>
      <c r="HJH18" s="19"/>
      <c r="HJI18" s="19"/>
      <c r="HJJ18" s="19"/>
      <c r="HJK18" s="19"/>
      <c r="HJL18" s="19"/>
      <c r="HJM18" s="19"/>
      <c r="HJN18" s="19"/>
      <c r="HJO18" s="19"/>
      <c r="HJP18" s="19"/>
      <c r="HJQ18" s="19"/>
      <c r="HJR18" s="19"/>
      <c r="HJS18" s="19"/>
      <c r="HJT18" s="19"/>
      <c r="HJU18" s="19"/>
      <c r="HJV18" s="19"/>
      <c r="HJW18" s="19"/>
      <c r="HJX18" s="19"/>
      <c r="HJY18" s="19"/>
      <c r="HJZ18" s="19"/>
      <c r="HKA18" s="19"/>
      <c r="HKB18" s="19"/>
      <c r="HKC18" s="19"/>
      <c r="HKD18" s="19"/>
      <c r="HKE18" s="19"/>
      <c r="HKF18" s="19"/>
      <c r="HKG18" s="19"/>
      <c r="HKH18" s="19"/>
      <c r="HKI18" s="19"/>
      <c r="HKJ18" s="19"/>
      <c r="HKK18" s="19"/>
      <c r="HKL18" s="19"/>
      <c r="HKM18" s="19"/>
      <c r="HKN18" s="19"/>
      <c r="HKO18" s="19"/>
      <c r="HKP18" s="19"/>
      <c r="HKQ18" s="19"/>
      <c r="HKR18" s="19"/>
      <c r="HKS18" s="19"/>
      <c r="HKT18" s="19"/>
      <c r="HKU18" s="19"/>
      <c r="HKV18" s="19"/>
      <c r="HKW18" s="19"/>
      <c r="HKX18" s="19"/>
      <c r="HKY18" s="19"/>
      <c r="HKZ18" s="19"/>
      <c r="HLA18" s="19"/>
      <c r="HLB18" s="19"/>
      <c r="HLC18" s="19"/>
      <c r="HLD18" s="19"/>
      <c r="HLE18" s="19"/>
      <c r="HLF18" s="19"/>
      <c r="HLG18" s="19"/>
      <c r="HLH18" s="19"/>
      <c r="HLI18" s="19"/>
      <c r="HLJ18" s="19"/>
      <c r="HLK18" s="19"/>
      <c r="HLL18" s="19"/>
      <c r="HLM18" s="19"/>
      <c r="HLN18" s="19"/>
      <c r="HLO18" s="19"/>
      <c r="HLP18" s="19"/>
      <c r="HLQ18" s="19"/>
      <c r="HLR18" s="19"/>
      <c r="HLS18" s="19"/>
      <c r="HLT18" s="19"/>
      <c r="HLU18" s="19"/>
      <c r="HLV18" s="19"/>
      <c r="HLW18" s="19"/>
      <c r="HLX18" s="19"/>
      <c r="HLY18" s="19"/>
      <c r="HLZ18" s="19"/>
      <c r="HMA18" s="19"/>
      <c r="HMB18" s="19"/>
      <c r="HMC18" s="19"/>
      <c r="HMD18" s="19"/>
      <c r="HME18" s="19"/>
      <c r="HMF18" s="19"/>
      <c r="HMG18" s="19"/>
      <c r="HMH18" s="19"/>
      <c r="HMI18" s="19"/>
      <c r="HMJ18" s="19"/>
      <c r="HMK18" s="19"/>
      <c r="HML18" s="19"/>
      <c r="HMM18" s="19"/>
      <c r="HMN18" s="19"/>
      <c r="HMO18" s="19"/>
      <c r="HMP18" s="19"/>
      <c r="HMQ18" s="19"/>
      <c r="HMR18" s="19"/>
      <c r="HMS18" s="19"/>
      <c r="HMT18" s="19"/>
      <c r="HMU18" s="19"/>
      <c r="HMV18" s="19"/>
      <c r="HMW18" s="19"/>
      <c r="HMX18" s="19"/>
      <c r="HMY18" s="19"/>
      <c r="HMZ18" s="19"/>
      <c r="HNA18" s="19"/>
      <c r="HNB18" s="19"/>
      <c r="HNC18" s="19"/>
      <c r="HND18" s="19"/>
      <c r="HNE18" s="19"/>
      <c r="HNF18" s="19"/>
      <c r="HNG18" s="19"/>
      <c r="HNH18" s="19"/>
      <c r="HNI18" s="19"/>
      <c r="HNJ18" s="19"/>
      <c r="HNK18" s="19"/>
      <c r="HNL18" s="19"/>
      <c r="HNM18" s="19"/>
      <c r="HNN18" s="19"/>
      <c r="HNO18" s="19"/>
      <c r="HNP18" s="19"/>
      <c r="HNQ18" s="19"/>
      <c r="HNR18" s="19"/>
      <c r="HNS18" s="19"/>
      <c r="HNT18" s="19"/>
      <c r="HNU18" s="19"/>
      <c r="HNV18" s="19"/>
      <c r="HNW18" s="19"/>
      <c r="HNX18" s="19"/>
      <c r="HNY18" s="19"/>
      <c r="HNZ18" s="19"/>
      <c r="HOA18" s="19"/>
      <c r="HOB18" s="19"/>
      <c r="HOC18" s="19"/>
      <c r="HOD18" s="19"/>
      <c r="HOE18" s="19"/>
      <c r="HOF18" s="19"/>
      <c r="HOG18" s="19"/>
      <c r="HOH18" s="19"/>
      <c r="HOI18" s="19"/>
      <c r="HOJ18" s="19"/>
      <c r="HOK18" s="19"/>
      <c r="HOL18" s="19"/>
      <c r="HOM18" s="19"/>
      <c r="HON18" s="19"/>
      <c r="HOO18" s="19"/>
      <c r="HOP18" s="19"/>
      <c r="HOQ18" s="19"/>
      <c r="HOR18" s="19"/>
      <c r="HOS18" s="19"/>
      <c r="HOT18" s="19"/>
      <c r="HOU18" s="19"/>
      <c r="HOV18" s="19"/>
      <c r="HOW18" s="19"/>
      <c r="HOX18" s="19"/>
      <c r="HOY18" s="19"/>
      <c r="HOZ18" s="19"/>
      <c r="HPA18" s="19"/>
      <c r="HPB18" s="19"/>
      <c r="HPC18" s="19"/>
      <c r="HPD18" s="19"/>
      <c r="HPE18" s="19"/>
      <c r="HPF18" s="19"/>
      <c r="HPG18" s="19"/>
      <c r="HPH18" s="19"/>
      <c r="HPI18" s="19"/>
      <c r="HPJ18" s="19"/>
      <c r="HPK18" s="19"/>
      <c r="HPL18" s="19"/>
      <c r="HPM18" s="19"/>
      <c r="HPN18" s="19"/>
      <c r="HPO18" s="19"/>
      <c r="HPP18" s="19"/>
      <c r="HPQ18" s="19"/>
      <c r="HPR18" s="19"/>
      <c r="HPS18" s="19"/>
      <c r="HPT18" s="19"/>
      <c r="HPU18" s="19"/>
      <c r="HPV18" s="19"/>
      <c r="HPW18" s="19"/>
      <c r="HPX18" s="19"/>
      <c r="HPY18" s="19"/>
      <c r="HPZ18" s="19"/>
      <c r="HQA18" s="19"/>
      <c r="HQB18" s="19"/>
      <c r="HQC18" s="19"/>
      <c r="HQD18" s="19"/>
      <c r="HQE18" s="19"/>
      <c r="HQF18" s="19"/>
      <c r="HQG18" s="19"/>
      <c r="HQH18" s="19"/>
      <c r="HQI18" s="19"/>
      <c r="HQJ18" s="19"/>
      <c r="HQK18" s="19"/>
      <c r="HQL18" s="19"/>
      <c r="HQM18" s="19"/>
      <c r="HQN18" s="19"/>
      <c r="HQO18" s="19"/>
      <c r="HQP18" s="19"/>
      <c r="HQQ18" s="19"/>
      <c r="HQR18" s="19"/>
      <c r="HQS18" s="19"/>
      <c r="HQT18" s="19"/>
      <c r="HQU18" s="19"/>
      <c r="HQV18" s="19"/>
      <c r="HQW18" s="19"/>
      <c r="HQX18" s="19"/>
      <c r="HQY18" s="19"/>
      <c r="HQZ18" s="19"/>
      <c r="HRA18" s="19"/>
      <c r="HRB18" s="19"/>
      <c r="HRC18" s="19"/>
      <c r="HRD18" s="19"/>
      <c r="HRE18" s="19"/>
      <c r="HRF18" s="19"/>
      <c r="HRG18" s="19"/>
      <c r="HRH18" s="19"/>
      <c r="HRI18" s="19"/>
      <c r="HRJ18" s="19"/>
      <c r="HRK18" s="19"/>
      <c r="HRL18" s="19"/>
      <c r="HRM18" s="19"/>
      <c r="HRN18" s="19"/>
      <c r="HRO18" s="19"/>
      <c r="HRP18" s="19"/>
      <c r="HRQ18" s="19"/>
      <c r="HRR18" s="19"/>
      <c r="HRS18" s="19"/>
      <c r="HRT18" s="19"/>
      <c r="HRU18" s="19"/>
      <c r="HRV18" s="19"/>
      <c r="HRW18" s="19"/>
      <c r="HRX18" s="19"/>
      <c r="HRY18" s="19"/>
      <c r="HRZ18" s="19"/>
      <c r="HSA18" s="19"/>
      <c r="HSB18" s="19"/>
      <c r="HSC18" s="19"/>
      <c r="HSD18" s="19"/>
      <c r="HSE18" s="19"/>
      <c r="HSF18" s="19"/>
      <c r="HSG18" s="19"/>
      <c r="HSH18" s="19"/>
      <c r="HSI18" s="19"/>
      <c r="HSJ18" s="19"/>
      <c r="HSK18" s="19"/>
      <c r="HSL18" s="19"/>
      <c r="HSM18" s="19"/>
      <c r="HSN18" s="19"/>
      <c r="HSO18" s="19"/>
      <c r="HSP18" s="19"/>
      <c r="HSQ18" s="19"/>
      <c r="HSR18" s="19"/>
      <c r="HSS18" s="19"/>
      <c r="HST18" s="19"/>
      <c r="HSU18" s="19"/>
      <c r="HSV18" s="19"/>
      <c r="HSW18" s="19"/>
      <c r="HSX18" s="19"/>
      <c r="HSY18" s="19"/>
      <c r="HSZ18" s="19"/>
      <c r="HTA18" s="19"/>
      <c r="HTB18" s="19"/>
      <c r="HTC18" s="19"/>
      <c r="HTD18" s="19"/>
      <c r="HTE18" s="19"/>
      <c r="HTF18" s="19"/>
      <c r="HTG18" s="19"/>
      <c r="HTH18" s="19"/>
      <c r="HTI18" s="19"/>
      <c r="HTJ18" s="19"/>
      <c r="HTK18" s="19"/>
      <c r="HTL18" s="19"/>
      <c r="HTM18" s="19"/>
      <c r="HTN18" s="19"/>
      <c r="HTO18" s="19"/>
      <c r="HTP18" s="19"/>
      <c r="HTQ18" s="19"/>
      <c r="HTR18" s="19"/>
      <c r="HTS18" s="19"/>
      <c r="HTT18" s="19"/>
      <c r="HTU18" s="19"/>
      <c r="HTV18" s="19"/>
      <c r="HTW18" s="19"/>
      <c r="HTX18" s="19"/>
      <c r="HTY18" s="19"/>
      <c r="HTZ18" s="19"/>
      <c r="HUA18" s="19"/>
      <c r="HUB18" s="19"/>
      <c r="HUC18" s="19"/>
      <c r="HUD18" s="19"/>
      <c r="HUE18" s="19"/>
      <c r="HUF18" s="19"/>
      <c r="HUG18" s="19"/>
      <c r="HUH18" s="19"/>
      <c r="HUI18" s="19"/>
      <c r="HUJ18" s="19"/>
      <c r="HUK18" s="19"/>
      <c r="HUL18" s="19"/>
      <c r="HUM18" s="19"/>
      <c r="HUN18" s="19"/>
      <c r="HUO18" s="19"/>
      <c r="HUP18" s="19"/>
      <c r="HUQ18" s="19"/>
      <c r="HUR18" s="19"/>
      <c r="HUS18" s="19"/>
      <c r="HUT18" s="19"/>
      <c r="HUU18" s="19"/>
      <c r="HUV18" s="19"/>
      <c r="HUW18" s="19"/>
      <c r="HUX18" s="19"/>
      <c r="HUY18" s="19"/>
      <c r="HUZ18" s="19"/>
      <c r="HVA18" s="19"/>
      <c r="HVB18" s="19"/>
      <c r="HVC18" s="19"/>
      <c r="HVD18" s="19"/>
      <c r="HVE18" s="19"/>
      <c r="HVF18" s="19"/>
      <c r="HVG18" s="19"/>
      <c r="HVH18" s="19"/>
      <c r="HVI18" s="19"/>
      <c r="HVJ18" s="19"/>
      <c r="HVK18" s="19"/>
      <c r="HVL18" s="19"/>
      <c r="HVM18" s="19"/>
      <c r="HVN18" s="19"/>
      <c r="HVO18" s="19"/>
      <c r="HVP18" s="19"/>
      <c r="HVQ18" s="19"/>
      <c r="HVR18" s="19"/>
      <c r="HVS18" s="19"/>
      <c r="HVT18" s="19"/>
      <c r="HVU18" s="19"/>
      <c r="HVV18" s="19"/>
      <c r="HVW18" s="19"/>
      <c r="HVX18" s="19"/>
      <c r="HVY18" s="19"/>
      <c r="HVZ18" s="19"/>
      <c r="HWA18" s="19"/>
      <c r="HWB18" s="19"/>
      <c r="HWC18" s="19"/>
      <c r="HWD18" s="19"/>
      <c r="HWE18" s="19"/>
      <c r="HWF18" s="19"/>
      <c r="HWG18" s="19"/>
      <c r="HWH18" s="19"/>
      <c r="HWI18" s="19"/>
      <c r="HWJ18" s="19"/>
      <c r="HWK18" s="19"/>
      <c r="HWL18" s="19"/>
      <c r="HWM18" s="19"/>
      <c r="HWN18" s="19"/>
      <c r="HWO18" s="19"/>
      <c r="HWP18" s="19"/>
      <c r="HWQ18" s="19"/>
      <c r="HWR18" s="19"/>
      <c r="HWS18" s="19"/>
      <c r="HWT18" s="19"/>
      <c r="HWU18" s="19"/>
      <c r="HWV18" s="19"/>
      <c r="HWW18" s="19"/>
      <c r="HWX18" s="19"/>
      <c r="HWY18" s="19"/>
      <c r="HWZ18" s="19"/>
      <c r="HXA18" s="19"/>
      <c r="HXB18" s="19"/>
      <c r="HXC18" s="19"/>
      <c r="HXD18" s="19"/>
      <c r="HXE18" s="19"/>
      <c r="HXF18" s="19"/>
      <c r="HXG18" s="19"/>
      <c r="HXH18" s="19"/>
      <c r="HXI18" s="19"/>
      <c r="HXJ18" s="19"/>
      <c r="HXK18" s="19"/>
      <c r="HXL18" s="19"/>
      <c r="HXM18" s="19"/>
      <c r="HXN18" s="19"/>
      <c r="HXO18" s="19"/>
      <c r="HXP18" s="19"/>
      <c r="HXQ18" s="19"/>
      <c r="HXR18" s="19"/>
      <c r="HXS18" s="19"/>
      <c r="HXT18" s="19"/>
      <c r="HXU18" s="19"/>
      <c r="HXV18" s="19"/>
      <c r="HXW18" s="19"/>
      <c r="HXX18" s="19"/>
      <c r="HXY18" s="19"/>
      <c r="HXZ18" s="19"/>
      <c r="HYA18" s="19"/>
      <c r="HYB18" s="19"/>
      <c r="HYC18" s="19"/>
      <c r="HYD18" s="19"/>
      <c r="HYE18" s="19"/>
      <c r="HYF18" s="19"/>
      <c r="HYG18" s="19"/>
      <c r="HYH18" s="19"/>
      <c r="HYI18" s="19"/>
      <c r="HYJ18" s="19"/>
      <c r="HYK18" s="19"/>
      <c r="HYL18" s="19"/>
      <c r="HYM18" s="19"/>
      <c r="HYN18" s="19"/>
      <c r="HYO18" s="19"/>
      <c r="HYP18" s="19"/>
      <c r="HYQ18" s="19"/>
      <c r="HYR18" s="19"/>
      <c r="HYS18" s="19"/>
      <c r="HYT18" s="19"/>
      <c r="HYU18" s="19"/>
      <c r="HYV18" s="19"/>
      <c r="HYW18" s="19"/>
      <c r="HYX18" s="19"/>
      <c r="HYY18" s="19"/>
      <c r="HYZ18" s="19"/>
      <c r="HZA18" s="19"/>
      <c r="HZB18" s="19"/>
      <c r="HZC18" s="19"/>
      <c r="HZD18" s="19"/>
      <c r="HZE18" s="19"/>
      <c r="HZF18" s="19"/>
      <c r="HZG18" s="19"/>
      <c r="HZH18" s="19"/>
      <c r="HZI18" s="19"/>
      <c r="HZJ18" s="19"/>
      <c r="HZK18" s="19"/>
      <c r="HZL18" s="19"/>
      <c r="HZM18" s="19"/>
      <c r="HZN18" s="19"/>
      <c r="HZO18" s="19"/>
      <c r="HZP18" s="19"/>
      <c r="HZQ18" s="19"/>
      <c r="HZR18" s="19"/>
      <c r="HZS18" s="19"/>
      <c r="HZT18" s="19"/>
      <c r="HZU18" s="19"/>
      <c r="HZV18" s="19"/>
      <c r="HZW18" s="19"/>
      <c r="HZX18" s="19"/>
      <c r="HZY18" s="19"/>
      <c r="HZZ18" s="19"/>
      <c r="IAA18" s="19"/>
      <c r="IAB18" s="19"/>
      <c r="IAC18" s="19"/>
      <c r="IAD18" s="19"/>
      <c r="IAE18" s="19"/>
      <c r="IAF18" s="19"/>
      <c r="IAG18" s="19"/>
      <c r="IAH18" s="19"/>
      <c r="IAI18" s="19"/>
      <c r="IAJ18" s="19"/>
      <c r="IAK18" s="19"/>
      <c r="IAL18" s="19"/>
      <c r="IAM18" s="19"/>
      <c r="IAN18" s="19"/>
      <c r="IAO18" s="19"/>
      <c r="IAP18" s="19"/>
      <c r="IAQ18" s="19"/>
      <c r="IAR18" s="19"/>
      <c r="IAS18" s="19"/>
      <c r="IAT18" s="19"/>
      <c r="IAU18" s="19"/>
      <c r="IAV18" s="19"/>
      <c r="IAW18" s="19"/>
      <c r="IAX18" s="19"/>
      <c r="IAY18" s="19"/>
      <c r="IAZ18" s="19"/>
      <c r="IBA18" s="19"/>
      <c r="IBB18" s="19"/>
      <c r="IBC18" s="19"/>
      <c r="IBD18" s="19"/>
      <c r="IBE18" s="19"/>
      <c r="IBF18" s="19"/>
      <c r="IBG18" s="19"/>
      <c r="IBH18" s="19"/>
      <c r="IBI18" s="19"/>
      <c r="IBJ18" s="19"/>
      <c r="IBK18" s="19"/>
      <c r="IBL18" s="19"/>
      <c r="IBM18" s="19"/>
      <c r="IBN18" s="19"/>
      <c r="IBO18" s="19"/>
      <c r="IBP18" s="19"/>
      <c r="IBQ18" s="19"/>
      <c r="IBR18" s="19"/>
      <c r="IBS18" s="19"/>
      <c r="IBT18" s="19"/>
      <c r="IBU18" s="19"/>
      <c r="IBV18" s="19"/>
      <c r="IBW18" s="19"/>
      <c r="IBX18" s="19"/>
      <c r="IBY18" s="19"/>
      <c r="IBZ18" s="19"/>
      <c r="ICA18" s="19"/>
      <c r="ICB18" s="19"/>
      <c r="ICC18" s="19"/>
      <c r="ICD18" s="19"/>
      <c r="ICE18" s="19"/>
      <c r="ICF18" s="19"/>
      <c r="ICG18" s="19"/>
      <c r="ICH18" s="19"/>
      <c r="ICI18" s="19"/>
      <c r="ICJ18" s="19"/>
      <c r="ICK18" s="19"/>
      <c r="ICL18" s="19"/>
      <c r="ICM18" s="19"/>
      <c r="ICN18" s="19"/>
      <c r="ICO18" s="19"/>
      <c r="ICP18" s="19"/>
      <c r="ICQ18" s="19"/>
      <c r="ICR18" s="19"/>
      <c r="ICS18" s="19"/>
      <c r="ICT18" s="19"/>
      <c r="ICU18" s="19"/>
      <c r="ICV18" s="19"/>
      <c r="ICW18" s="19"/>
      <c r="ICX18" s="19"/>
      <c r="ICY18" s="19"/>
      <c r="ICZ18" s="19"/>
      <c r="IDA18" s="19"/>
      <c r="IDB18" s="19"/>
      <c r="IDC18" s="19"/>
      <c r="IDD18" s="19"/>
      <c r="IDE18" s="19"/>
      <c r="IDF18" s="19"/>
      <c r="IDG18" s="19"/>
      <c r="IDH18" s="19"/>
      <c r="IDI18" s="19"/>
      <c r="IDJ18" s="19"/>
      <c r="IDK18" s="19"/>
      <c r="IDL18" s="19"/>
      <c r="IDM18" s="19"/>
      <c r="IDN18" s="19"/>
      <c r="IDO18" s="19"/>
      <c r="IDP18" s="19"/>
      <c r="IDQ18" s="19"/>
      <c r="IDR18" s="19"/>
      <c r="IDS18" s="19"/>
      <c r="IDT18" s="19"/>
      <c r="IDU18" s="19"/>
      <c r="IDV18" s="19"/>
      <c r="IDW18" s="19"/>
      <c r="IDX18" s="19"/>
      <c r="IDY18" s="19"/>
      <c r="IDZ18" s="19"/>
      <c r="IEA18" s="19"/>
      <c r="IEB18" s="19"/>
      <c r="IEC18" s="19"/>
      <c r="IED18" s="19"/>
      <c r="IEE18" s="19"/>
      <c r="IEF18" s="19"/>
      <c r="IEG18" s="19"/>
      <c r="IEH18" s="19"/>
      <c r="IEI18" s="19"/>
      <c r="IEJ18" s="19"/>
      <c r="IEK18" s="19"/>
      <c r="IEL18" s="19"/>
      <c r="IEM18" s="19"/>
      <c r="IEN18" s="19"/>
      <c r="IEO18" s="19"/>
      <c r="IEP18" s="19"/>
      <c r="IEQ18" s="19"/>
      <c r="IER18" s="19"/>
      <c r="IES18" s="19"/>
      <c r="IET18" s="19"/>
      <c r="IEU18" s="19"/>
      <c r="IEV18" s="19"/>
      <c r="IEW18" s="19"/>
      <c r="IEX18" s="19"/>
      <c r="IEY18" s="19"/>
      <c r="IEZ18" s="19"/>
      <c r="IFA18" s="19"/>
      <c r="IFB18" s="19"/>
      <c r="IFC18" s="19"/>
      <c r="IFD18" s="19"/>
      <c r="IFE18" s="19"/>
      <c r="IFF18" s="19"/>
      <c r="IFG18" s="19"/>
      <c r="IFH18" s="19"/>
      <c r="IFI18" s="19"/>
      <c r="IFJ18" s="19"/>
      <c r="IFK18" s="19"/>
      <c r="IFL18" s="19"/>
      <c r="IFM18" s="19"/>
      <c r="IFN18" s="19"/>
      <c r="IFO18" s="19"/>
      <c r="IFP18" s="19"/>
      <c r="IFQ18" s="19"/>
      <c r="IFR18" s="19"/>
      <c r="IFS18" s="19"/>
      <c r="IFT18" s="19"/>
      <c r="IFU18" s="19"/>
      <c r="IFV18" s="19"/>
      <c r="IFW18" s="19"/>
      <c r="IFX18" s="19"/>
      <c r="IFY18" s="19"/>
      <c r="IFZ18" s="19"/>
      <c r="IGA18" s="19"/>
      <c r="IGB18" s="19"/>
      <c r="IGC18" s="19"/>
      <c r="IGD18" s="19"/>
      <c r="IGE18" s="19"/>
      <c r="IGF18" s="19"/>
      <c r="IGG18" s="19"/>
      <c r="IGH18" s="19"/>
      <c r="IGI18" s="19"/>
      <c r="IGJ18" s="19"/>
      <c r="IGK18" s="19"/>
      <c r="IGL18" s="19"/>
      <c r="IGM18" s="19"/>
      <c r="IGN18" s="19"/>
      <c r="IGO18" s="19"/>
      <c r="IGP18" s="19"/>
      <c r="IGQ18" s="19"/>
      <c r="IGR18" s="19"/>
      <c r="IGS18" s="19"/>
      <c r="IGT18" s="19"/>
      <c r="IGU18" s="19"/>
      <c r="IGV18" s="19"/>
      <c r="IGW18" s="19"/>
      <c r="IGX18" s="19"/>
      <c r="IGY18" s="19"/>
      <c r="IGZ18" s="19"/>
      <c r="IHA18" s="19"/>
      <c r="IHB18" s="19"/>
      <c r="IHC18" s="19"/>
      <c r="IHD18" s="19"/>
      <c r="IHE18" s="19"/>
      <c r="IHF18" s="19"/>
      <c r="IHG18" s="19"/>
      <c r="IHH18" s="19"/>
      <c r="IHI18" s="19"/>
      <c r="IHJ18" s="19"/>
      <c r="IHK18" s="19"/>
      <c r="IHL18" s="19"/>
      <c r="IHM18" s="19"/>
      <c r="IHN18" s="19"/>
      <c r="IHO18" s="19"/>
      <c r="IHP18" s="19"/>
      <c r="IHQ18" s="19"/>
      <c r="IHR18" s="19"/>
      <c r="IHS18" s="19"/>
      <c r="IHT18" s="19"/>
      <c r="IHU18" s="19"/>
      <c r="IHV18" s="19"/>
      <c r="IHW18" s="19"/>
      <c r="IHX18" s="19"/>
      <c r="IHY18" s="19"/>
      <c r="IHZ18" s="19"/>
      <c r="IIA18" s="19"/>
      <c r="IIB18" s="19"/>
      <c r="IIC18" s="19"/>
      <c r="IID18" s="19"/>
      <c r="IIE18" s="19"/>
      <c r="IIF18" s="19"/>
      <c r="IIG18" s="19"/>
      <c r="IIH18" s="19"/>
      <c r="III18" s="19"/>
      <c r="IIJ18" s="19"/>
      <c r="IIK18" s="19"/>
      <c r="IIL18" s="19"/>
      <c r="IIM18" s="19"/>
      <c r="IIN18" s="19"/>
      <c r="IIO18" s="19"/>
      <c r="IIP18" s="19"/>
      <c r="IIQ18" s="19"/>
      <c r="IIR18" s="19"/>
      <c r="IIS18" s="19"/>
      <c r="IIT18" s="19"/>
      <c r="IIU18" s="19"/>
      <c r="IIV18" s="19"/>
      <c r="IIW18" s="19"/>
      <c r="IIX18" s="19"/>
      <c r="IIY18" s="19"/>
      <c r="IIZ18" s="19"/>
      <c r="IJA18" s="19"/>
      <c r="IJB18" s="19"/>
      <c r="IJC18" s="19"/>
      <c r="IJD18" s="19"/>
      <c r="IJE18" s="19"/>
      <c r="IJF18" s="19"/>
      <c r="IJG18" s="19"/>
      <c r="IJH18" s="19"/>
      <c r="IJI18" s="19"/>
      <c r="IJJ18" s="19"/>
      <c r="IJK18" s="19"/>
      <c r="IJL18" s="19"/>
      <c r="IJM18" s="19"/>
      <c r="IJN18" s="19"/>
      <c r="IJO18" s="19"/>
      <c r="IJP18" s="19"/>
      <c r="IJQ18" s="19"/>
      <c r="IJR18" s="19"/>
      <c r="IJS18" s="19"/>
      <c r="IJT18" s="19"/>
      <c r="IJU18" s="19"/>
      <c r="IJV18" s="19"/>
      <c r="IJW18" s="19"/>
      <c r="IJX18" s="19"/>
      <c r="IJY18" s="19"/>
      <c r="IJZ18" s="19"/>
      <c r="IKA18" s="19"/>
      <c r="IKB18" s="19"/>
      <c r="IKC18" s="19"/>
      <c r="IKD18" s="19"/>
      <c r="IKE18" s="19"/>
      <c r="IKF18" s="19"/>
      <c r="IKG18" s="19"/>
      <c r="IKH18" s="19"/>
      <c r="IKI18" s="19"/>
      <c r="IKJ18" s="19"/>
      <c r="IKK18" s="19"/>
      <c r="IKL18" s="19"/>
      <c r="IKM18" s="19"/>
      <c r="IKN18" s="19"/>
      <c r="IKO18" s="19"/>
      <c r="IKP18" s="19"/>
      <c r="IKQ18" s="19"/>
      <c r="IKR18" s="19"/>
      <c r="IKS18" s="19"/>
      <c r="IKT18" s="19"/>
      <c r="IKU18" s="19"/>
      <c r="IKV18" s="19"/>
      <c r="IKW18" s="19"/>
      <c r="IKX18" s="19"/>
      <c r="IKY18" s="19"/>
      <c r="IKZ18" s="19"/>
      <c r="ILA18" s="19"/>
      <c r="ILB18" s="19"/>
      <c r="ILC18" s="19"/>
      <c r="ILD18" s="19"/>
      <c r="ILE18" s="19"/>
      <c r="ILF18" s="19"/>
      <c r="ILG18" s="19"/>
      <c r="ILH18" s="19"/>
      <c r="ILI18" s="19"/>
      <c r="ILJ18" s="19"/>
      <c r="ILK18" s="19"/>
      <c r="ILL18" s="19"/>
      <c r="ILM18" s="19"/>
      <c r="ILN18" s="19"/>
      <c r="ILO18" s="19"/>
      <c r="ILP18" s="19"/>
      <c r="ILQ18" s="19"/>
      <c r="ILR18" s="19"/>
      <c r="ILS18" s="19"/>
      <c r="ILT18" s="19"/>
      <c r="ILU18" s="19"/>
      <c r="ILV18" s="19"/>
      <c r="ILW18" s="19"/>
      <c r="ILX18" s="19"/>
      <c r="ILY18" s="19"/>
      <c r="ILZ18" s="19"/>
      <c r="IMA18" s="19"/>
      <c r="IMB18" s="19"/>
      <c r="IMC18" s="19"/>
      <c r="IMD18" s="19"/>
      <c r="IME18" s="19"/>
      <c r="IMF18" s="19"/>
      <c r="IMG18" s="19"/>
      <c r="IMH18" s="19"/>
      <c r="IMI18" s="19"/>
      <c r="IMJ18" s="19"/>
      <c r="IMK18" s="19"/>
      <c r="IML18" s="19"/>
      <c r="IMM18" s="19"/>
      <c r="IMN18" s="19"/>
      <c r="IMO18" s="19"/>
      <c r="IMP18" s="19"/>
      <c r="IMQ18" s="19"/>
      <c r="IMR18" s="19"/>
      <c r="IMS18" s="19"/>
      <c r="IMT18" s="19"/>
      <c r="IMU18" s="19"/>
      <c r="IMV18" s="19"/>
      <c r="IMW18" s="19"/>
      <c r="IMX18" s="19"/>
      <c r="IMY18" s="19"/>
      <c r="IMZ18" s="19"/>
      <c r="INA18" s="19"/>
      <c r="INB18" s="19"/>
      <c r="INC18" s="19"/>
      <c r="IND18" s="19"/>
      <c r="INE18" s="19"/>
      <c r="INF18" s="19"/>
      <c r="ING18" s="19"/>
      <c r="INH18" s="19"/>
      <c r="INI18" s="19"/>
      <c r="INJ18" s="19"/>
      <c r="INK18" s="19"/>
      <c r="INL18" s="19"/>
      <c r="INM18" s="19"/>
      <c r="INN18" s="19"/>
      <c r="INO18" s="19"/>
      <c r="INP18" s="19"/>
      <c r="INQ18" s="19"/>
      <c r="INR18" s="19"/>
      <c r="INS18" s="19"/>
      <c r="INT18" s="19"/>
      <c r="INU18" s="19"/>
      <c r="INV18" s="19"/>
      <c r="INW18" s="19"/>
      <c r="INX18" s="19"/>
      <c r="INY18" s="19"/>
      <c r="INZ18" s="19"/>
      <c r="IOA18" s="19"/>
      <c r="IOB18" s="19"/>
      <c r="IOC18" s="19"/>
      <c r="IOD18" s="19"/>
      <c r="IOE18" s="19"/>
      <c r="IOF18" s="19"/>
      <c r="IOG18" s="19"/>
      <c r="IOH18" s="19"/>
      <c r="IOI18" s="19"/>
      <c r="IOJ18" s="19"/>
      <c r="IOK18" s="19"/>
      <c r="IOL18" s="19"/>
      <c r="IOM18" s="19"/>
      <c r="ION18" s="19"/>
      <c r="IOO18" s="19"/>
      <c r="IOP18" s="19"/>
      <c r="IOQ18" s="19"/>
      <c r="IOR18" s="19"/>
      <c r="IOS18" s="19"/>
      <c r="IOT18" s="19"/>
      <c r="IOU18" s="19"/>
      <c r="IOV18" s="19"/>
      <c r="IOW18" s="19"/>
      <c r="IOX18" s="19"/>
      <c r="IOY18" s="19"/>
      <c r="IOZ18" s="19"/>
      <c r="IPA18" s="19"/>
      <c r="IPB18" s="19"/>
      <c r="IPC18" s="19"/>
      <c r="IPD18" s="19"/>
      <c r="IPE18" s="19"/>
      <c r="IPF18" s="19"/>
      <c r="IPG18" s="19"/>
      <c r="IPH18" s="19"/>
      <c r="IPI18" s="19"/>
      <c r="IPJ18" s="19"/>
      <c r="IPK18" s="19"/>
      <c r="IPL18" s="19"/>
      <c r="IPM18" s="19"/>
      <c r="IPN18" s="19"/>
      <c r="IPO18" s="19"/>
      <c r="IPP18" s="19"/>
      <c r="IPQ18" s="19"/>
      <c r="IPR18" s="19"/>
      <c r="IPS18" s="19"/>
      <c r="IPT18" s="19"/>
      <c r="IPU18" s="19"/>
      <c r="IPV18" s="19"/>
      <c r="IPW18" s="19"/>
      <c r="IPX18" s="19"/>
      <c r="IPY18" s="19"/>
      <c r="IPZ18" s="19"/>
      <c r="IQA18" s="19"/>
      <c r="IQB18" s="19"/>
      <c r="IQC18" s="19"/>
      <c r="IQD18" s="19"/>
      <c r="IQE18" s="19"/>
      <c r="IQF18" s="19"/>
      <c r="IQG18" s="19"/>
      <c r="IQH18" s="19"/>
      <c r="IQI18" s="19"/>
      <c r="IQJ18" s="19"/>
      <c r="IQK18" s="19"/>
      <c r="IQL18" s="19"/>
      <c r="IQM18" s="19"/>
      <c r="IQN18" s="19"/>
      <c r="IQO18" s="19"/>
      <c r="IQP18" s="19"/>
      <c r="IQQ18" s="19"/>
      <c r="IQR18" s="19"/>
      <c r="IQS18" s="19"/>
      <c r="IQT18" s="19"/>
      <c r="IQU18" s="19"/>
      <c r="IQV18" s="19"/>
      <c r="IQW18" s="19"/>
      <c r="IQX18" s="19"/>
      <c r="IQY18" s="19"/>
      <c r="IQZ18" s="19"/>
      <c r="IRA18" s="19"/>
      <c r="IRB18" s="19"/>
      <c r="IRC18" s="19"/>
      <c r="IRD18" s="19"/>
      <c r="IRE18" s="19"/>
      <c r="IRF18" s="19"/>
      <c r="IRG18" s="19"/>
      <c r="IRH18" s="19"/>
      <c r="IRI18" s="19"/>
      <c r="IRJ18" s="19"/>
      <c r="IRK18" s="19"/>
      <c r="IRL18" s="19"/>
      <c r="IRM18" s="19"/>
      <c r="IRN18" s="19"/>
      <c r="IRO18" s="19"/>
      <c r="IRP18" s="19"/>
      <c r="IRQ18" s="19"/>
      <c r="IRR18" s="19"/>
      <c r="IRS18" s="19"/>
      <c r="IRT18" s="19"/>
      <c r="IRU18" s="19"/>
      <c r="IRV18" s="19"/>
      <c r="IRW18" s="19"/>
      <c r="IRX18" s="19"/>
      <c r="IRY18" s="19"/>
      <c r="IRZ18" s="19"/>
      <c r="ISA18" s="19"/>
      <c r="ISB18" s="19"/>
      <c r="ISC18" s="19"/>
      <c r="ISD18" s="19"/>
      <c r="ISE18" s="19"/>
      <c r="ISF18" s="19"/>
      <c r="ISG18" s="19"/>
      <c r="ISH18" s="19"/>
      <c r="ISI18" s="19"/>
      <c r="ISJ18" s="19"/>
      <c r="ISK18" s="19"/>
      <c r="ISL18" s="19"/>
      <c r="ISM18" s="19"/>
      <c r="ISN18" s="19"/>
      <c r="ISO18" s="19"/>
      <c r="ISP18" s="19"/>
      <c r="ISQ18" s="19"/>
      <c r="ISR18" s="19"/>
      <c r="ISS18" s="19"/>
      <c r="IST18" s="19"/>
      <c r="ISU18" s="19"/>
      <c r="ISV18" s="19"/>
      <c r="ISW18" s="19"/>
      <c r="ISX18" s="19"/>
      <c r="ISY18" s="19"/>
      <c r="ISZ18" s="19"/>
      <c r="ITA18" s="19"/>
      <c r="ITB18" s="19"/>
      <c r="ITC18" s="19"/>
      <c r="ITD18" s="19"/>
      <c r="ITE18" s="19"/>
      <c r="ITF18" s="19"/>
      <c r="ITG18" s="19"/>
      <c r="ITH18" s="19"/>
      <c r="ITI18" s="19"/>
      <c r="ITJ18" s="19"/>
      <c r="ITK18" s="19"/>
      <c r="ITL18" s="19"/>
      <c r="ITM18" s="19"/>
      <c r="ITN18" s="19"/>
      <c r="ITO18" s="19"/>
      <c r="ITP18" s="19"/>
      <c r="ITQ18" s="19"/>
      <c r="ITR18" s="19"/>
      <c r="ITS18" s="19"/>
      <c r="ITT18" s="19"/>
      <c r="ITU18" s="19"/>
      <c r="ITV18" s="19"/>
      <c r="ITW18" s="19"/>
      <c r="ITX18" s="19"/>
      <c r="ITY18" s="19"/>
      <c r="ITZ18" s="19"/>
      <c r="IUA18" s="19"/>
      <c r="IUB18" s="19"/>
      <c r="IUC18" s="19"/>
      <c r="IUD18" s="19"/>
      <c r="IUE18" s="19"/>
      <c r="IUF18" s="19"/>
      <c r="IUG18" s="19"/>
      <c r="IUH18" s="19"/>
      <c r="IUI18" s="19"/>
      <c r="IUJ18" s="19"/>
      <c r="IUK18" s="19"/>
      <c r="IUL18" s="19"/>
      <c r="IUM18" s="19"/>
      <c r="IUN18" s="19"/>
      <c r="IUO18" s="19"/>
      <c r="IUP18" s="19"/>
      <c r="IUQ18" s="19"/>
      <c r="IUR18" s="19"/>
      <c r="IUS18" s="19"/>
      <c r="IUT18" s="19"/>
      <c r="IUU18" s="19"/>
      <c r="IUV18" s="19"/>
      <c r="IUW18" s="19"/>
      <c r="IUX18" s="19"/>
      <c r="IUY18" s="19"/>
      <c r="IUZ18" s="19"/>
      <c r="IVA18" s="19"/>
      <c r="IVB18" s="19"/>
      <c r="IVC18" s="19"/>
      <c r="IVD18" s="19"/>
      <c r="IVE18" s="19"/>
      <c r="IVF18" s="19"/>
      <c r="IVG18" s="19"/>
      <c r="IVH18" s="19"/>
      <c r="IVI18" s="19"/>
      <c r="IVJ18" s="19"/>
      <c r="IVK18" s="19"/>
      <c r="IVL18" s="19"/>
      <c r="IVM18" s="19"/>
      <c r="IVN18" s="19"/>
      <c r="IVO18" s="19"/>
      <c r="IVP18" s="19"/>
      <c r="IVQ18" s="19"/>
      <c r="IVR18" s="19"/>
      <c r="IVS18" s="19"/>
      <c r="IVT18" s="19"/>
      <c r="IVU18" s="19"/>
      <c r="IVV18" s="19"/>
      <c r="IVW18" s="19"/>
      <c r="IVX18" s="19"/>
      <c r="IVY18" s="19"/>
      <c r="IVZ18" s="19"/>
      <c r="IWA18" s="19"/>
      <c r="IWB18" s="19"/>
      <c r="IWC18" s="19"/>
      <c r="IWD18" s="19"/>
      <c r="IWE18" s="19"/>
      <c r="IWF18" s="19"/>
      <c r="IWG18" s="19"/>
      <c r="IWH18" s="19"/>
      <c r="IWI18" s="19"/>
      <c r="IWJ18" s="19"/>
      <c r="IWK18" s="19"/>
      <c r="IWL18" s="19"/>
      <c r="IWM18" s="19"/>
      <c r="IWN18" s="19"/>
      <c r="IWO18" s="19"/>
      <c r="IWP18" s="19"/>
      <c r="IWQ18" s="19"/>
      <c r="IWR18" s="19"/>
      <c r="IWS18" s="19"/>
      <c r="IWT18" s="19"/>
      <c r="IWU18" s="19"/>
      <c r="IWV18" s="19"/>
      <c r="IWW18" s="19"/>
      <c r="IWX18" s="19"/>
      <c r="IWY18" s="19"/>
      <c r="IWZ18" s="19"/>
      <c r="IXA18" s="19"/>
      <c r="IXB18" s="19"/>
      <c r="IXC18" s="19"/>
      <c r="IXD18" s="19"/>
      <c r="IXE18" s="19"/>
      <c r="IXF18" s="19"/>
      <c r="IXG18" s="19"/>
      <c r="IXH18" s="19"/>
      <c r="IXI18" s="19"/>
      <c r="IXJ18" s="19"/>
      <c r="IXK18" s="19"/>
      <c r="IXL18" s="19"/>
      <c r="IXM18" s="19"/>
      <c r="IXN18" s="19"/>
      <c r="IXO18" s="19"/>
      <c r="IXP18" s="19"/>
      <c r="IXQ18" s="19"/>
      <c r="IXR18" s="19"/>
      <c r="IXS18" s="19"/>
      <c r="IXT18" s="19"/>
      <c r="IXU18" s="19"/>
      <c r="IXV18" s="19"/>
      <c r="IXW18" s="19"/>
      <c r="IXX18" s="19"/>
      <c r="IXY18" s="19"/>
      <c r="IXZ18" s="19"/>
      <c r="IYA18" s="19"/>
      <c r="IYB18" s="19"/>
      <c r="IYC18" s="19"/>
      <c r="IYD18" s="19"/>
      <c r="IYE18" s="19"/>
      <c r="IYF18" s="19"/>
      <c r="IYG18" s="19"/>
      <c r="IYH18" s="19"/>
      <c r="IYI18" s="19"/>
      <c r="IYJ18" s="19"/>
      <c r="IYK18" s="19"/>
      <c r="IYL18" s="19"/>
      <c r="IYM18" s="19"/>
      <c r="IYN18" s="19"/>
      <c r="IYO18" s="19"/>
      <c r="IYP18" s="19"/>
      <c r="IYQ18" s="19"/>
      <c r="IYR18" s="19"/>
      <c r="IYS18" s="19"/>
      <c r="IYT18" s="19"/>
      <c r="IYU18" s="19"/>
      <c r="IYV18" s="19"/>
      <c r="IYW18" s="19"/>
      <c r="IYX18" s="19"/>
      <c r="IYY18" s="19"/>
      <c r="IYZ18" s="19"/>
      <c r="IZA18" s="19"/>
      <c r="IZB18" s="19"/>
      <c r="IZC18" s="19"/>
      <c r="IZD18" s="19"/>
      <c r="IZE18" s="19"/>
      <c r="IZF18" s="19"/>
      <c r="IZG18" s="19"/>
      <c r="IZH18" s="19"/>
      <c r="IZI18" s="19"/>
      <c r="IZJ18" s="19"/>
      <c r="IZK18" s="19"/>
      <c r="IZL18" s="19"/>
      <c r="IZM18" s="19"/>
      <c r="IZN18" s="19"/>
      <c r="IZO18" s="19"/>
      <c r="IZP18" s="19"/>
      <c r="IZQ18" s="19"/>
      <c r="IZR18" s="19"/>
      <c r="IZS18" s="19"/>
      <c r="IZT18" s="19"/>
      <c r="IZU18" s="19"/>
      <c r="IZV18" s="19"/>
      <c r="IZW18" s="19"/>
      <c r="IZX18" s="19"/>
      <c r="IZY18" s="19"/>
      <c r="IZZ18" s="19"/>
      <c r="JAA18" s="19"/>
      <c r="JAB18" s="19"/>
      <c r="JAC18" s="19"/>
      <c r="JAD18" s="19"/>
      <c r="JAE18" s="19"/>
      <c r="JAF18" s="19"/>
      <c r="JAG18" s="19"/>
      <c r="JAH18" s="19"/>
      <c r="JAI18" s="19"/>
      <c r="JAJ18" s="19"/>
      <c r="JAK18" s="19"/>
      <c r="JAL18" s="19"/>
      <c r="JAM18" s="19"/>
      <c r="JAN18" s="19"/>
      <c r="JAO18" s="19"/>
      <c r="JAP18" s="19"/>
      <c r="JAQ18" s="19"/>
      <c r="JAR18" s="19"/>
      <c r="JAS18" s="19"/>
      <c r="JAT18" s="19"/>
      <c r="JAU18" s="19"/>
      <c r="JAV18" s="19"/>
      <c r="JAW18" s="19"/>
      <c r="JAX18" s="19"/>
      <c r="JAY18" s="19"/>
      <c r="JAZ18" s="19"/>
      <c r="JBA18" s="19"/>
      <c r="JBB18" s="19"/>
      <c r="JBC18" s="19"/>
      <c r="JBD18" s="19"/>
      <c r="JBE18" s="19"/>
      <c r="JBF18" s="19"/>
      <c r="JBG18" s="19"/>
      <c r="JBH18" s="19"/>
      <c r="JBI18" s="19"/>
      <c r="JBJ18" s="19"/>
      <c r="JBK18" s="19"/>
      <c r="JBL18" s="19"/>
      <c r="JBM18" s="19"/>
      <c r="JBN18" s="19"/>
      <c r="JBO18" s="19"/>
      <c r="JBP18" s="19"/>
      <c r="JBQ18" s="19"/>
      <c r="JBR18" s="19"/>
      <c r="JBS18" s="19"/>
      <c r="JBT18" s="19"/>
      <c r="JBU18" s="19"/>
      <c r="JBV18" s="19"/>
      <c r="JBW18" s="19"/>
      <c r="JBX18" s="19"/>
      <c r="JBY18" s="19"/>
      <c r="JBZ18" s="19"/>
      <c r="JCA18" s="19"/>
      <c r="JCB18" s="19"/>
      <c r="JCC18" s="19"/>
      <c r="JCD18" s="19"/>
      <c r="JCE18" s="19"/>
      <c r="JCF18" s="19"/>
      <c r="JCG18" s="19"/>
      <c r="JCH18" s="19"/>
      <c r="JCI18" s="19"/>
      <c r="JCJ18" s="19"/>
      <c r="JCK18" s="19"/>
      <c r="JCL18" s="19"/>
      <c r="JCM18" s="19"/>
      <c r="JCN18" s="19"/>
      <c r="JCO18" s="19"/>
      <c r="JCP18" s="19"/>
      <c r="JCQ18" s="19"/>
      <c r="JCR18" s="19"/>
      <c r="JCS18" s="19"/>
      <c r="JCT18" s="19"/>
      <c r="JCU18" s="19"/>
      <c r="JCV18" s="19"/>
      <c r="JCW18" s="19"/>
      <c r="JCX18" s="19"/>
      <c r="JCY18" s="19"/>
      <c r="JCZ18" s="19"/>
      <c r="JDA18" s="19"/>
      <c r="JDB18" s="19"/>
      <c r="JDC18" s="19"/>
      <c r="JDD18" s="19"/>
      <c r="JDE18" s="19"/>
      <c r="JDF18" s="19"/>
      <c r="JDG18" s="19"/>
      <c r="JDH18" s="19"/>
      <c r="JDI18" s="19"/>
      <c r="JDJ18" s="19"/>
      <c r="JDK18" s="19"/>
      <c r="JDL18" s="19"/>
      <c r="JDM18" s="19"/>
      <c r="JDN18" s="19"/>
      <c r="JDO18" s="19"/>
      <c r="JDP18" s="19"/>
      <c r="JDQ18" s="19"/>
      <c r="JDR18" s="19"/>
      <c r="JDS18" s="19"/>
      <c r="JDT18" s="19"/>
      <c r="JDU18" s="19"/>
      <c r="JDV18" s="19"/>
      <c r="JDW18" s="19"/>
      <c r="JDX18" s="19"/>
      <c r="JDY18" s="19"/>
      <c r="JDZ18" s="19"/>
      <c r="JEA18" s="19"/>
      <c r="JEB18" s="19"/>
      <c r="JEC18" s="19"/>
      <c r="JED18" s="19"/>
      <c r="JEE18" s="19"/>
      <c r="JEF18" s="19"/>
      <c r="JEG18" s="19"/>
      <c r="JEH18" s="19"/>
      <c r="JEI18" s="19"/>
      <c r="JEJ18" s="19"/>
      <c r="JEK18" s="19"/>
      <c r="JEL18" s="19"/>
      <c r="JEM18" s="19"/>
      <c r="JEN18" s="19"/>
      <c r="JEO18" s="19"/>
      <c r="JEP18" s="19"/>
      <c r="JEQ18" s="19"/>
      <c r="JER18" s="19"/>
      <c r="JES18" s="19"/>
      <c r="JET18" s="19"/>
      <c r="JEU18" s="19"/>
      <c r="JEV18" s="19"/>
      <c r="JEW18" s="19"/>
      <c r="JEX18" s="19"/>
      <c r="JEY18" s="19"/>
      <c r="JEZ18" s="19"/>
      <c r="JFA18" s="19"/>
      <c r="JFB18" s="19"/>
      <c r="JFC18" s="19"/>
      <c r="JFD18" s="19"/>
      <c r="JFE18" s="19"/>
      <c r="JFF18" s="19"/>
      <c r="JFG18" s="19"/>
      <c r="JFH18" s="19"/>
      <c r="JFI18" s="19"/>
      <c r="JFJ18" s="19"/>
      <c r="JFK18" s="19"/>
      <c r="JFL18" s="19"/>
      <c r="JFM18" s="19"/>
      <c r="JFN18" s="19"/>
      <c r="JFO18" s="19"/>
      <c r="JFP18" s="19"/>
      <c r="JFQ18" s="19"/>
      <c r="JFR18" s="19"/>
      <c r="JFS18" s="19"/>
      <c r="JFT18" s="19"/>
      <c r="JFU18" s="19"/>
      <c r="JFV18" s="19"/>
      <c r="JFW18" s="19"/>
      <c r="JFX18" s="19"/>
      <c r="JFY18" s="19"/>
      <c r="JFZ18" s="19"/>
      <c r="JGA18" s="19"/>
      <c r="JGB18" s="19"/>
      <c r="JGC18" s="19"/>
      <c r="JGD18" s="19"/>
      <c r="JGE18" s="19"/>
      <c r="JGF18" s="19"/>
      <c r="JGG18" s="19"/>
      <c r="JGH18" s="19"/>
      <c r="JGI18" s="19"/>
      <c r="JGJ18" s="19"/>
      <c r="JGK18" s="19"/>
      <c r="JGL18" s="19"/>
      <c r="JGM18" s="19"/>
      <c r="JGN18" s="19"/>
      <c r="JGO18" s="19"/>
      <c r="JGP18" s="19"/>
      <c r="JGQ18" s="19"/>
      <c r="JGR18" s="19"/>
      <c r="JGS18" s="19"/>
      <c r="JGT18" s="19"/>
      <c r="JGU18" s="19"/>
      <c r="JGV18" s="19"/>
      <c r="JGW18" s="19"/>
      <c r="JGX18" s="19"/>
      <c r="JGY18" s="19"/>
      <c r="JGZ18" s="19"/>
      <c r="JHA18" s="19"/>
      <c r="JHB18" s="19"/>
      <c r="JHC18" s="19"/>
      <c r="JHD18" s="19"/>
      <c r="JHE18" s="19"/>
      <c r="JHF18" s="19"/>
      <c r="JHG18" s="19"/>
      <c r="JHH18" s="19"/>
      <c r="JHI18" s="19"/>
      <c r="JHJ18" s="19"/>
      <c r="JHK18" s="19"/>
      <c r="JHL18" s="19"/>
      <c r="JHM18" s="19"/>
      <c r="JHN18" s="19"/>
      <c r="JHO18" s="19"/>
      <c r="JHP18" s="19"/>
      <c r="JHQ18" s="19"/>
      <c r="JHR18" s="19"/>
      <c r="JHS18" s="19"/>
      <c r="JHT18" s="19"/>
      <c r="JHU18" s="19"/>
      <c r="JHV18" s="19"/>
      <c r="JHW18" s="19"/>
      <c r="JHX18" s="19"/>
      <c r="JHY18" s="19"/>
      <c r="JHZ18" s="19"/>
      <c r="JIA18" s="19"/>
      <c r="JIB18" s="19"/>
      <c r="JIC18" s="19"/>
      <c r="JID18" s="19"/>
      <c r="JIE18" s="19"/>
      <c r="JIF18" s="19"/>
      <c r="JIG18" s="19"/>
      <c r="JIH18" s="19"/>
      <c r="JII18" s="19"/>
      <c r="JIJ18" s="19"/>
      <c r="JIK18" s="19"/>
      <c r="JIL18" s="19"/>
      <c r="JIM18" s="19"/>
      <c r="JIN18" s="19"/>
      <c r="JIO18" s="19"/>
      <c r="JIP18" s="19"/>
      <c r="JIQ18" s="19"/>
      <c r="JIR18" s="19"/>
      <c r="JIS18" s="19"/>
      <c r="JIT18" s="19"/>
      <c r="JIU18" s="19"/>
      <c r="JIV18" s="19"/>
      <c r="JIW18" s="19"/>
      <c r="JIX18" s="19"/>
      <c r="JIY18" s="19"/>
      <c r="JIZ18" s="19"/>
      <c r="JJA18" s="19"/>
      <c r="JJB18" s="19"/>
      <c r="JJC18" s="19"/>
      <c r="JJD18" s="19"/>
      <c r="JJE18" s="19"/>
      <c r="JJF18" s="19"/>
      <c r="JJG18" s="19"/>
      <c r="JJH18" s="19"/>
      <c r="JJI18" s="19"/>
      <c r="JJJ18" s="19"/>
      <c r="JJK18" s="19"/>
      <c r="JJL18" s="19"/>
      <c r="JJM18" s="19"/>
      <c r="JJN18" s="19"/>
      <c r="JJO18" s="19"/>
      <c r="JJP18" s="19"/>
      <c r="JJQ18" s="19"/>
      <c r="JJR18" s="19"/>
      <c r="JJS18" s="19"/>
      <c r="JJT18" s="19"/>
      <c r="JJU18" s="19"/>
      <c r="JJV18" s="19"/>
      <c r="JJW18" s="19"/>
      <c r="JJX18" s="19"/>
      <c r="JJY18" s="19"/>
      <c r="JJZ18" s="19"/>
      <c r="JKA18" s="19"/>
      <c r="JKB18" s="19"/>
      <c r="JKC18" s="19"/>
      <c r="JKD18" s="19"/>
      <c r="JKE18" s="19"/>
      <c r="JKF18" s="19"/>
      <c r="JKG18" s="19"/>
      <c r="JKH18" s="19"/>
      <c r="JKI18" s="19"/>
      <c r="JKJ18" s="19"/>
      <c r="JKK18" s="19"/>
      <c r="JKL18" s="19"/>
      <c r="JKM18" s="19"/>
      <c r="JKN18" s="19"/>
      <c r="JKO18" s="19"/>
      <c r="JKP18" s="19"/>
      <c r="JKQ18" s="19"/>
      <c r="JKR18" s="19"/>
      <c r="JKS18" s="19"/>
      <c r="JKT18" s="19"/>
      <c r="JKU18" s="19"/>
      <c r="JKV18" s="19"/>
      <c r="JKW18" s="19"/>
      <c r="JKX18" s="19"/>
      <c r="JKY18" s="19"/>
      <c r="JKZ18" s="19"/>
      <c r="JLA18" s="19"/>
      <c r="JLB18" s="19"/>
      <c r="JLC18" s="19"/>
      <c r="JLD18" s="19"/>
      <c r="JLE18" s="19"/>
      <c r="JLF18" s="19"/>
      <c r="JLG18" s="19"/>
      <c r="JLH18" s="19"/>
      <c r="JLI18" s="19"/>
      <c r="JLJ18" s="19"/>
      <c r="JLK18" s="19"/>
      <c r="JLL18" s="19"/>
      <c r="JLM18" s="19"/>
      <c r="JLN18" s="19"/>
      <c r="JLO18" s="19"/>
      <c r="JLP18" s="19"/>
      <c r="JLQ18" s="19"/>
      <c r="JLR18" s="19"/>
      <c r="JLS18" s="19"/>
      <c r="JLT18" s="19"/>
      <c r="JLU18" s="19"/>
      <c r="JLV18" s="19"/>
      <c r="JLW18" s="19"/>
      <c r="JLX18" s="19"/>
      <c r="JLY18" s="19"/>
      <c r="JLZ18" s="19"/>
      <c r="JMA18" s="19"/>
      <c r="JMB18" s="19"/>
      <c r="JMC18" s="19"/>
      <c r="JMD18" s="19"/>
      <c r="JME18" s="19"/>
      <c r="JMF18" s="19"/>
      <c r="JMG18" s="19"/>
      <c r="JMH18" s="19"/>
      <c r="JMI18" s="19"/>
      <c r="JMJ18" s="19"/>
      <c r="JMK18" s="19"/>
      <c r="JML18" s="19"/>
      <c r="JMM18" s="19"/>
      <c r="JMN18" s="19"/>
      <c r="JMO18" s="19"/>
      <c r="JMP18" s="19"/>
      <c r="JMQ18" s="19"/>
      <c r="JMR18" s="19"/>
      <c r="JMS18" s="19"/>
      <c r="JMT18" s="19"/>
      <c r="JMU18" s="19"/>
      <c r="JMV18" s="19"/>
      <c r="JMW18" s="19"/>
      <c r="JMX18" s="19"/>
      <c r="JMY18" s="19"/>
      <c r="JMZ18" s="19"/>
      <c r="JNA18" s="19"/>
      <c r="JNB18" s="19"/>
      <c r="JNC18" s="19"/>
      <c r="JND18" s="19"/>
      <c r="JNE18" s="19"/>
      <c r="JNF18" s="19"/>
      <c r="JNG18" s="19"/>
      <c r="JNH18" s="19"/>
      <c r="JNI18" s="19"/>
      <c r="JNJ18" s="19"/>
      <c r="JNK18" s="19"/>
      <c r="JNL18" s="19"/>
      <c r="JNM18" s="19"/>
      <c r="JNN18" s="19"/>
      <c r="JNO18" s="19"/>
      <c r="JNP18" s="19"/>
      <c r="JNQ18" s="19"/>
      <c r="JNR18" s="19"/>
      <c r="JNS18" s="19"/>
      <c r="JNT18" s="19"/>
      <c r="JNU18" s="19"/>
      <c r="JNV18" s="19"/>
      <c r="JNW18" s="19"/>
      <c r="JNX18" s="19"/>
      <c r="JNY18" s="19"/>
      <c r="JNZ18" s="19"/>
      <c r="JOA18" s="19"/>
      <c r="JOB18" s="19"/>
      <c r="JOC18" s="19"/>
      <c r="JOD18" s="19"/>
      <c r="JOE18" s="19"/>
      <c r="JOF18" s="19"/>
      <c r="JOG18" s="19"/>
      <c r="JOH18" s="19"/>
      <c r="JOI18" s="19"/>
      <c r="JOJ18" s="19"/>
      <c r="JOK18" s="19"/>
      <c r="JOL18" s="19"/>
      <c r="JOM18" s="19"/>
      <c r="JON18" s="19"/>
      <c r="JOO18" s="19"/>
      <c r="JOP18" s="19"/>
      <c r="JOQ18" s="19"/>
      <c r="JOR18" s="19"/>
      <c r="JOS18" s="19"/>
      <c r="JOT18" s="19"/>
      <c r="JOU18" s="19"/>
      <c r="JOV18" s="19"/>
      <c r="JOW18" s="19"/>
      <c r="JOX18" s="19"/>
      <c r="JOY18" s="19"/>
      <c r="JOZ18" s="19"/>
      <c r="JPA18" s="19"/>
      <c r="JPB18" s="19"/>
      <c r="JPC18" s="19"/>
      <c r="JPD18" s="19"/>
      <c r="JPE18" s="19"/>
      <c r="JPF18" s="19"/>
      <c r="JPG18" s="19"/>
      <c r="JPH18" s="19"/>
      <c r="JPI18" s="19"/>
      <c r="JPJ18" s="19"/>
      <c r="JPK18" s="19"/>
      <c r="JPL18" s="19"/>
      <c r="JPM18" s="19"/>
      <c r="JPN18" s="19"/>
      <c r="JPO18" s="19"/>
      <c r="JPP18" s="19"/>
      <c r="JPQ18" s="19"/>
      <c r="JPR18" s="19"/>
      <c r="JPS18" s="19"/>
      <c r="JPT18" s="19"/>
      <c r="JPU18" s="19"/>
      <c r="JPV18" s="19"/>
      <c r="JPW18" s="19"/>
      <c r="JPX18" s="19"/>
      <c r="JPY18" s="19"/>
      <c r="JPZ18" s="19"/>
      <c r="JQA18" s="19"/>
      <c r="JQB18" s="19"/>
      <c r="JQC18" s="19"/>
      <c r="JQD18" s="19"/>
      <c r="JQE18" s="19"/>
      <c r="JQF18" s="19"/>
      <c r="JQG18" s="19"/>
      <c r="JQH18" s="19"/>
      <c r="JQI18" s="19"/>
      <c r="JQJ18" s="19"/>
      <c r="JQK18" s="19"/>
      <c r="JQL18" s="19"/>
      <c r="JQM18" s="19"/>
      <c r="JQN18" s="19"/>
      <c r="JQO18" s="19"/>
      <c r="JQP18" s="19"/>
      <c r="JQQ18" s="19"/>
      <c r="JQR18" s="19"/>
      <c r="JQS18" s="19"/>
      <c r="JQT18" s="19"/>
      <c r="JQU18" s="19"/>
      <c r="JQV18" s="19"/>
      <c r="JQW18" s="19"/>
      <c r="JQX18" s="19"/>
      <c r="JQY18" s="19"/>
      <c r="JQZ18" s="19"/>
      <c r="JRA18" s="19"/>
      <c r="JRB18" s="19"/>
      <c r="JRC18" s="19"/>
      <c r="JRD18" s="19"/>
      <c r="JRE18" s="19"/>
      <c r="JRF18" s="19"/>
      <c r="JRG18" s="19"/>
      <c r="JRH18" s="19"/>
      <c r="JRI18" s="19"/>
      <c r="JRJ18" s="19"/>
      <c r="JRK18" s="19"/>
      <c r="JRL18" s="19"/>
      <c r="JRM18" s="19"/>
      <c r="JRN18" s="19"/>
      <c r="JRO18" s="19"/>
      <c r="JRP18" s="19"/>
      <c r="JRQ18" s="19"/>
      <c r="JRR18" s="19"/>
      <c r="JRS18" s="19"/>
      <c r="JRT18" s="19"/>
      <c r="JRU18" s="19"/>
      <c r="JRV18" s="19"/>
      <c r="JRW18" s="19"/>
      <c r="JRX18" s="19"/>
      <c r="JRY18" s="19"/>
      <c r="JRZ18" s="19"/>
      <c r="JSA18" s="19"/>
      <c r="JSB18" s="19"/>
      <c r="JSC18" s="19"/>
      <c r="JSD18" s="19"/>
      <c r="JSE18" s="19"/>
      <c r="JSF18" s="19"/>
      <c r="JSG18" s="19"/>
      <c r="JSH18" s="19"/>
      <c r="JSI18" s="19"/>
      <c r="JSJ18" s="19"/>
      <c r="JSK18" s="19"/>
      <c r="JSL18" s="19"/>
      <c r="JSM18" s="19"/>
      <c r="JSN18" s="19"/>
      <c r="JSO18" s="19"/>
      <c r="JSP18" s="19"/>
      <c r="JSQ18" s="19"/>
      <c r="JSR18" s="19"/>
      <c r="JSS18" s="19"/>
      <c r="JST18" s="19"/>
      <c r="JSU18" s="19"/>
      <c r="JSV18" s="19"/>
      <c r="JSW18" s="19"/>
      <c r="JSX18" s="19"/>
      <c r="JSY18" s="19"/>
      <c r="JSZ18" s="19"/>
      <c r="JTA18" s="19"/>
      <c r="JTB18" s="19"/>
      <c r="JTC18" s="19"/>
      <c r="JTD18" s="19"/>
      <c r="JTE18" s="19"/>
      <c r="JTF18" s="19"/>
      <c r="JTG18" s="19"/>
      <c r="JTH18" s="19"/>
      <c r="JTI18" s="19"/>
      <c r="JTJ18" s="19"/>
      <c r="JTK18" s="19"/>
      <c r="JTL18" s="19"/>
      <c r="JTM18" s="19"/>
      <c r="JTN18" s="19"/>
      <c r="JTO18" s="19"/>
      <c r="JTP18" s="19"/>
      <c r="JTQ18" s="19"/>
      <c r="JTR18" s="19"/>
      <c r="JTS18" s="19"/>
      <c r="JTT18" s="19"/>
      <c r="JTU18" s="19"/>
      <c r="JTV18" s="19"/>
      <c r="JTW18" s="19"/>
      <c r="JTX18" s="19"/>
      <c r="JTY18" s="19"/>
      <c r="JTZ18" s="19"/>
      <c r="JUA18" s="19"/>
      <c r="JUB18" s="19"/>
      <c r="JUC18" s="19"/>
      <c r="JUD18" s="19"/>
      <c r="JUE18" s="19"/>
      <c r="JUF18" s="19"/>
      <c r="JUG18" s="19"/>
      <c r="JUH18" s="19"/>
      <c r="JUI18" s="19"/>
      <c r="JUJ18" s="19"/>
      <c r="JUK18" s="19"/>
      <c r="JUL18" s="19"/>
      <c r="JUM18" s="19"/>
      <c r="JUN18" s="19"/>
      <c r="JUO18" s="19"/>
      <c r="JUP18" s="19"/>
      <c r="JUQ18" s="19"/>
      <c r="JUR18" s="19"/>
      <c r="JUS18" s="19"/>
      <c r="JUT18" s="19"/>
      <c r="JUU18" s="19"/>
      <c r="JUV18" s="19"/>
      <c r="JUW18" s="19"/>
      <c r="JUX18" s="19"/>
      <c r="JUY18" s="19"/>
      <c r="JUZ18" s="19"/>
      <c r="JVA18" s="19"/>
      <c r="JVB18" s="19"/>
      <c r="JVC18" s="19"/>
      <c r="JVD18" s="19"/>
      <c r="JVE18" s="19"/>
      <c r="JVF18" s="19"/>
      <c r="JVG18" s="19"/>
      <c r="JVH18" s="19"/>
      <c r="JVI18" s="19"/>
      <c r="JVJ18" s="19"/>
      <c r="JVK18" s="19"/>
      <c r="JVL18" s="19"/>
      <c r="JVM18" s="19"/>
      <c r="JVN18" s="19"/>
      <c r="JVO18" s="19"/>
      <c r="JVP18" s="19"/>
      <c r="JVQ18" s="19"/>
      <c r="JVR18" s="19"/>
      <c r="JVS18" s="19"/>
      <c r="JVT18" s="19"/>
      <c r="JVU18" s="19"/>
      <c r="JVV18" s="19"/>
      <c r="JVW18" s="19"/>
      <c r="JVX18" s="19"/>
      <c r="JVY18" s="19"/>
      <c r="JVZ18" s="19"/>
      <c r="JWA18" s="19"/>
      <c r="JWB18" s="19"/>
      <c r="JWC18" s="19"/>
      <c r="JWD18" s="19"/>
      <c r="JWE18" s="19"/>
      <c r="JWF18" s="19"/>
      <c r="JWG18" s="19"/>
      <c r="JWH18" s="19"/>
      <c r="JWI18" s="19"/>
      <c r="JWJ18" s="19"/>
      <c r="JWK18" s="19"/>
      <c r="JWL18" s="19"/>
      <c r="JWM18" s="19"/>
      <c r="JWN18" s="19"/>
      <c r="JWO18" s="19"/>
      <c r="JWP18" s="19"/>
      <c r="JWQ18" s="19"/>
      <c r="JWR18" s="19"/>
      <c r="JWS18" s="19"/>
      <c r="JWT18" s="19"/>
      <c r="JWU18" s="19"/>
      <c r="JWV18" s="19"/>
      <c r="JWW18" s="19"/>
      <c r="JWX18" s="19"/>
      <c r="JWY18" s="19"/>
      <c r="JWZ18" s="19"/>
      <c r="JXA18" s="19"/>
      <c r="JXB18" s="19"/>
      <c r="JXC18" s="19"/>
      <c r="JXD18" s="19"/>
      <c r="JXE18" s="19"/>
      <c r="JXF18" s="19"/>
      <c r="JXG18" s="19"/>
      <c r="JXH18" s="19"/>
      <c r="JXI18" s="19"/>
      <c r="JXJ18" s="19"/>
      <c r="JXK18" s="19"/>
      <c r="JXL18" s="19"/>
      <c r="JXM18" s="19"/>
      <c r="JXN18" s="19"/>
      <c r="JXO18" s="19"/>
      <c r="JXP18" s="19"/>
      <c r="JXQ18" s="19"/>
      <c r="JXR18" s="19"/>
      <c r="JXS18" s="19"/>
      <c r="JXT18" s="19"/>
      <c r="JXU18" s="19"/>
      <c r="JXV18" s="19"/>
      <c r="JXW18" s="19"/>
      <c r="JXX18" s="19"/>
      <c r="JXY18" s="19"/>
      <c r="JXZ18" s="19"/>
      <c r="JYA18" s="19"/>
      <c r="JYB18" s="19"/>
      <c r="JYC18" s="19"/>
      <c r="JYD18" s="19"/>
      <c r="JYE18" s="19"/>
      <c r="JYF18" s="19"/>
      <c r="JYG18" s="19"/>
      <c r="JYH18" s="19"/>
      <c r="JYI18" s="19"/>
      <c r="JYJ18" s="19"/>
      <c r="JYK18" s="19"/>
      <c r="JYL18" s="19"/>
      <c r="JYM18" s="19"/>
      <c r="JYN18" s="19"/>
      <c r="JYO18" s="19"/>
      <c r="JYP18" s="19"/>
      <c r="JYQ18" s="19"/>
      <c r="JYR18" s="19"/>
      <c r="JYS18" s="19"/>
      <c r="JYT18" s="19"/>
      <c r="JYU18" s="19"/>
      <c r="JYV18" s="19"/>
      <c r="JYW18" s="19"/>
      <c r="JYX18" s="19"/>
      <c r="JYY18" s="19"/>
      <c r="JYZ18" s="19"/>
      <c r="JZA18" s="19"/>
      <c r="JZB18" s="19"/>
      <c r="JZC18" s="19"/>
      <c r="JZD18" s="19"/>
      <c r="JZE18" s="19"/>
      <c r="JZF18" s="19"/>
      <c r="JZG18" s="19"/>
      <c r="JZH18" s="19"/>
      <c r="JZI18" s="19"/>
      <c r="JZJ18" s="19"/>
      <c r="JZK18" s="19"/>
      <c r="JZL18" s="19"/>
      <c r="JZM18" s="19"/>
      <c r="JZN18" s="19"/>
      <c r="JZO18" s="19"/>
      <c r="JZP18" s="19"/>
      <c r="JZQ18" s="19"/>
      <c r="JZR18" s="19"/>
      <c r="JZS18" s="19"/>
      <c r="JZT18" s="19"/>
      <c r="JZU18" s="19"/>
      <c r="JZV18" s="19"/>
      <c r="JZW18" s="19"/>
      <c r="JZX18" s="19"/>
      <c r="JZY18" s="19"/>
      <c r="JZZ18" s="19"/>
      <c r="KAA18" s="19"/>
      <c r="KAB18" s="19"/>
      <c r="KAC18" s="19"/>
      <c r="KAD18" s="19"/>
      <c r="KAE18" s="19"/>
      <c r="KAF18" s="19"/>
      <c r="KAG18" s="19"/>
      <c r="KAH18" s="19"/>
      <c r="KAI18" s="19"/>
      <c r="KAJ18" s="19"/>
      <c r="KAK18" s="19"/>
      <c r="KAL18" s="19"/>
      <c r="KAM18" s="19"/>
      <c r="KAN18" s="19"/>
      <c r="KAO18" s="19"/>
      <c r="KAP18" s="19"/>
      <c r="KAQ18" s="19"/>
      <c r="KAR18" s="19"/>
      <c r="KAS18" s="19"/>
      <c r="KAT18" s="19"/>
      <c r="KAU18" s="19"/>
      <c r="KAV18" s="19"/>
      <c r="KAW18" s="19"/>
      <c r="KAX18" s="19"/>
      <c r="KAY18" s="19"/>
      <c r="KAZ18" s="19"/>
      <c r="KBA18" s="19"/>
      <c r="KBB18" s="19"/>
      <c r="KBC18" s="19"/>
      <c r="KBD18" s="19"/>
      <c r="KBE18" s="19"/>
      <c r="KBF18" s="19"/>
      <c r="KBG18" s="19"/>
      <c r="KBH18" s="19"/>
      <c r="KBI18" s="19"/>
      <c r="KBJ18" s="19"/>
      <c r="KBK18" s="19"/>
      <c r="KBL18" s="19"/>
      <c r="KBM18" s="19"/>
      <c r="KBN18" s="19"/>
      <c r="KBO18" s="19"/>
      <c r="KBP18" s="19"/>
      <c r="KBQ18" s="19"/>
      <c r="KBR18" s="19"/>
      <c r="KBS18" s="19"/>
      <c r="KBT18" s="19"/>
      <c r="KBU18" s="19"/>
      <c r="KBV18" s="19"/>
      <c r="KBW18" s="19"/>
      <c r="KBX18" s="19"/>
      <c r="KBY18" s="19"/>
      <c r="KBZ18" s="19"/>
      <c r="KCA18" s="19"/>
      <c r="KCB18" s="19"/>
      <c r="KCC18" s="19"/>
      <c r="KCD18" s="19"/>
      <c r="KCE18" s="19"/>
      <c r="KCF18" s="19"/>
      <c r="KCG18" s="19"/>
      <c r="KCH18" s="19"/>
      <c r="KCI18" s="19"/>
      <c r="KCJ18" s="19"/>
      <c r="KCK18" s="19"/>
      <c r="KCL18" s="19"/>
      <c r="KCM18" s="19"/>
      <c r="KCN18" s="19"/>
      <c r="KCO18" s="19"/>
      <c r="KCP18" s="19"/>
      <c r="KCQ18" s="19"/>
      <c r="KCR18" s="19"/>
      <c r="KCS18" s="19"/>
      <c r="KCT18" s="19"/>
      <c r="KCU18" s="19"/>
      <c r="KCV18" s="19"/>
      <c r="KCW18" s="19"/>
      <c r="KCX18" s="19"/>
      <c r="KCY18" s="19"/>
      <c r="KCZ18" s="19"/>
      <c r="KDA18" s="19"/>
      <c r="KDB18" s="19"/>
      <c r="KDC18" s="19"/>
      <c r="KDD18" s="19"/>
      <c r="KDE18" s="19"/>
      <c r="KDF18" s="19"/>
      <c r="KDG18" s="19"/>
      <c r="KDH18" s="19"/>
      <c r="KDI18" s="19"/>
      <c r="KDJ18" s="19"/>
      <c r="KDK18" s="19"/>
      <c r="KDL18" s="19"/>
      <c r="KDM18" s="19"/>
      <c r="KDN18" s="19"/>
      <c r="KDO18" s="19"/>
      <c r="KDP18" s="19"/>
      <c r="KDQ18" s="19"/>
      <c r="KDR18" s="19"/>
      <c r="KDS18" s="19"/>
      <c r="KDT18" s="19"/>
      <c r="KDU18" s="19"/>
      <c r="KDV18" s="19"/>
      <c r="KDW18" s="19"/>
      <c r="KDX18" s="19"/>
      <c r="KDY18" s="19"/>
      <c r="KDZ18" s="19"/>
      <c r="KEA18" s="19"/>
      <c r="KEB18" s="19"/>
      <c r="KEC18" s="19"/>
      <c r="KED18" s="19"/>
      <c r="KEE18" s="19"/>
      <c r="KEF18" s="19"/>
      <c r="KEG18" s="19"/>
      <c r="KEH18" s="19"/>
      <c r="KEI18" s="19"/>
      <c r="KEJ18" s="19"/>
      <c r="KEK18" s="19"/>
      <c r="KEL18" s="19"/>
      <c r="KEM18" s="19"/>
      <c r="KEN18" s="19"/>
      <c r="KEO18" s="19"/>
      <c r="KEP18" s="19"/>
      <c r="KEQ18" s="19"/>
      <c r="KER18" s="19"/>
      <c r="KES18" s="19"/>
      <c r="KET18" s="19"/>
      <c r="KEU18" s="19"/>
      <c r="KEV18" s="19"/>
      <c r="KEW18" s="19"/>
      <c r="KEX18" s="19"/>
      <c r="KEY18" s="19"/>
      <c r="KEZ18" s="19"/>
      <c r="KFA18" s="19"/>
      <c r="KFB18" s="19"/>
      <c r="KFC18" s="19"/>
      <c r="KFD18" s="19"/>
      <c r="KFE18" s="19"/>
      <c r="KFF18" s="19"/>
      <c r="KFG18" s="19"/>
      <c r="KFH18" s="19"/>
      <c r="KFI18" s="19"/>
      <c r="KFJ18" s="19"/>
      <c r="KFK18" s="19"/>
      <c r="KFL18" s="19"/>
      <c r="KFM18" s="19"/>
      <c r="KFN18" s="19"/>
      <c r="KFO18" s="19"/>
      <c r="KFP18" s="19"/>
      <c r="KFQ18" s="19"/>
      <c r="KFR18" s="19"/>
      <c r="KFS18" s="19"/>
      <c r="KFT18" s="19"/>
      <c r="KFU18" s="19"/>
      <c r="KFV18" s="19"/>
      <c r="KFW18" s="19"/>
      <c r="KFX18" s="19"/>
      <c r="KFY18" s="19"/>
      <c r="KFZ18" s="19"/>
      <c r="KGA18" s="19"/>
      <c r="KGB18" s="19"/>
      <c r="KGC18" s="19"/>
      <c r="KGD18" s="19"/>
      <c r="KGE18" s="19"/>
      <c r="KGF18" s="19"/>
      <c r="KGG18" s="19"/>
      <c r="KGH18" s="19"/>
      <c r="KGI18" s="19"/>
      <c r="KGJ18" s="19"/>
      <c r="KGK18" s="19"/>
      <c r="KGL18" s="19"/>
      <c r="KGM18" s="19"/>
      <c r="KGN18" s="19"/>
      <c r="KGO18" s="19"/>
      <c r="KGP18" s="19"/>
      <c r="KGQ18" s="19"/>
      <c r="KGR18" s="19"/>
      <c r="KGS18" s="19"/>
      <c r="KGT18" s="19"/>
      <c r="KGU18" s="19"/>
      <c r="KGV18" s="19"/>
      <c r="KGW18" s="19"/>
      <c r="KGX18" s="19"/>
      <c r="KGY18" s="19"/>
      <c r="KGZ18" s="19"/>
      <c r="KHA18" s="19"/>
      <c r="KHB18" s="19"/>
      <c r="KHC18" s="19"/>
      <c r="KHD18" s="19"/>
      <c r="KHE18" s="19"/>
      <c r="KHF18" s="19"/>
      <c r="KHG18" s="19"/>
      <c r="KHH18" s="19"/>
      <c r="KHI18" s="19"/>
      <c r="KHJ18" s="19"/>
      <c r="KHK18" s="19"/>
      <c r="KHL18" s="19"/>
      <c r="KHM18" s="19"/>
      <c r="KHN18" s="19"/>
      <c r="KHO18" s="19"/>
      <c r="KHP18" s="19"/>
      <c r="KHQ18" s="19"/>
      <c r="KHR18" s="19"/>
      <c r="KHS18" s="19"/>
      <c r="KHT18" s="19"/>
      <c r="KHU18" s="19"/>
      <c r="KHV18" s="19"/>
      <c r="KHW18" s="19"/>
      <c r="KHX18" s="19"/>
      <c r="KHY18" s="19"/>
      <c r="KHZ18" s="19"/>
      <c r="KIA18" s="19"/>
      <c r="KIB18" s="19"/>
      <c r="KIC18" s="19"/>
      <c r="KID18" s="19"/>
      <c r="KIE18" s="19"/>
      <c r="KIF18" s="19"/>
      <c r="KIG18" s="19"/>
      <c r="KIH18" s="19"/>
      <c r="KII18" s="19"/>
      <c r="KIJ18" s="19"/>
      <c r="KIK18" s="19"/>
      <c r="KIL18" s="19"/>
      <c r="KIM18" s="19"/>
      <c r="KIN18" s="19"/>
      <c r="KIO18" s="19"/>
      <c r="KIP18" s="19"/>
      <c r="KIQ18" s="19"/>
      <c r="KIR18" s="19"/>
      <c r="KIS18" s="19"/>
      <c r="KIT18" s="19"/>
      <c r="KIU18" s="19"/>
      <c r="KIV18" s="19"/>
      <c r="KIW18" s="19"/>
      <c r="KIX18" s="19"/>
      <c r="KIY18" s="19"/>
      <c r="KIZ18" s="19"/>
      <c r="KJA18" s="19"/>
      <c r="KJB18" s="19"/>
      <c r="KJC18" s="19"/>
      <c r="KJD18" s="19"/>
      <c r="KJE18" s="19"/>
      <c r="KJF18" s="19"/>
      <c r="KJG18" s="19"/>
      <c r="KJH18" s="19"/>
      <c r="KJI18" s="19"/>
      <c r="KJJ18" s="19"/>
      <c r="KJK18" s="19"/>
      <c r="KJL18" s="19"/>
      <c r="KJM18" s="19"/>
      <c r="KJN18" s="19"/>
      <c r="KJO18" s="19"/>
      <c r="KJP18" s="19"/>
      <c r="KJQ18" s="19"/>
      <c r="KJR18" s="19"/>
      <c r="KJS18" s="19"/>
      <c r="KJT18" s="19"/>
      <c r="KJU18" s="19"/>
      <c r="KJV18" s="19"/>
      <c r="KJW18" s="19"/>
      <c r="KJX18" s="19"/>
      <c r="KJY18" s="19"/>
      <c r="KJZ18" s="19"/>
      <c r="KKA18" s="19"/>
      <c r="KKB18" s="19"/>
      <c r="KKC18" s="19"/>
      <c r="KKD18" s="19"/>
      <c r="KKE18" s="19"/>
      <c r="KKF18" s="19"/>
      <c r="KKG18" s="19"/>
      <c r="KKH18" s="19"/>
      <c r="KKI18" s="19"/>
      <c r="KKJ18" s="19"/>
      <c r="KKK18" s="19"/>
      <c r="KKL18" s="19"/>
      <c r="KKM18" s="19"/>
      <c r="KKN18" s="19"/>
      <c r="KKO18" s="19"/>
      <c r="KKP18" s="19"/>
      <c r="KKQ18" s="19"/>
      <c r="KKR18" s="19"/>
      <c r="KKS18" s="19"/>
      <c r="KKT18" s="19"/>
      <c r="KKU18" s="19"/>
      <c r="KKV18" s="19"/>
      <c r="KKW18" s="19"/>
      <c r="KKX18" s="19"/>
      <c r="KKY18" s="19"/>
      <c r="KKZ18" s="19"/>
      <c r="KLA18" s="19"/>
      <c r="KLB18" s="19"/>
      <c r="KLC18" s="19"/>
      <c r="KLD18" s="19"/>
      <c r="KLE18" s="19"/>
      <c r="KLF18" s="19"/>
      <c r="KLG18" s="19"/>
      <c r="KLH18" s="19"/>
      <c r="KLI18" s="19"/>
      <c r="KLJ18" s="19"/>
      <c r="KLK18" s="19"/>
      <c r="KLL18" s="19"/>
      <c r="KLM18" s="19"/>
      <c r="KLN18" s="19"/>
      <c r="KLO18" s="19"/>
      <c r="KLP18" s="19"/>
      <c r="KLQ18" s="19"/>
      <c r="KLR18" s="19"/>
      <c r="KLS18" s="19"/>
      <c r="KLT18" s="19"/>
      <c r="KLU18" s="19"/>
      <c r="KLV18" s="19"/>
      <c r="KLW18" s="19"/>
      <c r="KLX18" s="19"/>
      <c r="KLY18" s="19"/>
      <c r="KLZ18" s="19"/>
      <c r="KMA18" s="19"/>
      <c r="KMB18" s="19"/>
      <c r="KMC18" s="19"/>
      <c r="KMD18" s="19"/>
      <c r="KME18" s="19"/>
      <c r="KMF18" s="19"/>
      <c r="KMG18" s="19"/>
      <c r="KMH18" s="19"/>
      <c r="KMI18" s="19"/>
      <c r="KMJ18" s="19"/>
      <c r="KMK18" s="19"/>
      <c r="KML18" s="19"/>
      <c r="KMM18" s="19"/>
      <c r="KMN18" s="19"/>
      <c r="KMO18" s="19"/>
      <c r="KMP18" s="19"/>
      <c r="KMQ18" s="19"/>
      <c r="KMR18" s="19"/>
      <c r="KMS18" s="19"/>
      <c r="KMT18" s="19"/>
      <c r="KMU18" s="19"/>
      <c r="KMV18" s="19"/>
      <c r="KMW18" s="19"/>
      <c r="KMX18" s="19"/>
      <c r="KMY18" s="19"/>
      <c r="KMZ18" s="19"/>
      <c r="KNA18" s="19"/>
      <c r="KNB18" s="19"/>
      <c r="KNC18" s="19"/>
      <c r="KND18" s="19"/>
      <c r="KNE18" s="19"/>
      <c r="KNF18" s="19"/>
      <c r="KNG18" s="19"/>
      <c r="KNH18" s="19"/>
      <c r="KNI18" s="19"/>
      <c r="KNJ18" s="19"/>
      <c r="KNK18" s="19"/>
      <c r="KNL18" s="19"/>
      <c r="KNM18" s="19"/>
      <c r="KNN18" s="19"/>
      <c r="KNO18" s="19"/>
      <c r="KNP18" s="19"/>
      <c r="KNQ18" s="19"/>
      <c r="KNR18" s="19"/>
      <c r="KNS18" s="19"/>
      <c r="KNT18" s="19"/>
      <c r="KNU18" s="19"/>
      <c r="KNV18" s="19"/>
      <c r="KNW18" s="19"/>
      <c r="KNX18" s="19"/>
      <c r="KNY18" s="19"/>
      <c r="KNZ18" s="19"/>
      <c r="KOA18" s="19"/>
      <c r="KOB18" s="19"/>
      <c r="KOC18" s="19"/>
      <c r="KOD18" s="19"/>
      <c r="KOE18" s="19"/>
      <c r="KOF18" s="19"/>
      <c r="KOG18" s="19"/>
      <c r="KOH18" s="19"/>
      <c r="KOI18" s="19"/>
      <c r="KOJ18" s="19"/>
      <c r="KOK18" s="19"/>
      <c r="KOL18" s="19"/>
      <c r="KOM18" s="19"/>
      <c r="KON18" s="19"/>
      <c r="KOO18" s="19"/>
      <c r="KOP18" s="19"/>
      <c r="KOQ18" s="19"/>
      <c r="KOR18" s="19"/>
      <c r="KOS18" s="19"/>
      <c r="KOT18" s="19"/>
      <c r="KOU18" s="19"/>
      <c r="KOV18" s="19"/>
      <c r="KOW18" s="19"/>
      <c r="KOX18" s="19"/>
      <c r="KOY18" s="19"/>
      <c r="KOZ18" s="19"/>
      <c r="KPA18" s="19"/>
      <c r="KPB18" s="19"/>
      <c r="KPC18" s="19"/>
      <c r="KPD18" s="19"/>
      <c r="KPE18" s="19"/>
      <c r="KPF18" s="19"/>
      <c r="KPG18" s="19"/>
      <c r="KPH18" s="19"/>
      <c r="KPI18" s="19"/>
      <c r="KPJ18" s="19"/>
      <c r="KPK18" s="19"/>
      <c r="KPL18" s="19"/>
      <c r="KPM18" s="19"/>
      <c r="KPN18" s="19"/>
      <c r="KPO18" s="19"/>
      <c r="KPP18" s="19"/>
      <c r="KPQ18" s="19"/>
      <c r="KPR18" s="19"/>
      <c r="KPS18" s="19"/>
      <c r="KPT18" s="19"/>
      <c r="KPU18" s="19"/>
      <c r="KPV18" s="19"/>
      <c r="KPW18" s="19"/>
      <c r="KPX18" s="19"/>
      <c r="KPY18" s="19"/>
      <c r="KPZ18" s="19"/>
      <c r="KQA18" s="19"/>
      <c r="KQB18" s="19"/>
      <c r="KQC18" s="19"/>
      <c r="KQD18" s="19"/>
      <c r="KQE18" s="19"/>
      <c r="KQF18" s="19"/>
      <c r="KQG18" s="19"/>
      <c r="KQH18" s="19"/>
      <c r="KQI18" s="19"/>
      <c r="KQJ18" s="19"/>
      <c r="KQK18" s="19"/>
      <c r="KQL18" s="19"/>
      <c r="KQM18" s="19"/>
      <c r="KQN18" s="19"/>
      <c r="KQO18" s="19"/>
      <c r="KQP18" s="19"/>
      <c r="KQQ18" s="19"/>
      <c r="KQR18" s="19"/>
      <c r="KQS18" s="19"/>
      <c r="KQT18" s="19"/>
      <c r="KQU18" s="19"/>
      <c r="KQV18" s="19"/>
      <c r="KQW18" s="19"/>
      <c r="KQX18" s="19"/>
      <c r="KQY18" s="19"/>
      <c r="KQZ18" s="19"/>
      <c r="KRA18" s="19"/>
      <c r="KRB18" s="19"/>
      <c r="KRC18" s="19"/>
      <c r="KRD18" s="19"/>
      <c r="KRE18" s="19"/>
      <c r="KRF18" s="19"/>
      <c r="KRG18" s="19"/>
      <c r="KRH18" s="19"/>
      <c r="KRI18" s="19"/>
      <c r="KRJ18" s="19"/>
      <c r="KRK18" s="19"/>
      <c r="KRL18" s="19"/>
      <c r="KRM18" s="19"/>
      <c r="KRN18" s="19"/>
      <c r="KRO18" s="19"/>
      <c r="KRP18" s="19"/>
      <c r="KRQ18" s="19"/>
      <c r="KRR18" s="19"/>
      <c r="KRS18" s="19"/>
      <c r="KRT18" s="19"/>
      <c r="KRU18" s="19"/>
      <c r="KRV18" s="19"/>
      <c r="KRW18" s="19"/>
      <c r="KRX18" s="19"/>
      <c r="KRY18" s="19"/>
      <c r="KRZ18" s="19"/>
      <c r="KSA18" s="19"/>
      <c r="KSB18" s="19"/>
      <c r="KSC18" s="19"/>
      <c r="KSD18" s="19"/>
      <c r="KSE18" s="19"/>
      <c r="KSF18" s="19"/>
      <c r="KSG18" s="19"/>
      <c r="KSH18" s="19"/>
      <c r="KSI18" s="19"/>
      <c r="KSJ18" s="19"/>
      <c r="KSK18" s="19"/>
      <c r="KSL18" s="19"/>
      <c r="KSM18" s="19"/>
      <c r="KSN18" s="19"/>
      <c r="KSO18" s="19"/>
      <c r="KSP18" s="19"/>
      <c r="KSQ18" s="19"/>
      <c r="KSR18" s="19"/>
      <c r="KSS18" s="19"/>
      <c r="KST18" s="19"/>
      <c r="KSU18" s="19"/>
      <c r="KSV18" s="19"/>
      <c r="KSW18" s="19"/>
      <c r="KSX18" s="19"/>
      <c r="KSY18" s="19"/>
      <c r="KSZ18" s="19"/>
      <c r="KTA18" s="19"/>
      <c r="KTB18" s="19"/>
      <c r="KTC18" s="19"/>
      <c r="KTD18" s="19"/>
      <c r="KTE18" s="19"/>
      <c r="KTF18" s="19"/>
      <c r="KTG18" s="19"/>
      <c r="KTH18" s="19"/>
      <c r="KTI18" s="19"/>
      <c r="KTJ18" s="19"/>
      <c r="KTK18" s="19"/>
      <c r="KTL18" s="19"/>
      <c r="KTM18" s="19"/>
      <c r="KTN18" s="19"/>
      <c r="KTO18" s="19"/>
      <c r="KTP18" s="19"/>
      <c r="KTQ18" s="19"/>
      <c r="KTR18" s="19"/>
      <c r="KTS18" s="19"/>
      <c r="KTT18" s="19"/>
      <c r="KTU18" s="19"/>
      <c r="KTV18" s="19"/>
      <c r="KTW18" s="19"/>
      <c r="KTX18" s="19"/>
      <c r="KTY18" s="19"/>
      <c r="KTZ18" s="19"/>
      <c r="KUA18" s="19"/>
      <c r="KUB18" s="19"/>
      <c r="KUC18" s="19"/>
      <c r="KUD18" s="19"/>
      <c r="KUE18" s="19"/>
      <c r="KUF18" s="19"/>
      <c r="KUG18" s="19"/>
      <c r="KUH18" s="19"/>
      <c r="KUI18" s="19"/>
      <c r="KUJ18" s="19"/>
      <c r="KUK18" s="19"/>
      <c r="KUL18" s="19"/>
      <c r="KUM18" s="19"/>
      <c r="KUN18" s="19"/>
      <c r="KUO18" s="19"/>
      <c r="KUP18" s="19"/>
      <c r="KUQ18" s="19"/>
      <c r="KUR18" s="19"/>
      <c r="KUS18" s="19"/>
      <c r="KUT18" s="19"/>
      <c r="KUU18" s="19"/>
      <c r="KUV18" s="19"/>
      <c r="KUW18" s="19"/>
      <c r="KUX18" s="19"/>
      <c r="KUY18" s="19"/>
      <c r="KUZ18" s="19"/>
      <c r="KVA18" s="19"/>
      <c r="KVB18" s="19"/>
      <c r="KVC18" s="19"/>
      <c r="KVD18" s="19"/>
      <c r="KVE18" s="19"/>
      <c r="KVF18" s="19"/>
      <c r="KVG18" s="19"/>
      <c r="KVH18" s="19"/>
      <c r="KVI18" s="19"/>
      <c r="KVJ18" s="19"/>
      <c r="KVK18" s="19"/>
      <c r="KVL18" s="19"/>
      <c r="KVM18" s="19"/>
      <c r="KVN18" s="19"/>
      <c r="KVO18" s="19"/>
      <c r="KVP18" s="19"/>
      <c r="KVQ18" s="19"/>
      <c r="KVR18" s="19"/>
      <c r="KVS18" s="19"/>
      <c r="KVT18" s="19"/>
      <c r="KVU18" s="19"/>
      <c r="KVV18" s="19"/>
      <c r="KVW18" s="19"/>
      <c r="KVX18" s="19"/>
      <c r="KVY18" s="19"/>
      <c r="KVZ18" s="19"/>
      <c r="KWA18" s="19"/>
      <c r="KWB18" s="19"/>
      <c r="KWC18" s="19"/>
      <c r="KWD18" s="19"/>
      <c r="KWE18" s="19"/>
      <c r="KWF18" s="19"/>
      <c r="KWG18" s="19"/>
      <c r="KWH18" s="19"/>
      <c r="KWI18" s="19"/>
      <c r="KWJ18" s="19"/>
      <c r="KWK18" s="19"/>
      <c r="KWL18" s="19"/>
      <c r="KWM18" s="19"/>
      <c r="KWN18" s="19"/>
      <c r="KWO18" s="19"/>
      <c r="KWP18" s="19"/>
      <c r="KWQ18" s="19"/>
      <c r="KWR18" s="19"/>
      <c r="KWS18" s="19"/>
      <c r="KWT18" s="19"/>
      <c r="KWU18" s="19"/>
      <c r="KWV18" s="19"/>
      <c r="KWW18" s="19"/>
      <c r="KWX18" s="19"/>
      <c r="KWY18" s="19"/>
      <c r="KWZ18" s="19"/>
      <c r="KXA18" s="19"/>
      <c r="KXB18" s="19"/>
      <c r="KXC18" s="19"/>
      <c r="KXD18" s="19"/>
      <c r="KXE18" s="19"/>
      <c r="KXF18" s="19"/>
      <c r="KXG18" s="19"/>
      <c r="KXH18" s="19"/>
      <c r="KXI18" s="19"/>
      <c r="KXJ18" s="19"/>
      <c r="KXK18" s="19"/>
      <c r="KXL18" s="19"/>
      <c r="KXM18" s="19"/>
      <c r="KXN18" s="19"/>
      <c r="KXO18" s="19"/>
      <c r="KXP18" s="19"/>
      <c r="KXQ18" s="19"/>
      <c r="KXR18" s="19"/>
      <c r="KXS18" s="19"/>
      <c r="KXT18" s="19"/>
      <c r="KXU18" s="19"/>
      <c r="KXV18" s="19"/>
      <c r="KXW18" s="19"/>
      <c r="KXX18" s="19"/>
      <c r="KXY18" s="19"/>
      <c r="KXZ18" s="19"/>
      <c r="KYA18" s="19"/>
      <c r="KYB18" s="19"/>
      <c r="KYC18" s="19"/>
      <c r="KYD18" s="19"/>
      <c r="KYE18" s="19"/>
      <c r="KYF18" s="19"/>
      <c r="KYG18" s="19"/>
      <c r="KYH18" s="19"/>
      <c r="KYI18" s="19"/>
      <c r="KYJ18" s="19"/>
      <c r="KYK18" s="19"/>
      <c r="KYL18" s="19"/>
      <c r="KYM18" s="19"/>
      <c r="KYN18" s="19"/>
      <c r="KYO18" s="19"/>
      <c r="KYP18" s="19"/>
      <c r="KYQ18" s="19"/>
      <c r="KYR18" s="19"/>
      <c r="KYS18" s="19"/>
      <c r="KYT18" s="19"/>
      <c r="KYU18" s="19"/>
      <c r="KYV18" s="19"/>
      <c r="KYW18" s="19"/>
      <c r="KYX18" s="19"/>
      <c r="KYY18" s="19"/>
      <c r="KYZ18" s="19"/>
      <c r="KZA18" s="19"/>
      <c r="KZB18" s="19"/>
      <c r="KZC18" s="19"/>
      <c r="KZD18" s="19"/>
      <c r="KZE18" s="19"/>
      <c r="KZF18" s="19"/>
      <c r="KZG18" s="19"/>
      <c r="KZH18" s="19"/>
      <c r="KZI18" s="19"/>
      <c r="KZJ18" s="19"/>
      <c r="KZK18" s="19"/>
      <c r="KZL18" s="19"/>
      <c r="KZM18" s="19"/>
      <c r="KZN18" s="19"/>
      <c r="KZO18" s="19"/>
      <c r="KZP18" s="19"/>
      <c r="KZQ18" s="19"/>
      <c r="KZR18" s="19"/>
      <c r="KZS18" s="19"/>
      <c r="KZT18" s="19"/>
      <c r="KZU18" s="19"/>
      <c r="KZV18" s="19"/>
      <c r="KZW18" s="19"/>
      <c r="KZX18" s="19"/>
      <c r="KZY18" s="19"/>
      <c r="KZZ18" s="19"/>
      <c r="LAA18" s="19"/>
      <c r="LAB18" s="19"/>
      <c r="LAC18" s="19"/>
      <c r="LAD18" s="19"/>
      <c r="LAE18" s="19"/>
      <c r="LAF18" s="19"/>
      <c r="LAG18" s="19"/>
      <c r="LAH18" s="19"/>
      <c r="LAI18" s="19"/>
      <c r="LAJ18" s="19"/>
      <c r="LAK18" s="19"/>
      <c r="LAL18" s="19"/>
      <c r="LAM18" s="19"/>
      <c r="LAN18" s="19"/>
      <c r="LAO18" s="19"/>
      <c r="LAP18" s="19"/>
      <c r="LAQ18" s="19"/>
      <c r="LAR18" s="19"/>
      <c r="LAS18" s="19"/>
      <c r="LAT18" s="19"/>
      <c r="LAU18" s="19"/>
      <c r="LAV18" s="19"/>
      <c r="LAW18" s="19"/>
      <c r="LAX18" s="19"/>
      <c r="LAY18" s="19"/>
      <c r="LAZ18" s="19"/>
      <c r="LBA18" s="19"/>
      <c r="LBB18" s="19"/>
      <c r="LBC18" s="19"/>
      <c r="LBD18" s="19"/>
      <c r="LBE18" s="19"/>
      <c r="LBF18" s="19"/>
      <c r="LBG18" s="19"/>
      <c r="LBH18" s="19"/>
      <c r="LBI18" s="19"/>
      <c r="LBJ18" s="19"/>
      <c r="LBK18" s="19"/>
      <c r="LBL18" s="19"/>
      <c r="LBM18" s="19"/>
      <c r="LBN18" s="19"/>
      <c r="LBO18" s="19"/>
      <c r="LBP18" s="19"/>
      <c r="LBQ18" s="19"/>
      <c r="LBR18" s="19"/>
      <c r="LBS18" s="19"/>
      <c r="LBT18" s="19"/>
      <c r="LBU18" s="19"/>
      <c r="LBV18" s="19"/>
      <c r="LBW18" s="19"/>
      <c r="LBX18" s="19"/>
      <c r="LBY18" s="19"/>
      <c r="LBZ18" s="19"/>
      <c r="LCA18" s="19"/>
      <c r="LCB18" s="19"/>
      <c r="LCC18" s="19"/>
      <c r="LCD18" s="19"/>
      <c r="LCE18" s="19"/>
      <c r="LCF18" s="19"/>
      <c r="LCG18" s="19"/>
      <c r="LCH18" s="19"/>
      <c r="LCI18" s="19"/>
      <c r="LCJ18" s="19"/>
      <c r="LCK18" s="19"/>
      <c r="LCL18" s="19"/>
      <c r="LCM18" s="19"/>
      <c r="LCN18" s="19"/>
      <c r="LCO18" s="19"/>
      <c r="LCP18" s="19"/>
      <c r="LCQ18" s="19"/>
      <c r="LCR18" s="19"/>
      <c r="LCS18" s="19"/>
      <c r="LCT18" s="19"/>
      <c r="LCU18" s="19"/>
      <c r="LCV18" s="19"/>
      <c r="LCW18" s="19"/>
      <c r="LCX18" s="19"/>
      <c r="LCY18" s="19"/>
      <c r="LCZ18" s="19"/>
      <c r="LDA18" s="19"/>
      <c r="LDB18" s="19"/>
      <c r="LDC18" s="19"/>
      <c r="LDD18" s="19"/>
      <c r="LDE18" s="19"/>
      <c r="LDF18" s="19"/>
      <c r="LDG18" s="19"/>
      <c r="LDH18" s="19"/>
      <c r="LDI18" s="19"/>
      <c r="LDJ18" s="19"/>
      <c r="LDK18" s="19"/>
      <c r="LDL18" s="19"/>
      <c r="LDM18" s="19"/>
      <c r="LDN18" s="19"/>
      <c r="LDO18" s="19"/>
      <c r="LDP18" s="19"/>
      <c r="LDQ18" s="19"/>
      <c r="LDR18" s="19"/>
      <c r="LDS18" s="19"/>
      <c r="LDT18" s="19"/>
      <c r="LDU18" s="19"/>
      <c r="LDV18" s="19"/>
      <c r="LDW18" s="19"/>
      <c r="LDX18" s="19"/>
      <c r="LDY18" s="19"/>
      <c r="LDZ18" s="19"/>
      <c r="LEA18" s="19"/>
      <c r="LEB18" s="19"/>
      <c r="LEC18" s="19"/>
      <c r="LED18" s="19"/>
      <c r="LEE18" s="19"/>
      <c r="LEF18" s="19"/>
      <c r="LEG18" s="19"/>
      <c r="LEH18" s="19"/>
      <c r="LEI18" s="19"/>
      <c r="LEJ18" s="19"/>
      <c r="LEK18" s="19"/>
      <c r="LEL18" s="19"/>
      <c r="LEM18" s="19"/>
      <c r="LEN18" s="19"/>
      <c r="LEO18" s="19"/>
      <c r="LEP18" s="19"/>
      <c r="LEQ18" s="19"/>
      <c r="LER18" s="19"/>
      <c r="LES18" s="19"/>
      <c r="LET18" s="19"/>
      <c r="LEU18" s="19"/>
      <c r="LEV18" s="19"/>
      <c r="LEW18" s="19"/>
      <c r="LEX18" s="19"/>
      <c r="LEY18" s="19"/>
      <c r="LEZ18" s="19"/>
      <c r="LFA18" s="19"/>
      <c r="LFB18" s="19"/>
      <c r="LFC18" s="19"/>
      <c r="LFD18" s="19"/>
      <c r="LFE18" s="19"/>
      <c r="LFF18" s="19"/>
      <c r="LFG18" s="19"/>
      <c r="LFH18" s="19"/>
      <c r="LFI18" s="19"/>
      <c r="LFJ18" s="19"/>
      <c r="LFK18" s="19"/>
      <c r="LFL18" s="19"/>
      <c r="LFM18" s="19"/>
      <c r="LFN18" s="19"/>
      <c r="LFO18" s="19"/>
      <c r="LFP18" s="19"/>
      <c r="LFQ18" s="19"/>
      <c r="LFR18" s="19"/>
      <c r="LFS18" s="19"/>
      <c r="LFT18" s="19"/>
      <c r="LFU18" s="19"/>
      <c r="LFV18" s="19"/>
      <c r="LFW18" s="19"/>
      <c r="LFX18" s="19"/>
      <c r="LFY18" s="19"/>
      <c r="LFZ18" s="19"/>
      <c r="LGA18" s="19"/>
      <c r="LGB18" s="19"/>
      <c r="LGC18" s="19"/>
      <c r="LGD18" s="19"/>
      <c r="LGE18" s="19"/>
      <c r="LGF18" s="19"/>
      <c r="LGG18" s="19"/>
      <c r="LGH18" s="19"/>
      <c r="LGI18" s="19"/>
      <c r="LGJ18" s="19"/>
      <c r="LGK18" s="19"/>
      <c r="LGL18" s="19"/>
      <c r="LGM18" s="19"/>
      <c r="LGN18" s="19"/>
      <c r="LGO18" s="19"/>
      <c r="LGP18" s="19"/>
      <c r="LGQ18" s="19"/>
      <c r="LGR18" s="19"/>
      <c r="LGS18" s="19"/>
      <c r="LGT18" s="19"/>
      <c r="LGU18" s="19"/>
      <c r="LGV18" s="19"/>
      <c r="LGW18" s="19"/>
      <c r="LGX18" s="19"/>
      <c r="LGY18" s="19"/>
      <c r="LGZ18" s="19"/>
      <c r="LHA18" s="19"/>
      <c r="LHB18" s="19"/>
      <c r="LHC18" s="19"/>
      <c r="LHD18" s="19"/>
      <c r="LHE18" s="19"/>
      <c r="LHF18" s="19"/>
      <c r="LHG18" s="19"/>
      <c r="LHH18" s="19"/>
      <c r="LHI18" s="19"/>
      <c r="LHJ18" s="19"/>
      <c r="LHK18" s="19"/>
      <c r="LHL18" s="19"/>
      <c r="LHM18" s="19"/>
      <c r="LHN18" s="19"/>
      <c r="LHO18" s="19"/>
      <c r="LHP18" s="19"/>
      <c r="LHQ18" s="19"/>
      <c r="LHR18" s="19"/>
      <c r="LHS18" s="19"/>
      <c r="LHT18" s="19"/>
      <c r="LHU18" s="19"/>
      <c r="LHV18" s="19"/>
      <c r="LHW18" s="19"/>
      <c r="LHX18" s="19"/>
      <c r="LHY18" s="19"/>
      <c r="LHZ18" s="19"/>
      <c r="LIA18" s="19"/>
      <c r="LIB18" s="19"/>
      <c r="LIC18" s="19"/>
      <c r="LID18" s="19"/>
      <c r="LIE18" s="19"/>
      <c r="LIF18" s="19"/>
      <c r="LIG18" s="19"/>
      <c r="LIH18" s="19"/>
      <c r="LII18" s="19"/>
      <c r="LIJ18" s="19"/>
      <c r="LIK18" s="19"/>
      <c r="LIL18" s="19"/>
      <c r="LIM18" s="19"/>
      <c r="LIN18" s="19"/>
      <c r="LIO18" s="19"/>
      <c r="LIP18" s="19"/>
      <c r="LIQ18" s="19"/>
      <c r="LIR18" s="19"/>
      <c r="LIS18" s="19"/>
      <c r="LIT18" s="19"/>
      <c r="LIU18" s="19"/>
      <c r="LIV18" s="19"/>
      <c r="LIW18" s="19"/>
      <c r="LIX18" s="19"/>
      <c r="LIY18" s="19"/>
      <c r="LIZ18" s="19"/>
      <c r="LJA18" s="19"/>
      <c r="LJB18" s="19"/>
      <c r="LJC18" s="19"/>
      <c r="LJD18" s="19"/>
      <c r="LJE18" s="19"/>
      <c r="LJF18" s="19"/>
      <c r="LJG18" s="19"/>
      <c r="LJH18" s="19"/>
      <c r="LJI18" s="19"/>
      <c r="LJJ18" s="19"/>
      <c r="LJK18" s="19"/>
      <c r="LJL18" s="19"/>
      <c r="LJM18" s="19"/>
      <c r="LJN18" s="19"/>
      <c r="LJO18" s="19"/>
      <c r="LJP18" s="19"/>
      <c r="LJQ18" s="19"/>
      <c r="LJR18" s="19"/>
      <c r="LJS18" s="19"/>
      <c r="LJT18" s="19"/>
      <c r="LJU18" s="19"/>
      <c r="LJV18" s="19"/>
      <c r="LJW18" s="19"/>
      <c r="LJX18" s="19"/>
      <c r="LJY18" s="19"/>
      <c r="LJZ18" s="19"/>
      <c r="LKA18" s="19"/>
      <c r="LKB18" s="19"/>
      <c r="LKC18" s="19"/>
      <c r="LKD18" s="19"/>
      <c r="LKE18" s="19"/>
      <c r="LKF18" s="19"/>
      <c r="LKG18" s="19"/>
      <c r="LKH18" s="19"/>
      <c r="LKI18" s="19"/>
      <c r="LKJ18" s="19"/>
      <c r="LKK18" s="19"/>
      <c r="LKL18" s="19"/>
      <c r="LKM18" s="19"/>
      <c r="LKN18" s="19"/>
      <c r="LKO18" s="19"/>
      <c r="LKP18" s="19"/>
      <c r="LKQ18" s="19"/>
      <c r="LKR18" s="19"/>
      <c r="LKS18" s="19"/>
      <c r="LKT18" s="19"/>
      <c r="LKU18" s="19"/>
      <c r="LKV18" s="19"/>
      <c r="LKW18" s="19"/>
      <c r="LKX18" s="19"/>
      <c r="LKY18" s="19"/>
      <c r="LKZ18" s="19"/>
      <c r="LLA18" s="19"/>
      <c r="LLB18" s="19"/>
      <c r="LLC18" s="19"/>
      <c r="LLD18" s="19"/>
      <c r="LLE18" s="19"/>
      <c r="LLF18" s="19"/>
      <c r="LLG18" s="19"/>
      <c r="LLH18" s="19"/>
      <c r="LLI18" s="19"/>
      <c r="LLJ18" s="19"/>
      <c r="LLK18" s="19"/>
      <c r="LLL18" s="19"/>
      <c r="LLM18" s="19"/>
      <c r="LLN18" s="19"/>
      <c r="LLO18" s="19"/>
      <c r="LLP18" s="19"/>
      <c r="LLQ18" s="19"/>
      <c r="LLR18" s="19"/>
      <c r="LLS18" s="19"/>
      <c r="LLT18" s="19"/>
      <c r="LLU18" s="19"/>
      <c r="LLV18" s="19"/>
      <c r="LLW18" s="19"/>
      <c r="LLX18" s="19"/>
      <c r="LLY18" s="19"/>
      <c r="LLZ18" s="19"/>
      <c r="LMA18" s="19"/>
      <c r="LMB18" s="19"/>
      <c r="LMC18" s="19"/>
      <c r="LMD18" s="19"/>
      <c r="LME18" s="19"/>
      <c r="LMF18" s="19"/>
      <c r="LMG18" s="19"/>
      <c r="LMH18" s="19"/>
      <c r="LMI18" s="19"/>
      <c r="LMJ18" s="19"/>
      <c r="LMK18" s="19"/>
      <c r="LML18" s="19"/>
      <c r="LMM18" s="19"/>
      <c r="LMN18" s="19"/>
      <c r="LMO18" s="19"/>
      <c r="LMP18" s="19"/>
      <c r="LMQ18" s="19"/>
      <c r="LMR18" s="19"/>
      <c r="LMS18" s="19"/>
      <c r="LMT18" s="19"/>
      <c r="LMU18" s="19"/>
      <c r="LMV18" s="19"/>
      <c r="LMW18" s="19"/>
      <c r="LMX18" s="19"/>
      <c r="LMY18" s="19"/>
      <c r="LMZ18" s="19"/>
      <c r="LNA18" s="19"/>
      <c r="LNB18" s="19"/>
      <c r="LNC18" s="19"/>
      <c r="LND18" s="19"/>
      <c r="LNE18" s="19"/>
      <c r="LNF18" s="19"/>
      <c r="LNG18" s="19"/>
      <c r="LNH18" s="19"/>
      <c r="LNI18" s="19"/>
      <c r="LNJ18" s="19"/>
      <c r="LNK18" s="19"/>
      <c r="LNL18" s="19"/>
      <c r="LNM18" s="19"/>
      <c r="LNN18" s="19"/>
      <c r="LNO18" s="19"/>
      <c r="LNP18" s="19"/>
      <c r="LNQ18" s="19"/>
      <c r="LNR18" s="19"/>
      <c r="LNS18" s="19"/>
      <c r="LNT18" s="19"/>
      <c r="LNU18" s="19"/>
      <c r="LNV18" s="19"/>
      <c r="LNW18" s="19"/>
      <c r="LNX18" s="19"/>
      <c r="LNY18" s="19"/>
      <c r="LNZ18" s="19"/>
      <c r="LOA18" s="19"/>
      <c r="LOB18" s="19"/>
      <c r="LOC18" s="19"/>
      <c r="LOD18" s="19"/>
      <c r="LOE18" s="19"/>
      <c r="LOF18" s="19"/>
      <c r="LOG18" s="19"/>
      <c r="LOH18" s="19"/>
      <c r="LOI18" s="19"/>
      <c r="LOJ18" s="19"/>
      <c r="LOK18" s="19"/>
      <c r="LOL18" s="19"/>
      <c r="LOM18" s="19"/>
      <c r="LON18" s="19"/>
      <c r="LOO18" s="19"/>
      <c r="LOP18" s="19"/>
      <c r="LOQ18" s="19"/>
      <c r="LOR18" s="19"/>
      <c r="LOS18" s="19"/>
      <c r="LOT18" s="19"/>
      <c r="LOU18" s="19"/>
      <c r="LOV18" s="19"/>
      <c r="LOW18" s="19"/>
      <c r="LOX18" s="19"/>
      <c r="LOY18" s="19"/>
      <c r="LOZ18" s="19"/>
      <c r="LPA18" s="19"/>
      <c r="LPB18" s="19"/>
      <c r="LPC18" s="19"/>
      <c r="LPD18" s="19"/>
      <c r="LPE18" s="19"/>
      <c r="LPF18" s="19"/>
      <c r="LPG18" s="19"/>
      <c r="LPH18" s="19"/>
      <c r="LPI18" s="19"/>
      <c r="LPJ18" s="19"/>
      <c r="LPK18" s="19"/>
      <c r="LPL18" s="19"/>
      <c r="LPM18" s="19"/>
      <c r="LPN18" s="19"/>
      <c r="LPO18" s="19"/>
      <c r="LPP18" s="19"/>
      <c r="LPQ18" s="19"/>
      <c r="LPR18" s="19"/>
      <c r="LPS18" s="19"/>
      <c r="LPT18" s="19"/>
      <c r="LPU18" s="19"/>
      <c r="LPV18" s="19"/>
      <c r="LPW18" s="19"/>
      <c r="LPX18" s="19"/>
      <c r="LPY18" s="19"/>
      <c r="LPZ18" s="19"/>
      <c r="LQA18" s="19"/>
      <c r="LQB18" s="19"/>
      <c r="LQC18" s="19"/>
      <c r="LQD18" s="19"/>
      <c r="LQE18" s="19"/>
      <c r="LQF18" s="19"/>
      <c r="LQG18" s="19"/>
      <c r="LQH18" s="19"/>
      <c r="LQI18" s="19"/>
      <c r="LQJ18" s="19"/>
      <c r="LQK18" s="19"/>
      <c r="LQL18" s="19"/>
      <c r="LQM18" s="19"/>
      <c r="LQN18" s="19"/>
      <c r="LQO18" s="19"/>
      <c r="LQP18" s="19"/>
      <c r="LQQ18" s="19"/>
      <c r="LQR18" s="19"/>
      <c r="LQS18" s="19"/>
      <c r="LQT18" s="19"/>
      <c r="LQU18" s="19"/>
      <c r="LQV18" s="19"/>
      <c r="LQW18" s="19"/>
      <c r="LQX18" s="19"/>
      <c r="LQY18" s="19"/>
      <c r="LQZ18" s="19"/>
      <c r="LRA18" s="19"/>
      <c r="LRB18" s="19"/>
      <c r="LRC18" s="19"/>
      <c r="LRD18" s="19"/>
      <c r="LRE18" s="19"/>
      <c r="LRF18" s="19"/>
      <c r="LRG18" s="19"/>
      <c r="LRH18" s="19"/>
      <c r="LRI18" s="19"/>
      <c r="LRJ18" s="19"/>
      <c r="LRK18" s="19"/>
      <c r="LRL18" s="19"/>
      <c r="LRM18" s="19"/>
      <c r="LRN18" s="19"/>
      <c r="LRO18" s="19"/>
      <c r="LRP18" s="19"/>
      <c r="LRQ18" s="19"/>
      <c r="LRR18" s="19"/>
      <c r="LRS18" s="19"/>
      <c r="LRT18" s="19"/>
      <c r="LRU18" s="19"/>
      <c r="LRV18" s="19"/>
      <c r="LRW18" s="19"/>
      <c r="LRX18" s="19"/>
      <c r="LRY18" s="19"/>
      <c r="LRZ18" s="19"/>
      <c r="LSA18" s="19"/>
      <c r="LSB18" s="19"/>
      <c r="LSC18" s="19"/>
      <c r="LSD18" s="19"/>
      <c r="LSE18" s="19"/>
      <c r="LSF18" s="19"/>
      <c r="LSG18" s="19"/>
      <c r="LSH18" s="19"/>
      <c r="LSI18" s="19"/>
      <c r="LSJ18" s="19"/>
      <c r="LSK18" s="19"/>
      <c r="LSL18" s="19"/>
      <c r="LSM18" s="19"/>
      <c r="LSN18" s="19"/>
      <c r="LSO18" s="19"/>
      <c r="LSP18" s="19"/>
      <c r="LSQ18" s="19"/>
      <c r="LSR18" s="19"/>
      <c r="LSS18" s="19"/>
      <c r="LST18" s="19"/>
      <c r="LSU18" s="19"/>
      <c r="LSV18" s="19"/>
      <c r="LSW18" s="19"/>
      <c r="LSX18" s="19"/>
      <c r="LSY18" s="19"/>
      <c r="LSZ18" s="19"/>
      <c r="LTA18" s="19"/>
      <c r="LTB18" s="19"/>
      <c r="LTC18" s="19"/>
      <c r="LTD18" s="19"/>
      <c r="LTE18" s="19"/>
      <c r="LTF18" s="19"/>
      <c r="LTG18" s="19"/>
      <c r="LTH18" s="19"/>
      <c r="LTI18" s="19"/>
      <c r="LTJ18" s="19"/>
      <c r="LTK18" s="19"/>
      <c r="LTL18" s="19"/>
      <c r="LTM18" s="19"/>
      <c r="LTN18" s="19"/>
      <c r="LTO18" s="19"/>
      <c r="LTP18" s="19"/>
      <c r="LTQ18" s="19"/>
      <c r="LTR18" s="19"/>
      <c r="LTS18" s="19"/>
      <c r="LTT18" s="19"/>
      <c r="LTU18" s="19"/>
      <c r="LTV18" s="19"/>
      <c r="LTW18" s="19"/>
      <c r="LTX18" s="19"/>
      <c r="LTY18" s="19"/>
      <c r="LTZ18" s="19"/>
      <c r="LUA18" s="19"/>
      <c r="LUB18" s="19"/>
      <c r="LUC18" s="19"/>
      <c r="LUD18" s="19"/>
      <c r="LUE18" s="19"/>
      <c r="LUF18" s="19"/>
      <c r="LUG18" s="19"/>
      <c r="LUH18" s="19"/>
      <c r="LUI18" s="19"/>
      <c r="LUJ18" s="19"/>
      <c r="LUK18" s="19"/>
      <c r="LUL18" s="19"/>
      <c r="LUM18" s="19"/>
      <c r="LUN18" s="19"/>
      <c r="LUO18" s="19"/>
      <c r="LUP18" s="19"/>
      <c r="LUQ18" s="19"/>
      <c r="LUR18" s="19"/>
      <c r="LUS18" s="19"/>
      <c r="LUT18" s="19"/>
      <c r="LUU18" s="19"/>
      <c r="LUV18" s="19"/>
      <c r="LUW18" s="19"/>
      <c r="LUX18" s="19"/>
      <c r="LUY18" s="19"/>
      <c r="LUZ18" s="19"/>
      <c r="LVA18" s="19"/>
      <c r="LVB18" s="19"/>
      <c r="LVC18" s="19"/>
      <c r="LVD18" s="19"/>
      <c r="LVE18" s="19"/>
      <c r="LVF18" s="19"/>
      <c r="LVG18" s="19"/>
      <c r="LVH18" s="19"/>
      <c r="LVI18" s="19"/>
      <c r="LVJ18" s="19"/>
      <c r="LVK18" s="19"/>
      <c r="LVL18" s="19"/>
      <c r="LVM18" s="19"/>
      <c r="LVN18" s="19"/>
      <c r="LVO18" s="19"/>
      <c r="LVP18" s="19"/>
      <c r="LVQ18" s="19"/>
      <c r="LVR18" s="19"/>
      <c r="LVS18" s="19"/>
      <c r="LVT18" s="19"/>
      <c r="LVU18" s="19"/>
      <c r="LVV18" s="19"/>
      <c r="LVW18" s="19"/>
      <c r="LVX18" s="19"/>
      <c r="LVY18" s="19"/>
      <c r="LVZ18" s="19"/>
      <c r="LWA18" s="19"/>
      <c r="LWB18" s="19"/>
      <c r="LWC18" s="19"/>
      <c r="LWD18" s="19"/>
      <c r="LWE18" s="19"/>
      <c r="LWF18" s="19"/>
      <c r="LWG18" s="19"/>
      <c r="LWH18" s="19"/>
      <c r="LWI18" s="19"/>
      <c r="LWJ18" s="19"/>
      <c r="LWK18" s="19"/>
      <c r="LWL18" s="19"/>
      <c r="LWM18" s="19"/>
      <c r="LWN18" s="19"/>
      <c r="LWO18" s="19"/>
      <c r="LWP18" s="19"/>
      <c r="LWQ18" s="19"/>
      <c r="LWR18" s="19"/>
      <c r="LWS18" s="19"/>
      <c r="LWT18" s="19"/>
      <c r="LWU18" s="19"/>
      <c r="LWV18" s="19"/>
      <c r="LWW18" s="19"/>
      <c r="LWX18" s="19"/>
      <c r="LWY18" s="19"/>
      <c r="LWZ18" s="19"/>
      <c r="LXA18" s="19"/>
      <c r="LXB18" s="19"/>
      <c r="LXC18" s="19"/>
      <c r="LXD18" s="19"/>
      <c r="LXE18" s="19"/>
      <c r="LXF18" s="19"/>
      <c r="LXG18" s="19"/>
      <c r="LXH18" s="19"/>
      <c r="LXI18" s="19"/>
      <c r="LXJ18" s="19"/>
      <c r="LXK18" s="19"/>
      <c r="LXL18" s="19"/>
      <c r="LXM18" s="19"/>
      <c r="LXN18" s="19"/>
      <c r="LXO18" s="19"/>
      <c r="LXP18" s="19"/>
      <c r="LXQ18" s="19"/>
      <c r="LXR18" s="19"/>
      <c r="LXS18" s="19"/>
      <c r="LXT18" s="19"/>
      <c r="LXU18" s="19"/>
      <c r="LXV18" s="19"/>
      <c r="LXW18" s="19"/>
      <c r="LXX18" s="19"/>
      <c r="LXY18" s="19"/>
      <c r="LXZ18" s="19"/>
      <c r="LYA18" s="19"/>
      <c r="LYB18" s="19"/>
      <c r="LYC18" s="19"/>
      <c r="LYD18" s="19"/>
      <c r="LYE18" s="19"/>
      <c r="LYF18" s="19"/>
      <c r="LYG18" s="19"/>
      <c r="LYH18" s="19"/>
      <c r="LYI18" s="19"/>
      <c r="LYJ18" s="19"/>
      <c r="LYK18" s="19"/>
      <c r="LYL18" s="19"/>
      <c r="LYM18" s="19"/>
      <c r="LYN18" s="19"/>
      <c r="LYO18" s="19"/>
      <c r="LYP18" s="19"/>
      <c r="LYQ18" s="19"/>
      <c r="LYR18" s="19"/>
      <c r="LYS18" s="19"/>
      <c r="LYT18" s="19"/>
      <c r="LYU18" s="19"/>
      <c r="LYV18" s="19"/>
      <c r="LYW18" s="19"/>
      <c r="LYX18" s="19"/>
      <c r="LYY18" s="19"/>
      <c r="LYZ18" s="19"/>
      <c r="LZA18" s="19"/>
      <c r="LZB18" s="19"/>
      <c r="LZC18" s="19"/>
      <c r="LZD18" s="19"/>
      <c r="LZE18" s="19"/>
      <c r="LZF18" s="19"/>
      <c r="LZG18" s="19"/>
      <c r="LZH18" s="19"/>
      <c r="LZI18" s="19"/>
      <c r="LZJ18" s="19"/>
      <c r="LZK18" s="19"/>
      <c r="LZL18" s="19"/>
      <c r="LZM18" s="19"/>
      <c r="LZN18" s="19"/>
      <c r="LZO18" s="19"/>
      <c r="LZP18" s="19"/>
      <c r="LZQ18" s="19"/>
      <c r="LZR18" s="19"/>
      <c r="LZS18" s="19"/>
      <c r="LZT18" s="19"/>
      <c r="LZU18" s="19"/>
      <c r="LZV18" s="19"/>
      <c r="LZW18" s="19"/>
      <c r="LZX18" s="19"/>
      <c r="LZY18" s="19"/>
      <c r="LZZ18" s="19"/>
      <c r="MAA18" s="19"/>
      <c r="MAB18" s="19"/>
      <c r="MAC18" s="19"/>
      <c r="MAD18" s="19"/>
      <c r="MAE18" s="19"/>
      <c r="MAF18" s="19"/>
      <c r="MAG18" s="19"/>
      <c r="MAH18" s="19"/>
      <c r="MAI18" s="19"/>
      <c r="MAJ18" s="19"/>
      <c r="MAK18" s="19"/>
      <c r="MAL18" s="19"/>
      <c r="MAM18" s="19"/>
      <c r="MAN18" s="19"/>
      <c r="MAO18" s="19"/>
      <c r="MAP18" s="19"/>
      <c r="MAQ18" s="19"/>
      <c r="MAR18" s="19"/>
      <c r="MAS18" s="19"/>
      <c r="MAT18" s="19"/>
      <c r="MAU18" s="19"/>
      <c r="MAV18" s="19"/>
      <c r="MAW18" s="19"/>
      <c r="MAX18" s="19"/>
      <c r="MAY18" s="19"/>
      <c r="MAZ18" s="19"/>
      <c r="MBA18" s="19"/>
      <c r="MBB18" s="19"/>
      <c r="MBC18" s="19"/>
      <c r="MBD18" s="19"/>
      <c r="MBE18" s="19"/>
      <c r="MBF18" s="19"/>
      <c r="MBG18" s="19"/>
      <c r="MBH18" s="19"/>
      <c r="MBI18" s="19"/>
      <c r="MBJ18" s="19"/>
      <c r="MBK18" s="19"/>
      <c r="MBL18" s="19"/>
      <c r="MBM18" s="19"/>
      <c r="MBN18" s="19"/>
      <c r="MBO18" s="19"/>
      <c r="MBP18" s="19"/>
      <c r="MBQ18" s="19"/>
      <c r="MBR18" s="19"/>
      <c r="MBS18" s="19"/>
      <c r="MBT18" s="19"/>
      <c r="MBU18" s="19"/>
      <c r="MBV18" s="19"/>
      <c r="MBW18" s="19"/>
      <c r="MBX18" s="19"/>
      <c r="MBY18" s="19"/>
      <c r="MBZ18" s="19"/>
      <c r="MCA18" s="19"/>
      <c r="MCB18" s="19"/>
      <c r="MCC18" s="19"/>
      <c r="MCD18" s="19"/>
      <c r="MCE18" s="19"/>
      <c r="MCF18" s="19"/>
      <c r="MCG18" s="19"/>
      <c r="MCH18" s="19"/>
      <c r="MCI18" s="19"/>
      <c r="MCJ18" s="19"/>
      <c r="MCK18" s="19"/>
      <c r="MCL18" s="19"/>
      <c r="MCM18" s="19"/>
      <c r="MCN18" s="19"/>
      <c r="MCO18" s="19"/>
      <c r="MCP18" s="19"/>
      <c r="MCQ18" s="19"/>
      <c r="MCR18" s="19"/>
      <c r="MCS18" s="19"/>
      <c r="MCT18" s="19"/>
      <c r="MCU18" s="19"/>
      <c r="MCV18" s="19"/>
      <c r="MCW18" s="19"/>
      <c r="MCX18" s="19"/>
      <c r="MCY18" s="19"/>
      <c r="MCZ18" s="19"/>
      <c r="MDA18" s="19"/>
      <c r="MDB18" s="19"/>
      <c r="MDC18" s="19"/>
      <c r="MDD18" s="19"/>
      <c r="MDE18" s="19"/>
      <c r="MDF18" s="19"/>
      <c r="MDG18" s="19"/>
      <c r="MDH18" s="19"/>
      <c r="MDI18" s="19"/>
      <c r="MDJ18" s="19"/>
      <c r="MDK18" s="19"/>
      <c r="MDL18" s="19"/>
      <c r="MDM18" s="19"/>
      <c r="MDN18" s="19"/>
      <c r="MDO18" s="19"/>
      <c r="MDP18" s="19"/>
      <c r="MDQ18" s="19"/>
      <c r="MDR18" s="19"/>
      <c r="MDS18" s="19"/>
      <c r="MDT18" s="19"/>
      <c r="MDU18" s="19"/>
      <c r="MDV18" s="19"/>
      <c r="MDW18" s="19"/>
      <c r="MDX18" s="19"/>
      <c r="MDY18" s="19"/>
      <c r="MDZ18" s="19"/>
      <c r="MEA18" s="19"/>
      <c r="MEB18" s="19"/>
      <c r="MEC18" s="19"/>
      <c r="MED18" s="19"/>
      <c r="MEE18" s="19"/>
      <c r="MEF18" s="19"/>
      <c r="MEG18" s="19"/>
      <c r="MEH18" s="19"/>
      <c r="MEI18" s="19"/>
      <c r="MEJ18" s="19"/>
      <c r="MEK18" s="19"/>
      <c r="MEL18" s="19"/>
      <c r="MEM18" s="19"/>
      <c r="MEN18" s="19"/>
      <c r="MEO18" s="19"/>
      <c r="MEP18" s="19"/>
      <c r="MEQ18" s="19"/>
      <c r="MER18" s="19"/>
      <c r="MES18" s="19"/>
      <c r="MET18" s="19"/>
      <c r="MEU18" s="19"/>
      <c r="MEV18" s="19"/>
      <c r="MEW18" s="19"/>
      <c r="MEX18" s="19"/>
      <c r="MEY18" s="19"/>
      <c r="MEZ18" s="19"/>
      <c r="MFA18" s="19"/>
      <c r="MFB18" s="19"/>
      <c r="MFC18" s="19"/>
      <c r="MFD18" s="19"/>
      <c r="MFE18" s="19"/>
      <c r="MFF18" s="19"/>
      <c r="MFG18" s="19"/>
      <c r="MFH18" s="19"/>
      <c r="MFI18" s="19"/>
      <c r="MFJ18" s="19"/>
      <c r="MFK18" s="19"/>
      <c r="MFL18" s="19"/>
      <c r="MFM18" s="19"/>
      <c r="MFN18" s="19"/>
      <c r="MFO18" s="19"/>
      <c r="MFP18" s="19"/>
      <c r="MFQ18" s="19"/>
      <c r="MFR18" s="19"/>
      <c r="MFS18" s="19"/>
      <c r="MFT18" s="19"/>
      <c r="MFU18" s="19"/>
      <c r="MFV18" s="19"/>
      <c r="MFW18" s="19"/>
      <c r="MFX18" s="19"/>
      <c r="MFY18" s="19"/>
      <c r="MFZ18" s="19"/>
      <c r="MGA18" s="19"/>
      <c r="MGB18" s="19"/>
      <c r="MGC18" s="19"/>
      <c r="MGD18" s="19"/>
      <c r="MGE18" s="19"/>
      <c r="MGF18" s="19"/>
      <c r="MGG18" s="19"/>
      <c r="MGH18" s="19"/>
      <c r="MGI18" s="19"/>
      <c r="MGJ18" s="19"/>
      <c r="MGK18" s="19"/>
      <c r="MGL18" s="19"/>
      <c r="MGM18" s="19"/>
      <c r="MGN18" s="19"/>
      <c r="MGO18" s="19"/>
      <c r="MGP18" s="19"/>
      <c r="MGQ18" s="19"/>
      <c r="MGR18" s="19"/>
      <c r="MGS18" s="19"/>
      <c r="MGT18" s="19"/>
      <c r="MGU18" s="19"/>
      <c r="MGV18" s="19"/>
      <c r="MGW18" s="19"/>
      <c r="MGX18" s="19"/>
      <c r="MGY18" s="19"/>
      <c r="MGZ18" s="19"/>
      <c r="MHA18" s="19"/>
      <c r="MHB18" s="19"/>
      <c r="MHC18" s="19"/>
      <c r="MHD18" s="19"/>
      <c r="MHE18" s="19"/>
      <c r="MHF18" s="19"/>
      <c r="MHG18" s="19"/>
      <c r="MHH18" s="19"/>
      <c r="MHI18" s="19"/>
      <c r="MHJ18" s="19"/>
      <c r="MHK18" s="19"/>
      <c r="MHL18" s="19"/>
      <c r="MHM18" s="19"/>
      <c r="MHN18" s="19"/>
      <c r="MHO18" s="19"/>
      <c r="MHP18" s="19"/>
      <c r="MHQ18" s="19"/>
      <c r="MHR18" s="19"/>
      <c r="MHS18" s="19"/>
      <c r="MHT18" s="19"/>
      <c r="MHU18" s="19"/>
      <c r="MHV18" s="19"/>
      <c r="MHW18" s="19"/>
      <c r="MHX18" s="19"/>
      <c r="MHY18" s="19"/>
      <c r="MHZ18" s="19"/>
      <c r="MIA18" s="19"/>
      <c r="MIB18" s="19"/>
      <c r="MIC18" s="19"/>
      <c r="MID18" s="19"/>
      <c r="MIE18" s="19"/>
      <c r="MIF18" s="19"/>
      <c r="MIG18" s="19"/>
      <c r="MIH18" s="19"/>
      <c r="MII18" s="19"/>
      <c r="MIJ18" s="19"/>
      <c r="MIK18" s="19"/>
      <c r="MIL18" s="19"/>
      <c r="MIM18" s="19"/>
      <c r="MIN18" s="19"/>
      <c r="MIO18" s="19"/>
      <c r="MIP18" s="19"/>
      <c r="MIQ18" s="19"/>
      <c r="MIR18" s="19"/>
      <c r="MIS18" s="19"/>
      <c r="MIT18" s="19"/>
      <c r="MIU18" s="19"/>
      <c r="MIV18" s="19"/>
      <c r="MIW18" s="19"/>
      <c r="MIX18" s="19"/>
      <c r="MIY18" s="19"/>
      <c r="MIZ18" s="19"/>
      <c r="MJA18" s="19"/>
      <c r="MJB18" s="19"/>
      <c r="MJC18" s="19"/>
      <c r="MJD18" s="19"/>
      <c r="MJE18" s="19"/>
      <c r="MJF18" s="19"/>
      <c r="MJG18" s="19"/>
      <c r="MJH18" s="19"/>
      <c r="MJI18" s="19"/>
      <c r="MJJ18" s="19"/>
      <c r="MJK18" s="19"/>
      <c r="MJL18" s="19"/>
      <c r="MJM18" s="19"/>
      <c r="MJN18" s="19"/>
      <c r="MJO18" s="19"/>
      <c r="MJP18" s="19"/>
      <c r="MJQ18" s="19"/>
      <c r="MJR18" s="19"/>
      <c r="MJS18" s="19"/>
      <c r="MJT18" s="19"/>
      <c r="MJU18" s="19"/>
      <c r="MJV18" s="19"/>
      <c r="MJW18" s="19"/>
      <c r="MJX18" s="19"/>
      <c r="MJY18" s="19"/>
      <c r="MJZ18" s="19"/>
      <c r="MKA18" s="19"/>
      <c r="MKB18" s="19"/>
      <c r="MKC18" s="19"/>
      <c r="MKD18" s="19"/>
      <c r="MKE18" s="19"/>
      <c r="MKF18" s="19"/>
      <c r="MKG18" s="19"/>
      <c r="MKH18" s="19"/>
      <c r="MKI18" s="19"/>
      <c r="MKJ18" s="19"/>
      <c r="MKK18" s="19"/>
      <c r="MKL18" s="19"/>
      <c r="MKM18" s="19"/>
      <c r="MKN18" s="19"/>
      <c r="MKO18" s="19"/>
      <c r="MKP18" s="19"/>
      <c r="MKQ18" s="19"/>
      <c r="MKR18" s="19"/>
      <c r="MKS18" s="19"/>
      <c r="MKT18" s="19"/>
      <c r="MKU18" s="19"/>
      <c r="MKV18" s="19"/>
      <c r="MKW18" s="19"/>
      <c r="MKX18" s="19"/>
      <c r="MKY18" s="19"/>
      <c r="MKZ18" s="19"/>
      <c r="MLA18" s="19"/>
      <c r="MLB18" s="19"/>
      <c r="MLC18" s="19"/>
      <c r="MLD18" s="19"/>
      <c r="MLE18" s="19"/>
      <c r="MLF18" s="19"/>
      <c r="MLG18" s="19"/>
      <c r="MLH18" s="19"/>
      <c r="MLI18" s="19"/>
      <c r="MLJ18" s="19"/>
      <c r="MLK18" s="19"/>
      <c r="MLL18" s="19"/>
      <c r="MLM18" s="19"/>
      <c r="MLN18" s="19"/>
      <c r="MLO18" s="19"/>
      <c r="MLP18" s="19"/>
      <c r="MLQ18" s="19"/>
      <c r="MLR18" s="19"/>
      <c r="MLS18" s="19"/>
      <c r="MLT18" s="19"/>
      <c r="MLU18" s="19"/>
      <c r="MLV18" s="19"/>
      <c r="MLW18" s="19"/>
      <c r="MLX18" s="19"/>
      <c r="MLY18" s="19"/>
      <c r="MLZ18" s="19"/>
      <c r="MMA18" s="19"/>
      <c r="MMB18" s="19"/>
      <c r="MMC18" s="19"/>
      <c r="MMD18" s="19"/>
      <c r="MME18" s="19"/>
      <c r="MMF18" s="19"/>
      <c r="MMG18" s="19"/>
      <c r="MMH18" s="19"/>
      <c r="MMI18" s="19"/>
      <c r="MMJ18" s="19"/>
      <c r="MMK18" s="19"/>
      <c r="MML18" s="19"/>
      <c r="MMM18" s="19"/>
      <c r="MMN18" s="19"/>
      <c r="MMO18" s="19"/>
      <c r="MMP18" s="19"/>
      <c r="MMQ18" s="19"/>
      <c r="MMR18" s="19"/>
      <c r="MMS18" s="19"/>
      <c r="MMT18" s="19"/>
      <c r="MMU18" s="19"/>
      <c r="MMV18" s="19"/>
      <c r="MMW18" s="19"/>
      <c r="MMX18" s="19"/>
      <c r="MMY18" s="19"/>
      <c r="MMZ18" s="19"/>
      <c r="MNA18" s="19"/>
      <c r="MNB18" s="19"/>
      <c r="MNC18" s="19"/>
      <c r="MND18" s="19"/>
      <c r="MNE18" s="19"/>
      <c r="MNF18" s="19"/>
      <c r="MNG18" s="19"/>
      <c r="MNH18" s="19"/>
      <c r="MNI18" s="19"/>
      <c r="MNJ18" s="19"/>
      <c r="MNK18" s="19"/>
      <c r="MNL18" s="19"/>
      <c r="MNM18" s="19"/>
      <c r="MNN18" s="19"/>
      <c r="MNO18" s="19"/>
      <c r="MNP18" s="19"/>
      <c r="MNQ18" s="19"/>
      <c r="MNR18" s="19"/>
      <c r="MNS18" s="19"/>
      <c r="MNT18" s="19"/>
      <c r="MNU18" s="19"/>
      <c r="MNV18" s="19"/>
      <c r="MNW18" s="19"/>
      <c r="MNX18" s="19"/>
      <c r="MNY18" s="19"/>
      <c r="MNZ18" s="19"/>
      <c r="MOA18" s="19"/>
      <c r="MOB18" s="19"/>
      <c r="MOC18" s="19"/>
      <c r="MOD18" s="19"/>
      <c r="MOE18" s="19"/>
      <c r="MOF18" s="19"/>
      <c r="MOG18" s="19"/>
      <c r="MOH18" s="19"/>
      <c r="MOI18" s="19"/>
      <c r="MOJ18" s="19"/>
      <c r="MOK18" s="19"/>
      <c r="MOL18" s="19"/>
      <c r="MOM18" s="19"/>
      <c r="MON18" s="19"/>
      <c r="MOO18" s="19"/>
      <c r="MOP18" s="19"/>
      <c r="MOQ18" s="19"/>
      <c r="MOR18" s="19"/>
      <c r="MOS18" s="19"/>
      <c r="MOT18" s="19"/>
      <c r="MOU18" s="19"/>
      <c r="MOV18" s="19"/>
      <c r="MOW18" s="19"/>
      <c r="MOX18" s="19"/>
      <c r="MOY18" s="19"/>
      <c r="MOZ18" s="19"/>
      <c r="MPA18" s="19"/>
      <c r="MPB18" s="19"/>
      <c r="MPC18" s="19"/>
      <c r="MPD18" s="19"/>
      <c r="MPE18" s="19"/>
      <c r="MPF18" s="19"/>
      <c r="MPG18" s="19"/>
      <c r="MPH18" s="19"/>
      <c r="MPI18" s="19"/>
      <c r="MPJ18" s="19"/>
      <c r="MPK18" s="19"/>
      <c r="MPL18" s="19"/>
      <c r="MPM18" s="19"/>
      <c r="MPN18" s="19"/>
      <c r="MPO18" s="19"/>
      <c r="MPP18" s="19"/>
      <c r="MPQ18" s="19"/>
      <c r="MPR18" s="19"/>
      <c r="MPS18" s="19"/>
      <c r="MPT18" s="19"/>
      <c r="MPU18" s="19"/>
      <c r="MPV18" s="19"/>
      <c r="MPW18" s="19"/>
      <c r="MPX18" s="19"/>
      <c r="MPY18" s="19"/>
      <c r="MPZ18" s="19"/>
      <c r="MQA18" s="19"/>
      <c r="MQB18" s="19"/>
      <c r="MQC18" s="19"/>
      <c r="MQD18" s="19"/>
      <c r="MQE18" s="19"/>
      <c r="MQF18" s="19"/>
      <c r="MQG18" s="19"/>
      <c r="MQH18" s="19"/>
      <c r="MQI18" s="19"/>
      <c r="MQJ18" s="19"/>
      <c r="MQK18" s="19"/>
      <c r="MQL18" s="19"/>
      <c r="MQM18" s="19"/>
      <c r="MQN18" s="19"/>
      <c r="MQO18" s="19"/>
      <c r="MQP18" s="19"/>
      <c r="MQQ18" s="19"/>
      <c r="MQR18" s="19"/>
      <c r="MQS18" s="19"/>
      <c r="MQT18" s="19"/>
      <c r="MQU18" s="19"/>
      <c r="MQV18" s="19"/>
      <c r="MQW18" s="19"/>
      <c r="MQX18" s="19"/>
      <c r="MQY18" s="19"/>
      <c r="MQZ18" s="19"/>
      <c r="MRA18" s="19"/>
      <c r="MRB18" s="19"/>
      <c r="MRC18" s="19"/>
      <c r="MRD18" s="19"/>
      <c r="MRE18" s="19"/>
      <c r="MRF18" s="19"/>
      <c r="MRG18" s="19"/>
      <c r="MRH18" s="19"/>
      <c r="MRI18" s="19"/>
      <c r="MRJ18" s="19"/>
      <c r="MRK18" s="19"/>
      <c r="MRL18" s="19"/>
      <c r="MRM18" s="19"/>
      <c r="MRN18" s="19"/>
      <c r="MRO18" s="19"/>
      <c r="MRP18" s="19"/>
      <c r="MRQ18" s="19"/>
      <c r="MRR18" s="19"/>
      <c r="MRS18" s="19"/>
      <c r="MRT18" s="19"/>
      <c r="MRU18" s="19"/>
      <c r="MRV18" s="19"/>
      <c r="MRW18" s="19"/>
      <c r="MRX18" s="19"/>
      <c r="MRY18" s="19"/>
      <c r="MRZ18" s="19"/>
      <c r="MSA18" s="19"/>
      <c r="MSB18" s="19"/>
      <c r="MSC18" s="19"/>
      <c r="MSD18" s="19"/>
      <c r="MSE18" s="19"/>
      <c r="MSF18" s="19"/>
      <c r="MSG18" s="19"/>
      <c r="MSH18" s="19"/>
      <c r="MSI18" s="19"/>
      <c r="MSJ18" s="19"/>
      <c r="MSK18" s="19"/>
      <c r="MSL18" s="19"/>
      <c r="MSM18" s="19"/>
      <c r="MSN18" s="19"/>
      <c r="MSO18" s="19"/>
      <c r="MSP18" s="19"/>
      <c r="MSQ18" s="19"/>
      <c r="MSR18" s="19"/>
      <c r="MSS18" s="19"/>
      <c r="MST18" s="19"/>
      <c r="MSU18" s="19"/>
      <c r="MSV18" s="19"/>
      <c r="MSW18" s="19"/>
      <c r="MSX18" s="19"/>
      <c r="MSY18" s="19"/>
      <c r="MSZ18" s="19"/>
      <c r="MTA18" s="19"/>
      <c r="MTB18" s="19"/>
      <c r="MTC18" s="19"/>
      <c r="MTD18" s="19"/>
      <c r="MTE18" s="19"/>
      <c r="MTF18" s="19"/>
      <c r="MTG18" s="19"/>
      <c r="MTH18" s="19"/>
      <c r="MTI18" s="19"/>
      <c r="MTJ18" s="19"/>
      <c r="MTK18" s="19"/>
      <c r="MTL18" s="19"/>
      <c r="MTM18" s="19"/>
      <c r="MTN18" s="19"/>
      <c r="MTO18" s="19"/>
      <c r="MTP18" s="19"/>
      <c r="MTQ18" s="19"/>
      <c r="MTR18" s="19"/>
      <c r="MTS18" s="19"/>
      <c r="MTT18" s="19"/>
      <c r="MTU18" s="19"/>
      <c r="MTV18" s="19"/>
      <c r="MTW18" s="19"/>
      <c r="MTX18" s="19"/>
      <c r="MTY18" s="19"/>
      <c r="MTZ18" s="19"/>
      <c r="MUA18" s="19"/>
      <c r="MUB18" s="19"/>
      <c r="MUC18" s="19"/>
      <c r="MUD18" s="19"/>
      <c r="MUE18" s="19"/>
      <c r="MUF18" s="19"/>
      <c r="MUG18" s="19"/>
      <c r="MUH18" s="19"/>
      <c r="MUI18" s="19"/>
      <c r="MUJ18" s="19"/>
      <c r="MUK18" s="19"/>
      <c r="MUL18" s="19"/>
      <c r="MUM18" s="19"/>
      <c r="MUN18" s="19"/>
      <c r="MUO18" s="19"/>
      <c r="MUP18" s="19"/>
      <c r="MUQ18" s="19"/>
      <c r="MUR18" s="19"/>
      <c r="MUS18" s="19"/>
      <c r="MUT18" s="19"/>
      <c r="MUU18" s="19"/>
      <c r="MUV18" s="19"/>
      <c r="MUW18" s="19"/>
      <c r="MUX18" s="19"/>
      <c r="MUY18" s="19"/>
      <c r="MUZ18" s="19"/>
      <c r="MVA18" s="19"/>
      <c r="MVB18" s="19"/>
      <c r="MVC18" s="19"/>
      <c r="MVD18" s="19"/>
      <c r="MVE18" s="19"/>
      <c r="MVF18" s="19"/>
      <c r="MVG18" s="19"/>
      <c r="MVH18" s="19"/>
      <c r="MVI18" s="19"/>
      <c r="MVJ18" s="19"/>
      <c r="MVK18" s="19"/>
      <c r="MVL18" s="19"/>
      <c r="MVM18" s="19"/>
      <c r="MVN18" s="19"/>
      <c r="MVO18" s="19"/>
      <c r="MVP18" s="19"/>
      <c r="MVQ18" s="19"/>
      <c r="MVR18" s="19"/>
      <c r="MVS18" s="19"/>
      <c r="MVT18" s="19"/>
      <c r="MVU18" s="19"/>
      <c r="MVV18" s="19"/>
      <c r="MVW18" s="19"/>
      <c r="MVX18" s="19"/>
      <c r="MVY18" s="19"/>
      <c r="MVZ18" s="19"/>
      <c r="MWA18" s="19"/>
      <c r="MWB18" s="19"/>
      <c r="MWC18" s="19"/>
      <c r="MWD18" s="19"/>
      <c r="MWE18" s="19"/>
      <c r="MWF18" s="19"/>
      <c r="MWG18" s="19"/>
      <c r="MWH18" s="19"/>
      <c r="MWI18" s="19"/>
      <c r="MWJ18" s="19"/>
      <c r="MWK18" s="19"/>
      <c r="MWL18" s="19"/>
      <c r="MWM18" s="19"/>
      <c r="MWN18" s="19"/>
      <c r="MWO18" s="19"/>
      <c r="MWP18" s="19"/>
      <c r="MWQ18" s="19"/>
      <c r="MWR18" s="19"/>
      <c r="MWS18" s="19"/>
      <c r="MWT18" s="19"/>
      <c r="MWU18" s="19"/>
      <c r="MWV18" s="19"/>
      <c r="MWW18" s="19"/>
      <c r="MWX18" s="19"/>
      <c r="MWY18" s="19"/>
      <c r="MWZ18" s="19"/>
      <c r="MXA18" s="19"/>
      <c r="MXB18" s="19"/>
      <c r="MXC18" s="19"/>
      <c r="MXD18" s="19"/>
      <c r="MXE18" s="19"/>
      <c r="MXF18" s="19"/>
      <c r="MXG18" s="19"/>
      <c r="MXH18" s="19"/>
      <c r="MXI18" s="19"/>
      <c r="MXJ18" s="19"/>
      <c r="MXK18" s="19"/>
      <c r="MXL18" s="19"/>
      <c r="MXM18" s="19"/>
      <c r="MXN18" s="19"/>
      <c r="MXO18" s="19"/>
      <c r="MXP18" s="19"/>
      <c r="MXQ18" s="19"/>
      <c r="MXR18" s="19"/>
      <c r="MXS18" s="19"/>
      <c r="MXT18" s="19"/>
      <c r="MXU18" s="19"/>
      <c r="MXV18" s="19"/>
      <c r="MXW18" s="19"/>
      <c r="MXX18" s="19"/>
      <c r="MXY18" s="19"/>
      <c r="MXZ18" s="19"/>
      <c r="MYA18" s="19"/>
      <c r="MYB18" s="19"/>
      <c r="MYC18" s="19"/>
      <c r="MYD18" s="19"/>
      <c r="MYE18" s="19"/>
      <c r="MYF18" s="19"/>
      <c r="MYG18" s="19"/>
      <c r="MYH18" s="19"/>
      <c r="MYI18" s="19"/>
      <c r="MYJ18" s="19"/>
      <c r="MYK18" s="19"/>
      <c r="MYL18" s="19"/>
      <c r="MYM18" s="19"/>
      <c r="MYN18" s="19"/>
      <c r="MYO18" s="19"/>
      <c r="MYP18" s="19"/>
      <c r="MYQ18" s="19"/>
      <c r="MYR18" s="19"/>
      <c r="MYS18" s="19"/>
      <c r="MYT18" s="19"/>
      <c r="MYU18" s="19"/>
      <c r="MYV18" s="19"/>
      <c r="MYW18" s="19"/>
      <c r="MYX18" s="19"/>
      <c r="MYY18" s="19"/>
      <c r="MYZ18" s="19"/>
      <c r="MZA18" s="19"/>
      <c r="MZB18" s="19"/>
      <c r="MZC18" s="19"/>
      <c r="MZD18" s="19"/>
      <c r="MZE18" s="19"/>
      <c r="MZF18" s="19"/>
      <c r="MZG18" s="19"/>
      <c r="MZH18" s="19"/>
      <c r="MZI18" s="19"/>
      <c r="MZJ18" s="19"/>
      <c r="MZK18" s="19"/>
      <c r="MZL18" s="19"/>
      <c r="MZM18" s="19"/>
      <c r="MZN18" s="19"/>
      <c r="MZO18" s="19"/>
      <c r="MZP18" s="19"/>
      <c r="MZQ18" s="19"/>
      <c r="MZR18" s="19"/>
      <c r="MZS18" s="19"/>
      <c r="MZT18" s="19"/>
      <c r="MZU18" s="19"/>
      <c r="MZV18" s="19"/>
      <c r="MZW18" s="19"/>
      <c r="MZX18" s="19"/>
      <c r="MZY18" s="19"/>
      <c r="MZZ18" s="19"/>
      <c r="NAA18" s="19"/>
      <c r="NAB18" s="19"/>
      <c r="NAC18" s="19"/>
      <c r="NAD18" s="19"/>
      <c r="NAE18" s="19"/>
      <c r="NAF18" s="19"/>
      <c r="NAG18" s="19"/>
      <c r="NAH18" s="19"/>
      <c r="NAI18" s="19"/>
      <c r="NAJ18" s="19"/>
      <c r="NAK18" s="19"/>
      <c r="NAL18" s="19"/>
      <c r="NAM18" s="19"/>
      <c r="NAN18" s="19"/>
      <c r="NAO18" s="19"/>
      <c r="NAP18" s="19"/>
      <c r="NAQ18" s="19"/>
      <c r="NAR18" s="19"/>
      <c r="NAS18" s="19"/>
      <c r="NAT18" s="19"/>
      <c r="NAU18" s="19"/>
      <c r="NAV18" s="19"/>
      <c r="NAW18" s="19"/>
      <c r="NAX18" s="19"/>
      <c r="NAY18" s="19"/>
      <c r="NAZ18" s="19"/>
      <c r="NBA18" s="19"/>
      <c r="NBB18" s="19"/>
      <c r="NBC18" s="19"/>
      <c r="NBD18" s="19"/>
      <c r="NBE18" s="19"/>
      <c r="NBF18" s="19"/>
      <c r="NBG18" s="19"/>
      <c r="NBH18" s="19"/>
      <c r="NBI18" s="19"/>
      <c r="NBJ18" s="19"/>
      <c r="NBK18" s="19"/>
      <c r="NBL18" s="19"/>
      <c r="NBM18" s="19"/>
      <c r="NBN18" s="19"/>
      <c r="NBO18" s="19"/>
      <c r="NBP18" s="19"/>
      <c r="NBQ18" s="19"/>
      <c r="NBR18" s="19"/>
      <c r="NBS18" s="19"/>
      <c r="NBT18" s="19"/>
      <c r="NBU18" s="19"/>
      <c r="NBV18" s="19"/>
      <c r="NBW18" s="19"/>
      <c r="NBX18" s="19"/>
      <c r="NBY18" s="19"/>
      <c r="NBZ18" s="19"/>
      <c r="NCA18" s="19"/>
      <c r="NCB18" s="19"/>
      <c r="NCC18" s="19"/>
      <c r="NCD18" s="19"/>
      <c r="NCE18" s="19"/>
      <c r="NCF18" s="19"/>
      <c r="NCG18" s="19"/>
      <c r="NCH18" s="19"/>
      <c r="NCI18" s="19"/>
      <c r="NCJ18" s="19"/>
      <c r="NCK18" s="19"/>
      <c r="NCL18" s="19"/>
      <c r="NCM18" s="19"/>
      <c r="NCN18" s="19"/>
      <c r="NCO18" s="19"/>
      <c r="NCP18" s="19"/>
      <c r="NCQ18" s="19"/>
      <c r="NCR18" s="19"/>
      <c r="NCS18" s="19"/>
      <c r="NCT18" s="19"/>
      <c r="NCU18" s="19"/>
      <c r="NCV18" s="19"/>
      <c r="NCW18" s="19"/>
      <c r="NCX18" s="19"/>
      <c r="NCY18" s="19"/>
      <c r="NCZ18" s="19"/>
      <c r="NDA18" s="19"/>
      <c r="NDB18" s="19"/>
      <c r="NDC18" s="19"/>
      <c r="NDD18" s="19"/>
      <c r="NDE18" s="19"/>
      <c r="NDF18" s="19"/>
      <c r="NDG18" s="19"/>
      <c r="NDH18" s="19"/>
      <c r="NDI18" s="19"/>
      <c r="NDJ18" s="19"/>
      <c r="NDK18" s="19"/>
      <c r="NDL18" s="19"/>
      <c r="NDM18" s="19"/>
      <c r="NDN18" s="19"/>
      <c r="NDO18" s="19"/>
      <c r="NDP18" s="19"/>
      <c r="NDQ18" s="19"/>
      <c r="NDR18" s="19"/>
      <c r="NDS18" s="19"/>
      <c r="NDT18" s="19"/>
      <c r="NDU18" s="19"/>
      <c r="NDV18" s="19"/>
      <c r="NDW18" s="19"/>
      <c r="NDX18" s="19"/>
      <c r="NDY18" s="19"/>
      <c r="NDZ18" s="19"/>
      <c r="NEA18" s="19"/>
      <c r="NEB18" s="19"/>
      <c r="NEC18" s="19"/>
      <c r="NED18" s="19"/>
      <c r="NEE18" s="19"/>
      <c r="NEF18" s="19"/>
      <c r="NEG18" s="19"/>
      <c r="NEH18" s="19"/>
      <c r="NEI18" s="19"/>
      <c r="NEJ18" s="19"/>
      <c r="NEK18" s="19"/>
      <c r="NEL18" s="19"/>
      <c r="NEM18" s="19"/>
      <c r="NEN18" s="19"/>
      <c r="NEO18" s="19"/>
      <c r="NEP18" s="19"/>
      <c r="NEQ18" s="19"/>
      <c r="NER18" s="19"/>
      <c r="NES18" s="19"/>
      <c r="NET18" s="19"/>
      <c r="NEU18" s="19"/>
      <c r="NEV18" s="19"/>
      <c r="NEW18" s="19"/>
      <c r="NEX18" s="19"/>
      <c r="NEY18" s="19"/>
      <c r="NEZ18" s="19"/>
      <c r="NFA18" s="19"/>
      <c r="NFB18" s="19"/>
      <c r="NFC18" s="19"/>
      <c r="NFD18" s="19"/>
      <c r="NFE18" s="19"/>
      <c r="NFF18" s="19"/>
      <c r="NFG18" s="19"/>
      <c r="NFH18" s="19"/>
      <c r="NFI18" s="19"/>
      <c r="NFJ18" s="19"/>
      <c r="NFK18" s="19"/>
      <c r="NFL18" s="19"/>
      <c r="NFM18" s="19"/>
      <c r="NFN18" s="19"/>
      <c r="NFO18" s="19"/>
      <c r="NFP18" s="19"/>
      <c r="NFQ18" s="19"/>
      <c r="NFR18" s="19"/>
      <c r="NFS18" s="19"/>
      <c r="NFT18" s="19"/>
      <c r="NFU18" s="19"/>
      <c r="NFV18" s="19"/>
      <c r="NFW18" s="19"/>
      <c r="NFX18" s="19"/>
      <c r="NFY18" s="19"/>
      <c r="NFZ18" s="19"/>
      <c r="NGA18" s="19"/>
      <c r="NGB18" s="19"/>
      <c r="NGC18" s="19"/>
      <c r="NGD18" s="19"/>
      <c r="NGE18" s="19"/>
      <c r="NGF18" s="19"/>
      <c r="NGG18" s="19"/>
      <c r="NGH18" s="19"/>
      <c r="NGI18" s="19"/>
      <c r="NGJ18" s="19"/>
      <c r="NGK18" s="19"/>
      <c r="NGL18" s="19"/>
      <c r="NGM18" s="19"/>
      <c r="NGN18" s="19"/>
      <c r="NGO18" s="19"/>
      <c r="NGP18" s="19"/>
      <c r="NGQ18" s="19"/>
      <c r="NGR18" s="19"/>
      <c r="NGS18" s="19"/>
      <c r="NGT18" s="19"/>
      <c r="NGU18" s="19"/>
      <c r="NGV18" s="19"/>
      <c r="NGW18" s="19"/>
      <c r="NGX18" s="19"/>
      <c r="NGY18" s="19"/>
      <c r="NGZ18" s="19"/>
      <c r="NHA18" s="19"/>
      <c r="NHB18" s="19"/>
      <c r="NHC18" s="19"/>
      <c r="NHD18" s="19"/>
      <c r="NHE18" s="19"/>
      <c r="NHF18" s="19"/>
      <c r="NHG18" s="19"/>
      <c r="NHH18" s="19"/>
      <c r="NHI18" s="19"/>
      <c r="NHJ18" s="19"/>
      <c r="NHK18" s="19"/>
      <c r="NHL18" s="19"/>
      <c r="NHM18" s="19"/>
      <c r="NHN18" s="19"/>
      <c r="NHO18" s="19"/>
      <c r="NHP18" s="19"/>
      <c r="NHQ18" s="19"/>
      <c r="NHR18" s="19"/>
      <c r="NHS18" s="19"/>
      <c r="NHT18" s="19"/>
      <c r="NHU18" s="19"/>
      <c r="NHV18" s="19"/>
      <c r="NHW18" s="19"/>
      <c r="NHX18" s="19"/>
      <c r="NHY18" s="19"/>
      <c r="NHZ18" s="19"/>
      <c r="NIA18" s="19"/>
      <c r="NIB18" s="19"/>
      <c r="NIC18" s="19"/>
      <c r="NID18" s="19"/>
      <c r="NIE18" s="19"/>
      <c r="NIF18" s="19"/>
      <c r="NIG18" s="19"/>
      <c r="NIH18" s="19"/>
      <c r="NII18" s="19"/>
      <c r="NIJ18" s="19"/>
      <c r="NIK18" s="19"/>
      <c r="NIL18" s="19"/>
      <c r="NIM18" s="19"/>
      <c r="NIN18" s="19"/>
      <c r="NIO18" s="19"/>
      <c r="NIP18" s="19"/>
      <c r="NIQ18" s="19"/>
      <c r="NIR18" s="19"/>
      <c r="NIS18" s="19"/>
      <c r="NIT18" s="19"/>
      <c r="NIU18" s="19"/>
      <c r="NIV18" s="19"/>
      <c r="NIW18" s="19"/>
      <c r="NIX18" s="19"/>
      <c r="NIY18" s="19"/>
      <c r="NIZ18" s="19"/>
      <c r="NJA18" s="19"/>
      <c r="NJB18" s="19"/>
      <c r="NJC18" s="19"/>
      <c r="NJD18" s="19"/>
      <c r="NJE18" s="19"/>
      <c r="NJF18" s="19"/>
      <c r="NJG18" s="19"/>
      <c r="NJH18" s="19"/>
      <c r="NJI18" s="19"/>
      <c r="NJJ18" s="19"/>
      <c r="NJK18" s="19"/>
      <c r="NJL18" s="19"/>
      <c r="NJM18" s="19"/>
      <c r="NJN18" s="19"/>
      <c r="NJO18" s="19"/>
      <c r="NJP18" s="19"/>
      <c r="NJQ18" s="19"/>
      <c r="NJR18" s="19"/>
      <c r="NJS18" s="19"/>
      <c r="NJT18" s="19"/>
      <c r="NJU18" s="19"/>
      <c r="NJV18" s="19"/>
      <c r="NJW18" s="19"/>
      <c r="NJX18" s="19"/>
      <c r="NJY18" s="19"/>
      <c r="NJZ18" s="19"/>
      <c r="NKA18" s="19"/>
      <c r="NKB18" s="19"/>
      <c r="NKC18" s="19"/>
      <c r="NKD18" s="19"/>
      <c r="NKE18" s="19"/>
      <c r="NKF18" s="19"/>
      <c r="NKG18" s="19"/>
      <c r="NKH18" s="19"/>
      <c r="NKI18" s="19"/>
      <c r="NKJ18" s="19"/>
      <c r="NKK18" s="19"/>
      <c r="NKL18" s="19"/>
      <c r="NKM18" s="19"/>
      <c r="NKN18" s="19"/>
      <c r="NKO18" s="19"/>
      <c r="NKP18" s="19"/>
      <c r="NKQ18" s="19"/>
      <c r="NKR18" s="19"/>
      <c r="NKS18" s="19"/>
      <c r="NKT18" s="19"/>
      <c r="NKU18" s="19"/>
      <c r="NKV18" s="19"/>
      <c r="NKW18" s="19"/>
      <c r="NKX18" s="19"/>
      <c r="NKY18" s="19"/>
      <c r="NKZ18" s="19"/>
      <c r="NLA18" s="19"/>
      <c r="NLB18" s="19"/>
      <c r="NLC18" s="19"/>
      <c r="NLD18" s="19"/>
      <c r="NLE18" s="19"/>
      <c r="NLF18" s="19"/>
      <c r="NLG18" s="19"/>
      <c r="NLH18" s="19"/>
      <c r="NLI18" s="19"/>
      <c r="NLJ18" s="19"/>
      <c r="NLK18" s="19"/>
      <c r="NLL18" s="19"/>
      <c r="NLM18" s="19"/>
      <c r="NLN18" s="19"/>
      <c r="NLO18" s="19"/>
      <c r="NLP18" s="19"/>
      <c r="NLQ18" s="19"/>
      <c r="NLR18" s="19"/>
      <c r="NLS18" s="19"/>
      <c r="NLT18" s="19"/>
      <c r="NLU18" s="19"/>
      <c r="NLV18" s="19"/>
      <c r="NLW18" s="19"/>
      <c r="NLX18" s="19"/>
      <c r="NLY18" s="19"/>
      <c r="NLZ18" s="19"/>
      <c r="NMA18" s="19"/>
      <c r="NMB18" s="19"/>
      <c r="NMC18" s="19"/>
      <c r="NMD18" s="19"/>
      <c r="NME18" s="19"/>
      <c r="NMF18" s="19"/>
      <c r="NMG18" s="19"/>
      <c r="NMH18" s="19"/>
      <c r="NMI18" s="19"/>
      <c r="NMJ18" s="19"/>
      <c r="NMK18" s="19"/>
      <c r="NML18" s="19"/>
      <c r="NMM18" s="19"/>
      <c r="NMN18" s="19"/>
      <c r="NMO18" s="19"/>
      <c r="NMP18" s="19"/>
      <c r="NMQ18" s="19"/>
      <c r="NMR18" s="19"/>
      <c r="NMS18" s="19"/>
      <c r="NMT18" s="19"/>
      <c r="NMU18" s="19"/>
      <c r="NMV18" s="19"/>
      <c r="NMW18" s="19"/>
      <c r="NMX18" s="19"/>
      <c r="NMY18" s="19"/>
      <c r="NMZ18" s="19"/>
      <c r="NNA18" s="19"/>
      <c r="NNB18" s="19"/>
      <c r="NNC18" s="19"/>
      <c r="NND18" s="19"/>
      <c r="NNE18" s="19"/>
      <c r="NNF18" s="19"/>
      <c r="NNG18" s="19"/>
      <c r="NNH18" s="19"/>
      <c r="NNI18" s="19"/>
      <c r="NNJ18" s="19"/>
      <c r="NNK18" s="19"/>
      <c r="NNL18" s="19"/>
      <c r="NNM18" s="19"/>
      <c r="NNN18" s="19"/>
      <c r="NNO18" s="19"/>
      <c r="NNP18" s="19"/>
      <c r="NNQ18" s="19"/>
      <c r="NNR18" s="19"/>
      <c r="NNS18" s="19"/>
      <c r="NNT18" s="19"/>
      <c r="NNU18" s="19"/>
      <c r="NNV18" s="19"/>
      <c r="NNW18" s="19"/>
      <c r="NNX18" s="19"/>
      <c r="NNY18" s="19"/>
      <c r="NNZ18" s="19"/>
      <c r="NOA18" s="19"/>
      <c r="NOB18" s="19"/>
      <c r="NOC18" s="19"/>
      <c r="NOD18" s="19"/>
      <c r="NOE18" s="19"/>
      <c r="NOF18" s="19"/>
      <c r="NOG18" s="19"/>
      <c r="NOH18" s="19"/>
      <c r="NOI18" s="19"/>
      <c r="NOJ18" s="19"/>
      <c r="NOK18" s="19"/>
      <c r="NOL18" s="19"/>
      <c r="NOM18" s="19"/>
      <c r="NON18" s="19"/>
      <c r="NOO18" s="19"/>
      <c r="NOP18" s="19"/>
      <c r="NOQ18" s="19"/>
      <c r="NOR18" s="19"/>
      <c r="NOS18" s="19"/>
      <c r="NOT18" s="19"/>
      <c r="NOU18" s="19"/>
      <c r="NOV18" s="19"/>
      <c r="NOW18" s="19"/>
      <c r="NOX18" s="19"/>
      <c r="NOY18" s="19"/>
      <c r="NOZ18" s="19"/>
      <c r="NPA18" s="19"/>
      <c r="NPB18" s="19"/>
      <c r="NPC18" s="19"/>
      <c r="NPD18" s="19"/>
      <c r="NPE18" s="19"/>
      <c r="NPF18" s="19"/>
      <c r="NPG18" s="19"/>
      <c r="NPH18" s="19"/>
      <c r="NPI18" s="19"/>
      <c r="NPJ18" s="19"/>
      <c r="NPK18" s="19"/>
      <c r="NPL18" s="19"/>
      <c r="NPM18" s="19"/>
      <c r="NPN18" s="19"/>
      <c r="NPO18" s="19"/>
      <c r="NPP18" s="19"/>
      <c r="NPQ18" s="19"/>
      <c r="NPR18" s="19"/>
      <c r="NPS18" s="19"/>
      <c r="NPT18" s="19"/>
      <c r="NPU18" s="19"/>
      <c r="NPV18" s="19"/>
      <c r="NPW18" s="19"/>
      <c r="NPX18" s="19"/>
      <c r="NPY18" s="19"/>
      <c r="NPZ18" s="19"/>
      <c r="NQA18" s="19"/>
      <c r="NQB18" s="19"/>
      <c r="NQC18" s="19"/>
      <c r="NQD18" s="19"/>
      <c r="NQE18" s="19"/>
      <c r="NQF18" s="19"/>
      <c r="NQG18" s="19"/>
      <c r="NQH18" s="19"/>
      <c r="NQI18" s="19"/>
      <c r="NQJ18" s="19"/>
      <c r="NQK18" s="19"/>
      <c r="NQL18" s="19"/>
      <c r="NQM18" s="19"/>
      <c r="NQN18" s="19"/>
      <c r="NQO18" s="19"/>
      <c r="NQP18" s="19"/>
      <c r="NQQ18" s="19"/>
      <c r="NQR18" s="19"/>
      <c r="NQS18" s="19"/>
      <c r="NQT18" s="19"/>
      <c r="NQU18" s="19"/>
      <c r="NQV18" s="19"/>
      <c r="NQW18" s="19"/>
      <c r="NQX18" s="19"/>
      <c r="NQY18" s="19"/>
      <c r="NQZ18" s="19"/>
      <c r="NRA18" s="19"/>
      <c r="NRB18" s="19"/>
      <c r="NRC18" s="19"/>
      <c r="NRD18" s="19"/>
      <c r="NRE18" s="19"/>
      <c r="NRF18" s="19"/>
      <c r="NRG18" s="19"/>
      <c r="NRH18" s="19"/>
      <c r="NRI18" s="19"/>
      <c r="NRJ18" s="19"/>
      <c r="NRK18" s="19"/>
      <c r="NRL18" s="19"/>
      <c r="NRM18" s="19"/>
      <c r="NRN18" s="19"/>
      <c r="NRO18" s="19"/>
      <c r="NRP18" s="19"/>
      <c r="NRQ18" s="19"/>
      <c r="NRR18" s="19"/>
      <c r="NRS18" s="19"/>
      <c r="NRT18" s="19"/>
      <c r="NRU18" s="19"/>
      <c r="NRV18" s="19"/>
      <c r="NRW18" s="19"/>
      <c r="NRX18" s="19"/>
      <c r="NRY18" s="19"/>
      <c r="NRZ18" s="19"/>
      <c r="NSA18" s="19"/>
      <c r="NSB18" s="19"/>
      <c r="NSC18" s="19"/>
      <c r="NSD18" s="19"/>
      <c r="NSE18" s="19"/>
      <c r="NSF18" s="19"/>
      <c r="NSG18" s="19"/>
      <c r="NSH18" s="19"/>
      <c r="NSI18" s="19"/>
      <c r="NSJ18" s="19"/>
      <c r="NSK18" s="19"/>
      <c r="NSL18" s="19"/>
      <c r="NSM18" s="19"/>
      <c r="NSN18" s="19"/>
      <c r="NSO18" s="19"/>
      <c r="NSP18" s="19"/>
      <c r="NSQ18" s="19"/>
      <c r="NSR18" s="19"/>
      <c r="NSS18" s="19"/>
      <c r="NST18" s="19"/>
      <c r="NSU18" s="19"/>
      <c r="NSV18" s="19"/>
      <c r="NSW18" s="19"/>
      <c r="NSX18" s="19"/>
      <c r="NSY18" s="19"/>
      <c r="NSZ18" s="19"/>
      <c r="NTA18" s="19"/>
      <c r="NTB18" s="19"/>
      <c r="NTC18" s="19"/>
      <c r="NTD18" s="19"/>
      <c r="NTE18" s="19"/>
      <c r="NTF18" s="19"/>
      <c r="NTG18" s="19"/>
      <c r="NTH18" s="19"/>
      <c r="NTI18" s="19"/>
      <c r="NTJ18" s="19"/>
      <c r="NTK18" s="19"/>
      <c r="NTL18" s="19"/>
      <c r="NTM18" s="19"/>
      <c r="NTN18" s="19"/>
      <c r="NTO18" s="19"/>
      <c r="NTP18" s="19"/>
      <c r="NTQ18" s="19"/>
      <c r="NTR18" s="19"/>
      <c r="NTS18" s="19"/>
      <c r="NTT18" s="19"/>
      <c r="NTU18" s="19"/>
      <c r="NTV18" s="19"/>
      <c r="NTW18" s="19"/>
      <c r="NTX18" s="19"/>
      <c r="NTY18" s="19"/>
      <c r="NTZ18" s="19"/>
      <c r="NUA18" s="19"/>
      <c r="NUB18" s="19"/>
      <c r="NUC18" s="19"/>
      <c r="NUD18" s="19"/>
      <c r="NUE18" s="19"/>
      <c r="NUF18" s="19"/>
      <c r="NUG18" s="19"/>
      <c r="NUH18" s="19"/>
      <c r="NUI18" s="19"/>
      <c r="NUJ18" s="19"/>
      <c r="NUK18" s="19"/>
      <c r="NUL18" s="19"/>
      <c r="NUM18" s="19"/>
      <c r="NUN18" s="19"/>
      <c r="NUO18" s="19"/>
      <c r="NUP18" s="19"/>
      <c r="NUQ18" s="19"/>
      <c r="NUR18" s="19"/>
      <c r="NUS18" s="19"/>
      <c r="NUT18" s="19"/>
      <c r="NUU18" s="19"/>
      <c r="NUV18" s="19"/>
      <c r="NUW18" s="19"/>
      <c r="NUX18" s="19"/>
      <c r="NUY18" s="19"/>
      <c r="NUZ18" s="19"/>
      <c r="NVA18" s="19"/>
      <c r="NVB18" s="19"/>
      <c r="NVC18" s="19"/>
      <c r="NVD18" s="19"/>
      <c r="NVE18" s="19"/>
      <c r="NVF18" s="19"/>
      <c r="NVG18" s="19"/>
      <c r="NVH18" s="19"/>
      <c r="NVI18" s="19"/>
      <c r="NVJ18" s="19"/>
      <c r="NVK18" s="19"/>
      <c r="NVL18" s="19"/>
      <c r="NVM18" s="19"/>
      <c r="NVN18" s="19"/>
      <c r="NVO18" s="19"/>
      <c r="NVP18" s="19"/>
      <c r="NVQ18" s="19"/>
      <c r="NVR18" s="19"/>
      <c r="NVS18" s="19"/>
      <c r="NVT18" s="19"/>
      <c r="NVU18" s="19"/>
      <c r="NVV18" s="19"/>
      <c r="NVW18" s="19"/>
      <c r="NVX18" s="19"/>
      <c r="NVY18" s="19"/>
      <c r="NVZ18" s="19"/>
      <c r="NWA18" s="19"/>
      <c r="NWB18" s="19"/>
      <c r="NWC18" s="19"/>
      <c r="NWD18" s="19"/>
      <c r="NWE18" s="19"/>
      <c r="NWF18" s="19"/>
      <c r="NWG18" s="19"/>
      <c r="NWH18" s="19"/>
      <c r="NWI18" s="19"/>
      <c r="NWJ18" s="19"/>
      <c r="NWK18" s="19"/>
      <c r="NWL18" s="19"/>
      <c r="NWM18" s="19"/>
      <c r="NWN18" s="19"/>
      <c r="NWO18" s="19"/>
      <c r="NWP18" s="19"/>
      <c r="NWQ18" s="19"/>
      <c r="NWR18" s="19"/>
      <c r="NWS18" s="19"/>
      <c r="NWT18" s="19"/>
      <c r="NWU18" s="19"/>
      <c r="NWV18" s="19"/>
      <c r="NWW18" s="19"/>
      <c r="NWX18" s="19"/>
      <c r="NWY18" s="19"/>
      <c r="NWZ18" s="19"/>
      <c r="NXA18" s="19"/>
      <c r="NXB18" s="19"/>
      <c r="NXC18" s="19"/>
      <c r="NXD18" s="19"/>
      <c r="NXE18" s="19"/>
      <c r="NXF18" s="19"/>
      <c r="NXG18" s="19"/>
      <c r="NXH18" s="19"/>
      <c r="NXI18" s="19"/>
      <c r="NXJ18" s="19"/>
      <c r="NXK18" s="19"/>
      <c r="NXL18" s="19"/>
      <c r="NXM18" s="19"/>
      <c r="NXN18" s="19"/>
      <c r="NXO18" s="19"/>
      <c r="NXP18" s="19"/>
      <c r="NXQ18" s="19"/>
      <c r="NXR18" s="19"/>
      <c r="NXS18" s="19"/>
      <c r="NXT18" s="19"/>
      <c r="NXU18" s="19"/>
      <c r="NXV18" s="19"/>
      <c r="NXW18" s="19"/>
      <c r="NXX18" s="19"/>
      <c r="NXY18" s="19"/>
      <c r="NXZ18" s="19"/>
      <c r="NYA18" s="19"/>
      <c r="NYB18" s="19"/>
      <c r="NYC18" s="19"/>
      <c r="NYD18" s="19"/>
      <c r="NYE18" s="19"/>
      <c r="NYF18" s="19"/>
      <c r="NYG18" s="19"/>
      <c r="NYH18" s="19"/>
      <c r="NYI18" s="19"/>
      <c r="NYJ18" s="19"/>
      <c r="NYK18" s="19"/>
      <c r="NYL18" s="19"/>
      <c r="NYM18" s="19"/>
      <c r="NYN18" s="19"/>
      <c r="NYO18" s="19"/>
      <c r="NYP18" s="19"/>
      <c r="NYQ18" s="19"/>
      <c r="NYR18" s="19"/>
      <c r="NYS18" s="19"/>
      <c r="NYT18" s="19"/>
      <c r="NYU18" s="19"/>
      <c r="NYV18" s="19"/>
      <c r="NYW18" s="19"/>
      <c r="NYX18" s="19"/>
      <c r="NYY18" s="19"/>
      <c r="NYZ18" s="19"/>
      <c r="NZA18" s="19"/>
      <c r="NZB18" s="19"/>
      <c r="NZC18" s="19"/>
      <c r="NZD18" s="19"/>
      <c r="NZE18" s="19"/>
      <c r="NZF18" s="19"/>
      <c r="NZG18" s="19"/>
      <c r="NZH18" s="19"/>
      <c r="NZI18" s="19"/>
      <c r="NZJ18" s="19"/>
      <c r="NZK18" s="19"/>
      <c r="NZL18" s="19"/>
      <c r="NZM18" s="19"/>
      <c r="NZN18" s="19"/>
      <c r="NZO18" s="19"/>
      <c r="NZP18" s="19"/>
      <c r="NZQ18" s="19"/>
      <c r="NZR18" s="19"/>
      <c r="NZS18" s="19"/>
      <c r="NZT18" s="19"/>
      <c r="NZU18" s="19"/>
      <c r="NZV18" s="19"/>
      <c r="NZW18" s="19"/>
      <c r="NZX18" s="19"/>
      <c r="NZY18" s="19"/>
      <c r="NZZ18" s="19"/>
      <c r="OAA18" s="19"/>
      <c r="OAB18" s="19"/>
      <c r="OAC18" s="19"/>
      <c r="OAD18" s="19"/>
      <c r="OAE18" s="19"/>
      <c r="OAF18" s="19"/>
      <c r="OAG18" s="19"/>
      <c r="OAH18" s="19"/>
      <c r="OAI18" s="19"/>
      <c r="OAJ18" s="19"/>
      <c r="OAK18" s="19"/>
      <c r="OAL18" s="19"/>
      <c r="OAM18" s="19"/>
      <c r="OAN18" s="19"/>
      <c r="OAO18" s="19"/>
      <c r="OAP18" s="19"/>
      <c r="OAQ18" s="19"/>
      <c r="OAR18" s="19"/>
      <c r="OAS18" s="19"/>
      <c r="OAT18" s="19"/>
      <c r="OAU18" s="19"/>
      <c r="OAV18" s="19"/>
      <c r="OAW18" s="19"/>
      <c r="OAX18" s="19"/>
      <c r="OAY18" s="19"/>
      <c r="OAZ18" s="19"/>
      <c r="OBA18" s="19"/>
      <c r="OBB18" s="19"/>
      <c r="OBC18" s="19"/>
      <c r="OBD18" s="19"/>
      <c r="OBE18" s="19"/>
      <c r="OBF18" s="19"/>
      <c r="OBG18" s="19"/>
      <c r="OBH18" s="19"/>
      <c r="OBI18" s="19"/>
      <c r="OBJ18" s="19"/>
      <c r="OBK18" s="19"/>
      <c r="OBL18" s="19"/>
      <c r="OBM18" s="19"/>
      <c r="OBN18" s="19"/>
      <c r="OBO18" s="19"/>
      <c r="OBP18" s="19"/>
      <c r="OBQ18" s="19"/>
      <c r="OBR18" s="19"/>
      <c r="OBS18" s="19"/>
      <c r="OBT18" s="19"/>
      <c r="OBU18" s="19"/>
      <c r="OBV18" s="19"/>
      <c r="OBW18" s="19"/>
      <c r="OBX18" s="19"/>
      <c r="OBY18" s="19"/>
      <c r="OBZ18" s="19"/>
      <c r="OCA18" s="19"/>
      <c r="OCB18" s="19"/>
      <c r="OCC18" s="19"/>
      <c r="OCD18" s="19"/>
      <c r="OCE18" s="19"/>
      <c r="OCF18" s="19"/>
      <c r="OCG18" s="19"/>
      <c r="OCH18" s="19"/>
      <c r="OCI18" s="19"/>
      <c r="OCJ18" s="19"/>
      <c r="OCK18" s="19"/>
      <c r="OCL18" s="19"/>
      <c r="OCM18" s="19"/>
      <c r="OCN18" s="19"/>
      <c r="OCO18" s="19"/>
      <c r="OCP18" s="19"/>
      <c r="OCQ18" s="19"/>
      <c r="OCR18" s="19"/>
      <c r="OCS18" s="19"/>
      <c r="OCT18" s="19"/>
      <c r="OCU18" s="19"/>
      <c r="OCV18" s="19"/>
      <c r="OCW18" s="19"/>
      <c r="OCX18" s="19"/>
      <c r="OCY18" s="19"/>
      <c r="OCZ18" s="19"/>
      <c r="ODA18" s="19"/>
      <c r="ODB18" s="19"/>
      <c r="ODC18" s="19"/>
      <c r="ODD18" s="19"/>
      <c r="ODE18" s="19"/>
      <c r="ODF18" s="19"/>
      <c r="ODG18" s="19"/>
      <c r="ODH18" s="19"/>
      <c r="ODI18" s="19"/>
      <c r="ODJ18" s="19"/>
      <c r="ODK18" s="19"/>
      <c r="ODL18" s="19"/>
      <c r="ODM18" s="19"/>
      <c r="ODN18" s="19"/>
      <c r="ODO18" s="19"/>
      <c r="ODP18" s="19"/>
      <c r="ODQ18" s="19"/>
      <c r="ODR18" s="19"/>
      <c r="ODS18" s="19"/>
      <c r="ODT18" s="19"/>
      <c r="ODU18" s="19"/>
      <c r="ODV18" s="19"/>
      <c r="ODW18" s="19"/>
      <c r="ODX18" s="19"/>
      <c r="ODY18" s="19"/>
      <c r="ODZ18" s="19"/>
      <c r="OEA18" s="19"/>
      <c r="OEB18" s="19"/>
      <c r="OEC18" s="19"/>
      <c r="OED18" s="19"/>
      <c r="OEE18" s="19"/>
      <c r="OEF18" s="19"/>
      <c r="OEG18" s="19"/>
      <c r="OEH18" s="19"/>
      <c r="OEI18" s="19"/>
      <c r="OEJ18" s="19"/>
      <c r="OEK18" s="19"/>
      <c r="OEL18" s="19"/>
      <c r="OEM18" s="19"/>
      <c r="OEN18" s="19"/>
      <c r="OEO18" s="19"/>
      <c r="OEP18" s="19"/>
      <c r="OEQ18" s="19"/>
      <c r="OER18" s="19"/>
      <c r="OES18" s="19"/>
      <c r="OET18" s="19"/>
      <c r="OEU18" s="19"/>
      <c r="OEV18" s="19"/>
      <c r="OEW18" s="19"/>
      <c r="OEX18" s="19"/>
      <c r="OEY18" s="19"/>
      <c r="OEZ18" s="19"/>
      <c r="OFA18" s="19"/>
      <c r="OFB18" s="19"/>
      <c r="OFC18" s="19"/>
      <c r="OFD18" s="19"/>
      <c r="OFE18" s="19"/>
      <c r="OFF18" s="19"/>
      <c r="OFG18" s="19"/>
      <c r="OFH18" s="19"/>
      <c r="OFI18" s="19"/>
      <c r="OFJ18" s="19"/>
      <c r="OFK18" s="19"/>
      <c r="OFL18" s="19"/>
      <c r="OFM18" s="19"/>
      <c r="OFN18" s="19"/>
      <c r="OFO18" s="19"/>
      <c r="OFP18" s="19"/>
      <c r="OFQ18" s="19"/>
      <c r="OFR18" s="19"/>
      <c r="OFS18" s="19"/>
      <c r="OFT18" s="19"/>
      <c r="OFU18" s="19"/>
      <c r="OFV18" s="19"/>
      <c r="OFW18" s="19"/>
      <c r="OFX18" s="19"/>
      <c r="OFY18" s="19"/>
      <c r="OFZ18" s="19"/>
      <c r="OGA18" s="19"/>
      <c r="OGB18" s="19"/>
      <c r="OGC18" s="19"/>
      <c r="OGD18" s="19"/>
      <c r="OGE18" s="19"/>
      <c r="OGF18" s="19"/>
      <c r="OGG18" s="19"/>
      <c r="OGH18" s="19"/>
      <c r="OGI18" s="19"/>
      <c r="OGJ18" s="19"/>
      <c r="OGK18" s="19"/>
      <c r="OGL18" s="19"/>
      <c r="OGM18" s="19"/>
      <c r="OGN18" s="19"/>
      <c r="OGO18" s="19"/>
      <c r="OGP18" s="19"/>
      <c r="OGQ18" s="19"/>
      <c r="OGR18" s="19"/>
      <c r="OGS18" s="19"/>
      <c r="OGT18" s="19"/>
      <c r="OGU18" s="19"/>
      <c r="OGV18" s="19"/>
      <c r="OGW18" s="19"/>
      <c r="OGX18" s="19"/>
      <c r="OGY18" s="19"/>
      <c r="OGZ18" s="19"/>
      <c r="OHA18" s="19"/>
      <c r="OHB18" s="19"/>
      <c r="OHC18" s="19"/>
      <c r="OHD18" s="19"/>
      <c r="OHE18" s="19"/>
      <c r="OHF18" s="19"/>
      <c r="OHG18" s="19"/>
      <c r="OHH18" s="19"/>
      <c r="OHI18" s="19"/>
      <c r="OHJ18" s="19"/>
      <c r="OHK18" s="19"/>
      <c r="OHL18" s="19"/>
      <c r="OHM18" s="19"/>
      <c r="OHN18" s="19"/>
      <c r="OHO18" s="19"/>
      <c r="OHP18" s="19"/>
      <c r="OHQ18" s="19"/>
      <c r="OHR18" s="19"/>
      <c r="OHS18" s="19"/>
      <c r="OHT18" s="19"/>
      <c r="OHU18" s="19"/>
      <c r="OHV18" s="19"/>
      <c r="OHW18" s="19"/>
      <c r="OHX18" s="19"/>
      <c r="OHY18" s="19"/>
      <c r="OHZ18" s="19"/>
      <c r="OIA18" s="19"/>
      <c r="OIB18" s="19"/>
      <c r="OIC18" s="19"/>
      <c r="OID18" s="19"/>
      <c r="OIE18" s="19"/>
      <c r="OIF18" s="19"/>
      <c r="OIG18" s="19"/>
      <c r="OIH18" s="19"/>
      <c r="OII18" s="19"/>
      <c r="OIJ18" s="19"/>
      <c r="OIK18" s="19"/>
      <c r="OIL18" s="19"/>
      <c r="OIM18" s="19"/>
      <c r="OIN18" s="19"/>
      <c r="OIO18" s="19"/>
      <c r="OIP18" s="19"/>
      <c r="OIQ18" s="19"/>
      <c r="OIR18" s="19"/>
      <c r="OIS18" s="19"/>
      <c r="OIT18" s="19"/>
      <c r="OIU18" s="19"/>
      <c r="OIV18" s="19"/>
      <c r="OIW18" s="19"/>
      <c r="OIX18" s="19"/>
      <c r="OIY18" s="19"/>
      <c r="OIZ18" s="19"/>
      <c r="OJA18" s="19"/>
      <c r="OJB18" s="19"/>
      <c r="OJC18" s="19"/>
      <c r="OJD18" s="19"/>
      <c r="OJE18" s="19"/>
      <c r="OJF18" s="19"/>
      <c r="OJG18" s="19"/>
      <c r="OJH18" s="19"/>
      <c r="OJI18" s="19"/>
      <c r="OJJ18" s="19"/>
      <c r="OJK18" s="19"/>
      <c r="OJL18" s="19"/>
      <c r="OJM18" s="19"/>
      <c r="OJN18" s="19"/>
      <c r="OJO18" s="19"/>
      <c r="OJP18" s="19"/>
      <c r="OJQ18" s="19"/>
      <c r="OJR18" s="19"/>
      <c r="OJS18" s="19"/>
      <c r="OJT18" s="19"/>
      <c r="OJU18" s="19"/>
      <c r="OJV18" s="19"/>
      <c r="OJW18" s="19"/>
      <c r="OJX18" s="19"/>
      <c r="OJY18" s="19"/>
      <c r="OJZ18" s="19"/>
      <c r="OKA18" s="19"/>
      <c r="OKB18" s="19"/>
      <c r="OKC18" s="19"/>
      <c r="OKD18" s="19"/>
      <c r="OKE18" s="19"/>
      <c r="OKF18" s="19"/>
      <c r="OKG18" s="19"/>
      <c r="OKH18" s="19"/>
      <c r="OKI18" s="19"/>
      <c r="OKJ18" s="19"/>
      <c r="OKK18" s="19"/>
      <c r="OKL18" s="19"/>
      <c r="OKM18" s="19"/>
      <c r="OKN18" s="19"/>
      <c r="OKO18" s="19"/>
      <c r="OKP18" s="19"/>
      <c r="OKQ18" s="19"/>
      <c r="OKR18" s="19"/>
      <c r="OKS18" s="19"/>
      <c r="OKT18" s="19"/>
      <c r="OKU18" s="19"/>
      <c r="OKV18" s="19"/>
      <c r="OKW18" s="19"/>
      <c r="OKX18" s="19"/>
      <c r="OKY18" s="19"/>
      <c r="OKZ18" s="19"/>
      <c r="OLA18" s="19"/>
      <c r="OLB18" s="19"/>
      <c r="OLC18" s="19"/>
      <c r="OLD18" s="19"/>
      <c r="OLE18" s="19"/>
      <c r="OLF18" s="19"/>
      <c r="OLG18" s="19"/>
      <c r="OLH18" s="19"/>
      <c r="OLI18" s="19"/>
      <c r="OLJ18" s="19"/>
      <c r="OLK18" s="19"/>
      <c r="OLL18" s="19"/>
      <c r="OLM18" s="19"/>
      <c r="OLN18" s="19"/>
      <c r="OLO18" s="19"/>
      <c r="OLP18" s="19"/>
      <c r="OLQ18" s="19"/>
      <c r="OLR18" s="19"/>
      <c r="OLS18" s="19"/>
      <c r="OLT18" s="19"/>
      <c r="OLU18" s="19"/>
      <c r="OLV18" s="19"/>
      <c r="OLW18" s="19"/>
      <c r="OLX18" s="19"/>
      <c r="OLY18" s="19"/>
      <c r="OLZ18" s="19"/>
      <c r="OMA18" s="19"/>
      <c r="OMB18" s="19"/>
      <c r="OMC18" s="19"/>
      <c r="OMD18" s="19"/>
      <c r="OME18" s="19"/>
      <c r="OMF18" s="19"/>
      <c r="OMG18" s="19"/>
      <c r="OMH18" s="19"/>
      <c r="OMI18" s="19"/>
      <c r="OMJ18" s="19"/>
      <c r="OMK18" s="19"/>
      <c r="OML18" s="19"/>
      <c r="OMM18" s="19"/>
      <c r="OMN18" s="19"/>
      <c r="OMO18" s="19"/>
      <c r="OMP18" s="19"/>
      <c r="OMQ18" s="19"/>
      <c r="OMR18" s="19"/>
      <c r="OMS18" s="19"/>
      <c r="OMT18" s="19"/>
      <c r="OMU18" s="19"/>
      <c r="OMV18" s="19"/>
      <c r="OMW18" s="19"/>
      <c r="OMX18" s="19"/>
      <c r="OMY18" s="19"/>
      <c r="OMZ18" s="19"/>
      <c r="ONA18" s="19"/>
      <c r="ONB18" s="19"/>
      <c r="ONC18" s="19"/>
      <c r="OND18" s="19"/>
      <c r="ONE18" s="19"/>
      <c r="ONF18" s="19"/>
      <c r="ONG18" s="19"/>
      <c r="ONH18" s="19"/>
      <c r="ONI18" s="19"/>
      <c r="ONJ18" s="19"/>
      <c r="ONK18" s="19"/>
      <c r="ONL18" s="19"/>
      <c r="ONM18" s="19"/>
      <c r="ONN18" s="19"/>
      <c r="ONO18" s="19"/>
      <c r="ONP18" s="19"/>
      <c r="ONQ18" s="19"/>
      <c r="ONR18" s="19"/>
      <c r="ONS18" s="19"/>
      <c r="ONT18" s="19"/>
      <c r="ONU18" s="19"/>
      <c r="ONV18" s="19"/>
      <c r="ONW18" s="19"/>
      <c r="ONX18" s="19"/>
      <c r="ONY18" s="19"/>
      <c r="ONZ18" s="19"/>
      <c r="OOA18" s="19"/>
      <c r="OOB18" s="19"/>
      <c r="OOC18" s="19"/>
      <c r="OOD18" s="19"/>
      <c r="OOE18" s="19"/>
      <c r="OOF18" s="19"/>
      <c r="OOG18" s="19"/>
      <c r="OOH18" s="19"/>
      <c r="OOI18" s="19"/>
      <c r="OOJ18" s="19"/>
      <c r="OOK18" s="19"/>
      <c r="OOL18" s="19"/>
      <c r="OOM18" s="19"/>
      <c r="OON18" s="19"/>
      <c r="OOO18" s="19"/>
      <c r="OOP18" s="19"/>
      <c r="OOQ18" s="19"/>
      <c r="OOR18" s="19"/>
      <c r="OOS18" s="19"/>
      <c r="OOT18" s="19"/>
      <c r="OOU18" s="19"/>
      <c r="OOV18" s="19"/>
      <c r="OOW18" s="19"/>
      <c r="OOX18" s="19"/>
      <c r="OOY18" s="19"/>
      <c r="OOZ18" s="19"/>
      <c r="OPA18" s="19"/>
      <c r="OPB18" s="19"/>
      <c r="OPC18" s="19"/>
      <c r="OPD18" s="19"/>
      <c r="OPE18" s="19"/>
      <c r="OPF18" s="19"/>
      <c r="OPG18" s="19"/>
      <c r="OPH18" s="19"/>
      <c r="OPI18" s="19"/>
      <c r="OPJ18" s="19"/>
      <c r="OPK18" s="19"/>
      <c r="OPL18" s="19"/>
      <c r="OPM18" s="19"/>
      <c r="OPN18" s="19"/>
      <c r="OPO18" s="19"/>
      <c r="OPP18" s="19"/>
      <c r="OPQ18" s="19"/>
      <c r="OPR18" s="19"/>
      <c r="OPS18" s="19"/>
      <c r="OPT18" s="19"/>
      <c r="OPU18" s="19"/>
      <c r="OPV18" s="19"/>
      <c r="OPW18" s="19"/>
      <c r="OPX18" s="19"/>
      <c r="OPY18" s="19"/>
      <c r="OPZ18" s="19"/>
      <c r="OQA18" s="19"/>
      <c r="OQB18" s="19"/>
      <c r="OQC18" s="19"/>
      <c r="OQD18" s="19"/>
      <c r="OQE18" s="19"/>
      <c r="OQF18" s="19"/>
      <c r="OQG18" s="19"/>
      <c r="OQH18" s="19"/>
      <c r="OQI18" s="19"/>
      <c r="OQJ18" s="19"/>
      <c r="OQK18" s="19"/>
      <c r="OQL18" s="19"/>
      <c r="OQM18" s="19"/>
      <c r="OQN18" s="19"/>
      <c r="OQO18" s="19"/>
      <c r="OQP18" s="19"/>
      <c r="OQQ18" s="19"/>
      <c r="OQR18" s="19"/>
      <c r="OQS18" s="19"/>
      <c r="OQT18" s="19"/>
      <c r="OQU18" s="19"/>
      <c r="OQV18" s="19"/>
      <c r="OQW18" s="19"/>
      <c r="OQX18" s="19"/>
      <c r="OQY18" s="19"/>
      <c r="OQZ18" s="19"/>
      <c r="ORA18" s="19"/>
      <c r="ORB18" s="19"/>
      <c r="ORC18" s="19"/>
      <c r="ORD18" s="19"/>
      <c r="ORE18" s="19"/>
      <c r="ORF18" s="19"/>
      <c r="ORG18" s="19"/>
      <c r="ORH18" s="19"/>
      <c r="ORI18" s="19"/>
      <c r="ORJ18" s="19"/>
      <c r="ORK18" s="19"/>
      <c r="ORL18" s="19"/>
      <c r="ORM18" s="19"/>
      <c r="ORN18" s="19"/>
      <c r="ORO18" s="19"/>
      <c r="ORP18" s="19"/>
      <c r="ORQ18" s="19"/>
      <c r="ORR18" s="19"/>
      <c r="ORS18" s="19"/>
      <c r="ORT18" s="19"/>
      <c r="ORU18" s="19"/>
      <c r="ORV18" s="19"/>
      <c r="ORW18" s="19"/>
      <c r="ORX18" s="19"/>
      <c r="ORY18" s="19"/>
      <c r="ORZ18" s="19"/>
      <c r="OSA18" s="19"/>
      <c r="OSB18" s="19"/>
      <c r="OSC18" s="19"/>
      <c r="OSD18" s="19"/>
      <c r="OSE18" s="19"/>
      <c r="OSF18" s="19"/>
      <c r="OSG18" s="19"/>
      <c r="OSH18" s="19"/>
      <c r="OSI18" s="19"/>
      <c r="OSJ18" s="19"/>
      <c r="OSK18" s="19"/>
      <c r="OSL18" s="19"/>
      <c r="OSM18" s="19"/>
      <c r="OSN18" s="19"/>
      <c r="OSO18" s="19"/>
      <c r="OSP18" s="19"/>
      <c r="OSQ18" s="19"/>
      <c r="OSR18" s="19"/>
      <c r="OSS18" s="19"/>
      <c r="OST18" s="19"/>
      <c r="OSU18" s="19"/>
      <c r="OSV18" s="19"/>
      <c r="OSW18" s="19"/>
      <c r="OSX18" s="19"/>
      <c r="OSY18" s="19"/>
      <c r="OSZ18" s="19"/>
      <c r="OTA18" s="19"/>
      <c r="OTB18" s="19"/>
      <c r="OTC18" s="19"/>
      <c r="OTD18" s="19"/>
      <c r="OTE18" s="19"/>
      <c r="OTF18" s="19"/>
      <c r="OTG18" s="19"/>
      <c r="OTH18" s="19"/>
      <c r="OTI18" s="19"/>
      <c r="OTJ18" s="19"/>
      <c r="OTK18" s="19"/>
      <c r="OTL18" s="19"/>
      <c r="OTM18" s="19"/>
      <c r="OTN18" s="19"/>
      <c r="OTO18" s="19"/>
      <c r="OTP18" s="19"/>
      <c r="OTQ18" s="19"/>
      <c r="OTR18" s="19"/>
      <c r="OTS18" s="19"/>
      <c r="OTT18" s="19"/>
      <c r="OTU18" s="19"/>
      <c r="OTV18" s="19"/>
      <c r="OTW18" s="19"/>
      <c r="OTX18" s="19"/>
      <c r="OTY18" s="19"/>
      <c r="OTZ18" s="19"/>
      <c r="OUA18" s="19"/>
      <c r="OUB18" s="19"/>
      <c r="OUC18" s="19"/>
      <c r="OUD18" s="19"/>
      <c r="OUE18" s="19"/>
      <c r="OUF18" s="19"/>
      <c r="OUG18" s="19"/>
      <c r="OUH18" s="19"/>
      <c r="OUI18" s="19"/>
      <c r="OUJ18" s="19"/>
      <c r="OUK18" s="19"/>
      <c r="OUL18" s="19"/>
      <c r="OUM18" s="19"/>
      <c r="OUN18" s="19"/>
      <c r="OUO18" s="19"/>
      <c r="OUP18" s="19"/>
      <c r="OUQ18" s="19"/>
      <c r="OUR18" s="19"/>
      <c r="OUS18" s="19"/>
      <c r="OUT18" s="19"/>
      <c r="OUU18" s="19"/>
      <c r="OUV18" s="19"/>
      <c r="OUW18" s="19"/>
      <c r="OUX18" s="19"/>
      <c r="OUY18" s="19"/>
      <c r="OUZ18" s="19"/>
      <c r="OVA18" s="19"/>
      <c r="OVB18" s="19"/>
      <c r="OVC18" s="19"/>
      <c r="OVD18" s="19"/>
      <c r="OVE18" s="19"/>
      <c r="OVF18" s="19"/>
      <c r="OVG18" s="19"/>
      <c r="OVH18" s="19"/>
      <c r="OVI18" s="19"/>
      <c r="OVJ18" s="19"/>
      <c r="OVK18" s="19"/>
      <c r="OVL18" s="19"/>
      <c r="OVM18" s="19"/>
      <c r="OVN18" s="19"/>
      <c r="OVO18" s="19"/>
      <c r="OVP18" s="19"/>
      <c r="OVQ18" s="19"/>
      <c r="OVR18" s="19"/>
      <c r="OVS18" s="19"/>
      <c r="OVT18" s="19"/>
      <c r="OVU18" s="19"/>
      <c r="OVV18" s="19"/>
      <c r="OVW18" s="19"/>
      <c r="OVX18" s="19"/>
      <c r="OVY18" s="19"/>
      <c r="OVZ18" s="19"/>
      <c r="OWA18" s="19"/>
      <c r="OWB18" s="19"/>
      <c r="OWC18" s="19"/>
      <c r="OWD18" s="19"/>
      <c r="OWE18" s="19"/>
      <c r="OWF18" s="19"/>
      <c r="OWG18" s="19"/>
      <c r="OWH18" s="19"/>
      <c r="OWI18" s="19"/>
      <c r="OWJ18" s="19"/>
      <c r="OWK18" s="19"/>
      <c r="OWL18" s="19"/>
      <c r="OWM18" s="19"/>
      <c r="OWN18" s="19"/>
      <c r="OWO18" s="19"/>
      <c r="OWP18" s="19"/>
      <c r="OWQ18" s="19"/>
      <c r="OWR18" s="19"/>
      <c r="OWS18" s="19"/>
      <c r="OWT18" s="19"/>
      <c r="OWU18" s="19"/>
      <c r="OWV18" s="19"/>
      <c r="OWW18" s="19"/>
      <c r="OWX18" s="19"/>
      <c r="OWY18" s="19"/>
      <c r="OWZ18" s="19"/>
      <c r="OXA18" s="19"/>
      <c r="OXB18" s="19"/>
      <c r="OXC18" s="19"/>
      <c r="OXD18" s="19"/>
      <c r="OXE18" s="19"/>
      <c r="OXF18" s="19"/>
      <c r="OXG18" s="19"/>
      <c r="OXH18" s="19"/>
      <c r="OXI18" s="19"/>
      <c r="OXJ18" s="19"/>
      <c r="OXK18" s="19"/>
      <c r="OXL18" s="19"/>
      <c r="OXM18" s="19"/>
      <c r="OXN18" s="19"/>
      <c r="OXO18" s="19"/>
      <c r="OXP18" s="19"/>
      <c r="OXQ18" s="19"/>
      <c r="OXR18" s="19"/>
      <c r="OXS18" s="19"/>
      <c r="OXT18" s="19"/>
      <c r="OXU18" s="19"/>
      <c r="OXV18" s="19"/>
      <c r="OXW18" s="19"/>
      <c r="OXX18" s="19"/>
      <c r="OXY18" s="19"/>
      <c r="OXZ18" s="19"/>
      <c r="OYA18" s="19"/>
      <c r="OYB18" s="19"/>
      <c r="OYC18" s="19"/>
      <c r="OYD18" s="19"/>
      <c r="OYE18" s="19"/>
      <c r="OYF18" s="19"/>
      <c r="OYG18" s="19"/>
      <c r="OYH18" s="19"/>
      <c r="OYI18" s="19"/>
      <c r="OYJ18" s="19"/>
      <c r="OYK18" s="19"/>
      <c r="OYL18" s="19"/>
      <c r="OYM18" s="19"/>
      <c r="OYN18" s="19"/>
      <c r="OYO18" s="19"/>
      <c r="OYP18" s="19"/>
      <c r="OYQ18" s="19"/>
      <c r="OYR18" s="19"/>
      <c r="OYS18" s="19"/>
      <c r="OYT18" s="19"/>
      <c r="OYU18" s="19"/>
      <c r="OYV18" s="19"/>
      <c r="OYW18" s="19"/>
      <c r="OYX18" s="19"/>
      <c r="OYY18" s="19"/>
      <c r="OYZ18" s="19"/>
      <c r="OZA18" s="19"/>
      <c r="OZB18" s="19"/>
      <c r="OZC18" s="19"/>
      <c r="OZD18" s="19"/>
      <c r="OZE18" s="19"/>
      <c r="OZF18" s="19"/>
      <c r="OZG18" s="19"/>
      <c r="OZH18" s="19"/>
      <c r="OZI18" s="19"/>
      <c r="OZJ18" s="19"/>
      <c r="OZK18" s="19"/>
      <c r="OZL18" s="19"/>
      <c r="OZM18" s="19"/>
      <c r="OZN18" s="19"/>
      <c r="OZO18" s="19"/>
      <c r="OZP18" s="19"/>
      <c r="OZQ18" s="19"/>
      <c r="OZR18" s="19"/>
      <c r="OZS18" s="19"/>
      <c r="OZT18" s="19"/>
      <c r="OZU18" s="19"/>
      <c r="OZV18" s="19"/>
      <c r="OZW18" s="19"/>
      <c r="OZX18" s="19"/>
      <c r="OZY18" s="19"/>
      <c r="OZZ18" s="19"/>
      <c r="PAA18" s="19"/>
      <c r="PAB18" s="19"/>
      <c r="PAC18" s="19"/>
      <c r="PAD18" s="19"/>
      <c r="PAE18" s="19"/>
      <c r="PAF18" s="19"/>
      <c r="PAG18" s="19"/>
      <c r="PAH18" s="19"/>
      <c r="PAI18" s="19"/>
      <c r="PAJ18" s="19"/>
      <c r="PAK18" s="19"/>
      <c r="PAL18" s="19"/>
      <c r="PAM18" s="19"/>
      <c r="PAN18" s="19"/>
      <c r="PAO18" s="19"/>
      <c r="PAP18" s="19"/>
      <c r="PAQ18" s="19"/>
      <c r="PAR18" s="19"/>
      <c r="PAS18" s="19"/>
      <c r="PAT18" s="19"/>
      <c r="PAU18" s="19"/>
      <c r="PAV18" s="19"/>
      <c r="PAW18" s="19"/>
      <c r="PAX18" s="19"/>
      <c r="PAY18" s="19"/>
      <c r="PAZ18" s="19"/>
      <c r="PBA18" s="19"/>
      <c r="PBB18" s="19"/>
      <c r="PBC18" s="19"/>
      <c r="PBD18" s="19"/>
      <c r="PBE18" s="19"/>
      <c r="PBF18" s="19"/>
      <c r="PBG18" s="19"/>
      <c r="PBH18" s="19"/>
      <c r="PBI18" s="19"/>
      <c r="PBJ18" s="19"/>
      <c r="PBK18" s="19"/>
      <c r="PBL18" s="19"/>
      <c r="PBM18" s="19"/>
      <c r="PBN18" s="19"/>
      <c r="PBO18" s="19"/>
      <c r="PBP18" s="19"/>
      <c r="PBQ18" s="19"/>
      <c r="PBR18" s="19"/>
      <c r="PBS18" s="19"/>
      <c r="PBT18" s="19"/>
      <c r="PBU18" s="19"/>
      <c r="PBV18" s="19"/>
      <c r="PBW18" s="19"/>
      <c r="PBX18" s="19"/>
      <c r="PBY18" s="19"/>
      <c r="PBZ18" s="19"/>
      <c r="PCA18" s="19"/>
      <c r="PCB18" s="19"/>
      <c r="PCC18" s="19"/>
      <c r="PCD18" s="19"/>
      <c r="PCE18" s="19"/>
      <c r="PCF18" s="19"/>
      <c r="PCG18" s="19"/>
      <c r="PCH18" s="19"/>
      <c r="PCI18" s="19"/>
      <c r="PCJ18" s="19"/>
      <c r="PCK18" s="19"/>
      <c r="PCL18" s="19"/>
      <c r="PCM18" s="19"/>
      <c r="PCN18" s="19"/>
      <c r="PCO18" s="19"/>
      <c r="PCP18" s="19"/>
      <c r="PCQ18" s="19"/>
      <c r="PCR18" s="19"/>
      <c r="PCS18" s="19"/>
      <c r="PCT18" s="19"/>
      <c r="PCU18" s="19"/>
      <c r="PCV18" s="19"/>
      <c r="PCW18" s="19"/>
      <c r="PCX18" s="19"/>
      <c r="PCY18" s="19"/>
      <c r="PCZ18" s="19"/>
      <c r="PDA18" s="19"/>
      <c r="PDB18" s="19"/>
      <c r="PDC18" s="19"/>
      <c r="PDD18" s="19"/>
      <c r="PDE18" s="19"/>
      <c r="PDF18" s="19"/>
      <c r="PDG18" s="19"/>
      <c r="PDH18" s="19"/>
      <c r="PDI18" s="19"/>
      <c r="PDJ18" s="19"/>
      <c r="PDK18" s="19"/>
      <c r="PDL18" s="19"/>
      <c r="PDM18" s="19"/>
      <c r="PDN18" s="19"/>
      <c r="PDO18" s="19"/>
      <c r="PDP18" s="19"/>
      <c r="PDQ18" s="19"/>
      <c r="PDR18" s="19"/>
      <c r="PDS18" s="19"/>
      <c r="PDT18" s="19"/>
      <c r="PDU18" s="19"/>
      <c r="PDV18" s="19"/>
      <c r="PDW18" s="19"/>
      <c r="PDX18" s="19"/>
      <c r="PDY18" s="19"/>
      <c r="PDZ18" s="19"/>
      <c r="PEA18" s="19"/>
      <c r="PEB18" s="19"/>
      <c r="PEC18" s="19"/>
      <c r="PED18" s="19"/>
      <c r="PEE18" s="19"/>
      <c r="PEF18" s="19"/>
      <c r="PEG18" s="19"/>
      <c r="PEH18" s="19"/>
      <c r="PEI18" s="19"/>
      <c r="PEJ18" s="19"/>
      <c r="PEK18" s="19"/>
      <c r="PEL18" s="19"/>
      <c r="PEM18" s="19"/>
      <c r="PEN18" s="19"/>
      <c r="PEO18" s="19"/>
      <c r="PEP18" s="19"/>
      <c r="PEQ18" s="19"/>
      <c r="PER18" s="19"/>
      <c r="PES18" s="19"/>
      <c r="PET18" s="19"/>
      <c r="PEU18" s="19"/>
      <c r="PEV18" s="19"/>
      <c r="PEW18" s="19"/>
      <c r="PEX18" s="19"/>
      <c r="PEY18" s="19"/>
      <c r="PEZ18" s="19"/>
      <c r="PFA18" s="19"/>
      <c r="PFB18" s="19"/>
      <c r="PFC18" s="19"/>
      <c r="PFD18" s="19"/>
      <c r="PFE18" s="19"/>
      <c r="PFF18" s="19"/>
      <c r="PFG18" s="19"/>
      <c r="PFH18" s="19"/>
      <c r="PFI18" s="19"/>
      <c r="PFJ18" s="19"/>
      <c r="PFK18" s="19"/>
      <c r="PFL18" s="19"/>
      <c r="PFM18" s="19"/>
      <c r="PFN18" s="19"/>
      <c r="PFO18" s="19"/>
      <c r="PFP18" s="19"/>
      <c r="PFQ18" s="19"/>
      <c r="PFR18" s="19"/>
      <c r="PFS18" s="19"/>
      <c r="PFT18" s="19"/>
      <c r="PFU18" s="19"/>
      <c r="PFV18" s="19"/>
      <c r="PFW18" s="19"/>
      <c r="PFX18" s="19"/>
      <c r="PFY18" s="19"/>
      <c r="PFZ18" s="19"/>
      <c r="PGA18" s="19"/>
      <c r="PGB18" s="19"/>
      <c r="PGC18" s="19"/>
      <c r="PGD18" s="19"/>
      <c r="PGE18" s="19"/>
      <c r="PGF18" s="19"/>
      <c r="PGG18" s="19"/>
      <c r="PGH18" s="19"/>
      <c r="PGI18" s="19"/>
      <c r="PGJ18" s="19"/>
      <c r="PGK18" s="19"/>
      <c r="PGL18" s="19"/>
      <c r="PGM18" s="19"/>
      <c r="PGN18" s="19"/>
      <c r="PGO18" s="19"/>
      <c r="PGP18" s="19"/>
      <c r="PGQ18" s="19"/>
      <c r="PGR18" s="19"/>
      <c r="PGS18" s="19"/>
      <c r="PGT18" s="19"/>
      <c r="PGU18" s="19"/>
      <c r="PGV18" s="19"/>
      <c r="PGW18" s="19"/>
      <c r="PGX18" s="19"/>
      <c r="PGY18" s="19"/>
      <c r="PGZ18" s="19"/>
      <c r="PHA18" s="19"/>
      <c r="PHB18" s="19"/>
      <c r="PHC18" s="19"/>
      <c r="PHD18" s="19"/>
      <c r="PHE18" s="19"/>
      <c r="PHF18" s="19"/>
      <c r="PHG18" s="19"/>
      <c r="PHH18" s="19"/>
      <c r="PHI18" s="19"/>
      <c r="PHJ18" s="19"/>
      <c r="PHK18" s="19"/>
      <c r="PHL18" s="19"/>
      <c r="PHM18" s="19"/>
      <c r="PHN18" s="19"/>
      <c r="PHO18" s="19"/>
      <c r="PHP18" s="19"/>
      <c r="PHQ18" s="19"/>
      <c r="PHR18" s="19"/>
      <c r="PHS18" s="19"/>
      <c r="PHT18" s="19"/>
      <c r="PHU18" s="19"/>
      <c r="PHV18" s="19"/>
      <c r="PHW18" s="19"/>
      <c r="PHX18" s="19"/>
      <c r="PHY18" s="19"/>
      <c r="PHZ18" s="19"/>
      <c r="PIA18" s="19"/>
      <c r="PIB18" s="19"/>
      <c r="PIC18" s="19"/>
      <c r="PID18" s="19"/>
      <c r="PIE18" s="19"/>
      <c r="PIF18" s="19"/>
      <c r="PIG18" s="19"/>
      <c r="PIH18" s="19"/>
      <c r="PII18" s="19"/>
      <c r="PIJ18" s="19"/>
      <c r="PIK18" s="19"/>
      <c r="PIL18" s="19"/>
      <c r="PIM18" s="19"/>
      <c r="PIN18" s="19"/>
      <c r="PIO18" s="19"/>
      <c r="PIP18" s="19"/>
      <c r="PIQ18" s="19"/>
      <c r="PIR18" s="19"/>
      <c r="PIS18" s="19"/>
      <c r="PIT18" s="19"/>
      <c r="PIU18" s="19"/>
      <c r="PIV18" s="19"/>
      <c r="PIW18" s="19"/>
      <c r="PIX18" s="19"/>
      <c r="PIY18" s="19"/>
      <c r="PIZ18" s="19"/>
      <c r="PJA18" s="19"/>
      <c r="PJB18" s="19"/>
      <c r="PJC18" s="19"/>
      <c r="PJD18" s="19"/>
      <c r="PJE18" s="19"/>
      <c r="PJF18" s="19"/>
      <c r="PJG18" s="19"/>
      <c r="PJH18" s="19"/>
      <c r="PJI18" s="19"/>
      <c r="PJJ18" s="19"/>
      <c r="PJK18" s="19"/>
      <c r="PJL18" s="19"/>
      <c r="PJM18" s="19"/>
      <c r="PJN18" s="19"/>
      <c r="PJO18" s="19"/>
      <c r="PJP18" s="19"/>
      <c r="PJQ18" s="19"/>
      <c r="PJR18" s="19"/>
      <c r="PJS18" s="19"/>
      <c r="PJT18" s="19"/>
      <c r="PJU18" s="19"/>
      <c r="PJV18" s="19"/>
      <c r="PJW18" s="19"/>
      <c r="PJX18" s="19"/>
      <c r="PJY18" s="19"/>
      <c r="PJZ18" s="19"/>
      <c r="PKA18" s="19"/>
      <c r="PKB18" s="19"/>
      <c r="PKC18" s="19"/>
      <c r="PKD18" s="19"/>
      <c r="PKE18" s="19"/>
      <c r="PKF18" s="19"/>
      <c r="PKG18" s="19"/>
      <c r="PKH18" s="19"/>
      <c r="PKI18" s="19"/>
      <c r="PKJ18" s="19"/>
      <c r="PKK18" s="19"/>
      <c r="PKL18" s="19"/>
      <c r="PKM18" s="19"/>
      <c r="PKN18" s="19"/>
      <c r="PKO18" s="19"/>
      <c r="PKP18" s="19"/>
      <c r="PKQ18" s="19"/>
      <c r="PKR18" s="19"/>
      <c r="PKS18" s="19"/>
      <c r="PKT18" s="19"/>
      <c r="PKU18" s="19"/>
      <c r="PKV18" s="19"/>
      <c r="PKW18" s="19"/>
      <c r="PKX18" s="19"/>
      <c r="PKY18" s="19"/>
      <c r="PKZ18" s="19"/>
      <c r="PLA18" s="19"/>
      <c r="PLB18" s="19"/>
      <c r="PLC18" s="19"/>
      <c r="PLD18" s="19"/>
      <c r="PLE18" s="19"/>
      <c r="PLF18" s="19"/>
      <c r="PLG18" s="19"/>
      <c r="PLH18" s="19"/>
      <c r="PLI18" s="19"/>
      <c r="PLJ18" s="19"/>
      <c r="PLK18" s="19"/>
      <c r="PLL18" s="19"/>
      <c r="PLM18" s="19"/>
      <c r="PLN18" s="19"/>
      <c r="PLO18" s="19"/>
      <c r="PLP18" s="19"/>
      <c r="PLQ18" s="19"/>
      <c r="PLR18" s="19"/>
      <c r="PLS18" s="19"/>
      <c r="PLT18" s="19"/>
      <c r="PLU18" s="19"/>
      <c r="PLV18" s="19"/>
      <c r="PLW18" s="19"/>
      <c r="PLX18" s="19"/>
      <c r="PLY18" s="19"/>
      <c r="PLZ18" s="19"/>
      <c r="PMA18" s="19"/>
      <c r="PMB18" s="19"/>
      <c r="PMC18" s="19"/>
      <c r="PMD18" s="19"/>
      <c r="PME18" s="19"/>
      <c r="PMF18" s="19"/>
      <c r="PMG18" s="19"/>
      <c r="PMH18" s="19"/>
      <c r="PMI18" s="19"/>
      <c r="PMJ18" s="19"/>
      <c r="PMK18" s="19"/>
      <c r="PML18" s="19"/>
      <c r="PMM18" s="19"/>
      <c r="PMN18" s="19"/>
      <c r="PMO18" s="19"/>
      <c r="PMP18" s="19"/>
      <c r="PMQ18" s="19"/>
      <c r="PMR18" s="19"/>
      <c r="PMS18" s="19"/>
      <c r="PMT18" s="19"/>
      <c r="PMU18" s="19"/>
      <c r="PMV18" s="19"/>
      <c r="PMW18" s="19"/>
      <c r="PMX18" s="19"/>
      <c r="PMY18" s="19"/>
      <c r="PMZ18" s="19"/>
      <c r="PNA18" s="19"/>
      <c r="PNB18" s="19"/>
      <c r="PNC18" s="19"/>
      <c r="PND18" s="19"/>
      <c r="PNE18" s="19"/>
      <c r="PNF18" s="19"/>
      <c r="PNG18" s="19"/>
      <c r="PNH18" s="19"/>
      <c r="PNI18" s="19"/>
      <c r="PNJ18" s="19"/>
      <c r="PNK18" s="19"/>
      <c r="PNL18" s="19"/>
      <c r="PNM18" s="19"/>
      <c r="PNN18" s="19"/>
      <c r="PNO18" s="19"/>
      <c r="PNP18" s="19"/>
      <c r="PNQ18" s="19"/>
      <c r="PNR18" s="19"/>
      <c r="PNS18" s="19"/>
      <c r="PNT18" s="19"/>
      <c r="PNU18" s="19"/>
      <c r="PNV18" s="19"/>
      <c r="PNW18" s="19"/>
      <c r="PNX18" s="19"/>
      <c r="PNY18" s="19"/>
      <c r="PNZ18" s="19"/>
      <c r="POA18" s="19"/>
      <c r="POB18" s="19"/>
      <c r="POC18" s="19"/>
      <c r="POD18" s="19"/>
      <c r="POE18" s="19"/>
      <c r="POF18" s="19"/>
      <c r="POG18" s="19"/>
      <c r="POH18" s="19"/>
      <c r="POI18" s="19"/>
      <c r="POJ18" s="19"/>
      <c r="POK18" s="19"/>
      <c r="POL18" s="19"/>
      <c r="POM18" s="19"/>
      <c r="PON18" s="19"/>
      <c r="POO18" s="19"/>
      <c r="POP18" s="19"/>
      <c r="POQ18" s="19"/>
      <c r="POR18" s="19"/>
      <c r="POS18" s="19"/>
      <c r="POT18" s="19"/>
      <c r="POU18" s="19"/>
      <c r="POV18" s="19"/>
      <c r="POW18" s="19"/>
      <c r="POX18" s="19"/>
      <c r="POY18" s="19"/>
      <c r="POZ18" s="19"/>
      <c r="PPA18" s="19"/>
      <c r="PPB18" s="19"/>
      <c r="PPC18" s="19"/>
      <c r="PPD18" s="19"/>
      <c r="PPE18" s="19"/>
      <c r="PPF18" s="19"/>
      <c r="PPG18" s="19"/>
      <c r="PPH18" s="19"/>
      <c r="PPI18" s="19"/>
      <c r="PPJ18" s="19"/>
      <c r="PPK18" s="19"/>
      <c r="PPL18" s="19"/>
      <c r="PPM18" s="19"/>
      <c r="PPN18" s="19"/>
      <c r="PPO18" s="19"/>
      <c r="PPP18" s="19"/>
      <c r="PPQ18" s="19"/>
      <c r="PPR18" s="19"/>
      <c r="PPS18" s="19"/>
      <c r="PPT18" s="19"/>
      <c r="PPU18" s="19"/>
      <c r="PPV18" s="19"/>
      <c r="PPW18" s="19"/>
      <c r="PPX18" s="19"/>
      <c r="PPY18" s="19"/>
      <c r="PPZ18" s="19"/>
      <c r="PQA18" s="19"/>
      <c r="PQB18" s="19"/>
      <c r="PQC18" s="19"/>
      <c r="PQD18" s="19"/>
      <c r="PQE18" s="19"/>
      <c r="PQF18" s="19"/>
      <c r="PQG18" s="19"/>
      <c r="PQH18" s="19"/>
      <c r="PQI18" s="19"/>
      <c r="PQJ18" s="19"/>
      <c r="PQK18" s="19"/>
      <c r="PQL18" s="19"/>
      <c r="PQM18" s="19"/>
      <c r="PQN18" s="19"/>
      <c r="PQO18" s="19"/>
      <c r="PQP18" s="19"/>
      <c r="PQQ18" s="19"/>
      <c r="PQR18" s="19"/>
      <c r="PQS18" s="19"/>
      <c r="PQT18" s="19"/>
      <c r="PQU18" s="19"/>
      <c r="PQV18" s="19"/>
      <c r="PQW18" s="19"/>
      <c r="PQX18" s="19"/>
      <c r="PQY18" s="19"/>
      <c r="PQZ18" s="19"/>
      <c r="PRA18" s="19"/>
      <c r="PRB18" s="19"/>
      <c r="PRC18" s="19"/>
      <c r="PRD18" s="19"/>
      <c r="PRE18" s="19"/>
      <c r="PRF18" s="19"/>
      <c r="PRG18" s="19"/>
      <c r="PRH18" s="19"/>
      <c r="PRI18" s="19"/>
      <c r="PRJ18" s="19"/>
      <c r="PRK18" s="19"/>
      <c r="PRL18" s="19"/>
      <c r="PRM18" s="19"/>
      <c r="PRN18" s="19"/>
      <c r="PRO18" s="19"/>
      <c r="PRP18" s="19"/>
      <c r="PRQ18" s="19"/>
      <c r="PRR18" s="19"/>
      <c r="PRS18" s="19"/>
      <c r="PRT18" s="19"/>
      <c r="PRU18" s="19"/>
      <c r="PRV18" s="19"/>
      <c r="PRW18" s="19"/>
      <c r="PRX18" s="19"/>
      <c r="PRY18" s="19"/>
      <c r="PRZ18" s="19"/>
      <c r="PSA18" s="19"/>
      <c r="PSB18" s="19"/>
      <c r="PSC18" s="19"/>
      <c r="PSD18" s="19"/>
      <c r="PSE18" s="19"/>
      <c r="PSF18" s="19"/>
      <c r="PSG18" s="19"/>
      <c r="PSH18" s="19"/>
      <c r="PSI18" s="19"/>
      <c r="PSJ18" s="19"/>
      <c r="PSK18" s="19"/>
      <c r="PSL18" s="19"/>
      <c r="PSM18" s="19"/>
      <c r="PSN18" s="19"/>
      <c r="PSO18" s="19"/>
      <c r="PSP18" s="19"/>
      <c r="PSQ18" s="19"/>
      <c r="PSR18" s="19"/>
      <c r="PSS18" s="19"/>
      <c r="PST18" s="19"/>
      <c r="PSU18" s="19"/>
      <c r="PSV18" s="19"/>
      <c r="PSW18" s="19"/>
      <c r="PSX18" s="19"/>
      <c r="PSY18" s="19"/>
      <c r="PSZ18" s="19"/>
      <c r="PTA18" s="19"/>
      <c r="PTB18" s="19"/>
      <c r="PTC18" s="19"/>
      <c r="PTD18" s="19"/>
      <c r="PTE18" s="19"/>
      <c r="PTF18" s="19"/>
      <c r="PTG18" s="19"/>
      <c r="PTH18" s="19"/>
      <c r="PTI18" s="19"/>
      <c r="PTJ18" s="19"/>
      <c r="PTK18" s="19"/>
      <c r="PTL18" s="19"/>
      <c r="PTM18" s="19"/>
      <c r="PTN18" s="19"/>
      <c r="PTO18" s="19"/>
      <c r="PTP18" s="19"/>
      <c r="PTQ18" s="19"/>
      <c r="PTR18" s="19"/>
      <c r="PTS18" s="19"/>
      <c r="PTT18" s="19"/>
      <c r="PTU18" s="19"/>
      <c r="PTV18" s="19"/>
      <c r="PTW18" s="19"/>
      <c r="PTX18" s="19"/>
      <c r="PTY18" s="19"/>
      <c r="PTZ18" s="19"/>
      <c r="PUA18" s="19"/>
      <c r="PUB18" s="19"/>
      <c r="PUC18" s="19"/>
      <c r="PUD18" s="19"/>
      <c r="PUE18" s="19"/>
      <c r="PUF18" s="19"/>
      <c r="PUG18" s="19"/>
      <c r="PUH18" s="19"/>
      <c r="PUI18" s="19"/>
      <c r="PUJ18" s="19"/>
      <c r="PUK18" s="19"/>
      <c r="PUL18" s="19"/>
      <c r="PUM18" s="19"/>
      <c r="PUN18" s="19"/>
      <c r="PUO18" s="19"/>
      <c r="PUP18" s="19"/>
      <c r="PUQ18" s="19"/>
      <c r="PUR18" s="19"/>
      <c r="PUS18" s="19"/>
      <c r="PUT18" s="19"/>
      <c r="PUU18" s="19"/>
      <c r="PUV18" s="19"/>
      <c r="PUW18" s="19"/>
      <c r="PUX18" s="19"/>
      <c r="PUY18" s="19"/>
      <c r="PUZ18" s="19"/>
      <c r="PVA18" s="19"/>
      <c r="PVB18" s="19"/>
      <c r="PVC18" s="19"/>
      <c r="PVD18" s="19"/>
      <c r="PVE18" s="19"/>
      <c r="PVF18" s="19"/>
      <c r="PVG18" s="19"/>
      <c r="PVH18" s="19"/>
      <c r="PVI18" s="19"/>
      <c r="PVJ18" s="19"/>
      <c r="PVK18" s="19"/>
      <c r="PVL18" s="19"/>
      <c r="PVM18" s="19"/>
      <c r="PVN18" s="19"/>
      <c r="PVO18" s="19"/>
      <c r="PVP18" s="19"/>
      <c r="PVQ18" s="19"/>
      <c r="PVR18" s="19"/>
      <c r="PVS18" s="19"/>
      <c r="PVT18" s="19"/>
      <c r="PVU18" s="19"/>
      <c r="PVV18" s="19"/>
      <c r="PVW18" s="19"/>
      <c r="PVX18" s="19"/>
      <c r="PVY18" s="19"/>
      <c r="PVZ18" s="19"/>
      <c r="PWA18" s="19"/>
      <c r="PWB18" s="19"/>
      <c r="PWC18" s="19"/>
      <c r="PWD18" s="19"/>
      <c r="PWE18" s="19"/>
      <c r="PWF18" s="19"/>
      <c r="PWG18" s="19"/>
      <c r="PWH18" s="19"/>
      <c r="PWI18" s="19"/>
      <c r="PWJ18" s="19"/>
      <c r="PWK18" s="19"/>
      <c r="PWL18" s="19"/>
      <c r="PWM18" s="19"/>
      <c r="PWN18" s="19"/>
      <c r="PWO18" s="19"/>
      <c r="PWP18" s="19"/>
      <c r="PWQ18" s="19"/>
      <c r="PWR18" s="19"/>
      <c r="PWS18" s="19"/>
      <c r="PWT18" s="19"/>
      <c r="PWU18" s="19"/>
      <c r="PWV18" s="19"/>
      <c r="PWW18" s="19"/>
      <c r="PWX18" s="19"/>
      <c r="PWY18" s="19"/>
      <c r="PWZ18" s="19"/>
      <c r="PXA18" s="19"/>
      <c r="PXB18" s="19"/>
      <c r="PXC18" s="19"/>
      <c r="PXD18" s="19"/>
      <c r="PXE18" s="19"/>
      <c r="PXF18" s="19"/>
      <c r="PXG18" s="19"/>
      <c r="PXH18" s="19"/>
      <c r="PXI18" s="19"/>
      <c r="PXJ18" s="19"/>
      <c r="PXK18" s="19"/>
      <c r="PXL18" s="19"/>
      <c r="PXM18" s="19"/>
      <c r="PXN18" s="19"/>
      <c r="PXO18" s="19"/>
      <c r="PXP18" s="19"/>
      <c r="PXQ18" s="19"/>
      <c r="PXR18" s="19"/>
      <c r="PXS18" s="19"/>
      <c r="PXT18" s="19"/>
      <c r="PXU18" s="19"/>
      <c r="PXV18" s="19"/>
      <c r="PXW18" s="19"/>
      <c r="PXX18" s="19"/>
      <c r="PXY18" s="19"/>
      <c r="PXZ18" s="19"/>
      <c r="PYA18" s="19"/>
      <c r="PYB18" s="19"/>
      <c r="PYC18" s="19"/>
      <c r="PYD18" s="19"/>
      <c r="PYE18" s="19"/>
      <c r="PYF18" s="19"/>
      <c r="PYG18" s="19"/>
      <c r="PYH18" s="19"/>
      <c r="PYI18" s="19"/>
      <c r="PYJ18" s="19"/>
      <c r="PYK18" s="19"/>
      <c r="PYL18" s="19"/>
      <c r="PYM18" s="19"/>
      <c r="PYN18" s="19"/>
      <c r="PYO18" s="19"/>
      <c r="PYP18" s="19"/>
      <c r="PYQ18" s="19"/>
      <c r="PYR18" s="19"/>
      <c r="PYS18" s="19"/>
      <c r="PYT18" s="19"/>
      <c r="PYU18" s="19"/>
      <c r="PYV18" s="19"/>
      <c r="PYW18" s="19"/>
      <c r="PYX18" s="19"/>
      <c r="PYY18" s="19"/>
      <c r="PYZ18" s="19"/>
      <c r="PZA18" s="19"/>
      <c r="PZB18" s="19"/>
      <c r="PZC18" s="19"/>
      <c r="PZD18" s="19"/>
      <c r="PZE18" s="19"/>
      <c r="PZF18" s="19"/>
      <c r="PZG18" s="19"/>
      <c r="PZH18" s="19"/>
      <c r="PZI18" s="19"/>
      <c r="PZJ18" s="19"/>
      <c r="PZK18" s="19"/>
      <c r="PZL18" s="19"/>
      <c r="PZM18" s="19"/>
      <c r="PZN18" s="19"/>
      <c r="PZO18" s="19"/>
      <c r="PZP18" s="19"/>
      <c r="PZQ18" s="19"/>
      <c r="PZR18" s="19"/>
      <c r="PZS18" s="19"/>
      <c r="PZT18" s="19"/>
      <c r="PZU18" s="19"/>
      <c r="PZV18" s="19"/>
      <c r="PZW18" s="19"/>
      <c r="PZX18" s="19"/>
      <c r="PZY18" s="19"/>
      <c r="PZZ18" s="19"/>
      <c r="QAA18" s="19"/>
      <c r="QAB18" s="19"/>
      <c r="QAC18" s="19"/>
      <c r="QAD18" s="19"/>
      <c r="QAE18" s="19"/>
      <c r="QAF18" s="19"/>
      <c r="QAG18" s="19"/>
      <c r="QAH18" s="19"/>
      <c r="QAI18" s="19"/>
      <c r="QAJ18" s="19"/>
      <c r="QAK18" s="19"/>
      <c r="QAL18" s="19"/>
      <c r="QAM18" s="19"/>
      <c r="QAN18" s="19"/>
      <c r="QAO18" s="19"/>
      <c r="QAP18" s="19"/>
      <c r="QAQ18" s="19"/>
      <c r="QAR18" s="19"/>
      <c r="QAS18" s="19"/>
      <c r="QAT18" s="19"/>
      <c r="QAU18" s="19"/>
      <c r="QAV18" s="19"/>
      <c r="QAW18" s="19"/>
      <c r="QAX18" s="19"/>
      <c r="QAY18" s="19"/>
      <c r="QAZ18" s="19"/>
      <c r="QBA18" s="19"/>
      <c r="QBB18" s="19"/>
      <c r="QBC18" s="19"/>
      <c r="QBD18" s="19"/>
      <c r="QBE18" s="19"/>
      <c r="QBF18" s="19"/>
      <c r="QBG18" s="19"/>
      <c r="QBH18" s="19"/>
      <c r="QBI18" s="19"/>
      <c r="QBJ18" s="19"/>
      <c r="QBK18" s="19"/>
      <c r="QBL18" s="19"/>
      <c r="QBM18" s="19"/>
      <c r="QBN18" s="19"/>
      <c r="QBO18" s="19"/>
      <c r="QBP18" s="19"/>
      <c r="QBQ18" s="19"/>
      <c r="QBR18" s="19"/>
      <c r="QBS18" s="19"/>
      <c r="QBT18" s="19"/>
      <c r="QBU18" s="19"/>
      <c r="QBV18" s="19"/>
      <c r="QBW18" s="19"/>
      <c r="QBX18" s="19"/>
      <c r="QBY18" s="19"/>
      <c r="QBZ18" s="19"/>
      <c r="QCA18" s="19"/>
      <c r="QCB18" s="19"/>
      <c r="QCC18" s="19"/>
      <c r="QCD18" s="19"/>
      <c r="QCE18" s="19"/>
      <c r="QCF18" s="19"/>
      <c r="QCG18" s="19"/>
      <c r="QCH18" s="19"/>
      <c r="QCI18" s="19"/>
      <c r="QCJ18" s="19"/>
      <c r="QCK18" s="19"/>
      <c r="QCL18" s="19"/>
      <c r="QCM18" s="19"/>
      <c r="QCN18" s="19"/>
      <c r="QCO18" s="19"/>
      <c r="QCP18" s="19"/>
      <c r="QCQ18" s="19"/>
      <c r="QCR18" s="19"/>
      <c r="QCS18" s="19"/>
      <c r="QCT18" s="19"/>
      <c r="QCU18" s="19"/>
      <c r="QCV18" s="19"/>
      <c r="QCW18" s="19"/>
      <c r="QCX18" s="19"/>
      <c r="QCY18" s="19"/>
      <c r="QCZ18" s="19"/>
      <c r="QDA18" s="19"/>
      <c r="QDB18" s="19"/>
      <c r="QDC18" s="19"/>
      <c r="QDD18" s="19"/>
      <c r="QDE18" s="19"/>
      <c r="QDF18" s="19"/>
      <c r="QDG18" s="19"/>
      <c r="QDH18" s="19"/>
      <c r="QDI18" s="19"/>
      <c r="QDJ18" s="19"/>
      <c r="QDK18" s="19"/>
      <c r="QDL18" s="19"/>
      <c r="QDM18" s="19"/>
      <c r="QDN18" s="19"/>
      <c r="QDO18" s="19"/>
      <c r="QDP18" s="19"/>
      <c r="QDQ18" s="19"/>
      <c r="QDR18" s="19"/>
      <c r="QDS18" s="19"/>
      <c r="QDT18" s="19"/>
      <c r="QDU18" s="19"/>
      <c r="QDV18" s="19"/>
      <c r="QDW18" s="19"/>
      <c r="QDX18" s="19"/>
      <c r="QDY18" s="19"/>
      <c r="QDZ18" s="19"/>
      <c r="QEA18" s="19"/>
      <c r="QEB18" s="19"/>
      <c r="QEC18" s="19"/>
      <c r="QED18" s="19"/>
      <c r="QEE18" s="19"/>
      <c r="QEF18" s="19"/>
      <c r="QEG18" s="19"/>
      <c r="QEH18" s="19"/>
      <c r="QEI18" s="19"/>
      <c r="QEJ18" s="19"/>
      <c r="QEK18" s="19"/>
      <c r="QEL18" s="19"/>
      <c r="QEM18" s="19"/>
      <c r="QEN18" s="19"/>
      <c r="QEO18" s="19"/>
      <c r="QEP18" s="19"/>
      <c r="QEQ18" s="19"/>
      <c r="QER18" s="19"/>
      <c r="QES18" s="19"/>
      <c r="QET18" s="19"/>
      <c r="QEU18" s="19"/>
      <c r="QEV18" s="19"/>
      <c r="QEW18" s="19"/>
      <c r="QEX18" s="19"/>
      <c r="QEY18" s="19"/>
      <c r="QEZ18" s="19"/>
      <c r="QFA18" s="19"/>
      <c r="QFB18" s="19"/>
      <c r="QFC18" s="19"/>
      <c r="QFD18" s="19"/>
      <c r="QFE18" s="19"/>
      <c r="QFF18" s="19"/>
      <c r="QFG18" s="19"/>
      <c r="QFH18" s="19"/>
      <c r="QFI18" s="19"/>
      <c r="QFJ18" s="19"/>
      <c r="QFK18" s="19"/>
      <c r="QFL18" s="19"/>
      <c r="QFM18" s="19"/>
      <c r="QFN18" s="19"/>
      <c r="QFO18" s="19"/>
      <c r="QFP18" s="19"/>
      <c r="QFQ18" s="19"/>
      <c r="QFR18" s="19"/>
      <c r="QFS18" s="19"/>
      <c r="QFT18" s="19"/>
      <c r="QFU18" s="19"/>
      <c r="QFV18" s="19"/>
      <c r="QFW18" s="19"/>
      <c r="QFX18" s="19"/>
      <c r="QFY18" s="19"/>
      <c r="QFZ18" s="19"/>
      <c r="QGA18" s="19"/>
      <c r="QGB18" s="19"/>
      <c r="QGC18" s="19"/>
      <c r="QGD18" s="19"/>
      <c r="QGE18" s="19"/>
      <c r="QGF18" s="19"/>
      <c r="QGG18" s="19"/>
      <c r="QGH18" s="19"/>
      <c r="QGI18" s="19"/>
      <c r="QGJ18" s="19"/>
      <c r="QGK18" s="19"/>
      <c r="QGL18" s="19"/>
      <c r="QGM18" s="19"/>
      <c r="QGN18" s="19"/>
      <c r="QGO18" s="19"/>
      <c r="QGP18" s="19"/>
      <c r="QGQ18" s="19"/>
      <c r="QGR18" s="19"/>
      <c r="QGS18" s="19"/>
      <c r="QGT18" s="19"/>
      <c r="QGU18" s="19"/>
      <c r="QGV18" s="19"/>
      <c r="QGW18" s="19"/>
      <c r="QGX18" s="19"/>
      <c r="QGY18" s="19"/>
      <c r="QGZ18" s="19"/>
      <c r="QHA18" s="19"/>
      <c r="QHB18" s="19"/>
      <c r="QHC18" s="19"/>
      <c r="QHD18" s="19"/>
      <c r="QHE18" s="19"/>
      <c r="QHF18" s="19"/>
      <c r="QHG18" s="19"/>
      <c r="QHH18" s="19"/>
      <c r="QHI18" s="19"/>
      <c r="QHJ18" s="19"/>
      <c r="QHK18" s="19"/>
      <c r="QHL18" s="19"/>
      <c r="QHM18" s="19"/>
      <c r="QHN18" s="19"/>
      <c r="QHO18" s="19"/>
      <c r="QHP18" s="19"/>
      <c r="QHQ18" s="19"/>
      <c r="QHR18" s="19"/>
      <c r="QHS18" s="19"/>
      <c r="QHT18" s="19"/>
      <c r="QHU18" s="19"/>
      <c r="QHV18" s="19"/>
      <c r="QHW18" s="19"/>
      <c r="QHX18" s="19"/>
      <c r="QHY18" s="19"/>
      <c r="QHZ18" s="19"/>
      <c r="QIA18" s="19"/>
      <c r="QIB18" s="19"/>
      <c r="QIC18" s="19"/>
      <c r="QID18" s="19"/>
      <c r="QIE18" s="19"/>
      <c r="QIF18" s="19"/>
      <c r="QIG18" s="19"/>
      <c r="QIH18" s="19"/>
      <c r="QII18" s="19"/>
      <c r="QIJ18" s="19"/>
      <c r="QIK18" s="19"/>
      <c r="QIL18" s="19"/>
      <c r="QIM18" s="19"/>
      <c r="QIN18" s="19"/>
      <c r="QIO18" s="19"/>
      <c r="QIP18" s="19"/>
      <c r="QIQ18" s="19"/>
      <c r="QIR18" s="19"/>
      <c r="QIS18" s="19"/>
      <c r="QIT18" s="19"/>
      <c r="QIU18" s="19"/>
      <c r="QIV18" s="19"/>
      <c r="QIW18" s="19"/>
      <c r="QIX18" s="19"/>
      <c r="QIY18" s="19"/>
      <c r="QIZ18" s="19"/>
      <c r="QJA18" s="19"/>
      <c r="QJB18" s="19"/>
      <c r="QJC18" s="19"/>
      <c r="QJD18" s="19"/>
      <c r="QJE18" s="19"/>
      <c r="QJF18" s="19"/>
      <c r="QJG18" s="19"/>
      <c r="QJH18" s="19"/>
      <c r="QJI18" s="19"/>
      <c r="QJJ18" s="19"/>
      <c r="QJK18" s="19"/>
      <c r="QJL18" s="19"/>
      <c r="QJM18" s="19"/>
      <c r="QJN18" s="19"/>
      <c r="QJO18" s="19"/>
      <c r="QJP18" s="19"/>
      <c r="QJQ18" s="19"/>
      <c r="QJR18" s="19"/>
      <c r="QJS18" s="19"/>
      <c r="QJT18" s="19"/>
      <c r="QJU18" s="19"/>
      <c r="QJV18" s="19"/>
      <c r="QJW18" s="19"/>
      <c r="QJX18" s="19"/>
      <c r="QJY18" s="19"/>
      <c r="QJZ18" s="19"/>
      <c r="QKA18" s="19"/>
      <c r="QKB18" s="19"/>
      <c r="QKC18" s="19"/>
      <c r="QKD18" s="19"/>
      <c r="QKE18" s="19"/>
      <c r="QKF18" s="19"/>
      <c r="QKG18" s="19"/>
      <c r="QKH18" s="19"/>
      <c r="QKI18" s="19"/>
      <c r="QKJ18" s="19"/>
      <c r="QKK18" s="19"/>
      <c r="QKL18" s="19"/>
      <c r="QKM18" s="19"/>
      <c r="QKN18" s="19"/>
      <c r="QKO18" s="19"/>
      <c r="QKP18" s="19"/>
      <c r="QKQ18" s="19"/>
      <c r="QKR18" s="19"/>
      <c r="QKS18" s="19"/>
      <c r="QKT18" s="19"/>
      <c r="QKU18" s="19"/>
      <c r="QKV18" s="19"/>
      <c r="QKW18" s="19"/>
      <c r="QKX18" s="19"/>
      <c r="QKY18" s="19"/>
      <c r="QKZ18" s="19"/>
      <c r="QLA18" s="19"/>
      <c r="QLB18" s="19"/>
      <c r="QLC18" s="19"/>
      <c r="QLD18" s="19"/>
      <c r="QLE18" s="19"/>
      <c r="QLF18" s="19"/>
      <c r="QLG18" s="19"/>
      <c r="QLH18" s="19"/>
      <c r="QLI18" s="19"/>
      <c r="QLJ18" s="19"/>
      <c r="QLK18" s="19"/>
      <c r="QLL18" s="19"/>
      <c r="QLM18" s="19"/>
      <c r="QLN18" s="19"/>
      <c r="QLO18" s="19"/>
      <c r="QLP18" s="19"/>
      <c r="QLQ18" s="19"/>
      <c r="QLR18" s="19"/>
      <c r="QLS18" s="19"/>
      <c r="QLT18" s="19"/>
      <c r="QLU18" s="19"/>
      <c r="QLV18" s="19"/>
      <c r="QLW18" s="19"/>
      <c r="QLX18" s="19"/>
      <c r="QLY18" s="19"/>
      <c r="QLZ18" s="19"/>
      <c r="QMA18" s="19"/>
      <c r="QMB18" s="19"/>
      <c r="QMC18" s="19"/>
      <c r="QMD18" s="19"/>
      <c r="QME18" s="19"/>
      <c r="QMF18" s="19"/>
      <c r="QMG18" s="19"/>
      <c r="QMH18" s="19"/>
      <c r="QMI18" s="19"/>
      <c r="QMJ18" s="19"/>
      <c r="QMK18" s="19"/>
      <c r="QML18" s="19"/>
      <c r="QMM18" s="19"/>
      <c r="QMN18" s="19"/>
      <c r="QMO18" s="19"/>
      <c r="QMP18" s="19"/>
      <c r="QMQ18" s="19"/>
      <c r="QMR18" s="19"/>
      <c r="QMS18" s="19"/>
      <c r="QMT18" s="19"/>
      <c r="QMU18" s="19"/>
      <c r="QMV18" s="19"/>
      <c r="QMW18" s="19"/>
      <c r="QMX18" s="19"/>
      <c r="QMY18" s="19"/>
      <c r="QMZ18" s="19"/>
      <c r="QNA18" s="19"/>
      <c r="QNB18" s="19"/>
      <c r="QNC18" s="19"/>
      <c r="QND18" s="19"/>
      <c r="QNE18" s="19"/>
      <c r="QNF18" s="19"/>
      <c r="QNG18" s="19"/>
      <c r="QNH18" s="19"/>
      <c r="QNI18" s="19"/>
      <c r="QNJ18" s="19"/>
      <c r="QNK18" s="19"/>
      <c r="QNL18" s="19"/>
      <c r="QNM18" s="19"/>
      <c r="QNN18" s="19"/>
      <c r="QNO18" s="19"/>
      <c r="QNP18" s="19"/>
      <c r="QNQ18" s="19"/>
      <c r="QNR18" s="19"/>
      <c r="QNS18" s="19"/>
      <c r="QNT18" s="19"/>
      <c r="QNU18" s="19"/>
      <c r="QNV18" s="19"/>
      <c r="QNW18" s="19"/>
      <c r="QNX18" s="19"/>
      <c r="QNY18" s="19"/>
      <c r="QNZ18" s="19"/>
      <c r="QOA18" s="19"/>
      <c r="QOB18" s="19"/>
      <c r="QOC18" s="19"/>
      <c r="QOD18" s="19"/>
      <c r="QOE18" s="19"/>
      <c r="QOF18" s="19"/>
      <c r="QOG18" s="19"/>
      <c r="QOH18" s="19"/>
      <c r="QOI18" s="19"/>
      <c r="QOJ18" s="19"/>
      <c r="QOK18" s="19"/>
      <c r="QOL18" s="19"/>
      <c r="QOM18" s="19"/>
      <c r="QON18" s="19"/>
      <c r="QOO18" s="19"/>
      <c r="QOP18" s="19"/>
      <c r="QOQ18" s="19"/>
      <c r="QOR18" s="19"/>
      <c r="QOS18" s="19"/>
      <c r="QOT18" s="19"/>
      <c r="QOU18" s="19"/>
      <c r="QOV18" s="19"/>
      <c r="QOW18" s="19"/>
      <c r="QOX18" s="19"/>
      <c r="QOY18" s="19"/>
      <c r="QOZ18" s="19"/>
      <c r="QPA18" s="19"/>
      <c r="QPB18" s="19"/>
      <c r="QPC18" s="19"/>
      <c r="QPD18" s="19"/>
      <c r="QPE18" s="19"/>
      <c r="QPF18" s="19"/>
      <c r="QPG18" s="19"/>
      <c r="QPH18" s="19"/>
      <c r="QPI18" s="19"/>
      <c r="QPJ18" s="19"/>
      <c r="QPK18" s="19"/>
      <c r="QPL18" s="19"/>
      <c r="QPM18" s="19"/>
      <c r="QPN18" s="19"/>
      <c r="QPO18" s="19"/>
      <c r="QPP18" s="19"/>
      <c r="QPQ18" s="19"/>
      <c r="QPR18" s="19"/>
      <c r="QPS18" s="19"/>
      <c r="QPT18" s="19"/>
      <c r="QPU18" s="19"/>
      <c r="QPV18" s="19"/>
      <c r="QPW18" s="19"/>
      <c r="QPX18" s="19"/>
      <c r="QPY18" s="19"/>
      <c r="QPZ18" s="19"/>
      <c r="QQA18" s="19"/>
      <c r="QQB18" s="19"/>
      <c r="QQC18" s="19"/>
      <c r="QQD18" s="19"/>
      <c r="QQE18" s="19"/>
      <c r="QQF18" s="19"/>
      <c r="QQG18" s="19"/>
      <c r="QQH18" s="19"/>
      <c r="QQI18" s="19"/>
      <c r="QQJ18" s="19"/>
      <c r="QQK18" s="19"/>
      <c r="QQL18" s="19"/>
      <c r="QQM18" s="19"/>
      <c r="QQN18" s="19"/>
      <c r="QQO18" s="19"/>
      <c r="QQP18" s="19"/>
      <c r="QQQ18" s="19"/>
      <c r="QQR18" s="19"/>
      <c r="QQS18" s="19"/>
      <c r="QQT18" s="19"/>
      <c r="QQU18" s="19"/>
      <c r="QQV18" s="19"/>
      <c r="QQW18" s="19"/>
      <c r="QQX18" s="19"/>
      <c r="QQY18" s="19"/>
      <c r="QQZ18" s="19"/>
      <c r="QRA18" s="19"/>
      <c r="QRB18" s="19"/>
      <c r="QRC18" s="19"/>
      <c r="QRD18" s="19"/>
      <c r="QRE18" s="19"/>
      <c r="QRF18" s="19"/>
      <c r="QRG18" s="19"/>
      <c r="QRH18" s="19"/>
      <c r="QRI18" s="19"/>
      <c r="QRJ18" s="19"/>
      <c r="QRK18" s="19"/>
      <c r="QRL18" s="19"/>
      <c r="QRM18" s="19"/>
      <c r="QRN18" s="19"/>
      <c r="QRO18" s="19"/>
      <c r="QRP18" s="19"/>
      <c r="QRQ18" s="19"/>
      <c r="QRR18" s="19"/>
      <c r="QRS18" s="19"/>
      <c r="QRT18" s="19"/>
      <c r="QRU18" s="19"/>
      <c r="QRV18" s="19"/>
      <c r="QRW18" s="19"/>
      <c r="QRX18" s="19"/>
      <c r="QRY18" s="19"/>
      <c r="QRZ18" s="19"/>
      <c r="QSA18" s="19"/>
      <c r="QSB18" s="19"/>
      <c r="QSC18" s="19"/>
      <c r="QSD18" s="19"/>
      <c r="QSE18" s="19"/>
      <c r="QSF18" s="19"/>
      <c r="QSG18" s="19"/>
      <c r="QSH18" s="19"/>
      <c r="QSI18" s="19"/>
      <c r="QSJ18" s="19"/>
      <c r="QSK18" s="19"/>
      <c r="QSL18" s="19"/>
      <c r="QSM18" s="19"/>
      <c r="QSN18" s="19"/>
      <c r="QSO18" s="19"/>
      <c r="QSP18" s="19"/>
      <c r="QSQ18" s="19"/>
      <c r="QSR18" s="19"/>
      <c r="QSS18" s="19"/>
      <c r="QST18" s="19"/>
      <c r="QSU18" s="19"/>
      <c r="QSV18" s="19"/>
      <c r="QSW18" s="19"/>
      <c r="QSX18" s="19"/>
      <c r="QSY18" s="19"/>
      <c r="QSZ18" s="19"/>
      <c r="QTA18" s="19"/>
      <c r="QTB18" s="19"/>
      <c r="QTC18" s="19"/>
      <c r="QTD18" s="19"/>
      <c r="QTE18" s="19"/>
      <c r="QTF18" s="19"/>
      <c r="QTG18" s="19"/>
      <c r="QTH18" s="19"/>
      <c r="QTI18" s="19"/>
      <c r="QTJ18" s="19"/>
      <c r="QTK18" s="19"/>
      <c r="QTL18" s="19"/>
      <c r="QTM18" s="19"/>
      <c r="QTN18" s="19"/>
      <c r="QTO18" s="19"/>
      <c r="QTP18" s="19"/>
      <c r="QTQ18" s="19"/>
      <c r="QTR18" s="19"/>
      <c r="QTS18" s="19"/>
      <c r="QTT18" s="19"/>
      <c r="QTU18" s="19"/>
      <c r="QTV18" s="19"/>
      <c r="QTW18" s="19"/>
      <c r="QTX18" s="19"/>
      <c r="QTY18" s="19"/>
      <c r="QTZ18" s="19"/>
      <c r="QUA18" s="19"/>
      <c r="QUB18" s="19"/>
      <c r="QUC18" s="19"/>
      <c r="QUD18" s="19"/>
      <c r="QUE18" s="19"/>
      <c r="QUF18" s="19"/>
      <c r="QUG18" s="19"/>
      <c r="QUH18" s="19"/>
      <c r="QUI18" s="19"/>
      <c r="QUJ18" s="19"/>
      <c r="QUK18" s="19"/>
      <c r="QUL18" s="19"/>
      <c r="QUM18" s="19"/>
      <c r="QUN18" s="19"/>
      <c r="QUO18" s="19"/>
      <c r="QUP18" s="19"/>
      <c r="QUQ18" s="19"/>
      <c r="QUR18" s="19"/>
      <c r="QUS18" s="19"/>
      <c r="QUT18" s="19"/>
      <c r="QUU18" s="19"/>
      <c r="QUV18" s="19"/>
      <c r="QUW18" s="19"/>
      <c r="QUX18" s="19"/>
      <c r="QUY18" s="19"/>
      <c r="QUZ18" s="19"/>
      <c r="QVA18" s="19"/>
      <c r="QVB18" s="19"/>
      <c r="QVC18" s="19"/>
      <c r="QVD18" s="19"/>
      <c r="QVE18" s="19"/>
      <c r="QVF18" s="19"/>
      <c r="QVG18" s="19"/>
      <c r="QVH18" s="19"/>
      <c r="QVI18" s="19"/>
      <c r="QVJ18" s="19"/>
      <c r="QVK18" s="19"/>
      <c r="QVL18" s="19"/>
      <c r="QVM18" s="19"/>
      <c r="QVN18" s="19"/>
      <c r="QVO18" s="19"/>
      <c r="QVP18" s="19"/>
      <c r="QVQ18" s="19"/>
      <c r="QVR18" s="19"/>
      <c r="QVS18" s="19"/>
      <c r="QVT18" s="19"/>
      <c r="QVU18" s="19"/>
      <c r="QVV18" s="19"/>
      <c r="QVW18" s="19"/>
      <c r="QVX18" s="19"/>
      <c r="QVY18" s="19"/>
      <c r="QVZ18" s="19"/>
      <c r="QWA18" s="19"/>
      <c r="QWB18" s="19"/>
      <c r="QWC18" s="19"/>
      <c r="QWD18" s="19"/>
      <c r="QWE18" s="19"/>
      <c r="QWF18" s="19"/>
      <c r="QWG18" s="19"/>
      <c r="QWH18" s="19"/>
      <c r="QWI18" s="19"/>
      <c r="QWJ18" s="19"/>
      <c r="QWK18" s="19"/>
      <c r="QWL18" s="19"/>
      <c r="QWM18" s="19"/>
      <c r="QWN18" s="19"/>
      <c r="QWO18" s="19"/>
      <c r="QWP18" s="19"/>
      <c r="QWQ18" s="19"/>
      <c r="QWR18" s="19"/>
      <c r="QWS18" s="19"/>
      <c r="QWT18" s="19"/>
      <c r="QWU18" s="19"/>
      <c r="QWV18" s="19"/>
      <c r="QWW18" s="19"/>
      <c r="QWX18" s="19"/>
      <c r="QWY18" s="19"/>
      <c r="QWZ18" s="19"/>
      <c r="QXA18" s="19"/>
      <c r="QXB18" s="19"/>
      <c r="QXC18" s="19"/>
      <c r="QXD18" s="19"/>
      <c r="QXE18" s="19"/>
      <c r="QXF18" s="19"/>
      <c r="QXG18" s="19"/>
      <c r="QXH18" s="19"/>
      <c r="QXI18" s="19"/>
      <c r="QXJ18" s="19"/>
      <c r="QXK18" s="19"/>
      <c r="QXL18" s="19"/>
      <c r="QXM18" s="19"/>
      <c r="QXN18" s="19"/>
      <c r="QXO18" s="19"/>
      <c r="QXP18" s="19"/>
      <c r="QXQ18" s="19"/>
      <c r="QXR18" s="19"/>
      <c r="QXS18" s="19"/>
      <c r="QXT18" s="19"/>
      <c r="QXU18" s="19"/>
      <c r="QXV18" s="19"/>
      <c r="QXW18" s="19"/>
      <c r="QXX18" s="19"/>
      <c r="QXY18" s="19"/>
      <c r="QXZ18" s="19"/>
      <c r="QYA18" s="19"/>
      <c r="QYB18" s="19"/>
      <c r="QYC18" s="19"/>
      <c r="QYD18" s="19"/>
      <c r="QYE18" s="19"/>
      <c r="QYF18" s="19"/>
      <c r="QYG18" s="19"/>
      <c r="QYH18" s="19"/>
      <c r="QYI18" s="19"/>
      <c r="QYJ18" s="19"/>
      <c r="QYK18" s="19"/>
      <c r="QYL18" s="19"/>
      <c r="QYM18" s="19"/>
      <c r="QYN18" s="19"/>
      <c r="QYO18" s="19"/>
      <c r="QYP18" s="19"/>
      <c r="QYQ18" s="19"/>
      <c r="QYR18" s="19"/>
      <c r="QYS18" s="19"/>
      <c r="QYT18" s="19"/>
      <c r="QYU18" s="19"/>
      <c r="QYV18" s="19"/>
      <c r="QYW18" s="19"/>
      <c r="QYX18" s="19"/>
      <c r="QYY18" s="19"/>
      <c r="QYZ18" s="19"/>
      <c r="QZA18" s="19"/>
      <c r="QZB18" s="19"/>
      <c r="QZC18" s="19"/>
      <c r="QZD18" s="19"/>
      <c r="QZE18" s="19"/>
      <c r="QZF18" s="19"/>
      <c r="QZG18" s="19"/>
      <c r="QZH18" s="19"/>
      <c r="QZI18" s="19"/>
      <c r="QZJ18" s="19"/>
      <c r="QZK18" s="19"/>
      <c r="QZL18" s="19"/>
      <c r="QZM18" s="19"/>
      <c r="QZN18" s="19"/>
      <c r="QZO18" s="19"/>
      <c r="QZP18" s="19"/>
      <c r="QZQ18" s="19"/>
      <c r="QZR18" s="19"/>
      <c r="QZS18" s="19"/>
      <c r="QZT18" s="19"/>
      <c r="QZU18" s="19"/>
      <c r="QZV18" s="19"/>
      <c r="QZW18" s="19"/>
      <c r="QZX18" s="19"/>
      <c r="QZY18" s="19"/>
      <c r="QZZ18" s="19"/>
      <c r="RAA18" s="19"/>
      <c r="RAB18" s="19"/>
      <c r="RAC18" s="19"/>
      <c r="RAD18" s="19"/>
      <c r="RAE18" s="19"/>
      <c r="RAF18" s="19"/>
      <c r="RAG18" s="19"/>
      <c r="RAH18" s="19"/>
      <c r="RAI18" s="19"/>
      <c r="RAJ18" s="19"/>
      <c r="RAK18" s="19"/>
      <c r="RAL18" s="19"/>
      <c r="RAM18" s="19"/>
      <c r="RAN18" s="19"/>
      <c r="RAO18" s="19"/>
      <c r="RAP18" s="19"/>
      <c r="RAQ18" s="19"/>
      <c r="RAR18" s="19"/>
      <c r="RAS18" s="19"/>
      <c r="RAT18" s="19"/>
      <c r="RAU18" s="19"/>
      <c r="RAV18" s="19"/>
      <c r="RAW18" s="19"/>
      <c r="RAX18" s="19"/>
      <c r="RAY18" s="19"/>
      <c r="RAZ18" s="19"/>
      <c r="RBA18" s="19"/>
      <c r="RBB18" s="19"/>
      <c r="RBC18" s="19"/>
      <c r="RBD18" s="19"/>
      <c r="RBE18" s="19"/>
      <c r="RBF18" s="19"/>
      <c r="RBG18" s="19"/>
      <c r="RBH18" s="19"/>
      <c r="RBI18" s="19"/>
      <c r="RBJ18" s="19"/>
      <c r="RBK18" s="19"/>
      <c r="RBL18" s="19"/>
      <c r="RBM18" s="19"/>
      <c r="RBN18" s="19"/>
      <c r="RBO18" s="19"/>
      <c r="RBP18" s="19"/>
      <c r="RBQ18" s="19"/>
      <c r="RBR18" s="19"/>
      <c r="RBS18" s="19"/>
      <c r="RBT18" s="19"/>
      <c r="RBU18" s="19"/>
      <c r="RBV18" s="19"/>
      <c r="RBW18" s="19"/>
      <c r="RBX18" s="19"/>
      <c r="RBY18" s="19"/>
      <c r="RBZ18" s="19"/>
      <c r="RCA18" s="19"/>
      <c r="RCB18" s="19"/>
      <c r="RCC18" s="19"/>
      <c r="RCD18" s="19"/>
      <c r="RCE18" s="19"/>
      <c r="RCF18" s="19"/>
      <c r="RCG18" s="19"/>
      <c r="RCH18" s="19"/>
      <c r="RCI18" s="19"/>
      <c r="RCJ18" s="19"/>
      <c r="RCK18" s="19"/>
      <c r="RCL18" s="19"/>
      <c r="RCM18" s="19"/>
      <c r="RCN18" s="19"/>
      <c r="RCO18" s="19"/>
      <c r="RCP18" s="19"/>
      <c r="RCQ18" s="19"/>
      <c r="RCR18" s="19"/>
      <c r="RCS18" s="19"/>
      <c r="RCT18" s="19"/>
      <c r="RCU18" s="19"/>
      <c r="RCV18" s="19"/>
      <c r="RCW18" s="19"/>
      <c r="RCX18" s="19"/>
      <c r="RCY18" s="19"/>
      <c r="RCZ18" s="19"/>
      <c r="RDA18" s="19"/>
      <c r="RDB18" s="19"/>
      <c r="RDC18" s="19"/>
      <c r="RDD18" s="19"/>
      <c r="RDE18" s="19"/>
      <c r="RDF18" s="19"/>
      <c r="RDG18" s="19"/>
      <c r="RDH18" s="19"/>
      <c r="RDI18" s="19"/>
      <c r="RDJ18" s="19"/>
      <c r="RDK18" s="19"/>
      <c r="RDL18" s="19"/>
      <c r="RDM18" s="19"/>
      <c r="RDN18" s="19"/>
      <c r="RDO18" s="19"/>
      <c r="RDP18" s="19"/>
      <c r="RDQ18" s="19"/>
      <c r="RDR18" s="19"/>
      <c r="RDS18" s="19"/>
      <c r="RDT18" s="19"/>
      <c r="RDU18" s="19"/>
      <c r="RDV18" s="19"/>
      <c r="RDW18" s="19"/>
      <c r="RDX18" s="19"/>
      <c r="RDY18" s="19"/>
      <c r="RDZ18" s="19"/>
      <c r="REA18" s="19"/>
      <c r="REB18" s="19"/>
      <c r="REC18" s="19"/>
      <c r="RED18" s="19"/>
      <c r="REE18" s="19"/>
      <c r="REF18" s="19"/>
      <c r="REG18" s="19"/>
      <c r="REH18" s="19"/>
      <c r="REI18" s="19"/>
      <c r="REJ18" s="19"/>
      <c r="REK18" s="19"/>
      <c r="REL18" s="19"/>
      <c r="REM18" s="19"/>
      <c r="REN18" s="19"/>
      <c r="REO18" s="19"/>
      <c r="REP18" s="19"/>
      <c r="REQ18" s="19"/>
      <c r="RER18" s="19"/>
      <c r="RES18" s="19"/>
      <c r="RET18" s="19"/>
      <c r="REU18" s="19"/>
      <c r="REV18" s="19"/>
      <c r="REW18" s="19"/>
      <c r="REX18" s="19"/>
      <c r="REY18" s="19"/>
      <c r="REZ18" s="19"/>
      <c r="RFA18" s="19"/>
      <c r="RFB18" s="19"/>
      <c r="RFC18" s="19"/>
      <c r="RFD18" s="19"/>
      <c r="RFE18" s="19"/>
      <c r="RFF18" s="19"/>
      <c r="RFG18" s="19"/>
      <c r="RFH18" s="19"/>
      <c r="RFI18" s="19"/>
      <c r="RFJ18" s="19"/>
      <c r="RFK18" s="19"/>
      <c r="RFL18" s="19"/>
      <c r="RFM18" s="19"/>
      <c r="RFN18" s="19"/>
      <c r="RFO18" s="19"/>
      <c r="RFP18" s="19"/>
      <c r="RFQ18" s="19"/>
      <c r="RFR18" s="19"/>
      <c r="RFS18" s="19"/>
      <c r="RFT18" s="19"/>
      <c r="RFU18" s="19"/>
      <c r="RFV18" s="19"/>
      <c r="RFW18" s="19"/>
      <c r="RFX18" s="19"/>
      <c r="RFY18" s="19"/>
      <c r="RFZ18" s="19"/>
      <c r="RGA18" s="19"/>
      <c r="RGB18" s="19"/>
      <c r="RGC18" s="19"/>
      <c r="RGD18" s="19"/>
      <c r="RGE18" s="19"/>
      <c r="RGF18" s="19"/>
      <c r="RGG18" s="19"/>
      <c r="RGH18" s="19"/>
      <c r="RGI18" s="19"/>
      <c r="RGJ18" s="19"/>
      <c r="RGK18" s="19"/>
      <c r="RGL18" s="19"/>
      <c r="RGM18" s="19"/>
      <c r="RGN18" s="19"/>
      <c r="RGO18" s="19"/>
      <c r="RGP18" s="19"/>
      <c r="RGQ18" s="19"/>
      <c r="RGR18" s="19"/>
      <c r="RGS18" s="19"/>
      <c r="RGT18" s="19"/>
      <c r="RGU18" s="19"/>
      <c r="RGV18" s="19"/>
      <c r="RGW18" s="19"/>
      <c r="RGX18" s="19"/>
      <c r="RGY18" s="19"/>
      <c r="RGZ18" s="19"/>
      <c r="RHA18" s="19"/>
      <c r="RHB18" s="19"/>
      <c r="RHC18" s="19"/>
      <c r="RHD18" s="19"/>
      <c r="RHE18" s="19"/>
      <c r="RHF18" s="19"/>
      <c r="RHG18" s="19"/>
      <c r="RHH18" s="19"/>
      <c r="RHI18" s="19"/>
      <c r="RHJ18" s="19"/>
      <c r="RHK18" s="19"/>
      <c r="RHL18" s="19"/>
      <c r="RHM18" s="19"/>
      <c r="RHN18" s="19"/>
      <c r="RHO18" s="19"/>
      <c r="RHP18" s="19"/>
      <c r="RHQ18" s="19"/>
      <c r="RHR18" s="19"/>
      <c r="RHS18" s="19"/>
      <c r="RHT18" s="19"/>
      <c r="RHU18" s="19"/>
      <c r="RHV18" s="19"/>
      <c r="RHW18" s="19"/>
      <c r="RHX18" s="19"/>
      <c r="RHY18" s="19"/>
      <c r="RHZ18" s="19"/>
      <c r="RIA18" s="19"/>
      <c r="RIB18" s="19"/>
      <c r="RIC18" s="19"/>
      <c r="RID18" s="19"/>
      <c r="RIE18" s="19"/>
      <c r="RIF18" s="19"/>
      <c r="RIG18" s="19"/>
      <c r="RIH18" s="19"/>
      <c r="RII18" s="19"/>
      <c r="RIJ18" s="19"/>
      <c r="RIK18" s="19"/>
      <c r="RIL18" s="19"/>
      <c r="RIM18" s="19"/>
      <c r="RIN18" s="19"/>
      <c r="RIO18" s="19"/>
      <c r="RIP18" s="19"/>
      <c r="RIQ18" s="19"/>
      <c r="RIR18" s="19"/>
      <c r="RIS18" s="19"/>
      <c r="RIT18" s="19"/>
      <c r="RIU18" s="19"/>
      <c r="RIV18" s="19"/>
      <c r="RIW18" s="19"/>
      <c r="RIX18" s="19"/>
      <c r="RIY18" s="19"/>
      <c r="RIZ18" s="19"/>
      <c r="RJA18" s="19"/>
      <c r="RJB18" s="19"/>
      <c r="RJC18" s="19"/>
      <c r="RJD18" s="19"/>
      <c r="RJE18" s="19"/>
      <c r="RJF18" s="19"/>
      <c r="RJG18" s="19"/>
      <c r="RJH18" s="19"/>
      <c r="RJI18" s="19"/>
      <c r="RJJ18" s="19"/>
      <c r="RJK18" s="19"/>
      <c r="RJL18" s="19"/>
      <c r="RJM18" s="19"/>
      <c r="RJN18" s="19"/>
      <c r="RJO18" s="19"/>
      <c r="RJP18" s="19"/>
      <c r="RJQ18" s="19"/>
      <c r="RJR18" s="19"/>
      <c r="RJS18" s="19"/>
      <c r="RJT18" s="19"/>
      <c r="RJU18" s="19"/>
      <c r="RJV18" s="19"/>
      <c r="RJW18" s="19"/>
      <c r="RJX18" s="19"/>
      <c r="RJY18" s="19"/>
      <c r="RJZ18" s="19"/>
      <c r="RKA18" s="19"/>
      <c r="RKB18" s="19"/>
      <c r="RKC18" s="19"/>
      <c r="RKD18" s="19"/>
      <c r="RKE18" s="19"/>
      <c r="RKF18" s="19"/>
      <c r="RKG18" s="19"/>
      <c r="RKH18" s="19"/>
      <c r="RKI18" s="19"/>
      <c r="RKJ18" s="19"/>
      <c r="RKK18" s="19"/>
      <c r="RKL18" s="19"/>
      <c r="RKM18" s="19"/>
      <c r="RKN18" s="19"/>
      <c r="RKO18" s="19"/>
      <c r="RKP18" s="19"/>
      <c r="RKQ18" s="19"/>
      <c r="RKR18" s="19"/>
      <c r="RKS18" s="19"/>
      <c r="RKT18" s="19"/>
      <c r="RKU18" s="19"/>
      <c r="RKV18" s="19"/>
      <c r="RKW18" s="19"/>
      <c r="RKX18" s="19"/>
      <c r="RKY18" s="19"/>
      <c r="RKZ18" s="19"/>
      <c r="RLA18" s="19"/>
      <c r="RLB18" s="19"/>
      <c r="RLC18" s="19"/>
      <c r="RLD18" s="19"/>
      <c r="RLE18" s="19"/>
      <c r="RLF18" s="19"/>
      <c r="RLG18" s="19"/>
      <c r="RLH18" s="19"/>
      <c r="RLI18" s="19"/>
      <c r="RLJ18" s="19"/>
      <c r="RLK18" s="19"/>
      <c r="RLL18" s="19"/>
      <c r="RLM18" s="19"/>
      <c r="RLN18" s="19"/>
      <c r="RLO18" s="19"/>
      <c r="RLP18" s="19"/>
      <c r="RLQ18" s="19"/>
      <c r="RLR18" s="19"/>
      <c r="RLS18" s="19"/>
      <c r="RLT18" s="19"/>
      <c r="RLU18" s="19"/>
      <c r="RLV18" s="19"/>
      <c r="RLW18" s="19"/>
      <c r="RLX18" s="19"/>
      <c r="RLY18" s="19"/>
      <c r="RLZ18" s="19"/>
      <c r="RMA18" s="19"/>
      <c r="RMB18" s="19"/>
      <c r="RMC18" s="19"/>
      <c r="RMD18" s="19"/>
      <c r="RME18" s="19"/>
      <c r="RMF18" s="19"/>
      <c r="RMG18" s="19"/>
      <c r="RMH18" s="19"/>
      <c r="RMI18" s="19"/>
      <c r="RMJ18" s="19"/>
      <c r="RMK18" s="19"/>
      <c r="RML18" s="19"/>
      <c r="RMM18" s="19"/>
      <c r="RMN18" s="19"/>
      <c r="RMO18" s="19"/>
      <c r="RMP18" s="19"/>
      <c r="RMQ18" s="19"/>
      <c r="RMR18" s="19"/>
      <c r="RMS18" s="19"/>
      <c r="RMT18" s="19"/>
      <c r="RMU18" s="19"/>
      <c r="RMV18" s="19"/>
      <c r="RMW18" s="19"/>
      <c r="RMX18" s="19"/>
      <c r="RMY18" s="19"/>
      <c r="RMZ18" s="19"/>
      <c r="RNA18" s="19"/>
      <c r="RNB18" s="19"/>
      <c r="RNC18" s="19"/>
      <c r="RND18" s="19"/>
      <c r="RNE18" s="19"/>
      <c r="RNF18" s="19"/>
      <c r="RNG18" s="19"/>
      <c r="RNH18" s="19"/>
      <c r="RNI18" s="19"/>
      <c r="RNJ18" s="19"/>
      <c r="RNK18" s="19"/>
      <c r="RNL18" s="19"/>
      <c r="RNM18" s="19"/>
      <c r="RNN18" s="19"/>
      <c r="RNO18" s="19"/>
      <c r="RNP18" s="19"/>
      <c r="RNQ18" s="19"/>
      <c r="RNR18" s="19"/>
      <c r="RNS18" s="19"/>
      <c r="RNT18" s="19"/>
      <c r="RNU18" s="19"/>
      <c r="RNV18" s="19"/>
      <c r="RNW18" s="19"/>
      <c r="RNX18" s="19"/>
      <c r="RNY18" s="19"/>
      <c r="RNZ18" s="19"/>
      <c r="ROA18" s="19"/>
      <c r="ROB18" s="19"/>
      <c r="ROC18" s="19"/>
      <c r="ROD18" s="19"/>
      <c r="ROE18" s="19"/>
      <c r="ROF18" s="19"/>
      <c r="ROG18" s="19"/>
      <c r="ROH18" s="19"/>
      <c r="ROI18" s="19"/>
      <c r="ROJ18" s="19"/>
      <c r="ROK18" s="19"/>
      <c r="ROL18" s="19"/>
      <c r="ROM18" s="19"/>
      <c r="RON18" s="19"/>
      <c r="ROO18" s="19"/>
      <c r="ROP18" s="19"/>
      <c r="ROQ18" s="19"/>
      <c r="ROR18" s="19"/>
      <c r="ROS18" s="19"/>
      <c r="ROT18" s="19"/>
      <c r="ROU18" s="19"/>
      <c r="ROV18" s="19"/>
      <c r="ROW18" s="19"/>
      <c r="ROX18" s="19"/>
      <c r="ROY18" s="19"/>
      <c r="ROZ18" s="19"/>
      <c r="RPA18" s="19"/>
      <c r="RPB18" s="19"/>
      <c r="RPC18" s="19"/>
      <c r="RPD18" s="19"/>
      <c r="RPE18" s="19"/>
      <c r="RPF18" s="19"/>
      <c r="RPG18" s="19"/>
      <c r="RPH18" s="19"/>
      <c r="RPI18" s="19"/>
      <c r="RPJ18" s="19"/>
      <c r="RPK18" s="19"/>
      <c r="RPL18" s="19"/>
      <c r="RPM18" s="19"/>
      <c r="RPN18" s="19"/>
      <c r="RPO18" s="19"/>
      <c r="RPP18" s="19"/>
      <c r="RPQ18" s="19"/>
      <c r="RPR18" s="19"/>
      <c r="RPS18" s="19"/>
      <c r="RPT18" s="19"/>
      <c r="RPU18" s="19"/>
      <c r="RPV18" s="19"/>
      <c r="RPW18" s="19"/>
      <c r="RPX18" s="19"/>
      <c r="RPY18" s="19"/>
      <c r="RPZ18" s="19"/>
      <c r="RQA18" s="19"/>
      <c r="RQB18" s="19"/>
      <c r="RQC18" s="19"/>
      <c r="RQD18" s="19"/>
      <c r="RQE18" s="19"/>
      <c r="RQF18" s="19"/>
      <c r="RQG18" s="19"/>
      <c r="RQH18" s="19"/>
      <c r="RQI18" s="19"/>
      <c r="RQJ18" s="19"/>
      <c r="RQK18" s="19"/>
      <c r="RQL18" s="19"/>
      <c r="RQM18" s="19"/>
      <c r="RQN18" s="19"/>
      <c r="RQO18" s="19"/>
      <c r="RQP18" s="19"/>
      <c r="RQQ18" s="19"/>
      <c r="RQR18" s="19"/>
      <c r="RQS18" s="19"/>
      <c r="RQT18" s="19"/>
      <c r="RQU18" s="19"/>
      <c r="RQV18" s="19"/>
      <c r="RQW18" s="19"/>
      <c r="RQX18" s="19"/>
      <c r="RQY18" s="19"/>
      <c r="RQZ18" s="19"/>
      <c r="RRA18" s="19"/>
      <c r="RRB18" s="19"/>
      <c r="RRC18" s="19"/>
      <c r="RRD18" s="19"/>
      <c r="RRE18" s="19"/>
      <c r="RRF18" s="19"/>
      <c r="RRG18" s="19"/>
      <c r="RRH18" s="19"/>
      <c r="RRI18" s="19"/>
      <c r="RRJ18" s="19"/>
      <c r="RRK18" s="19"/>
      <c r="RRL18" s="19"/>
      <c r="RRM18" s="19"/>
      <c r="RRN18" s="19"/>
      <c r="RRO18" s="19"/>
      <c r="RRP18" s="19"/>
      <c r="RRQ18" s="19"/>
      <c r="RRR18" s="19"/>
      <c r="RRS18" s="19"/>
      <c r="RRT18" s="19"/>
      <c r="RRU18" s="19"/>
      <c r="RRV18" s="19"/>
      <c r="RRW18" s="19"/>
      <c r="RRX18" s="19"/>
      <c r="RRY18" s="19"/>
      <c r="RRZ18" s="19"/>
      <c r="RSA18" s="19"/>
      <c r="RSB18" s="19"/>
      <c r="RSC18" s="19"/>
      <c r="RSD18" s="19"/>
      <c r="RSE18" s="19"/>
      <c r="RSF18" s="19"/>
      <c r="RSG18" s="19"/>
      <c r="RSH18" s="19"/>
      <c r="RSI18" s="19"/>
      <c r="RSJ18" s="19"/>
      <c r="RSK18" s="19"/>
      <c r="RSL18" s="19"/>
      <c r="RSM18" s="19"/>
      <c r="RSN18" s="19"/>
      <c r="RSO18" s="19"/>
      <c r="RSP18" s="19"/>
      <c r="RSQ18" s="19"/>
      <c r="RSR18" s="19"/>
      <c r="RSS18" s="19"/>
      <c r="RST18" s="19"/>
      <c r="RSU18" s="19"/>
      <c r="RSV18" s="19"/>
      <c r="RSW18" s="19"/>
      <c r="RSX18" s="19"/>
      <c r="RSY18" s="19"/>
      <c r="RSZ18" s="19"/>
      <c r="RTA18" s="19"/>
      <c r="RTB18" s="19"/>
      <c r="RTC18" s="19"/>
      <c r="RTD18" s="19"/>
      <c r="RTE18" s="19"/>
      <c r="RTF18" s="19"/>
      <c r="RTG18" s="19"/>
      <c r="RTH18" s="19"/>
      <c r="RTI18" s="19"/>
      <c r="RTJ18" s="19"/>
      <c r="RTK18" s="19"/>
      <c r="RTL18" s="19"/>
      <c r="RTM18" s="19"/>
      <c r="RTN18" s="19"/>
      <c r="RTO18" s="19"/>
      <c r="RTP18" s="19"/>
      <c r="RTQ18" s="19"/>
      <c r="RTR18" s="19"/>
      <c r="RTS18" s="19"/>
      <c r="RTT18" s="19"/>
      <c r="RTU18" s="19"/>
      <c r="RTV18" s="19"/>
      <c r="RTW18" s="19"/>
      <c r="RTX18" s="19"/>
      <c r="RTY18" s="19"/>
      <c r="RTZ18" s="19"/>
      <c r="RUA18" s="19"/>
      <c r="RUB18" s="19"/>
      <c r="RUC18" s="19"/>
      <c r="RUD18" s="19"/>
      <c r="RUE18" s="19"/>
      <c r="RUF18" s="19"/>
      <c r="RUG18" s="19"/>
      <c r="RUH18" s="19"/>
      <c r="RUI18" s="19"/>
      <c r="RUJ18" s="19"/>
      <c r="RUK18" s="19"/>
      <c r="RUL18" s="19"/>
      <c r="RUM18" s="19"/>
      <c r="RUN18" s="19"/>
      <c r="RUO18" s="19"/>
      <c r="RUP18" s="19"/>
      <c r="RUQ18" s="19"/>
      <c r="RUR18" s="19"/>
      <c r="RUS18" s="19"/>
      <c r="RUT18" s="19"/>
      <c r="RUU18" s="19"/>
      <c r="RUV18" s="19"/>
      <c r="RUW18" s="19"/>
      <c r="RUX18" s="19"/>
      <c r="RUY18" s="19"/>
      <c r="RUZ18" s="19"/>
      <c r="RVA18" s="19"/>
      <c r="RVB18" s="19"/>
      <c r="RVC18" s="19"/>
      <c r="RVD18" s="19"/>
      <c r="RVE18" s="19"/>
      <c r="RVF18" s="19"/>
      <c r="RVG18" s="19"/>
      <c r="RVH18" s="19"/>
      <c r="RVI18" s="19"/>
      <c r="RVJ18" s="19"/>
      <c r="RVK18" s="19"/>
      <c r="RVL18" s="19"/>
      <c r="RVM18" s="19"/>
      <c r="RVN18" s="19"/>
      <c r="RVO18" s="19"/>
      <c r="RVP18" s="19"/>
      <c r="RVQ18" s="19"/>
      <c r="RVR18" s="19"/>
      <c r="RVS18" s="19"/>
      <c r="RVT18" s="19"/>
      <c r="RVU18" s="19"/>
      <c r="RVV18" s="19"/>
      <c r="RVW18" s="19"/>
      <c r="RVX18" s="19"/>
      <c r="RVY18" s="19"/>
      <c r="RVZ18" s="19"/>
      <c r="RWA18" s="19"/>
      <c r="RWB18" s="19"/>
      <c r="RWC18" s="19"/>
      <c r="RWD18" s="19"/>
      <c r="RWE18" s="19"/>
      <c r="RWF18" s="19"/>
      <c r="RWG18" s="19"/>
      <c r="RWH18" s="19"/>
      <c r="RWI18" s="19"/>
      <c r="RWJ18" s="19"/>
      <c r="RWK18" s="19"/>
      <c r="RWL18" s="19"/>
      <c r="RWM18" s="19"/>
      <c r="RWN18" s="19"/>
      <c r="RWO18" s="19"/>
      <c r="RWP18" s="19"/>
      <c r="RWQ18" s="19"/>
      <c r="RWR18" s="19"/>
      <c r="RWS18" s="19"/>
      <c r="RWT18" s="19"/>
      <c r="RWU18" s="19"/>
      <c r="RWV18" s="19"/>
      <c r="RWW18" s="19"/>
      <c r="RWX18" s="19"/>
      <c r="RWY18" s="19"/>
      <c r="RWZ18" s="19"/>
      <c r="RXA18" s="19"/>
      <c r="RXB18" s="19"/>
      <c r="RXC18" s="19"/>
      <c r="RXD18" s="19"/>
      <c r="RXE18" s="19"/>
      <c r="RXF18" s="19"/>
      <c r="RXG18" s="19"/>
      <c r="RXH18" s="19"/>
      <c r="RXI18" s="19"/>
      <c r="RXJ18" s="19"/>
      <c r="RXK18" s="19"/>
      <c r="RXL18" s="19"/>
      <c r="RXM18" s="19"/>
      <c r="RXN18" s="19"/>
      <c r="RXO18" s="19"/>
      <c r="RXP18" s="19"/>
      <c r="RXQ18" s="19"/>
      <c r="RXR18" s="19"/>
      <c r="RXS18" s="19"/>
      <c r="RXT18" s="19"/>
      <c r="RXU18" s="19"/>
      <c r="RXV18" s="19"/>
      <c r="RXW18" s="19"/>
      <c r="RXX18" s="19"/>
      <c r="RXY18" s="19"/>
      <c r="RXZ18" s="19"/>
      <c r="RYA18" s="19"/>
      <c r="RYB18" s="19"/>
      <c r="RYC18" s="19"/>
      <c r="RYD18" s="19"/>
      <c r="RYE18" s="19"/>
      <c r="RYF18" s="19"/>
      <c r="RYG18" s="19"/>
      <c r="RYH18" s="19"/>
      <c r="RYI18" s="19"/>
      <c r="RYJ18" s="19"/>
      <c r="RYK18" s="19"/>
      <c r="RYL18" s="19"/>
      <c r="RYM18" s="19"/>
      <c r="RYN18" s="19"/>
      <c r="RYO18" s="19"/>
      <c r="RYP18" s="19"/>
      <c r="RYQ18" s="19"/>
      <c r="RYR18" s="19"/>
      <c r="RYS18" s="19"/>
      <c r="RYT18" s="19"/>
      <c r="RYU18" s="19"/>
      <c r="RYV18" s="19"/>
      <c r="RYW18" s="19"/>
      <c r="RYX18" s="19"/>
      <c r="RYY18" s="19"/>
      <c r="RYZ18" s="19"/>
      <c r="RZA18" s="19"/>
      <c r="RZB18" s="19"/>
      <c r="RZC18" s="19"/>
      <c r="RZD18" s="19"/>
      <c r="RZE18" s="19"/>
      <c r="RZF18" s="19"/>
      <c r="RZG18" s="19"/>
      <c r="RZH18" s="19"/>
      <c r="RZI18" s="19"/>
      <c r="RZJ18" s="19"/>
      <c r="RZK18" s="19"/>
      <c r="RZL18" s="19"/>
      <c r="RZM18" s="19"/>
      <c r="RZN18" s="19"/>
      <c r="RZO18" s="19"/>
      <c r="RZP18" s="19"/>
      <c r="RZQ18" s="19"/>
      <c r="RZR18" s="19"/>
      <c r="RZS18" s="19"/>
      <c r="RZT18" s="19"/>
      <c r="RZU18" s="19"/>
      <c r="RZV18" s="19"/>
      <c r="RZW18" s="19"/>
      <c r="RZX18" s="19"/>
      <c r="RZY18" s="19"/>
      <c r="RZZ18" s="19"/>
      <c r="SAA18" s="19"/>
      <c r="SAB18" s="19"/>
      <c r="SAC18" s="19"/>
      <c r="SAD18" s="19"/>
      <c r="SAE18" s="19"/>
      <c r="SAF18" s="19"/>
      <c r="SAG18" s="19"/>
      <c r="SAH18" s="19"/>
      <c r="SAI18" s="19"/>
      <c r="SAJ18" s="19"/>
      <c r="SAK18" s="19"/>
      <c r="SAL18" s="19"/>
      <c r="SAM18" s="19"/>
      <c r="SAN18" s="19"/>
      <c r="SAO18" s="19"/>
      <c r="SAP18" s="19"/>
      <c r="SAQ18" s="19"/>
      <c r="SAR18" s="19"/>
      <c r="SAS18" s="19"/>
      <c r="SAT18" s="19"/>
      <c r="SAU18" s="19"/>
      <c r="SAV18" s="19"/>
      <c r="SAW18" s="19"/>
      <c r="SAX18" s="19"/>
      <c r="SAY18" s="19"/>
      <c r="SAZ18" s="19"/>
      <c r="SBA18" s="19"/>
      <c r="SBB18" s="19"/>
      <c r="SBC18" s="19"/>
      <c r="SBD18" s="19"/>
      <c r="SBE18" s="19"/>
      <c r="SBF18" s="19"/>
      <c r="SBG18" s="19"/>
      <c r="SBH18" s="19"/>
      <c r="SBI18" s="19"/>
      <c r="SBJ18" s="19"/>
      <c r="SBK18" s="19"/>
      <c r="SBL18" s="19"/>
      <c r="SBM18" s="19"/>
      <c r="SBN18" s="19"/>
      <c r="SBO18" s="19"/>
      <c r="SBP18" s="19"/>
      <c r="SBQ18" s="19"/>
      <c r="SBR18" s="19"/>
      <c r="SBS18" s="19"/>
      <c r="SBT18" s="19"/>
      <c r="SBU18" s="19"/>
      <c r="SBV18" s="19"/>
      <c r="SBW18" s="19"/>
      <c r="SBX18" s="19"/>
      <c r="SBY18" s="19"/>
      <c r="SBZ18" s="19"/>
      <c r="SCA18" s="19"/>
      <c r="SCB18" s="19"/>
      <c r="SCC18" s="19"/>
      <c r="SCD18" s="19"/>
      <c r="SCE18" s="19"/>
      <c r="SCF18" s="19"/>
      <c r="SCG18" s="19"/>
      <c r="SCH18" s="19"/>
      <c r="SCI18" s="19"/>
      <c r="SCJ18" s="19"/>
      <c r="SCK18" s="19"/>
      <c r="SCL18" s="19"/>
      <c r="SCM18" s="19"/>
      <c r="SCN18" s="19"/>
      <c r="SCO18" s="19"/>
      <c r="SCP18" s="19"/>
      <c r="SCQ18" s="19"/>
      <c r="SCR18" s="19"/>
      <c r="SCS18" s="19"/>
      <c r="SCT18" s="19"/>
      <c r="SCU18" s="19"/>
      <c r="SCV18" s="19"/>
      <c r="SCW18" s="19"/>
      <c r="SCX18" s="19"/>
      <c r="SCY18" s="19"/>
      <c r="SCZ18" s="19"/>
      <c r="SDA18" s="19"/>
      <c r="SDB18" s="19"/>
      <c r="SDC18" s="19"/>
      <c r="SDD18" s="19"/>
      <c r="SDE18" s="19"/>
      <c r="SDF18" s="19"/>
      <c r="SDG18" s="19"/>
      <c r="SDH18" s="19"/>
      <c r="SDI18" s="19"/>
      <c r="SDJ18" s="19"/>
      <c r="SDK18" s="19"/>
      <c r="SDL18" s="19"/>
      <c r="SDM18" s="19"/>
      <c r="SDN18" s="19"/>
      <c r="SDO18" s="19"/>
      <c r="SDP18" s="19"/>
      <c r="SDQ18" s="19"/>
      <c r="SDR18" s="19"/>
      <c r="SDS18" s="19"/>
      <c r="SDT18" s="19"/>
      <c r="SDU18" s="19"/>
      <c r="SDV18" s="19"/>
      <c r="SDW18" s="19"/>
      <c r="SDX18" s="19"/>
      <c r="SDY18" s="19"/>
      <c r="SDZ18" s="19"/>
      <c r="SEA18" s="19"/>
      <c r="SEB18" s="19"/>
      <c r="SEC18" s="19"/>
      <c r="SED18" s="19"/>
      <c r="SEE18" s="19"/>
      <c r="SEF18" s="19"/>
      <c r="SEG18" s="19"/>
      <c r="SEH18" s="19"/>
      <c r="SEI18" s="19"/>
      <c r="SEJ18" s="19"/>
      <c r="SEK18" s="19"/>
      <c r="SEL18" s="19"/>
      <c r="SEM18" s="19"/>
      <c r="SEN18" s="19"/>
      <c r="SEO18" s="19"/>
      <c r="SEP18" s="19"/>
      <c r="SEQ18" s="19"/>
      <c r="SER18" s="19"/>
      <c r="SES18" s="19"/>
      <c r="SET18" s="19"/>
      <c r="SEU18" s="19"/>
      <c r="SEV18" s="19"/>
      <c r="SEW18" s="19"/>
      <c r="SEX18" s="19"/>
      <c r="SEY18" s="19"/>
      <c r="SEZ18" s="19"/>
      <c r="SFA18" s="19"/>
      <c r="SFB18" s="19"/>
      <c r="SFC18" s="19"/>
      <c r="SFD18" s="19"/>
      <c r="SFE18" s="19"/>
      <c r="SFF18" s="19"/>
      <c r="SFG18" s="19"/>
      <c r="SFH18" s="19"/>
      <c r="SFI18" s="19"/>
      <c r="SFJ18" s="19"/>
      <c r="SFK18" s="19"/>
      <c r="SFL18" s="19"/>
      <c r="SFM18" s="19"/>
      <c r="SFN18" s="19"/>
      <c r="SFO18" s="19"/>
      <c r="SFP18" s="19"/>
      <c r="SFQ18" s="19"/>
      <c r="SFR18" s="19"/>
      <c r="SFS18" s="19"/>
      <c r="SFT18" s="19"/>
      <c r="SFU18" s="19"/>
      <c r="SFV18" s="19"/>
      <c r="SFW18" s="19"/>
      <c r="SFX18" s="19"/>
      <c r="SFY18" s="19"/>
      <c r="SFZ18" s="19"/>
      <c r="SGA18" s="19"/>
      <c r="SGB18" s="19"/>
      <c r="SGC18" s="19"/>
      <c r="SGD18" s="19"/>
      <c r="SGE18" s="19"/>
      <c r="SGF18" s="19"/>
      <c r="SGG18" s="19"/>
      <c r="SGH18" s="19"/>
      <c r="SGI18" s="19"/>
      <c r="SGJ18" s="19"/>
      <c r="SGK18" s="19"/>
      <c r="SGL18" s="19"/>
      <c r="SGM18" s="19"/>
      <c r="SGN18" s="19"/>
      <c r="SGO18" s="19"/>
      <c r="SGP18" s="19"/>
      <c r="SGQ18" s="19"/>
      <c r="SGR18" s="19"/>
      <c r="SGS18" s="19"/>
      <c r="SGT18" s="19"/>
      <c r="SGU18" s="19"/>
      <c r="SGV18" s="19"/>
      <c r="SGW18" s="19"/>
      <c r="SGX18" s="19"/>
      <c r="SGY18" s="19"/>
      <c r="SGZ18" s="19"/>
      <c r="SHA18" s="19"/>
      <c r="SHB18" s="19"/>
      <c r="SHC18" s="19"/>
      <c r="SHD18" s="19"/>
      <c r="SHE18" s="19"/>
      <c r="SHF18" s="19"/>
      <c r="SHG18" s="19"/>
      <c r="SHH18" s="19"/>
      <c r="SHI18" s="19"/>
      <c r="SHJ18" s="19"/>
      <c r="SHK18" s="19"/>
      <c r="SHL18" s="19"/>
      <c r="SHM18" s="19"/>
      <c r="SHN18" s="19"/>
      <c r="SHO18" s="19"/>
      <c r="SHP18" s="19"/>
      <c r="SHQ18" s="19"/>
      <c r="SHR18" s="19"/>
      <c r="SHS18" s="19"/>
      <c r="SHT18" s="19"/>
      <c r="SHU18" s="19"/>
      <c r="SHV18" s="19"/>
      <c r="SHW18" s="19"/>
      <c r="SHX18" s="19"/>
      <c r="SHY18" s="19"/>
      <c r="SHZ18" s="19"/>
      <c r="SIA18" s="19"/>
      <c r="SIB18" s="19"/>
      <c r="SIC18" s="19"/>
      <c r="SID18" s="19"/>
      <c r="SIE18" s="19"/>
      <c r="SIF18" s="19"/>
      <c r="SIG18" s="19"/>
      <c r="SIH18" s="19"/>
      <c r="SII18" s="19"/>
      <c r="SIJ18" s="19"/>
      <c r="SIK18" s="19"/>
      <c r="SIL18" s="19"/>
      <c r="SIM18" s="19"/>
      <c r="SIN18" s="19"/>
      <c r="SIO18" s="19"/>
      <c r="SIP18" s="19"/>
      <c r="SIQ18" s="19"/>
      <c r="SIR18" s="19"/>
      <c r="SIS18" s="19"/>
      <c r="SIT18" s="19"/>
      <c r="SIU18" s="19"/>
      <c r="SIV18" s="19"/>
      <c r="SIW18" s="19"/>
      <c r="SIX18" s="19"/>
      <c r="SIY18" s="19"/>
      <c r="SIZ18" s="19"/>
      <c r="SJA18" s="19"/>
      <c r="SJB18" s="19"/>
      <c r="SJC18" s="19"/>
      <c r="SJD18" s="19"/>
      <c r="SJE18" s="19"/>
      <c r="SJF18" s="19"/>
      <c r="SJG18" s="19"/>
      <c r="SJH18" s="19"/>
      <c r="SJI18" s="19"/>
      <c r="SJJ18" s="19"/>
      <c r="SJK18" s="19"/>
      <c r="SJL18" s="19"/>
      <c r="SJM18" s="19"/>
      <c r="SJN18" s="19"/>
      <c r="SJO18" s="19"/>
      <c r="SJP18" s="19"/>
      <c r="SJQ18" s="19"/>
      <c r="SJR18" s="19"/>
      <c r="SJS18" s="19"/>
      <c r="SJT18" s="19"/>
      <c r="SJU18" s="19"/>
      <c r="SJV18" s="19"/>
      <c r="SJW18" s="19"/>
      <c r="SJX18" s="19"/>
      <c r="SJY18" s="19"/>
      <c r="SJZ18" s="19"/>
      <c r="SKA18" s="19"/>
      <c r="SKB18" s="19"/>
      <c r="SKC18" s="19"/>
      <c r="SKD18" s="19"/>
      <c r="SKE18" s="19"/>
      <c r="SKF18" s="19"/>
      <c r="SKG18" s="19"/>
      <c r="SKH18" s="19"/>
      <c r="SKI18" s="19"/>
      <c r="SKJ18" s="19"/>
      <c r="SKK18" s="19"/>
      <c r="SKL18" s="19"/>
      <c r="SKM18" s="19"/>
      <c r="SKN18" s="19"/>
      <c r="SKO18" s="19"/>
      <c r="SKP18" s="19"/>
      <c r="SKQ18" s="19"/>
      <c r="SKR18" s="19"/>
      <c r="SKS18" s="19"/>
      <c r="SKT18" s="19"/>
      <c r="SKU18" s="19"/>
      <c r="SKV18" s="19"/>
      <c r="SKW18" s="19"/>
      <c r="SKX18" s="19"/>
      <c r="SKY18" s="19"/>
      <c r="SKZ18" s="19"/>
      <c r="SLA18" s="19"/>
      <c r="SLB18" s="19"/>
      <c r="SLC18" s="19"/>
      <c r="SLD18" s="19"/>
      <c r="SLE18" s="19"/>
      <c r="SLF18" s="19"/>
      <c r="SLG18" s="19"/>
      <c r="SLH18" s="19"/>
      <c r="SLI18" s="19"/>
      <c r="SLJ18" s="19"/>
      <c r="SLK18" s="19"/>
      <c r="SLL18" s="19"/>
      <c r="SLM18" s="19"/>
      <c r="SLN18" s="19"/>
      <c r="SLO18" s="19"/>
      <c r="SLP18" s="19"/>
      <c r="SLQ18" s="19"/>
      <c r="SLR18" s="19"/>
      <c r="SLS18" s="19"/>
      <c r="SLT18" s="19"/>
      <c r="SLU18" s="19"/>
      <c r="SLV18" s="19"/>
      <c r="SLW18" s="19"/>
      <c r="SLX18" s="19"/>
      <c r="SLY18" s="19"/>
      <c r="SLZ18" s="19"/>
      <c r="SMA18" s="19"/>
      <c r="SMB18" s="19"/>
      <c r="SMC18" s="19"/>
      <c r="SMD18" s="19"/>
      <c r="SME18" s="19"/>
      <c r="SMF18" s="19"/>
      <c r="SMG18" s="19"/>
      <c r="SMH18" s="19"/>
      <c r="SMI18" s="19"/>
      <c r="SMJ18" s="19"/>
      <c r="SMK18" s="19"/>
      <c r="SML18" s="19"/>
      <c r="SMM18" s="19"/>
      <c r="SMN18" s="19"/>
      <c r="SMO18" s="19"/>
      <c r="SMP18" s="19"/>
      <c r="SMQ18" s="19"/>
      <c r="SMR18" s="19"/>
      <c r="SMS18" s="19"/>
      <c r="SMT18" s="19"/>
      <c r="SMU18" s="19"/>
      <c r="SMV18" s="19"/>
      <c r="SMW18" s="19"/>
      <c r="SMX18" s="19"/>
      <c r="SMY18" s="19"/>
      <c r="SMZ18" s="19"/>
      <c r="SNA18" s="19"/>
      <c r="SNB18" s="19"/>
      <c r="SNC18" s="19"/>
      <c r="SND18" s="19"/>
      <c r="SNE18" s="19"/>
      <c r="SNF18" s="19"/>
      <c r="SNG18" s="19"/>
      <c r="SNH18" s="19"/>
      <c r="SNI18" s="19"/>
      <c r="SNJ18" s="19"/>
      <c r="SNK18" s="19"/>
      <c r="SNL18" s="19"/>
      <c r="SNM18" s="19"/>
      <c r="SNN18" s="19"/>
      <c r="SNO18" s="19"/>
      <c r="SNP18" s="19"/>
      <c r="SNQ18" s="19"/>
      <c r="SNR18" s="19"/>
      <c r="SNS18" s="19"/>
      <c r="SNT18" s="19"/>
      <c r="SNU18" s="19"/>
      <c r="SNV18" s="19"/>
      <c r="SNW18" s="19"/>
      <c r="SNX18" s="19"/>
      <c r="SNY18" s="19"/>
      <c r="SNZ18" s="19"/>
      <c r="SOA18" s="19"/>
      <c r="SOB18" s="19"/>
      <c r="SOC18" s="19"/>
      <c r="SOD18" s="19"/>
      <c r="SOE18" s="19"/>
      <c r="SOF18" s="19"/>
      <c r="SOG18" s="19"/>
      <c r="SOH18" s="19"/>
      <c r="SOI18" s="19"/>
      <c r="SOJ18" s="19"/>
      <c r="SOK18" s="19"/>
      <c r="SOL18" s="19"/>
      <c r="SOM18" s="19"/>
      <c r="SON18" s="19"/>
      <c r="SOO18" s="19"/>
      <c r="SOP18" s="19"/>
      <c r="SOQ18" s="19"/>
      <c r="SOR18" s="19"/>
      <c r="SOS18" s="19"/>
      <c r="SOT18" s="19"/>
      <c r="SOU18" s="19"/>
      <c r="SOV18" s="19"/>
      <c r="SOW18" s="19"/>
      <c r="SOX18" s="19"/>
      <c r="SOY18" s="19"/>
      <c r="SOZ18" s="19"/>
      <c r="SPA18" s="19"/>
      <c r="SPB18" s="19"/>
      <c r="SPC18" s="19"/>
      <c r="SPD18" s="19"/>
      <c r="SPE18" s="19"/>
      <c r="SPF18" s="19"/>
      <c r="SPG18" s="19"/>
      <c r="SPH18" s="19"/>
      <c r="SPI18" s="19"/>
      <c r="SPJ18" s="19"/>
      <c r="SPK18" s="19"/>
      <c r="SPL18" s="19"/>
      <c r="SPM18" s="19"/>
      <c r="SPN18" s="19"/>
      <c r="SPO18" s="19"/>
      <c r="SPP18" s="19"/>
      <c r="SPQ18" s="19"/>
      <c r="SPR18" s="19"/>
      <c r="SPS18" s="19"/>
      <c r="SPT18" s="19"/>
      <c r="SPU18" s="19"/>
      <c r="SPV18" s="19"/>
      <c r="SPW18" s="19"/>
      <c r="SPX18" s="19"/>
      <c r="SPY18" s="19"/>
      <c r="SPZ18" s="19"/>
      <c r="SQA18" s="19"/>
      <c r="SQB18" s="19"/>
      <c r="SQC18" s="19"/>
      <c r="SQD18" s="19"/>
      <c r="SQE18" s="19"/>
      <c r="SQF18" s="19"/>
      <c r="SQG18" s="19"/>
      <c r="SQH18" s="19"/>
      <c r="SQI18" s="19"/>
      <c r="SQJ18" s="19"/>
      <c r="SQK18" s="19"/>
      <c r="SQL18" s="19"/>
      <c r="SQM18" s="19"/>
      <c r="SQN18" s="19"/>
      <c r="SQO18" s="19"/>
      <c r="SQP18" s="19"/>
      <c r="SQQ18" s="19"/>
      <c r="SQR18" s="19"/>
      <c r="SQS18" s="19"/>
      <c r="SQT18" s="19"/>
      <c r="SQU18" s="19"/>
      <c r="SQV18" s="19"/>
      <c r="SQW18" s="19"/>
      <c r="SQX18" s="19"/>
      <c r="SQY18" s="19"/>
      <c r="SQZ18" s="19"/>
      <c r="SRA18" s="19"/>
      <c r="SRB18" s="19"/>
      <c r="SRC18" s="19"/>
      <c r="SRD18" s="19"/>
      <c r="SRE18" s="19"/>
      <c r="SRF18" s="19"/>
      <c r="SRG18" s="19"/>
      <c r="SRH18" s="19"/>
      <c r="SRI18" s="19"/>
      <c r="SRJ18" s="19"/>
      <c r="SRK18" s="19"/>
      <c r="SRL18" s="19"/>
      <c r="SRM18" s="19"/>
      <c r="SRN18" s="19"/>
      <c r="SRO18" s="19"/>
      <c r="SRP18" s="19"/>
      <c r="SRQ18" s="19"/>
      <c r="SRR18" s="19"/>
      <c r="SRS18" s="19"/>
      <c r="SRT18" s="19"/>
      <c r="SRU18" s="19"/>
      <c r="SRV18" s="19"/>
      <c r="SRW18" s="19"/>
      <c r="SRX18" s="19"/>
      <c r="SRY18" s="19"/>
      <c r="SRZ18" s="19"/>
      <c r="SSA18" s="19"/>
      <c r="SSB18" s="19"/>
      <c r="SSC18" s="19"/>
      <c r="SSD18" s="19"/>
      <c r="SSE18" s="19"/>
      <c r="SSF18" s="19"/>
      <c r="SSG18" s="19"/>
      <c r="SSH18" s="19"/>
      <c r="SSI18" s="19"/>
      <c r="SSJ18" s="19"/>
      <c r="SSK18" s="19"/>
      <c r="SSL18" s="19"/>
      <c r="SSM18" s="19"/>
      <c r="SSN18" s="19"/>
      <c r="SSO18" s="19"/>
      <c r="SSP18" s="19"/>
      <c r="SSQ18" s="19"/>
      <c r="SSR18" s="19"/>
      <c r="SSS18" s="19"/>
      <c r="SST18" s="19"/>
      <c r="SSU18" s="19"/>
      <c r="SSV18" s="19"/>
      <c r="SSW18" s="19"/>
      <c r="SSX18" s="19"/>
      <c r="SSY18" s="19"/>
      <c r="SSZ18" s="19"/>
      <c r="STA18" s="19"/>
      <c r="STB18" s="19"/>
      <c r="STC18" s="19"/>
      <c r="STD18" s="19"/>
      <c r="STE18" s="19"/>
      <c r="STF18" s="19"/>
      <c r="STG18" s="19"/>
      <c r="STH18" s="19"/>
      <c r="STI18" s="19"/>
      <c r="STJ18" s="19"/>
      <c r="STK18" s="19"/>
      <c r="STL18" s="19"/>
      <c r="STM18" s="19"/>
      <c r="STN18" s="19"/>
      <c r="STO18" s="19"/>
      <c r="STP18" s="19"/>
      <c r="STQ18" s="19"/>
      <c r="STR18" s="19"/>
      <c r="STS18" s="19"/>
      <c r="STT18" s="19"/>
      <c r="STU18" s="19"/>
      <c r="STV18" s="19"/>
      <c r="STW18" s="19"/>
      <c r="STX18" s="19"/>
      <c r="STY18" s="19"/>
      <c r="STZ18" s="19"/>
      <c r="SUA18" s="19"/>
      <c r="SUB18" s="19"/>
      <c r="SUC18" s="19"/>
      <c r="SUD18" s="19"/>
      <c r="SUE18" s="19"/>
      <c r="SUF18" s="19"/>
      <c r="SUG18" s="19"/>
      <c r="SUH18" s="19"/>
      <c r="SUI18" s="19"/>
      <c r="SUJ18" s="19"/>
      <c r="SUK18" s="19"/>
      <c r="SUL18" s="19"/>
      <c r="SUM18" s="19"/>
      <c r="SUN18" s="19"/>
      <c r="SUO18" s="19"/>
      <c r="SUP18" s="19"/>
      <c r="SUQ18" s="19"/>
      <c r="SUR18" s="19"/>
      <c r="SUS18" s="19"/>
      <c r="SUT18" s="19"/>
      <c r="SUU18" s="19"/>
      <c r="SUV18" s="19"/>
      <c r="SUW18" s="19"/>
      <c r="SUX18" s="19"/>
      <c r="SUY18" s="19"/>
      <c r="SUZ18" s="19"/>
      <c r="SVA18" s="19"/>
      <c r="SVB18" s="19"/>
      <c r="SVC18" s="19"/>
      <c r="SVD18" s="19"/>
      <c r="SVE18" s="19"/>
      <c r="SVF18" s="19"/>
      <c r="SVG18" s="19"/>
      <c r="SVH18" s="19"/>
      <c r="SVI18" s="19"/>
      <c r="SVJ18" s="19"/>
      <c r="SVK18" s="19"/>
      <c r="SVL18" s="19"/>
      <c r="SVM18" s="19"/>
      <c r="SVN18" s="19"/>
      <c r="SVO18" s="19"/>
      <c r="SVP18" s="19"/>
      <c r="SVQ18" s="19"/>
      <c r="SVR18" s="19"/>
      <c r="SVS18" s="19"/>
      <c r="SVT18" s="19"/>
      <c r="SVU18" s="19"/>
      <c r="SVV18" s="19"/>
      <c r="SVW18" s="19"/>
      <c r="SVX18" s="19"/>
      <c r="SVY18" s="19"/>
      <c r="SVZ18" s="19"/>
      <c r="SWA18" s="19"/>
      <c r="SWB18" s="19"/>
      <c r="SWC18" s="19"/>
      <c r="SWD18" s="19"/>
      <c r="SWE18" s="19"/>
      <c r="SWF18" s="19"/>
      <c r="SWG18" s="19"/>
      <c r="SWH18" s="19"/>
      <c r="SWI18" s="19"/>
      <c r="SWJ18" s="19"/>
      <c r="SWK18" s="19"/>
      <c r="SWL18" s="19"/>
      <c r="SWM18" s="19"/>
      <c r="SWN18" s="19"/>
      <c r="SWO18" s="19"/>
      <c r="SWP18" s="19"/>
      <c r="SWQ18" s="19"/>
      <c r="SWR18" s="19"/>
      <c r="SWS18" s="19"/>
      <c r="SWT18" s="19"/>
      <c r="SWU18" s="19"/>
      <c r="SWV18" s="19"/>
      <c r="SWW18" s="19"/>
      <c r="SWX18" s="19"/>
      <c r="SWY18" s="19"/>
      <c r="SWZ18" s="19"/>
      <c r="SXA18" s="19"/>
      <c r="SXB18" s="19"/>
      <c r="SXC18" s="19"/>
      <c r="SXD18" s="19"/>
      <c r="SXE18" s="19"/>
      <c r="SXF18" s="19"/>
      <c r="SXG18" s="19"/>
      <c r="SXH18" s="19"/>
      <c r="SXI18" s="19"/>
      <c r="SXJ18" s="19"/>
      <c r="SXK18" s="19"/>
      <c r="SXL18" s="19"/>
      <c r="SXM18" s="19"/>
      <c r="SXN18" s="19"/>
      <c r="SXO18" s="19"/>
      <c r="SXP18" s="19"/>
      <c r="SXQ18" s="19"/>
      <c r="SXR18" s="19"/>
      <c r="SXS18" s="19"/>
      <c r="SXT18" s="19"/>
      <c r="SXU18" s="19"/>
      <c r="SXV18" s="19"/>
      <c r="SXW18" s="19"/>
      <c r="SXX18" s="19"/>
      <c r="SXY18" s="19"/>
      <c r="SXZ18" s="19"/>
      <c r="SYA18" s="19"/>
      <c r="SYB18" s="19"/>
      <c r="SYC18" s="19"/>
      <c r="SYD18" s="19"/>
      <c r="SYE18" s="19"/>
      <c r="SYF18" s="19"/>
      <c r="SYG18" s="19"/>
      <c r="SYH18" s="19"/>
      <c r="SYI18" s="19"/>
      <c r="SYJ18" s="19"/>
      <c r="SYK18" s="19"/>
      <c r="SYL18" s="19"/>
      <c r="SYM18" s="19"/>
      <c r="SYN18" s="19"/>
      <c r="SYO18" s="19"/>
      <c r="SYP18" s="19"/>
      <c r="SYQ18" s="19"/>
      <c r="SYR18" s="19"/>
      <c r="SYS18" s="19"/>
      <c r="SYT18" s="19"/>
      <c r="SYU18" s="19"/>
      <c r="SYV18" s="19"/>
      <c r="SYW18" s="19"/>
      <c r="SYX18" s="19"/>
      <c r="SYY18" s="19"/>
      <c r="SYZ18" s="19"/>
      <c r="SZA18" s="19"/>
      <c r="SZB18" s="19"/>
      <c r="SZC18" s="19"/>
      <c r="SZD18" s="19"/>
      <c r="SZE18" s="19"/>
      <c r="SZF18" s="19"/>
      <c r="SZG18" s="19"/>
      <c r="SZH18" s="19"/>
      <c r="SZI18" s="19"/>
      <c r="SZJ18" s="19"/>
      <c r="SZK18" s="19"/>
      <c r="SZL18" s="19"/>
      <c r="SZM18" s="19"/>
      <c r="SZN18" s="19"/>
      <c r="SZO18" s="19"/>
      <c r="SZP18" s="19"/>
      <c r="SZQ18" s="19"/>
      <c r="SZR18" s="19"/>
      <c r="SZS18" s="19"/>
      <c r="SZT18" s="19"/>
      <c r="SZU18" s="19"/>
      <c r="SZV18" s="19"/>
      <c r="SZW18" s="19"/>
      <c r="SZX18" s="19"/>
      <c r="SZY18" s="19"/>
      <c r="SZZ18" s="19"/>
      <c r="TAA18" s="19"/>
      <c r="TAB18" s="19"/>
      <c r="TAC18" s="19"/>
      <c r="TAD18" s="19"/>
      <c r="TAE18" s="19"/>
      <c r="TAF18" s="19"/>
      <c r="TAG18" s="19"/>
      <c r="TAH18" s="19"/>
      <c r="TAI18" s="19"/>
      <c r="TAJ18" s="19"/>
      <c r="TAK18" s="19"/>
      <c r="TAL18" s="19"/>
      <c r="TAM18" s="19"/>
      <c r="TAN18" s="19"/>
      <c r="TAO18" s="19"/>
      <c r="TAP18" s="19"/>
      <c r="TAQ18" s="19"/>
      <c r="TAR18" s="19"/>
      <c r="TAS18" s="19"/>
      <c r="TAT18" s="19"/>
      <c r="TAU18" s="19"/>
      <c r="TAV18" s="19"/>
      <c r="TAW18" s="19"/>
      <c r="TAX18" s="19"/>
      <c r="TAY18" s="19"/>
      <c r="TAZ18" s="19"/>
      <c r="TBA18" s="19"/>
      <c r="TBB18" s="19"/>
      <c r="TBC18" s="19"/>
      <c r="TBD18" s="19"/>
      <c r="TBE18" s="19"/>
      <c r="TBF18" s="19"/>
      <c r="TBG18" s="19"/>
      <c r="TBH18" s="19"/>
      <c r="TBI18" s="19"/>
      <c r="TBJ18" s="19"/>
      <c r="TBK18" s="19"/>
      <c r="TBL18" s="19"/>
      <c r="TBM18" s="19"/>
      <c r="TBN18" s="19"/>
      <c r="TBO18" s="19"/>
      <c r="TBP18" s="19"/>
      <c r="TBQ18" s="19"/>
      <c r="TBR18" s="19"/>
      <c r="TBS18" s="19"/>
      <c r="TBT18" s="19"/>
      <c r="TBU18" s="19"/>
      <c r="TBV18" s="19"/>
      <c r="TBW18" s="19"/>
      <c r="TBX18" s="19"/>
      <c r="TBY18" s="19"/>
      <c r="TBZ18" s="19"/>
      <c r="TCA18" s="19"/>
      <c r="TCB18" s="19"/>
      <c r="TCC18" s="19"/>
      <c r="TCD18" s="19"/>
      <c r="TCE18" s="19"/>
      <c r="TCF18" s="19"/>
      <c r="TCG18" s="19"/>
      <c r="TCH18" s="19"/>
      <c r="TCI18" s="19"/>
      <c r="TCJ18" s="19"/>
      <c r="TCK18" s="19"/>
      <c r="TCL18" s="19"/>
      <c r="TCM18" s="19"/>
      <c r="TCN18" s="19"/>
      <c r="TCO18" s="19"/>
      <c r="TCP18" s="19"/>
      <c r="TCQ18" s="19"/>
      <c r="TCR18" s="19"/>
      <c r="TCS18" s="19"/>
      <c r="TCT18" s="19"/>
      <c r="TCU18" s="19"/>
      <c r="TCV18" s="19"/>
      <c r="TCW18" s="19"/>
      <c r="TCX18" s="19"/>
      <c r="TCY18" s="19"/>
      <c r="TCZ18" s="19"/>
      <c r="TDA18" s="19"/>
      <c r="TDB18" s="19"/>
      <c r="TDC18" s="19"/>
      <c r="TDD18" s="19"/>
      <c r="TDE18" s="19"/>
      <c r="TDF18" s="19"/>
      <c r="TDG18" s="19"/>
      <c r="TDH18" s="19"/>
      <c r="TDI18" s="19"/>
      <c r="TDJ18" s="19"/>
      <c r="TDK18" s="19"/>
      <c r="TDL18" s="19"/>
      <c r="TDM18" s="19"/>
      <c r="TDN18" s="19"/>
      <c r="TDO18" s="19"/>
      <c r="TDP18" s="19"/>
      <c r="TDQ18" s="19"/>
      <c r="TDR18" s="19"/>
      <c r="TDS18" s="19"/>
      <c r="TDT18" s="19"/>
      <c r="TDU18" s="19"/>
      <c r="TDV18" s="19"/>
      <c r="TDW18" s="19"/>
      <c r="TDX18" s="19"/>
      <c r="TDY18" s="19"/>
      <c r="TDZ18" s="19"/>
      <c r="TEA18" s="19"/>
      <c r="TEB18" s="19"/>
      <c r="TEC18" s="19"/>
      <c r="TED18" s="19"/>
      <c r="TEE18" s="19"/>
      <c r="TEF18" s="19"/>
      <c r="TEG18" s="19"/>
      <c r="TEH18" s="19"/>
      <c r="TEI18" s="19"/>
      <c r="TEJ18" s="19"/>
      <c r="TEK18" s="19"/>
      <c r="TEL18" s="19"/>
      <c r="TEM18" s="19"/>
      <c r="TEN18" s="19"/>
      <c r="TEO18" s="19"/>
      <c r="TEP18" s="19"/>
      <c r="TEQ18" s="19"/>
      <c r="TER18" s="19"/>
      <c r="TES18" s="19"/>
      <c r="TET18" s="19"/>
      <c r="TEU18" s="19"/>
      <c r="TEV18" s="19"/>
      <c r="TEW18" s="19"/>
      <c r="TEX18" s="19"/>
      <c r="TEY18" s="19"/>
      <c r="TEZ18" s="19"/>
      <c r="TFA18" s="19"/>
      <c r="TFB18" s="19"/>
      <c r="TFC18" s="19"/>
      <c r="TFD18" s="19"/>
      <c r="TFE18" s="19"/>
      <c r="TFF18" s="19"/>
      <c r="TFG18" s="19"/>
      <c r="TFH18" s="19"/>
      <c r="TFI18" s="19"/>
      <c r="TFJ18" s="19"/>
      <c r="TFK18" s="19"/>
      <c r="TFL18" s="19"/>
      <c r="TFM18" s="19"/>
      <c r="TFN18" s="19"/>
      <c r="TFO18" s="19"/>
      <c r="TFP18" s="19"/>
      <c r="TFQ18" s="19"/>
      <c r="TFR18" s="19"/>
      <c r="TFS18" s="19"/>
      <c r="TFT18" s="19"/>
      <c r="TFU18" s="19"/>
      <c r="TFV18" s="19"/>
      <c r="TFW18" s="19"/>
      <c r="TFX18" s="19"/>
      <c r="TFY18" s="19"/>
      <c r="TFZ18" s="19"/>
      <c r="TGA18" s="19"/>
      <c r="TGB18" s="19"/>
      <c r="TGC18" s="19"/>
      <c r="TGD18" s="19"/>
      <c r="TGE18" s="19"/>
      <c r="TGF18" s="19"/>
      <c r="TGG18" s="19"/>
      <c r="TGH18" s="19"/>
      <c r="TGI18" s="19"/>
      <c r="TGJ18" s="19"/>
      <c r="TGK18" s="19"/>
      <c r="TGL18" s="19"/>
      <c r="TGM18" s="19"/>
      <c r="TGN18" s="19"/>
      <c r="TGO18" s="19"/>
      <c r="TGP18" s="19"/>
      <c r="TGQ18" s="19"/>
      <c r="TGR18" s="19"/>
      <c r="TGS18" s="19"/>
      <c r="TGT18" s="19"/>
      <c r="TGU18" s="19"/>
      <c r="TGV18" s="19"/>
      <c r="TGW18" s="19"/>
      <c r="TGX18" s="19"/>
      <c r="TGY18" s="19"/>
      <c r="TGZ18" s="19"/>
      <c r="THA18" s="19"/>
      <c r="THB18" s="19"/>
      <c r="THC18" s="19"/>
      <c r="THD18" s="19"/>
      <c r="THE18" s="19"/>
      <c r="THF18" s="19"/>
      <c r="THG18" s="19"/>
      <c r="THH18" s="19"/>
      <c r="THI18" s="19"/>
      <c r="THJ18" s="19"/>
      <c r="THK18" s="19"/>
      <c r="THL18" s="19"/>
      <c r="THM18" s="19"/>
      <c r="THN18" s="19"/>
      <c r="THO18" s="19"/>
      <c r="THP18" s="19"/>
      <c r="THQ18" s="19"/>
      <c r="THR18" s="19"/>
      <c r="THS18" s="19"/>
      <c r="THT18" s="19"/>
      <c r="THU18" s="19"/>
      <c r="THV18" s="19"/>
      <c r="THW18" s="19"/>
      <c r="THX18" s="19"/>
      <c r="THY18" s="19"/>
      <c r="THZ18" s="19"/>
      <c r="TIA18" s="19"/>
      <c r="TIB18" s="19"/>
      <c r="TIC18" s="19"/>
      <c r="TID18" s="19"/>
      <c r="TIE18" s="19"/>
      <c r="TIF18" s="19"/>
      <c r="TIG18" s="19"/>
      <c r="TIH18" s="19"/>
      <c r="TII18" s="19"/>
      <c r="TIJ18" s="19"/>
      <c r="TIK18" s="19"/>
      <c r="TIL18" s="19"/>
      <c r="TIM18" s="19"/>
      <c r="TIN18" s="19"/>
      <c r="TIO18" s="19"/>
      <c r="TIP18" s="19"/>
      <c r="TIQ18" s="19"/>
      <c r="TIR18" s="19"/>
      <c r="TIS18" s="19"/>
      <c r="TIT18" s="19"/>
      <c r="TIU18" s="19"/>
      <c r="TIV18" s="19"/>
      <c r="TIW18" s="19"/>
      <c r="TIX18" s="19"/>
      <c r="TIY18" s="19"/>
      <c r="TIZ18" s="19"/>
      <c r="TJA18" s="19"/>
      <c r="TJB18" s="19"/>
      <c r="TJC18" s="19"/>
      <c r="TJD18" s="19"/>
      <c r="TJE18" s="19"/>
      <c r="TJF18" s="19"/>
      <c r="TJG18" s="19"/>
      <c r="TJH18" s="19"/>
      <c r="TJI18" s="19"/>
      <c r="TJJ18" s="19"/>
      <c r="TJK18" s="19"/>
      <c r="TJL18" s="19"/>
      <c r="TJM18" s="19"/>
      <c r="TJN18" s="19"/>
      <c r="TJO18" s="19"/>
      <c r="TJP18" s="19"/>
      <c r="TJQ18" s="19"/>
      <c r="TJR18" s="19"/>
      <c r="TJS18" s="19"/>
      <c r="TJT18" s="19"/>
      <c r="TJU18" s="19"/>
      <c r="TJV18" s="19"/>
      <c r="TJW18" s="19"/>
      <c r="TJX18" s="19"/>
      <c r="TJY18" s="19"/>
      <c r="TJZ18" s="19"/>
      <c r="TKA18" s="19"/>
      <c r="TKB18" s="19"/>
      <c r="TKC18" s="19"/>
      <c r="TKD18" s="19"/>
      <c r="TKE18" s="19"/>
      <c r="TKF18" s="19"/>
      <c r="TKG18" s="19"/>
      <c r="TKH18" s="19"/>
      <c r="TKI18" s="19"/>
      <c r="TKJ18" s="19"/>
      <c r="TKK18" s="19"/>
      <c r="TKL18" s="19"/>
      <c r="TKM18" s="19"/>
      <c r="TKN18" s="19"/>
      <c r="TKO18" s="19"/>
      <c r="TKP18" s="19"/>
      <c r="TKQ18" s="19"/>
      <c r="TKR18" s="19"/>
      <c r="TKS18" s="19"/>
      <c r="TKT18" s="19"/>
      <c r="TKU18" s="19"/>
      <c r="TKV18" s="19"/>
      <c r="TKW18" s="19"/>
      <c r="TKX18" s="19"/>
      <c r="TKY18" s="19"/>
      <c r="TKZ18" s="19"/>
      <c r="TLA18" s="19"/>
      <c r="TLB18" s="19"/>
      <c r="TLC18" s="19"/>
      <c r="TLD18" s="19"/>
      <c r="TLE18" s="19"/>
      <c r="TLF18" s="19"/>
      <c r="TLG18" s="19"/>
      <c r="TLH18" s="19"/>
      <c r="TLI18" s="19"/>
      <c r="TLJ18" s="19"/>
      <c r="TLK18" s="19"/>
      <c r="TLL18" s="19"/>
      <c r="TLM18" s="19"/>
      <c r="TLN18" s="19"/>
      <c r="TLO18" s="19"/>
      <c r="TLP18" s="19"/>
      <c r="TLQ18" s="19"/>
      <c r="TLR18" s="19"/>
      <c r="TLS18" s="19"/>
      <c r="TLT18" s="19"/>
      <c r="TLU18" s="19"/>
      <c r="TLV18" s="19"/>
      <c r="TLW18" s="19"/>
      <c r="TLX18" s="19"/>
      <c r="TLY18" s="19"/>
      <c r="TLZ18" s="19"/>
      <c r="TMA18" s="19"/>
      <c r="TMB18" s="19"/>
      <c r="TMC18" s="19"/>
      <c r="TMD18" s="19"/>
      <c r="TME18" s="19"/>
      <c r="TMF18" s="19"/>
      <c r="TMG18" s="19"/>
      <c r="TMH18" s="19"/>
      <c r="TMI18" s="19"/>
      <c r="TMJ18" s="19"/>
      <c r="TMK18" s="19"/>
      <c r="TML18" s="19"/>
      <c r="TMM18" s="19"/>
      <c r="TMN18" s="19"/>
      <c r="TMO18" s="19"/>
      <c r="TMP18" s="19"/>
      <c r="TMQ18" s="19"/>
      <c r="TMR18" s="19"/>
      <c r="TMS18" s="19"/>
      <c r="TMT18" s="19"/>
      <c r="TMU18" s="19"/>
      <c r="TMV18" s="19"/>
      <c r="TMW18" s="19"/>
      <c r="TMX18" s="19"/>
      <c r="TMY18" s="19"/>
      <c r="TMZ18" s="19"/>
      <c r="TNA18" s="19"/>
      <c r="TNB18" s="19"/>
      <c r="TNC18" s="19"/>
      <c r="TND18" s="19"/>
      <c r="TNE18" s="19"/>
      <c r="TNF18" s="19"/>
      <c r="TNG18" s="19"/>
      <c r="TNH18" s="19"/>
      <c r="TNI18" s="19"/>
      <c r="TNJ18" s="19"/>
      <c r="TNK18" s="19"/>
      <c r="TNL18" s="19"/>
      <c r="TNM18" s="19"/>
      <c r="TNN18" s="19"/>
      <c r="TNO18" s="19"/>
      <c r="TNP18" s="19"/>
      <c r="TNQ18" s="19"/>
      <c r="TNR18" s="19"/>
      <c r="TNS18" s="19"/>
      <c r="TNT18" s="19"/>
      <c r="TNU18" s="19"/>
      <c r="TNV18" s="19"/>
      <c r="TNW18" s="19"/>
      <c r="TNX18" s="19"/>
      <c r="TNY18" s="19"/>
      <c r="TNZ18" s="19"/>
      <c r="TOA18" s="19"/>
      <c r="TOB18" s="19"/>
      <c r="TOC18" s="19"/>
      <c r="TOD18" s="19"/>
      <c r="TOE18" s="19"/>
      <c r="TOF18" s="19"/>
      <c r="TOG18" s="19"/>
      <c r="TOH18" s="19"/>
      <c r="TOI18" s="19"/>
      <c r="TOJ18" s="19"/>
      <c r="TOK18" s="19"/>
      <c r="TOL18" s="19"/>
      <c r="TOM18" s="19"/>
      <c r="TON18" s="19"/>
      <c r="TOO18" s="19"/>
      <c r="TOP18" s="19"/>
      <c r="TOQ18" s="19"/>
      <c r="TOR18" s="19"/>
      <c r="TOS18" s="19"/>
      <c r="TOT18" s="19"/>
      <c r="TOU18" s="19"/>
      <c r="TOV18" s="19"/>
      <c r="TOW18" s="19"/>
      <c r="TOX18" s="19"/>
      <c r="TOY18" s="19"/>
      <c r="TOZ18" s="19"/>
      <c r="TPA18" s="19"/>
      <c r="TPB18" s="19"/>
      <c r="TPC18" s="19"/>
      <c r="TPD18" s="19"/>
      <c r="TPE18" s="19"/>
      <c r="TPF18" s="19"/>
      <c r="TPG18" s="19"/>
      <c r="TPH18" s="19"/>
      <c r="TPI18" s="19"/>
      <c r="TPJ18" s="19"/>
      <c r="TPK18" s="19"/>
      <c r="TPL18" s="19"/>
      <c r="TPM18" s="19"/>
      <c r="TPN18" s="19"/>
      <c r="TPO18" s="19"/>
      <c r="TPP18" s="19"/>
      <c r="TPQ18" s="19"/>
      <c r="TPR18" s="19"/>
      <c r="TPS18" s="19"/>
      <c r="TPT18" s="19"/>
      <c r="TPU18" s="19"/>
      <c r="TPV18" s="19"/>
      <c r="TPW18" s="19"/>
      <c r="TPX18" s="19"/>
      <c r="TPY18" s="19"/>
      <c r="TPZ18" s="19"/>
      <c r="TQA18" s="19"/>
      <c r="TQB18" s="19"/>
      <c r="TQC18" s="19"/>
      <c r="TQD18" s="19"/>
      <c r="TQE18" s="19"/>
      <c r="TQF18" s="19"/>
      <c r="TQG18" s="19"/>
      <c r="TQH18" s="19"/>
      <c r="TQI18" s="19"/>
      <c r="TQJ18" s="19"/>
      <c r="TQK18" s="19"/>
      <c r="TQL18" s="19"/>
      <c r="TQM18" s="19"/>
      <c r="TQN18" s="19"/>
      <c r="TQO18" s="19"/>
      <c r="TQP18" s="19"/>
      <c r="TQQ18" s="19"/>
      <c r="TQR18" s="19"/>
      <c r="TQS18" s="19"/>
      <c r="TQT18" s="19"/>
      <c r="TQU18" s="19"/>
      <c r="TQV18" s="19"/>
      <c r="TQW18" s="19"/>
      <c r="TQX18" s="19"/>
      <c r="TQY18" s="19"/>
      <c r="TQZ18" s="19"/>
      <c r="TRA18" s="19"/>
      <c r="TRB18" s="19"/>
      <c r="TRC18" s="19"/>
      <c r="TRD18" s="19"/>
      <c r="TRE18" s="19"/>
      <c r="TRF18" s="19"/>
      <c r="TRG18" s="19"/>
      <c r="TRH18" s="19"/>
      <c r="TRI18" s="19"/>
      <c r="TRJ18" s="19"/>
      <c r="TRK18" s="19"/>
      <c r="TRL18" s="19"/>
      <c r="TRM18" s="19"/>
      <c r="TRN18" s="19"/>
      <c r="TRO18" s="19"/>
      <c r="TRP18" s="19"/>
      <c r="TRQ18" s="19"/>
      <c r="TRR18" s="19"/>
      <c r="TRS18" s="19"/>
      <c r="TRT18" s="19"/>
      <c r="TRU18" s="19"/>
      <c r="TRV18" s="19"/>
      <c r="TRW18" s="19"/>
      <c r="TRX18" s="19"/>
      <c r="TRY18" s="19"/>
      <c r="TRZ18" s="19"/>
      <c r="TSA18" s="19"/>
      <c r="TSB18" s="19"/>
      <c r="TSC18" s="19"/>
      <c r="TSD18" s="19"/>
      <c r="TSE18" s="19"/>
      <c r="TSF18" s="19"/>
      <c r="TSG18" s="19"/>
      <c r="TSH18" s="19"/>
      <c r="TSI18" s="19"/>
      <c r="TSJ18" s="19"/>
      <c r="TSK18" s="19"/>
      <c r="TSL18" s="19"/>
      <c r="TSM18" s="19"/>
      <c r="TSN18" s="19"/>
      <c r="TSO18" s="19"/>
      <c r="TSP18" s="19"/>
      <c r="TSQ18" s="19"/>
      <c r="TSR18" s="19"/>
      <c r="TSS18" s="19"/>
      <c r="TST18" s="19"/>
      <c r="TSU18" s="19"/>
      <c r="TSV18" s="19"/>
      <c r="TSW18" s="19"/>
      <c r="TSX18" s="19"/>
      <c r="TSY18" s="19"/>
      <c r="TSZ18" s="19"/>
      <c r="TTA18" s="19"/>
      <c r="TTB18" s="19"/>
      <c r="TTC18" s="19"/>
      <c r="TTD18" s="19"/>
      <c r="TTE18" s="19"/>
      <c r="TTF18" s="19"/>
      <c r="TTG18" s="19"/>
      <c r="TTH18" s="19"/>
      <c r="TTI18" s="19"/>
      <c r="TTJ18" s="19"/>
      <c r="TTK18" s="19"/>
      <c r="TTL18" s="19"/>
      <c r="TTM18" s="19"/>
      <c r="TTN18" s="19"/>
      <c r="TTO18" s="19"/>
      <c r="TTP18" s="19"/>
      <c r="TTQ18" s="19"/>
      <c r="TTR18" s="19"/>
      <c r="TTS18" s="19"/>
      <c r="TTT18" s="19"/>
      <c r="TTU18" s="19"/>
      <c r="TTV18" s="19"/>
      <c r="TTW18" s="19"/>
      <c r="TTX18" s="19"/>
      <c r="TTY18" s="19"/>
      <c r="TTZ18" s="19"/>
      <c r="TUA18" s="19"/>
      <c r="TUB18" s="19"/>
      <c r="TUC18" s="19"/>
      <c r="TUD18" s="19"/>
      <c r="TUE18" s="19"/>
      <c r="TUF18" s="19"/>
      <c r="TUG18" s="19"/>
      <c r="TUH18" s="19"/>
      <c r="TUI18" s="19"/>
      <c r="TUJ18" s="19"/>
      <c r="TUK18" s="19"/>
      <c r="TUL18" s="19"/>
      <c r="TUM18" s="19"/>
      <c r="TUN18" s="19"/>
      <c r="TUO18" s="19"/>
      <c r="TUP18" s="19"/>
      <c r="TUQ18" s="19"/>
      <c r="TUR18" s="19"/>
      <c r="TUS18" s="19"/>
      <c r="TUT18" s="19"/>
      <c r="TUU18" s="19"/>
      <c r="TUV18" s="19"/>
      <c r="TUW18" s="19"/>
      <c r="TUX18" s="19"/>
      <c r="TUY18" s="19"/>
      <c r="TUZ18" s="19"/>
      <c r="TVA18" s="19"/>
      <c r="TVB18" s="19"/>
      <c r="TVC18" s="19"/>
      <c r="TVD18" s="19"/>
      <c r="TVE18" s="19"/>
      <c r="TVF18" s="19"/>
      <c r="TVG18" s="19"/>
      <c r="TVH18" s="19"/>
      <c r="TVI18" s="19"/>
      <c r="TVJ18" s="19"/>
      <c r="TVK18" s="19"/>
      <c r="TVL18" s="19"/>
      <c r="TVM18" s="19"/>
      <c r="TVN18" s="19"/>
      <c r="TVO18" s="19"/>
      <c r="TVP18" s="19"/>
      <c r="TVQ18" s="19"/>
      <c r="TVR18" s="19"/>
      <c r="TVS18" s="19"/>
      <c r="TVT18" s="19"/>
      <c r="TVU18" s="19"/>
      <c r="TVV18" s="19"/>
      <c r="TVW18" s="19"/>
      <c r="TVX18" s="19"/>
      <c r="TVY18" s="19"/>
      <c r="TVZ18" s="19"/>
      <c r="TWA18" s="19"/>
      <c r="TWB18" s="19"/>
      <c r="TWC18" s="19"/>
      <c r="TWD18" s="19"/>
      <c r="TWE18" s="19"/>
      <c r="TWF18" s="19"/>
      <c r="TWG18" s="19"/>
      <c r="TWH18" s="19"/>
      <c r="TWI18" s="19"/>
      <c r="TWJ18" s="19"/>
      <c r="TWK18" s="19"/>
      <c r="TWL18" s="19"/>
      <c r="TWM18" s="19"/>
      <c r="TWN18" s="19"/>
      <c r="TWO18" s="19"/>
      <c r="TWP18" s="19"/>
      <c r="TWQ18" s="19"/>
      <c r="TWR18" s="19"/>
      <c r="TWS18" s="19"/>
      <c r="TWT18" s="19"/>
      <c r="TWU18" s="19"/>
      <c r="TWV18" s="19"/>
      <c r="TWW18" s="19"/>
      <c r="TWX18" s="19"/>
      <c r="TWY18" s="19"/>
      <c r="TWZ18" s="19"/>
      <c r="TXA18" s="19"/>
      <c r="TXB18" s="19"/>
      <c r="TXC18" s="19"/>
      <c r="TXD18" s="19"/>
      <c r="TXE18" s="19"/>
      <c r="TXF18" s="19"/>
      <c r="TXG18" s="19"/>
      <c r="TXH18" s="19"/>
      <c r="TXI18" s="19"/>
      <c r="TXJ18" s="19"/>
      <c r="TXK18" s="19"/>
      <c r="TXL18" s="19"/>
      <c r="TXM18" s="19"/>
      <c r="TXN18" s="19"/>
      <c r="TXO18" s="19"/>
      <c r="TXP18" s="19"/>
      <c r="TXQ18" s="19"/>
      <c r="TXR18" s="19"/>
      <c r="TXS18" s="19"/>
      <c r="TXT18" s="19"/>
      <c r="TXU18" s="19"/>
      <c r="TXV18" s="19"/>
      <c r="TXW18" s="19"/>
      <c r="TXX18" s="19"/>
      <c r="TXY18" s="19"/>
      <c r="TXZ18" s="19"/>
      <c r="TYA18" s="19"/>
      <c r="TYB18" s="19"/>
      <c r="TYC18" s="19"/>
      <c r="TYD18" s="19"/>
      <c r="TYE18" s="19"/>
      <c r="TYF18" s="19"/>
      <c r="TYG18" s="19"/>
      <c r="TYH18" s="19"/>
      <c r="TYI18" s="19"/>
      <c r="TYJ18" s="19"/>
      <c r="TYK18" s="19"/>
      <c r="TYL18" s="19"/>
      <c r="TYM18" s="19"/>
      <c r="TYN18" s="19"/>
      <c r="TYO18" s="19"/>
      <c r="TYP18" s="19"/>
      <c r="TYQ18" s="19"/>
      <c r="TYR18" s="19"/>
      <c r="TYS18" s="19"/>
      <c r="TYT18" s="19"/>
      <c r="TYU18" s="19"/>
      <c r="TYV18" s="19"/>
      <c r="TYW18" s="19"/>
      <c r="TYX18" s="19"/>
      <c r="TYY18" s="19"/>
      <c r="TYZ18" s="19"/>
      <c r="TZA18" s="19"/>
      <c r="TZB18" s="19"/>
      <c r="TZC18" s="19"/>
      <c r="TZD18" s="19"/>
      <c r="TZE18" s="19"/>
      <c r="TZF18" s="19"/>
      <c r="TZG18" s="19"/>
      <c r="TZH18" s="19"/>
      <c r="TZI18" s="19"/>
      <c r="TZJ18" s="19"/>
      <c r="TZK18" s="19"/>
      <c r="TZL18" s="19"/>
      <c r="TZM18" s="19"/>
      <c r="TZN18" s="19"/>
      <c r="TZO18" s="19"/>
      <c r="TZP18" s="19"/>
      <c r="TZQ18" s="19"/>
      <c r="TZR18" s="19"/>
      <c r="TZS18" s="19"/>
      <c r="TZT18" s="19"/>
      <c r="TZU18" s="19"/>
      <c r="TZV18" s="19"/>
      <c r="TZW18" s="19"/>
      <c r="TZX18" s="19"/>
      <c r="TZY18" s="19"/>
      <c r="TZZ18" s="19"/>
      <c r="UAA18" s="19"/>
      <c r="UAB18" s="19"/>
      <c r="UAC18" s="19"/>
      <c r="UAD18" s="19"/>
      <c r="UAE18" s="19"/>
      <c r="UAF18" s="19"/>
      <c r="UAG18" s="19"/>
      <c r="UAH18" s="19"/>
      <c r="UAI18" s="19"/>
      <c r="UAJ18" s="19"/>
      <c r="UAK18" s="19"/>
      <c r="UAL18" s="19"/>
      <c r="UAM18" s="19"/>
      <c r="UAN18" s="19"/>
      <c r="UAO18" s="19"/>
      <c r="UAP18" s="19"/>
      <c r="UAQ18" s="19"/>
      <c r="UAR18" s="19"/>
      <c r="UAS18" s="19"/>
      <c r="UAT18" s="19"/>
      <c r="UAU18" s="19"/>
      <c r="UAV18" s="19"/>
      <c r="UAW18" s="19"/>
      <c r="UAX18" s="19"/>
      <c r="UAY18" s="19"/>
      <c r="UAZ18" s="19"/>
      <c r="UBA18" s="19"/>
      <c r="UBB18" s="19"/>
      <c r="UBC18" s="19"/>
      <c r="UBD18" s="19"/>
      <c r="UBE18" s="19"/>
      <c r="UBF18" s="19"/>
      <c r="UBG18" s="19"/>
      <c r="UBH18" s="19"/>
      <c r="UBI18" s="19"/>
      <c r="UBJ18" s="19"/>
      <c r="UBK18" s="19"/>
      <c r="UBL18" s="19"/>
      <c r="UBM18" s="19"/>
      <c r="UBN18" s="19"/>
      <c r="UBO18" s="19"/>
      <c r="UBP18" s="19"/>
      <c r="UBQ18" s="19"/>
      <c r="UBR18" s="19"/>
      <c r="UBS18" s="19"/>
      <c r="UBT18" s="19"/>
      <c r="UBU18" s="19"/>
      <c r="UBV18" s="19"/>
      <c r="UBW18" s="19"/>
      <c r="UBX18" s="19"/>
      <c r="UBY18" s="19"/>
      <c r="UBZ18" s="19"/>
      <c r="UCA18" s="19"/>
      <c r="UCB18" s="19"/>
      <c r="UCC18" s="19"/>
      <c r="UCD18" s="19"/>
      <c r="UCE18" s="19"/>
      <c r="UCF18" s="19"/>
      <c r="UCG18" s="19"/>
      <c r="UCH18" s="19"/>
      <c r="UCI18" s="19"/>
      <c r="UCJ18" s="19"/>
      <c r="UCK18" s="19"/>
      <c r="UCL18" s="19"/>
      <c r="UCM18" s="19"/>
      <c r="UCN18" s="19"/>
      <c r="UCO18" s="19"/>
      <c r="UCP18" s="19"/>
      <c r="UCQ18" s="19"/>
      <c r="UCR18" s="19"/>
      <c r="UCS18" s="19"/>
      <c r="UCT18" s="19"/>
      <c r="UCU18" s="19"/>
      <c r="UCV18" s="19"/>
      <c r="UCW18" s="19"/>
      <c r="UCX18" s="19"/>
      <c r="UCY18" s="19"/>
      <c r="UCZ18" s="19"/>
      <c r="UDA18" s="19"/>
      <c r="UDB18" s="19"/>
      <c r="UDC18" s="19"/>
      <c r="UDD18" s="19"/>
      <c r="UDE18" s="19"/>
      <c r="UDF18" s="19"/>
      <c r="UDG18" s="19"/>
      <c r="UDH18" s="19"/>
      <c r="UDI18" s="19"/>
      <c r="UDJ18" s="19"/>
      <c r="UDK18" s="19"/>
      <c r="UDL18" s="19"/>
      <c r="UDM18" s="19"/>
      <c r="UDN18" s="19"/>
      <c r="UDO18" s="19"/>
      <c r="UDP18" s="19"/>
      <c r="UDQ18" s="19"/>
      <c r="UDR18" s="19"/>
      <c r="UDS18" s="19"/>
      <c r="UDT18" s="19"/>
      <c r="UDU18" s="19"/>
      <c r="UDV18" s="19"/>
      <c r="UDW18" s="19"/>
      <c r="UDX18" s="19"/>
      <c r="UDY18" s="19"/>
      <c r="UDZ18" s="19"/>
      <c r="UEA18" s="19"/>
      <c r="UEB18" s="19"/>
      <c r="UEC18" s="19"/>
      <c r="UED18" s="19"/>
      <c r="UEE18" s="19"/>
      <c r="UEF18" s="19"/>
      <c r="UEG18" s="19"/>
      <c r="UEH18" s="19"/>
      <c r="UEI18" s="19"/>
      <c r="UEJ18" s="19"/>
      <c r="UEK18" s="19"/>
      <c r="UEL18" s="19"/>
      <c r="UEM18" s="19"/>
      <c r="UEN18" s="19"/>
      <c r="UEO18" s="19"/>
      <c r="UEP18" s="19"/>
      <c r="UEQ18" s="19"/>
      <c r="UER18" s="19"/>
      <c r="UES18" s="19"/>
      <c r="UET18" s="19"/>
      <c r="UEU18" s="19"/>
      <c r="UEV18" s="19"/>
      <c r="UEW18" s="19"/>
      <c r="UEX18" s="19"/>
      <c r="UEY18" s="19"/>
      <c r="UEZ18" s="19"/>
      <c r="UFA18" s="19"/>
      <c r="UFB18" s="19"/>
      <c r="UFC18" s="19"/>
      <c r="UFD18" s="19"/>
      <c r="UFE18" s="19"/>
      <c r="UFF18" s="19"/>
      <c r="UFG18" s="19"/>
      <c r="UFH18" s="19"/>
      <c r="UFI18" s="19"/>
      <c r="UFJ18" s="19"/>
      <c r="UFK18" s="19"/>
      <c r="UFL18" s="19"/>
      <c r="UFM18" s="19"/>
      <c r="UFN18" s="19"/>
      <c r="UFO18" s="19"/>
      <c r="UFP18" s="19"/>
      <c r="UFQ18" s="19"/>
      <c r="UFR18" s="19"/>
      <c r="UFS18" s="19"/>
      <c r="UFT18" s="19"/>
      <c r="UFU18" s="19"/>
      <c r="UFV18" s="19"/>
      <c r="UFW18" s="19"/>
      <c r="UFX18" s="19"/>
      <c r="UFY18" s="19"/>
      <c r="UFZ18" s="19"/>
      <c r="UGA18" s="19"/>
      <c r="UGB18" s="19"/>
      <c r="UGC18" s="19"/>
      <c r="UGD18" s="19"/>
      <c r="UGE18" s="19"/>
      <c r="UGF18" s="19"/>
      <c r="UGG18" s="19"/>
      <c r="UGH18" s="19"/>
      <c r="UGI18" s="19"/>
      <c r="UGJ18" s="19"/>
      <c r="UGK18" s="19"/>
      <c r="UGL18" s="19"/>
      <c r="UGM18" s="19"/>
      <c r="UGN18" s="19"/>
      <c r="UGO18" s="19"/>
      <c r="UGP18" s="19"/>
      <c r="UGQ18" s="19"/>
      <c r="UGR18" s="19"/>
      <c r="UGS18" s="19"/>
      <c r="UGT18" s="19"/>
      <c r="UGU18" s="19"/>
      <c r="UGV18" s="19"/>
      <c r="UGW18" s="19"/>
      <c r="UGX18" s="19"/>
      <c r="UGY18" s="19"/>
      <c r="UGZ18" s="19"/>
      <c r="UHA18" s="19"/>
      <c r="UHB18" s="19"/>
      <c r="UHC18" s="19"/>
      <c r="UHD18" s="19"/>
      <c r="UHE18" s="19"/>
      <c r="UHF18" s="19"/>
      <c r="UHG18" s="19"/>
      <c r="UHH18" s="19"/>
      <c r="UHI18" s="19"/>
      <c r="UHJ18" s="19"/>
      <c r="UHK18" s="19"/>
      <c r="UHL18" s="19"/>
      <c r="UHM18" s="19"/>
      <c r="UHN18" s="19"/>
      <c r="UHO18" s="19"/>
      <c r="UHP18" s="19"/>
      <c r="UHQ18" s="19"/>
      <c r="UHR18" s="19"/>
      <c r="UHS18" s="19"/>
      <c r="UHT18" s="19"/>
      <c r="UHU18" s="19"/>
      <c r="UHV18" s="19"/>
      <c r="UHW18" s="19"/>
      <c r="UHX18" s="19"/>
      <c r="UHY18" s="19"/>
      <c r="UHZ18" s="19"/>
      <c r="UIA18" s="19"/>
      <c r="UIB18" s="19"/>
      <c r="UIC18" s="19"/>
      <c r="UID18" s="19"/>
      <c r="UIE18" s="19"/>
      <c r="UIF18" s="19"/>
      <c r="UIG18" s="19"/>
      <c r="UIH18" s="19"/>
      <c r="UII18" s="19"/>
      <c r="UIJ18" s="19"/>
      <c r="UIK18" s="19"/>
      <c r="UIL18" s="19"/>
      <c r="UIM18" s="19"/>
      <c r="UIN18" s="19"/>
      <c r="UIO18" s="19"/>
      <c r="UIP18" s="19"/>
      <c r="UIQ18" s="19"/>
      <c r="UIR18" s="19"/>
      <c r="UIS18" s="19"/>
      <c r="UIT18" s="19"/>
      <c r="UIU18" s="19"/>
      <c r="UIV18" s="19"/>
      <c r="UIW18" s="19"/>
      <c r="UIX18" s="19"/>
      <c r="UIY18" s="19"/>
      <c r="UIZ18" s="19"/>
      <c r="UJA18" s="19"/>
      <c r="UJB18" s="19"/>
      <c r="UJC18" s="19"/>
      <c r="UJD18" s="19"/>
      <c r="UJE18" s="19"/>
      <c r="UJF18" s="19"/>
      <c r="UJG18" s="19"/>
      <c r="UJH18" s="19"/>
      <c r="UJI18" s="19"/>
      <c r="UJJ18" s="19"/>
      <c r="UJK18" s="19"/>
      <c r="UJL18" s="19"/>
      <c r="UJM18" s="19"/>
      <c r="UJN18" s="19"/>
      <c r="UJO18" s="19"/>
      <c r="UJP18" s="19"/>
      <c r="UJQ18" s="19"/>
      <c r="UJR18" s="19"/>
      <c r="UJS18" s="19"/>
      <c r="UJT18" s="19"/>
      <c r="UJU18" s="19"/>
      <c r="UJV18" s="19"/>
      <c r="UJW18" s="19"/>
      <c r="UJX18" s="19"/>
      <c r="UJY18" s="19"/>
      <c r="UJZ18" s="19"/>
      <c r="UKA18" s="19"/>
      <c r="UKB18" s="19"/>
      <c r="UKC18" s="19"/>
      <c r="UKD18" s="19"/>
      <c r="UKE18" s="19"/>
      <c r="UKF18" s="19"/>
      <c r="UKG18" s="19"/>
      <c r="UKH18" s="19"/>
      <c r="UKI18" s="19"/>
      <c r="UKJ18" s="19"/>
      <c r="UKK18" s="19"/>
      <c r="UKL18" s="19"/>
      <c r="UKM18" s="19"/>
      <c r="UKN18" s="19"/>
      <c r="UKO18" s="19"/>
      <c r="UKP18" s="19"/>
      <c r="UKQ18" s="19"/>
      <c r="UKR18" s="19"/>
      <c r="UKS18" s="19"/>
      <c r="UKT18" s="19"/>
      <c r="UKU18" s="19"/>
      <c r="UKV18" s="19"/>
      <c r="UKW18" s="19"/>
      <c r="UKX18" s="19"/>
      <c r="UKY18" s="19"/>
      <c r="UKZ18" s="19"/>
      <c r="ULA18" s="19"/>
      <c r="ULB18" s="19"/>
      <c r="ULC18" s="19"/>
      <c r="ULD18" s="19"/>
      <c r="ULE18" s="19"/>
      <c r="ULF18" s="19"/>
      <c r="ULG18" s="19"/>
      <c r="ULH18" s="19"/>
      <c r="ULI18" s="19"/>
      <c r="ULJ18" s="19"/>
      <c r="ULK18" s="19"/>
      <c r="ULL18" s="19"/>
      <c r="ULM18" s="19"/>
      <c r="ULN18" s="19"/>
      <c r="ULO18" s="19"/>
      <c r="ULP18" s="19"/>
      <c r="ULQ18" s="19"/>
      <c r="ULR18" s="19"/>
      <c r="ULS18" s="19"/>
      <c r="ULT18" s="19"/>
      <c r="ULU18" s="19"/>
      <c r="ULV18" s="19"/>
      <c r="ULW18" s="19"/>
      <c r="ULX18" s="19"/>
      <c r="ULY18" s="19"/>
      <c r="ULZ18" s="19"/>
      <c r="UMA18" s="19"/>
      <c r="UMB18" s="19"/>
      <c r="UMC18" s="19"/>
      <c r="UMD18" s="19"/>
      <c r="UME18" s="19"/>
      <c r="UMF18" s="19"/>
      <c r="UMG18" s="19"/>
      <c r="UMH18" s="19"/>
      <c r="UMI18" s="19"/>
      <c r="UMJ18" s="19"/>
      <c r="UMK18" s="19"/>
      <c r="UML18" s="19"/>
      <c r="UMM18" s="19"/>
      <c r="UMN18" s="19"/>
      <c r="UMO18" s="19"/>
      <c r="UMP18" s="19"/>
      <c r="UMQ18" s="19"/>
      <c r="UMR18" s="19"/>
      <c r="UMS18" s="19"/>
      <c r="UMT18" s="19"/>
      <c r="UMU18" s="19"/>
      <c r="UMV18" s="19"/>
      <c r="UMW18" s="19"/>
      <c r="UMX18" s="19"/>
      <c r="UMY18" s="19"/>
      <c r="UMZ18" s="19"/>
      <c r="UNA18" s="19"/>
      <c r="UNB18" s="19"/>
      <c r="UNC18" s="19"/>
      <c r="UND18" s="19"/>
      <c r="UNE18" s="19"/>
      <c r="UNF18" s="19"/>
      <c r="UNG18" s="19"/>
      <c r="UNH18" s="19"/>
      <c r="UNI18" s="19"/>
      <c r="UNJ18" s="19"/>
      <c r="UNK18" s="19"/>
      <c r="UNL18" s="19"/>
      <c r="UNM18" s="19"/>
      <c r="UNN18" s="19"/>
      <c r="UNO18" s="19"/>
      <c r="UNP18" s="19"/>
      <c r="UNQ18" s="19"/>
      <c r="UNR18" s="19"/>
      <c r="UNS18" s="19"/>
      <c r="UNT18" s="19"/>
      <c r="UNU18" s="19"/>
      <c r="UNV18" s="19"/>
      <c r="UNW18" s="19"/>
      <c r="UNX18" s="19"/>
      <c r="UNY18" s="19"/>
      <c r="UNZ18" s="19"/>
      <c r="UOA18" s="19"/>
      <c r="UOB18" s="19"/>
      <c r="UOC18" s="19"/>
      <c r="UOD18" s="19"/>
      <c r="UOE18" s="19"/>
      <c r="UOF18" s="19"/>
      <c r="UOG18" s="19"/>
      <c r="UOH18" s="19"/>
      <c r="UOI18" s="19"/>
      <c r="UOJ18" s="19"/>
      <c r="UOK18" s="19"/>
      <c r="UOL18" s="19"/>
      <c r="UOM18" s="19"/>
      <c r="UON18" s="19"/>
      <c r="UOO18" s="19"/>
      <c r="UOP18" s="19"/>
      <c r="UOQ18" s="19"/>
      <c r="UOR18" s="19"/>
      <c r="UOS18" s="19"/>
      <c r="UOT18" s="19"/>
      <c r="UOU18" s="19"/>
      <c r="UOV18" s="19"/>
      <c r="UOW18" s="19"/>
      <c r="UOX18" s="19"/>
      <c r="UOY18" s="19"/>
      <c r="UOZ18" s="19"/>
      <c r="UPA18" s="19"/>
      <c r="UPB18" s="19"/>
      <c r="UPC18" s="19"/>
      <c r="UPD18" s="19"/>
      <c r="UPE18" s="19"/>
      <c r="UPF18" s="19"/>
      <c r="UPG18" s="19"/>
      <c r="UPH18" s="19"/>
      <c r="UPI18" s="19"/>
      <c r="UPJ18" s="19"/>
      <c r="UPK18" s="19"/>
      <c r="UPL18" s="19"/>
      <c r="UPM18" s="19"/>
      <c r="UPN18" s="19"/>
      <c r="UPO18" s="19"/>
      <c r="UPP18" s="19"/>
      <c r="UPQ18" s="19"/>
      <c r="UPR18" s="19"/>
      <c r="UPS18" s="19"/>
      <c r="UPT18" s="19"/>
      <c r="UPU18" s="19"/>
      <c r="UPV18" s="19"/>
      <c r="UPW18" s="19"/>
      <c r="UPX18" s="19"/>
      <c r="UPY18" s="19"/>
      <c r="UPZ18" s="19"/>
      <c r="UQA18" s="19"/>
      <c r="UQB18" s="19"/>
      <c r="UQC18" s="19"/>
      <c r="UQD18" s="19"/>
      <c r="UQE18" s="19"/>
      <c r="UQF18" s="19"/>
      <c r="UQG18" s="19"/>
      <c r="UQH18" s="19"/>
      <c r="UQI18" s="19"/>
      <c r="UQJ18" s="19"/>
      <c r="UQK18" s="19"/>
      <c r="UQL18" s="19"/>
      <c r="UQM18" s="19"/>
      <c r="UQN18" s="19"/>
      <c r="UQO18" s="19"/>
      <c r="UQP18" s="19"/>
      <c r="UQQ18" s="19"/>
      <c r="UQR18" s="19"/>
      <c r="UQS18" s="19"/>
      <c r="UQT18" s="19"/>
      <c r="UQU18" s="19"/>
      <c r="UQV18" s="19"/>
      <c r="UQW18" s="19"/>
      <c r="UQX18" s="19"/>
      <c r="UQY18" s="19"/>
      <c r="UQZ18" s="19"/>
      <c r="URA18" s="19"/>
      <c r="URB18" s="19"/>
      <c r="URC18" s="19"/>
      <c r="URD18" s="19"/>
      <c r="URE18" s="19"/>
      <c r="URF18" s="19"/>
      <c r="URG18" s="19"/>
      <c r="URH18" s="19"/>
      <c r="URI18" s="19"/>
      <c r="URJ18" s="19"/>
      <c r="URK18" s="19"/>
      <c r="URL18" s="19"/>
      <c r="URM18" s="19"/>
      <c r="URN18" s="19"/>
      <c r="URO18" s="19"/>
      <c r="URP18" s="19"/>
      <c r="URQ18" s="19"/>
      <c r="URR18" s="19"/>
      <c r="URS18" s="19"/>
      <c r="URT18" s="19"/>
      <c r="URU18" s="19"/>
      <c r="URV18" s="19"/>
      <c r="URW18" s="19"/>
      <c r="URX18" s="19"/>
      <c r="URY18" s="19"/>
      <c r="URZ18" s="19"/>
      <c r="USA18" s="19"/>
      <c r="USB18" s="19"/>
      <c r="USC18" s="19"/>
      <c r="USD18" s="19"/>
      <c r="USE18" s="19"/>
      <c r="USF18" s="19"/>
      <c r="USG18" s="19"/>
      <c r="USH18" s="19"/>
      <c r="USI18" s="19"/>
      <c r="USJ18" s="19"/>
      <c r="USK18" s="19"/>
      <c r="USL18" s="19"/>
      <c r="USM18" s="19"/>
      <c r="USN18" s="19"/>
      <c r="USO18" s="19"/>
      <c r="USP18" s="19"/>
      <c r="USQ18" s="19"/>
      <c r="USR18" s="19"/>
      <c r="USS18" s="19"/>
      <c r="UST18" s="19"/>
      <c r="USU18" s="19"/>
      <c r="USV18" s="19"/>
      <c r="USW18" s="19"/>
      <c r="USX18" s="19"/>
      <c r="USY18" s="19"/>
      <c r="USZ18" s="19"/>
      <c r="UTA18" s="19"/>
      <c r="UTB18" s="19"/>
      <c r="UTC18" s="19"/>
      <c r="UTD18" s="19"/>
      <c r="UTE18" s="19"/>
      <c r="UTF18" s="19"/>
      <c r="UTG18" s="19"/>
      <c r="UTH18" s="19"/>
      <c r="UTI18" s="19"/>
      <c r="UTJ18" s="19"/>
      <c r="UTK18" s="19"/>
      <c r="UTL18" s="19"/>
      <c r="UTM18" s="19"/>
      <c r="UTN18" s="19"/>
      <c r="UTO18" s="19"/>
      <c r="UTP18" s="19"/>
      <c r="UTQ18" s="19"/>
      <c r="UTR18" s="19"/>
      <c r="UTS18" s="19"/>
      <c r="UTT18" s="19"/>
      <c r="UTU18" s="19"/>
      <c r="UTV18" s="19"/>
      <c r="UTW18" s="19"/>
      <c r="UTX18" s="19"/>
      <c r="UTY18" s="19"/>
      <c r="UTZ18" s="19"/>
      <c r="UUA18" s="19"/>
      <c r="UUB18" s="19"/>
      <c r="UUC18" s="19"/>
      <c r="UUD18" s="19"/>
      <c r="UUE18" s="19"/>
      <c r="UUF18" s="19"/>
      <c r="UUG18" s="19"/>
      <c r="UUH18" s="19"/>
      <c r="UUI18" s="19"/>
      <c r="UUJ18" s="19"/>
      <c r="UUK18" s="19"/>
      <c r="UUL18" s="19"/>
      <c r="UUM18" s="19"/>
      <c r="UUN18" s="19"/>
      <c r="UUO18" s="19"/>
      <c r="UUP18" s="19"/>
      <c r="UUQ18" s="19"/>
      <c r="UUR18" s="19"/>
      <c r="UUS18" s="19"/>
      <c r="UUT18" s="19"/>
      <c r="UUU18" s="19"/>
      <c r="UUV18" s="19"/>
      <c r="UUW18" s="19"/>
      <c r="UUX18" s="19"/>
      <c r="UUY18" s="19"/>
      <c r="UUZ18" s="19"/>
      <c r="UVA18" s="19"/>
      <c r="UVB18" s="19"/>
      <c r="UVC18" s="19"/>
      <c r="UVD18" s="19"/>
      <c r="UVE18" s="19"/>
      <c r="UVF18" s="19"/>
      <c r="UVG18" s="19"/>
      <c r="UVH18" s="19"/>
      <c r="UVI18" s="19"/>
      <c r="UVJ18" s="19"/>
      <c r="UVK18" s="19"/>
      <c r="UVL18" s="19"/>
      <c r="UVM18" s="19"/>
      <c r="UVN18" s="19"/>
      <c r="UVO18" s="19"/>
      <c r="UVP18" s="19"/>
      <c r="UVQ18" s="19"/>
      <c r="UVR18" s="19"/>
      <c r="UVS18" s="19"/>
      <c r="UVT18" s="19"/>
      <c r="UVU18" s="19"/>
      <c r="UVV18" s="19"/>
      <c r="UVW18" s="19"/>
      <c r="UVX18" s="19"/>
      <c r="UVY18" s="19"/>
      <c r="UVZ18" s="19"/>
      <c r="UWA18" s="19"/>
      <c r="UWB18" s="19"/>
      <c r="UWC18" s="19"/>
      <c r="UWD18" s="19"/>
      <c r="UWE18" s="19"/>
      <c r="UWF18" s="19"/>
      <c r="UWG18" s="19"/>
      <c r="UWH18" s="19"/>
      <c r="UWI18" s="19"/>
      <c r="UWJ18" s="19"/>
      <c r="UWK18" s="19"/>
      <c r="UWL18" s="19"/>
      <c r="UWM18" s="19"/>
      <c r="UWN18" s="19"/>
      <c r="UWO18" s="19"/>
      <c r="UWP18" s="19"/>
      <c r="UWQ18" s="19"/>
      <c r="UWR18" s="19"/>
      <c r="UWS18" s="19"/>
      <c r="UWT18" s="19"/>
      <c r="UWU18" s="19"/>
      <c r="UWV18" s="19"/>
      <c r="UWW18" s="19"/>
      <c r="UWX18" s="19"/>
      <c r="UWY18" s="19"/>
      <c r="UWZ18" s="19"/>
      <c r="UXA18" s="19"/>
      <c r="UXB18" s="19"/>
      <c r="UXC18" s="19"/>
      <c r="UXD18" s="19"/>
      <c r="UXE18" s="19"/>
      <c r="UXF18" s="19"/>
      <c r="UXG18" s="19"/>
      <c r="UXH18" s="19"/>
      <c r="UXI18" s="19"/>
      <c r="UXJ18" s="19"/>
      <c r="UXK18" s="19"/>
      <c r="UXL18" s="19"/>
      <c r="UXM18" s="19"/>
      <c r="UXN18" s="19"/>
      <c r="UXO18" s="19"/>
      <c r="UXP18" s="19"/>
      <c r="UXQ18" s="19"/>
      <c r="UXR18" s="19"/>
      <c r="UXS18" s="19"/>
      <c r="UXT18" s="19"/>
      <c r="UXU18" s="19"/>
      <c r="UXV18" s="19"/>
      <c r="UXW18" s="19"/>
      <c r="UXX18" s="19"/>
      <c r="UXY18" s="19"/>
      <c r="UXZ18" s="19"/>
      <c r="UYA18" s="19"/>
      <c r="UYB18" s="19"/>
      <c r="UYC18" s="19"/>
      <c r="UYD18" s="19"/>
      <c r="UYE18" s="19"/>
      <c r="UYF18" s="19"/>
      <c r="UYG18" s="19"/>
      <c r="UYH18" s="19"/>
      <c r="UYI18" s="19"/>
      <c r="UYJ18" s="19"/>
      <c r="UYK18" s="19"/>
      <c r="UYL18" s="19"/>
      <c r="UYM18" s="19"/>
      <c r="UYN18" s="19"/>
      <c r="UYO18" s="19"/>
      <c r="UYP18" s="19"/>
      <c r="UYQ18" s="19"/>
      <c r="UYR18" s="19"/>
      <c r="UYS18" s="19"/>
      <c r="UYT18" s="19"/>
      <c r="UYU18" s="19"/>
      <c r="UYV18" s="19"/>
      <c r="UYW18" s="19"/>
      <c r="UYX18" s="19"/>
      <c r="UYY18" s="19"/>
      <c r="UYZ18" s="19"/>
      <c r="UZA18" s="19"/>
      <c r="UZB18" s="19"/>
      <c r="UZC18" s="19"/>
      <c r="UZD18" s="19"/>
      <c r="UZE18" s="19"/>
      <c r="UZF18" s="19"/>
      <c r="UZG18" s="19"/>
      <c r="UZH18" s="19"/>
      <c r="UZI18" s="19"/>
      <c r="UZJ18" s="19"/>
      <c r="UZK18" s="19"/>
      <c r="UZL18" s="19"/>
      <c r="UZM18" s="19"/>
      <c r="UZN18" s="19"/>
      <c r="UZO18" s="19"/>
      <c r="UZP18" s="19"/>
      <c r="UZQ18" s="19"/>
      <c r="UZR18" s="19"/>
      <c r="UZS18" s="19"/>
      <c r="UZT18" s="19"/>
      <c r="UZU18" s="19"/>
      <c r="UZV18" s="19"/>
      <c r="UZW18" s="19"/>
      <c r="UZX18" s="19"/>
      <c r="UZY18" s="19"/>
      <c r="UZZ18" s="19"/>
      <c r="VAA18" s="19"/>
      <c r="VAB18" s="19"/>
      <c r="VAC18" s="19"/>
      <c r="VAD18" s="19"/>
      <c r="VAE18" s="19"/>
      <c r="VAF18" s="19"/>
      <c r="VAG18" s="19"/>
      <c r="VAH18" s="19"/>
      <c r="VAI18" s="19"/>
      <c r="VAJ18" s="19"/>
      <c r="VAK18" s="19"/>
      <c r="VAL18" s="19"/>
      <c r="VAM18" s="19"/>
      <c r="VAN18" s="19"/>
      <c r="VAO18" s="19"/>
      <c r="VAP18" s="19"/>
      <c r="VAQ18" s="19"/>
      <c r="VAR18" s="19"/>
      <c r="VAS18" s="19"/>
      <c r="VAT18" s="19"/>
      <c r="VAU18" s="19"/>
      <c r="VAV18" s="19"/>
      <c r="VAW18" s="19"/>
      <c r="VAX18" s="19"/>
      <c r="VAY18" s="19"/>
      <c r="VAZ18" s="19"/>
      <c r="VBA18" s="19"/>
      <c r="VBB18" s="19"/>
      <c r="VBC18" s="19"/>
      <c r="VBD18" s="19"/>
      <c r="VBE18" s="19"/>
      <c r="VBF18" s="19"/>
      <c r="VBG18" s="19"/>
      <c r="VBH18" s="19"/>
      <c r="VBI18" s="19"/>
      <c r="VBJ18" s="19"/>
      <c r="VBK18" s="19"/>
      <c r="VBL18" s="19"/>
      <c r="VBM18" s="19"/>
      <c r="VBN18" s="19"/>
      <c r="VBO18" s="19"/>
      <c r="VBP18" s="19"/>
      <c r="VBQ18" s="19"/>
      <c r="VBR18" s="19"/>
      <c r="VBS18" s="19"/>
      <c r="VBT18" s="19"/>
      <c r="VBU18" s="19"/>
      <c r="VBV18" s="19"/>
      <c r="VBW18" s="19"/>
      <c r="VBX18" s="19"/>
      <c r="VBY18" s="19"/>
      <c r="VBZ18" s="19"/>
      <c r="VCA18" s="19"/>
      <c r="VCB18" s="19"/>
      <c r="VCC18" s="19"/>
      <c r="VCD18" s="19"/>
      <c r="VCE18" s="19"/>
      <c r="VCF18" s="19"/>
      <c r="VCG18" s="19"/>
      <c r="VCH18" s="19"/>
      <c r="VCI18" s="19"/>
      <c r="VCJ18" s="19"/>
      <c r="VCK18" s="19"/>
      <c r="VCL18" s="19"/>
      <c r="VCM18" s="19"/>
      <c r="VCN18" s="19"/>
      <c r="VCO18" s="19"/>
      <c r="VCP18" s="19"/>
      <c r="VCQ18" s="19"/>
      <c r="VCR18" s="19"/>
      <c r="VCS18" s="19"/>
      <c r="VCT18" s="19"/>
      <c r="VCU18" s="19"/>
      <c r="VCV18" s="19"/>
      <c r="VCW18" s="19"/>
      <c r="VCX18" s="19"/>
      <c r="VCY18" s="19"/>
      <c r="VCZ18" s="19"/>
      <c r="VDA18" s="19"/>
      <c r="VDB18" s="19"/>
      <c r="VDC18" s="19"/>
      <c r="VDD18" s="19"/>
      <c r="VDE18" s="19"/>
      <c r="VDF18" s="19"/>
      <c r="VDG18" s="19"/>
      <c r="VDH18" s="19"/>
      <c r="VDI18" s="19"/>
      <c r="VDJ18" s="19"/>
      <c r="VDK18" s="19"/>
      <c r="VDL18" s="19"/>
      <c r="VDM18" s="19"/>
      <c r="VDN18" s="19"/>
      <c r="VDO18" s="19"/>
      <c r="VDP18" s="19"/>
      <c r="VDQ18" s="19"/>
      <c r="VDR18" s="19"/>
      <c r="VDS18" s="19"/>
      <c r="VDT18" s="19"/>
      <c r="VDU18" s="19"/>
      <c r="VDV18" s="19"/>
      <c r="VDW18" s="19"/>
      <c r="VDX18" s="19"/>
      <c r="VDY18" s="19"/>
      <c r="VDZ18" s="19"/>
      <c r="VEA18" s="19"/>
      <c r="VEB18" s="19"/>
      <c r="VEC18" s="19"/>
      <c r="VED18" s="19"/>
      <c r="VEE18" s="19"/>
      <c r="VEF18" s="19"/>
      <c r="VEG18" s="19"/>
      <c r="VEH18" s="19"/>
      <c r="VEI18" s="19"/>
      <c r="VEJ18" s="19"/>
      <c r="VEK18" s="19"/>
      <c r="VEL18" s="19"/>
      <c r="VEM18" s="19"/>
      <c r="VEN18" s="19"/>
      <c r="VEO18" s="19"/>
      <c r="VEP18" s="19"/>
      <c r="VEQ18" s="19"/>
      <c r="VER18" s="19"/>
      <c r="VES18" s="19"/>
      <c r="VET18" s="19"/>
      <c r="VEU18" s="19"/>
      <c r="VEV18" s="19"/>
      <c r="VEW18" s="19"/>
      <c r="VEX18" s="19"/>
      <c r="VEY18" s="19"/>
      <c r="VEZ18" s="19"/>
      <c r="VFA18" s="19"/>
      <c r="VFB18" s="19"/>
      <c r="VFC18" s="19"/>
      <c r="VFD18" s="19"/>
      <c r="VFE18" s="19"/>
      <c r="VFF18" s="19"/>
      <c r="VFG18" s="19"/>
      <c r="VFH18" s="19"/>
      <c r="VFI18" s="19"/>
      <c r="VFJ18" s="19"/>
      <c r="VFK18" s="19"/>
      <c r="VFL18" s="19"/>
      <c r="VFM18" s="19"/>
      <c r="VFN18" s="19"/>
      <c r="VFO18" s="19"/>
      <c r="VFP18" s="19"/>
      <c r="VFQ18" s="19"/>
      <c r="VFR18" s="19"/>
      <c r="VFS18" s="19"/>
      <c r="VFT18" s="19"/>
      <c r="VFU18" s="19"/>
      <c r="VFV18" s="19"/>
      <c r="VFW18" s="19"/>
      <c r="VFX18" s="19"/>
      <c r="VFY18" s="19"/>
      <c r="VFZ18" s="19"/>
      <c r="VGA18" s="19"/>
      <c r="VGB18" s="19"/>
      <c r="VGC18" s="19"/>
      <c r="VGD18" s="19"/>
      <c r="VGE18" s="19"/>
      <c r="VGF18" s="19"/>
      <c r="VGG18" s="19"/>
      <c r="VGH18" s="19"/>
      <c r="VGI18" s="19"/>
      <c r="VGJ18" s="19"/>
      <c r="VGK18" s="19"/>
      <c r="VGL18" s="19"/>
      <c r="VGM18" s="19"/>
      <c r="VGN18" s="19"/>
      <c r="VGO18" s="19"/>
      <c r="VGP18" s="19"/>
      <c r="VGQ18" s="19"/>
      <c r="VGR18" s="19"/>
      <c r="VGS18" s="19"/>
      <c r="VGT18" s="19"/>
      <c r="VGU18" s="19"/>
      <c r="VGV18" s="19"/>
      <c r="VGW18" s="19"/>
      <c r="VGX18" s="19"/>
      <c r="VGY18" s="19"/>
      <c r="VGZ18" s="19"/>
      <c r="VHA18" s="19"/>
      <c r="VHB18" s="19"/>
      <c r="VHC18" s="19"/>
      <c r="VHD18" s="19"/>
      <c r="VHE18" s="19"/>
      <c r="VHF18" s="19"/>
      <c r="VHG18" s="19"/>
      <c r="VHH18" s="19"/>
      <c r="VHI18" s="19"/>
      <c r="VHJ18" s="19"/>
      <c r="VHK18" s="19"/>
      <c r="VHL18" s="19"/>
      <c r="VHM18" s="19"/>
      <c r="VHN18" s="19"/>
      <c r="VHO18" s="19"/>
      <c r="VHP18" s="19"/>
      <c r="VHQ18" s="19"/>
      <c r="VHR18" s="19"/>
      <c r="VHS18" s="19"/>
      <c r="VHT18" s="19"/>
      <c r="VHU18" s="19"/>
      <c r="VHV18" s="19"/>
      <c r="VHW18" s="19"/>
      <c r="VHX18" s="19"/>
      <c r="VHY18" s="19"/>
      <c r="VHZ18" s="19"/>
      <c r="VIA18" s="19"/>
      <c r="VIB18" s="19"/>
      <c r="VIC18" s="19"/>
      <c r="VID18" s="19"/>
      <c r="VIE18" s="19"/>
      <c r="VIF18" s="19"/>
      <c r="VIG18" s="19"/>
      <c r="VIH18" s="19"/>
      <c r="VII18" s="19"/>
      <c r="VIJ18" s="19"/>
      <c r="VIK18" s="19"/>
      <c r="VIL18" s="19"/>
      <c r="VIM18" s="19"/>
      <c r="VIN18" s="19"/>
      <c r="VIO18" s="19"/>
      <c r="VIP18" s="19"/>
      <c r="VIQ18" s="19"/>
      <c r="VIR18" s="19"/>
      <c r="VIS18" s="19"/>
      <c r="VIT18" s="19"/>
      <c r="VIU18" s="19"/>
      <c r="VIV18" s="19"/>
      <c r="VIW18" s="19"/>
      <c r="VIX18" s="19"/>
      <c r="VIY18" s="19"/>
      <c r="VIZ18" s="19"/>
      <c r="VJA18" s="19"/>
      <c r="VJB18" s="19"/>
      <c r="VJC18" s="19"/>
      <c r="VJD18" s="19"/>
      <c r="VJE18" s="19"/>
      <c r="VJF18" s="19"/>
      <c r="VJG18" s="19"/>
      <c r="VJH18" s="19"/>
      <c r="VJI18" s="19"/>
      <c r="VJJ18" s="19"/>
      <c r="VJK18" s="19"/>
      <c r="VJL18" s="19"/>
      <c r="VJM18" s="19"/>
      <c r="VJN18" s="19"/>
      <c r="VJO18" s="19"/>
      <c r="VJP18" s="19"/>
      <c r="VJQ18" s="19"/>
      <c r="VJR18" s="19"/>
      <c r="VJS18" s="19"/>
      <c r="VJT18" s="19"/>
      <c r="VJU18" s="19"/>
      <c r="VJV18" s="19"/>
      <c r="VJW18" s="19"/>
      <c r="VJX18" s="19"/>
      <c r="VJY18" s="19"/>
      <c r="VJZ18" s="19"/>
      <c r="VKA18" s="19"/>
      <c r="VKB18" s="19"/>
      <c r="VKC18" s="19"/>
      <c r="VKD18" s="19"/>
      <c r="VKE18" s="19"/>
      <c r="VKF18" s="19"/>
      <c r="VKG18" s="19"/>
      <c r="VKH18" s="19"/>
      <c r="VKI18" s="19"/>
      <c r="VKJ18" s="19"/>
      <c r="VKK18" s="19"/>
      <c r="VKL18" s="19"/>
      <c r="VKM18" s="19"/>
      <c r="VKN18" s="19"/>
      <c r="VKO18" s="19"/>
      <c r="VKP18" s="19"/>
      <c r="VKQ18" s="19"/>
      <c r="VKR18" s="19"/>
      <c r="VKS18" s="19"/>
      <c r="VKT18" s="19"/>
      <c r="VKU18" s="19"/>
      <c r="VKV18" s="19"/>
      <c r="VKW18" s="19"/>
      <c r="VKX18" s="19"/>
      <c r="VKY18" s="19"/>
      <c r="VKZ18" s="19"/>
      <c r="VLA18" s="19"/>
      <c r="VLB18" s="19"/>
      <c r="VLC18" s="19"/>
      <c r="VLD18" s="19"/>
      <c r="VLE18" s="19"/>
      <c r="VLF18" s="19"/>
      <c r="VLG18" s="19"/>
      <c r="VLH18" s="19"/>
      <c r="VLI18" s="19"/>
      <c r="VLJ18" s="19"/>
      <c r="VLK18" s="19"/>
      <c r="VLL18" s="19"/>
      <c r="VLM18" s="19"/>
      <c r="VLN18" s="19"/>
      <c r="VLO18" s="19"/>
      <c r="VLP18" s="19"/>
      <c r="VLQ18" s="19"/>
      <c r="VLR18" s="19"/>
      <c r="VLS18" s="19"/>
      <c r="VLT18" s="19"/>
      <c r="VLU18" s="19"/>
      <c r="VLV18" s="19"/>
      <c r="VLW18" s="19"/>
      <c r="VLX18" s="19"/>
      <c r="VLY18" s="19"/>
      <c r="VLZ18" s="19"/>
      <c r="VMA18" s="19"/>
      <c r="VMB18" s="19"/>
      <c r="VMC18" s="19"/>
      <c r="VMD18" s="19"/>
      <c r="VME18" s="19"/>
      <c r="VMF18" s="19"/>
      <c r="VMG18" s="19"/>
      <c r="VMH18" s="19"/>
      <c r="VMI18" s="19"/>
      <c r="VMJ18" s="19"/>
      <c r="VMK18" s="19"/>
      <c r="VML18" s="19"/>
      <c r="VMM18" s="19"/>
      <c r="VMN18" s="19"/>
      <c r="VMO18" s="19"/>
      <c r="VMP18" s="19"/>
      <c r="VMQ18" s="19"/>
      <c r="VMR18" s="19"/>
      <c r="VMS18" s="19"/>
      <c r="VMT18" s="19"/>
      <c r="VMU18" s="19"/>
      <c r="VMV18" s="19"/>
      <c r="VMW18" s="19"/>
      <c r="VMX18" s="19"/>
      <c r="VMY18" s="19"/>
      <c r="VMZ18" s="19"/>
      <c r="VNA18" s="19"/>
      <c r="VNB18" s="19"/>
      <c r="VNC18" s="19"/>
      <c r="VND18" s="19"/>
      <c r="VNE18" s="19"/>
      <c r="VNF18" s="19"/>
      <c r="VNG18" s="19"/>
      <c r="VNH18" s="19"/>
      <c r="VNI18" s="19"/>
      <c r="VNJ18" s="19"/>
      <c r="VNK18" s="19"/>
      <c r="VNL18" s="19"/>
      <c r="VNM18" s="19"/>
      <c r="VNN18" s="19"/>
      <c r="VNO18" s="19"/>
      <c r="VNP18" s="19"/>
      <c r="VNQ18" s="19"/>
      <c r="VNR18" s="19"/>
      <c r="VNS18" s="19"/>
      <c r="VNT18" s="19"/>
      <c r="VNU18" s="19"/>
      <c r="VNV18" s="19"/>
      <c r="VNW18" s="19"/>
      <c r="VNX18" s="19"/>
      <c r="VNY18" s="19"/>
      <c r="VNZ18" s="19"/>
      <c r="VOA18" s="19"/>
      <c r="VOB18" s="19"/>
      <c r="VOC18" s="19"/>
      <c r="VOD18" s="19"/>
      <c r="VOE18" s="19"/>
      <c r="VOF18" s="19"/>
      <c r="VOG18" s="19"/>
      <c r="VOH18" s="19"/>
      <c r="VOI18" s="19"/>
      <c r="VOJ18" s="19"/>
      <c r="VOK18" s="19"/>
      <c r="VOL18" s="19"/>
      <c r="VOM18" s="19"/>
      <c r="VON18" s="19"/>
      <c r="VOO18" s="19"/>
      <c r="VOP18" s="19"/>
      <c r="VOQ18" s="19"/>
      <c r="VOR18" s="19"/>
      <c r="VOS18" s="19"/>
      <c r="VOT18" s="19"/>
      <c r="VOU18" s="19"/>
      <c r="VOV18" s="19"/>
      <c r="VOW18" s="19"/>
      <c r="VOX18" s="19"/>
      <c r="VOY18" s="19"/>
      <c r="VOZ18" s="19"/>
      <c r="VPA18" s="19"/>
      <c r="VPB18" s="19"/>
      <c r="VPC18" s="19"/>
      <c r="VPD18" s="19"/>
      <c r="VPE18" s="19"/>
      <c r="VPF18" s="19"/>
      <c r="VPG18" s="19"/>
      <c r="VPH18" s="19"/>
      <c r="VPI18" s="19"/>
      <c r="VPJ18" s="19"/>
      <c r="VPK18" s="19"/>
      <c r="VPL18" s="19"/>
      <c r="VPM18" s="19"/>
      <c r="VPN18" s="19"/>
      <c r="VPO18" s="19"/>
      <c r="VPP18" s="19"/>
      <c r="VPQ18" s="19"/>
      <c r="VPR18" s="19"/>
      <c r="VPS18" s="19"/>
      <c r="VPT18" s="19"/>
      <c r="VPU18" s="19"/>
      <c r="VPV18" s="19"/>
      <c r="VPW18" s="19"/>
      <c r="VPX18" s="19"/>
      <c r="VPY18" s="19"/>
      <c r="VPZ18" s="19"/>
      <c r="VQA18" s="19"/>
      <c r="VQB18" s="19"/>
      <c r="VQC18" s="19"/>
      <c r="VQD18" s="19"/>
      <c r="VQE18" s="19"/>
      <c r="VQF18" s="19"/>
      <c r="VQG18" s="19"/>
      <c r="VQH18" s="19"/>
      <c r="VQI18" s="19"/>
      <c r="VQJ18" s="19"/>
      <c r="VQK18" s="19"/>
      <c r="VQL18" s="19"/>
      <c r="VQM18" s="19"/>
      <c r="VQN18" s="19"/>
      <c r="VQO18" s="19"/>
      <c r="VQP18" s="19"/>
      <c r="VQQ18" s="19"/>
      <c r="VQR18" s="19"/>
      <c r="VQS18" s="19"/>
      <c r="VQT18" s="19"/>
      <c r="VQU18" s="19"/>
      <c r="VQV18" s="19"/>
      <c r="VQW18" s="19"/>
      <c r="VQX18" s="19"/>
      <c r="VQY18" s="19"/>
      <c r="VQZ18" s="19"/>
      <c r="VRA18" s="19"/>
      <c r="VRB18" s="19"/>
      <c r="VRC18" s="19"/>
      <c r="VRD18" s="19"/>
      <c r="VRE18" s="19"/>
      <c r="VRF18" s="19"/>
      <c r="VRG18" s="19"/>
      <c r="VRH18" s="19"/>
      <c r="VRI18" s="19"/>
      <c r="VRJ18" s="19"/>
      <c r="VRK18" s="19"/>
      <c r="VRL18" s="19"/>
      <c r="VRM18" s="19"/>
      <c r="VRN18" s="19"/>
      <c r="VRO18" s="19"/>
      <c r="VRP18" s="19"/>
      <c r="VRQ18" s="19"/>
      <c r="VRR18" s="19"/>
      <c r="VRS18" s="19"/>
      <c r="VRT18" s="19"/>
      <c r="VRU18" s="19"/>
      <c r="VRV18" s="19"/>
      <c r="VRW18" s="19"/>
      <c r="VRX18" s="19"/>
      <c r="VRY18" s="19"/>
      <c r="VRZ18" s="19"/>
      <c r="VSA18" s="19"/>
      <c r="VSB18" s="19"/>
      <c r="VSC18" s="19"/>
      <c r="VSD18" s="19"/>
      <c r="VSE18" s="19"/>
      <c r="VSF18" s="19"/>
      <c r="VSG18" s="19"/>
      <c r="VSH18" s="19"/>
      <c r="VSI18" s="19"/>
      <c r="VSJ18" s="19"/>
      <c r="VSK18" s="19"/>
      <c r="VSL18" s="19"/>
      <c r="VSM18" s="19"/>
      <c r="VSN18" s="19"/>
      <c r="VSO18" s="19"/>
      <c r="VSP18" s="19"/>
      <c r="VSQ18" s="19"/>
      <c r="VSR18" s="19"/>
      <c r="VSS18" s="19"/>
      <c r="VST18" s="19"/>
      <c r="VSU18" s="19"/>
      <c r="VSV18" s="19"/>
      <c r="VSW18" s="19"/>
      <c r="VSX18" s="19"/>
      <c r="VSY18" s="19"/>
      <c r="VSZ18" s="19"/>
      <c r="VTA18" s="19"/>
      <c r="VTB18" s="19"/>
      <c r="VTC18" s="19"/>
      <c r="VTD18" s="19"/>
      <c r="VTE18" s="19"/>
      <c r="VTF18" s="19"/>
      <c r="VTG18" s="19"/>
      <c r="VTH18" s="19"/>
      <c r="VTI18" s="19"/>
      <c r="VTJ18" s="19"/>
      <c r="VTK18" s="19"/>
      <c r="VTL18" s="19"/>
      <c r="VTM18" s="19"/>
      <c r="VTN18" s="19"/>
      <c r="VTO18" s="19"/>
      <c r="VTP18" s="19"/>
      <c r="VTQ18" s="19"/>
      <c r="VTR18" s="19"/>
      <c r="VTS18" s="19"/>
      <c r="VTT18" s="19"/>
      <c r="VTU18" s="19"/>
      <c r="VTV18" s="19"/>
      <c r="VTW18" s="19"/>
      <c r="VTX18" s="19"/>
      <c r="VTY18" s="19"/>
      <c r="VTZ18" s="19"/>
      <c r="VUA18" s="19"/>
      <c r="VUB18" s="19"/>
      <c r="VUC18" s="19"/>
      <c r="VUD18" s="19"/>
      <c r="VUE18" s="19"/>
      <c r="VUF18" s="19"/>
      <c r="VUG18" s="19"/>
      <c r="VUH18" s="19"/>
      <c r="VUI18" s="19"/>
      <c r="VUJ18" s="19"/>
      <c r="VUK18" s="19"/>
      <c r="VUL18" s="19"/>
      <c r="VUM18" s="19"/>
      <c r="VUN18" s="19"/>
      <c r="VUO18" s="19"/>
      <c r="VUP18" s="19"/>
      <c r="VUQ18" s="19"/>
      <c r="VUR18" s="19"/>
      <c r="VUS18" s="19"/>
      <c r="VUT18" s="19"/>
      <c r="VUU18" s="19"/>
      <c r="VUV18" s="19"/>
      <c r="VUW18" s="19"/>
      <c r="VUX18" s="19"/>
      <c r="VUY18" s="19"/>
      <c r="VUZ18" s="19"/>
      <c r="VVA18" s="19"/>
      <c r="VVB18" s="19"/>
      <c r="VVC18" s="19"/>
      <c r="VVD18" s="19"/>
      <c r="VVE18" s="19"/>
      <c r="VVF18" s="19"/>
      <c r="VVG18" s="19"/>
      <c r="VVH18" s="19"/>
      <c r="VVI18" s="19"/>
      <c r="VVJ18" s="19"/>
      <c r="VVK18" s="19"/>
      <c r="VVL18" s="19"/>
      <c r="VVM18" s="19"/>
      <c r="VVN18" s="19"/>
      <c r="VVO18" s="19"/>
      <c r="VVP18" s="19"/>
      <c r="VVQ18" s="19"/>
      <c r="VVR18" s="19"/>
      <c r="VVS18" s="19"/>
      <c r="VVT18" s="19"/>
      <c r="VVU18" s="19"/>
      <c r="VVV18" s="19"/>
      <c r="VVW18" s="19"/>
      <c r="VVX18" s="19"/>
      <c r="VVY18" s="19"/>
      <c r="VVZ18" s="19"/>
      <c r="VWA18" s="19"/>
      <c r="VWB18" s="19"/>
      <c r="VWC18" s="19"/>
      <c r="VWD18" s="19"/>
      <c r="VWE18" s="19"/>
      <c r="VWF18" s="19"/>
      <c r="VWG18" s="19"/>
      <c r="VWH18" s="19"/>
      <c r="VWI18" s="19"/>
      <c r="VWJ18" s="19"/>
      <c r="VWK18" s="19"/>
      <c r="VWL18" s="19"/>
      <c r="VWM18" s="19"/>
      <c r="VWN18" s="19"/>
      <c r="VWO18" s="19"/>
      <c r="VWP18" s="19"/>
      <c r="VWQ18" s="19"/>
      <c r="VWR18" s="19"/>
      <c r="VWS18" s="19"/>
      <c r="VWT18" s="19"/>
      <c r="VWU18" s="19"/>
      <c r="VWV18" s="19"/>
      <c r="VWW18" s="19"/>
      <c r="VWX18" s="19"/>
      <c r="VWY18" s="19"/>
      <c r="VWZ18" s="19"/>
      <c r="VXA18" s="19"/>
      <c r="VXB18" s="19"/>
      <c r="VXC18" s="19"/>
      <c r="VXD18" s="19"/>
      <c r="VXE18" s="19"/>
      <c r="VXF18" s="19"/>
      <c r="VXG18" s="19"/>
      <c r="VXH18" s="19"/>
      <c r="VXI18" s="19"/>
      <c r="VXJ18" s="19"/>
      <c r="VXK18" s="19"/>
      <c r="VXL18" s="19"/>
      <c r="VXM18" s="19"/>
      <c r="VXN18" s="19"/>
      <c r="VXO18" s="19"/>
      <c r="VXP18" s="19"/>
      <c r="VXQ18" s="19"/>
      <c r="VXR18" s="19"/>
      <c r="VXS18" s="19"/>
      <c r="VXT18" s="19"/>
      <c r="VXU18" s="19"/>
      <c r="VXV18" s="19"/>
      <c r="VXW18" s="19"/>
      <c r="VXX18" s="19"/>
      <c r="VXY18" s="19"/>
      <c r="VXZ18" s="19"/>
      <c r="VYA18" s="19"/>
      <c r="VYB18" s="19"/>
      <c r="VYC18" s="19"/>
      <c r="VYD18" s="19"/>
      <c r="VYE18" s="19"/>
      <c r="VYF18" s="19"/>
      <c r="VYG18" s="19"/>
      <c r="VYH18" s="19"/>
      <c r="VYI18" s="19"/>
      <c r="VYJ18" s="19"/>
      <c r="VYK18" s="19"/>
      <c r="VYL18" s="19"/>
      <c r="VYM18" s="19"/>
      <c r="VYN18" s="19"/>
      <c r="VYO18" s="19"/>
      <c r="VYP18" s="19"/>
      <c r="VYQ18" s="19"/>
      <c r="VYR18" s="19"/>
      <c r="VYS18" s="19"/>
      <c r="VYT18" s="19"/>
      <c r="VYU18" s="19"/>
      <c r="VYV18" s="19"/>
      <c r="VYW18" s="19"/>
      <c r="VYX18" s="19"/>
      <c r="VYY18" s="19"/>
      <c r="VYZ18" s="19"/>
      <c r="VZA18" s="19"/>
      <c r="VZB18" s="19"/>
      <c r="VZC18" s="19"/>
      <c r="VZD18" s="19"/>
      <c r="VZE18" s="19"/>
      <c r="VZF18" s="19"/>
      <c r="VZG18" s="19"/>
      <c r="VZH18" s="19"/>
      <c r="VZI18" s="19"/>
      <c r="VZJ18" s="19"/>
      <c r="VZK18" s="19"/>
      <c r="VZL18" s="19"/>
      <c r="VZM18" s="19"/>
      <c r="VZN18" s="19"/>
      <c r="VZO18" s="19"/>
      <c r="VZP18" s="19"/>
      <c r="VZQ18" s="19"/>
      <c r="VZR18" s="19"/>
      <c r="VZS18" s="19"/>
      <c r="VZT18" s="19"/>
      <c r="VZU18" s="19"/>
      <c r="VZV18" s="19"/>
      <c r="VZW18" s="19"/>
      <c r="VZX18" s="19"/>
      <c r="VZY18" s="19"/>
      <c r="VZZ18" s="19"/>
      <c r="WAA18" s="19"/>
      <c r="WAB18" s="19"/>
      <c r="WAC18" s="19"/>
      <c r="WAD18" s="19"/>
      <c r="WAE18" s="19"/>
      <c r="WAF18" s="19"/>
      <c r="WAG18" s="19"/>
      <c r="WAH18" s="19"/>
      <c r="WAI18" s="19"/>
      <c r="WAJ18" s="19"/>
      <c r="WAK18" s="19"/>
      <c r="WAL18" s="19"/>
      <c r="WAM18" s="19"/>
      <c r="WAN18" s="19"/>
      <c r="WAO18" s="19"/>
      <c r="WAP18" s="19"/>
      <c r="WAQ18" s="19"/>
      <c r="WAR18" s="19"/>
      <c r="WAS18" s="19"/>
      <c r="WAT18" s="19"/>
      <c r="WAU18" s="19"/>
      <c r="WAV18" s="19"/>
      <c r="WAW18" s="19"/>
      <c r="WAX18" s="19"/>
      <c r="WAY18" s="19"/>
      <c r="WAZ18" s="19"/>
      <c r="WBA18" s="19"/>
      <c r="WBB18" s="19"/>
      <c r="WBC18" s="19"/>
      <c r="WBD18" s="19"/>
      <c r="WBE18" s="19"/>
      <c r="WBF18" s="19"/>
      <c r="WBG18" s="19"/>
      <c r="WBH18" s="19"/>
      <c r="WBI18" s="19"/>
      <c r="WBJ18" s="19"/>
      <c r="WBK18" s="19"/>
      <c r="WBL18" s="19"/>
      <c r="WBM18" s="19"/>
      <c r="WBN18" s="19"/>
      <c r="WBO18" s="19"/>
      <c r="WBP18" s="19"/>
      <c r="WBQ18" s="19"/>
      <c r="WBR18" s="19"/>
      <c r="WBS18" s="19"/>
      <c r="WBT18" s="19"/>
      <c r="WBU18" s="19"/>
      <c r="WBV18" s="19"/>
      <c r="WBW18" s="19"/>
      <c r="WBX18" s="19"/>
      <c r="WBY18" s="19"/>
      <c r="WBZ18" s="19"/>
      <c r="WCA18" s="19"/>
      <c r="WCB18" s="19"/>
      <c r="WCC18" s="19"/>
      <c r="WCD18" s="19"/>
      <c r="WCE18" s="19"/>
      <c r="WCF18" s="19"/>
      <c r="WCG18" s="19"/>
      <c r="WCH18" s="19"/>
      <c r="WCI18" s="19"/>
      <c r="WCJ18" s="19"/>
      <c r="WCK18" s="19"/>
      <c r="WCL18" s="19"/>
      <c r="WCM18" s="19"/>
      <c r="WCN18" s="19"/>
      <c r="WCO18" s="19"/>
      <c r="WCP18" s="19"/>
      <c r="WCQ18" s="19"/>
      <c r="WCR18" s="19"/>
      <c r="WCS18" s="19"/>
      <c r="WCT18" s="19"/>
      <c r="WCU18" s="19"/>
      <c r="WCV18" s="19"/>
      <c r="WCW18" s="19"/>
      <c r="WCX18" s="19"/>
      <c r="WCY18" s="19"/>
      <c r="WCZ18" s="19"/>
      <c r="WDA18" s="19"/>
      <c r="WDB18" s="19"/>
      <c r="WDC18" s="19"/>
      <c r="WDD18" s="19"/>
      <c r="WDE18" s="19"/>
      <c r="WDF18" s="19"/>
      <c r="WDG18" s="19"/>
      <c r="WDH18" s="19"/>
      <c r="WDI18" s="19"/>
      <c r="WDJ18" s="19"/>
      <c r="WDK18" s="19"/>
      <c r="WDL18" s="19"/>
      <c r="WDM18" s="19"/>
      <c r="WDN18" s="19"/>
      <c r="WDO18" s="19"/>
      <c r="WDP18" s="19"/>
      <c r="WDQ18" s="19"/>
      <c r="WDR18" s="19"/>
      <c r="WDS18" s="19"/>
      <c r="WDT18" s="19"/>
      <c r="WDU18" s="19"/>
      <c r="WDV18" s="19"/>
      <c r="WDW18" s="19"/>
      <c r="WDX18" s="19"/>
      <c r="WDY18" s="19"/>
      <c r="WDZ18" s="19"/>
      <c r="WEA18" s="19"/>
      <c r="WEB18" s="19"/>
      <c r="WEC18" s="19"/>
      <c r="WED18" s="19"/>
      <c r="WEE18" s="19"/>
      <c r="WEF18" s="19"/>
      <c r="WEG18" s="19"/>
      <c r="WEH18" s="19"/>
      <c r="WEI18" s="19"/>
      <c r="WEJ18" s="19"/>
      <c r="WEK18" s="19"/>
      <c r="WEL18" s="19"/>
      <c r="WEM18" s="19"/>
      <c r="WEN18" s="19"/>
      <c r="WEO18" s="19"/>
      <c r="WEP18" s="19"/>
      <c r="WEQ18" s="19"/>
      <c r="WER18" s="19"/>
      <c r="WES18" s="19"/>
      <c r="WET18" s="19"/>
      <c r="WEU18" s="19"/>
      <c r="WEV18" s="19"/>
      <c r="WEW18" s="19"/>
      <c r="WEX18" s="19"/>
      <c r="WEY18" s="19"/>
      <c r="WEZ18" s="19"/>
      <c r="WFA18" s="19"/>
      <c r="WFB18" s="19"/>
      <c r="WFC18" s="19"/>
      <c r="WFD18" s="19"/>
      <c r="WFE18" s="19"/>
      <c r="WFF18" s="19"/>
      <c r="WFG18" s="19"/>
      <c r="WFH18" s="19"/>
      <c r="WFI18" s="19"/>
      <c r="WFJ18" s="19"/>
      <c r="WFK18" s="19"/>
      <c r="WFL18" s="19"/>
      <c r="WFM18" s="19"/>
      <c r="WFN18" s="19"/>
      <c r="WFO18" s="19"/>
      <c r="WFP18" s="19"/>
      <c r="WFQ18" s="19"/>
      <c r="WFR18" s="19"/>
      <c r="WFS18" s="19"/>
      <c r="WFT18" s="19"/>
      <c r="WFU18" s="19"/>
      <c r="WFV18" s="19"/>
      <c r="WFW18" s="19"/>
      <c r="WFX18" s="19"/>
      <c r="WFY18" s="19"/>
      <c r="WFZ18" s="19"/>
      <c r="WGA18" s="19"/>
      <c r="WGB18" s="19"/>
      <c r="WGC18" s="19"/>
      <c r="WGD18" s="19"/>
      <c r="WGE18" s="19"/>
      <c r="WGF18" s="19"/>
      <c r="WGG18" s="19"/>
      <c r="WGH18" s="19"/>
      <c r="WGI18" s="19"/>
      <c r="WGJ18" s="19"/>
      <c r="WGK18" s="19"/>
      <c r="WGL18" s="19"/>
      <c r="WGM18" s="19"/>
      <c r="WGN18" s="19"/>
      <c r="WGO18" s="19"/>
      <c r="WGP18" s="19"/>
      <c r="WGQ18" s="19"/>
      <c r="WGR18" s="19"/>
      <c r="WGS18" s="19"/>
      <c r="WGT18" s="19"/>
      <c r="WGU18" s="19"/>
      <c r="WGV18" s="19"/>
      <c r="WGW18" s="19"/>
      <c r="WGX18" s="19"/>
      <c r="WGY18" s="19"/>
      <c r="WGZ18" s="19"/>
      <c r="WHA18" s="19"/>
      <c r="WHB18" s="19"/>
      <c r="WHC18" s="19"/>
      <c r="WHD18" s="19"/>
      <c r="WHE18" s="19"/>
      <c r="WHF18" s="19"/>
      <c r="WHG18" s="19"/>
      <c r="WHH18" s="19"/>
      <c r="WHI18" s="19"/>
      <c r="WHJ18" s="19"/>
      <c r="WHK18" s="19"/>
      <c r="WHL18" s="19"/>
      <c r="WHM18" s="19"/>
      <c r="WHN18" s="19"/>
      <c r="WHO18" s="19"/>
      <c r="WHP18" s="19"/>
      <c r="WHQ18" s="19"/>
      <c r="WHR18" s="19"/>
      <c r="WHS18" s="19"/>
      <c r="WHT18" s="19"/>
      <c r="WHU18" s="19"/>
      <c r="WHV18" s="19"/>
      <c r="WHW18" s="19"/>
      <c r="WHX18" s="19"/>
      <c r="WHY18" s="19"/>
      <c r="WHZ18" s="19"/>
      <c r="WIA18" s="19"/>
      <c r="WIB18" s="19"/>
      <c r="WIC18" s="19"/>
      <c r="WID18" s="19"/>
      <c r="WIE18" s="19"/>
      <c r="WIF18" s="19"/>
      <c r="WIG18" s="19"/>
      <c r="WIH18" s="19"/>
      <c r="WII18" s="19"/>
      <c r="WIJ18" s="19"/>
      <c r="WIK18" s="19"/>
      <c r="WIL18" s="19"/>
      <c r="WIM18" s="19"/>
      <c r="WIN18" s="19"/>
      <c r="WIO18" s="19"/>
      <c r="WIP18" s="19"/>
      <c r="WIQ18" s="19"/>
      <c r="WIR18" s="19"/>
      <c r="WIS18" s="19"/>
      <c r="WIT18" s="19"/>
      <c r="WIU18" s="19"/>
      <c r="WIV18" s="19"/>
      <c r="WIW18" s="19"/>
      <c r="WIX18" s="19"/>
      <c r="WIY18" s="19"/>
      <c r="WIZ18" s="19"/>
      <c r="WJA18" s="19"/>
      <c r="WJB18" s="19"/>
      <c r="WJC18" s="19"/>
      <c r="WJD18" s="19"/>
      <c r="WJE18" s="19"/>
      <c r="WJF18" s="19"/>
      <c r="WJG18" s="19"/>
      <c r="WJH18" s="19"/>
      <c r="WJI18" s="19"/>
      <c r="WJJ18" s="19"/>
      <c r="WJK18" s="19"/>
      <c r="WJL18" s="19"/>
      <c r="WJM18" s="19"/>
      <c r="WJN18" s="19"/>
      <c r="WJO18" s="19"/>
      <c r="WJP18" s="19"/>
      <c r="WJQ18" s="19"/>
      <c r="WJR18" s="19"/>
      <c r="WJS18" s="19"/>
      <c r="WJT18" s="19"/>
      <c r="WJU18" s="19"/>
      <c r="WJV18" s="19"/>
      <c r="WJW18" s="19"/>
      <c r="WJX18" s="19"/>
      <c r="WJY18" s="19"/>
      <c r="WJZ18" s="19"/>
      <c r="WKA18" s="19"/>
      <c r="WKB18" s="19"/>
      <c r="WKC18" s="19"/>
      <c r="WKD18" s="19"/>
      <c r="WKE18" s="19"/>
      <c r="WKF18" s="19"/>
      <c r="WKG18" s="19"/>
      <c r="WKH18" s="19"/>
      <c r="WKI18" s="19"/>
      <c r="WKJ18" s="19"/>
      <c r="WKK18" s="19"/>
      <c r="WKL18" s="19"/>
      <c r="WKM18" s="19"/>
      <c r="WKN18" s="19"/>
      <c r="WKO18" s="19"/>
      <c r="WKP18" s="19"/>
      <c r="WKQ18" s="19"/>
      <c r="WKR18" s="19"/>
      <c r="WKS18" s="19"/>
      <c r="WKT18" s="19"/>
      <c r="WKU18" s="19"/>
      <c r="WKV18" s="19"/>
      <c r="WKW18" s="19"/>
      <c r="WKX18" s="19"/>
      <c r="WKY18" s="19"/>
      <c r="WKZ18" s="19"/>
      <c r="WLA18" s="19"/>
      <c r="WLB18" s="19"/>
      <c r="WLC18" s="19"/>
      <c r="WLD18" s="19"/>
      <c r="WLE18" s="19"/>
      <c r="WLF18" s="19"/>
      <c r="WLG18" s="19"/>
      <c r="WLH18" s="19"/>
      <c r="WLI18" s="19"/>
      <c r="WLJ18" s="19"/>
      <c r="WLK18" s="19"/>
      <c r="WLL18" s="19"/>
      <c r="WLM18" s="19"/>
      <c r="WLN18" s="19"/>
      <c r="WLO18" s="19"/>
      <c r="WLP18" s="19"/>
      <c r="WLQ18" s="19"/>
      <c r="WLR18" s="19"/>
      <c r="WLS18" s="19"/>
      <c r="WLT18" s="19"/>
      <c r="WLU18" s="19"/>
      <c r="WLV18" s="19"/>
      <c r="WLW18" s="19"/>
      <c r="WLX18" s="19"/>
      <c r="WLY18" s="19"/>
      <c r="WLZ18" s="19"/>
      <c r="WMA18" s="19"/>
      <c r="WMB18" s="19"/>
      <c r="WMC18" s="19"/>
      <c r="WMD18" s="19"/>
      <c r="WME18" s="19"/>
      <c r="WMF18" s="19"/>
      <c r="WMG18" s="19"/>
      <c r="WMH18" s="19"/>
      <c r="WMI18" s="19"/>
      <c r="WMJ18" s="19"/>
      <c r="WMK18" s="19"/>
      <c r="WML18" s="19"/>
      <c r="WMM18" s="19"/>
      <c r="WMN18" s="19"/>
      <c r="WMO18" s="19"/>
      <c r="WMP18" s="19"/>
      <c r="WMQ18" s="19"/>
      <c r="WMR18" s="19"/>
      <c r="WMS18" s="19"/>
      <c r="WMT18" s="19"/>
      <c r="WMU18" s="19"/>
      <c r="WMV18" s="19"/>
      <c r="WMW18" s="19"/>
      <c r="WMX18" s="19"/>
      <c r="WMY18" s="19"/>
      <c r="WMZ18" s="19"/>
      <c r="WNA18" s="19"/>
      <c r="WNB18" s="19"/>
      <c r="WNC18" s="19"/>
      <c r="WND18" s="19"/>
      <c r="WNE18" s="19"/>
      <c r="WNF18" s="19"/>
      <c r="WNG18" s="19"/>
      <c r="WNH18" s="19"/>
      <c r="WNI18" s="19"/>
      <c r="WNJ18" s="19"/>
      <c r="WNK18" s="19"/>
      <c r="WNL18" s="19"/>
      <c r="WNM18" s="19"/>
      <c r="WNN18" s="19"/>
      <c r="WNO18" s="19"/>
      <c r="WNP18" s="19"/>
      <c r="WNQ18" s="19"/>
      <c r="WNR18" s="19"/>
      <c r="WNS18" s="19"/>
      <c r="WNT18" s="19"/>
      <c r="WNU18" s="19"/>
      <c r="WNV18" s="19"/>
      <c r="WNW18" s="19"/>
      <c r="WNX18" s="19"/>
      <c r="WNY18" s="19"/>
      <c r="WNZ18" s="19"/>
      <c r="WOA18" s="19"/>
      <c r="WOB18" s="19"/>
      <c r="WOC18" s="19"/>
      <c r="WOD18" s="19"/>
      <c r="WOE18" s="19"/>
      <c r="WOF18" s="19"/>
      <c r="WOG18" s="19"/>
      <c r="WOH18" s="19"/>
      <c r="WOI18" s="19"/>
      <c r="WOJ18" s="19"/>
      <c r="WOK18" s="19"/>
      <c r="WOL18" s="19"/>
      <c r="WOM18" s="19"/>
      <c r="WON18" s="19"/>
      <c r="WOO18" s="19"/>
      <c r="WOP18" s="19"/>
      <c r="WOQ18" s="19"/>
      <c r="WOR18" s="19"/>
      <c r="WOS18" s="19"/>
      <c r="WOT18" s="19"/>
      <c r="WOU18" s="19"/>
      <c r="WOV18" s="19"/>
      <c r="WOW18" s="19"/>
      <c r="WOX18" s="19"/>
      <c r="WOY18" s="19"/>
      <c r="WOZ18" s="19"/>
      <c r="WPA18" s="19"/>
      <c r="WPB18" s="19"/>
      <c r="WPC18" s="19"/>
      <c r="WPD18" s="19"/>
      <c r="WPE18" s="19"/>
      <c r="WPF18" s="19"/>
      <c r="WPG18" s="19"/>
      <c r="WPH18" s="19"/>
      <c r="WPI18" s="19"/>
      <c r="WPJ18" s="19"/>
      <c r="WPK18" s="19"/>
      <c r="WPL18" s="19"/>
      <c r="WPM18" s="19"/>
      <c r="WPN18" s="19"/>
      <c r="WPO18" s="19"/>
      <c r="WPP18" s="19"/>
      <c r="WPQ18" s="19"/>
      <c r="WPR18" s="19"/>
      <c r="WPS18" s="19"/>
      <c r="WPT18" s="19"/>
      <c r="WPU18" s="19"/>
      <c r="WPV18" s="19"/>
      <c r="WPW18" s="19"/>
      <c r="WPX18" s="19"/>
      <c r="WPY18" s="19"/>
      <c r="WPZ18" s="19"/>
      <c r="WQA18" s="19"/>
      <c r="WQB18" s="19"/>
      <c r="WQC18" s="19"/>
      <c r="WQD18" s="19"/>
      <c r="WQE18" s="19"/>
      <c r="WQF18" s="19"/>
      <c r="WQG18" s="19"/>
      <c r="WQH18" s="19"/>
      <c r="WQI18" s="19"/>
      <c r="WQJ18" s="19"/>
      <c r="WQK18" s="19"/>
      <c r="WQL18" s="19"/>
      <c r="WQM18" s="19"/>
      <c r="WQN18" s="19"/>
      <c r="WQO18" s="19"/>
      <c r="WQP18" s="19"/>
      <c r="WQQ18" s="19"/>
      <c r="WQR18" s="19"/>
      <c r="WQS18" s="19"/>
      <c r="WQT18" s="19"/>
      <c r="WQU18" s="19"/>
      <c r="WQV18" s="19"/>
      <c r="WQW18" s="19"/>
      <c r="WQX18" s="19"/>
      <c r="WQY18" s="19"/>
      <c r="WQZ18" s="19"/>
      <c r="WRA18" s="19"/>
      <c r="WRB18" s="19"/>
      <c r="WRC18" s="19"/>
      <c r="WRD18" s="19"/>
      <c r="WRE18" s="19"/>
      <c r="WRF18" s="19"/>
      <c r="WRG18" s="19"/>
      <c r="WRH18" s="19"/>
      <c r="WRI18" s="19"/>
      <c r="WRJ18" s="19"/>
      <c r="WRK18" s="19"/>
      <c r="WRL18" s="19"/>
      <c r="WRM18" s="19"/>
      <c r="WRN18" s="19"/>
      <c r="WRO18" s="19"/>
      <c r="WRP18" s="19"/>
      <c r="WRQ18" s="19"/>
      <c r="WRR18" s="19"/>
      <c r="WRS18" s="19"/>
      <c r="WRT18" s="19"/>
      <c r="WRU18" s="19"/>
      <c r="WRV18" s="19"/>
      <c r="WRW18" s="19"/>
      <c r="WRX18" s="19"/>
      <c r="WRY18" s="19"/>
      <c r="WRZ18" s="19"/>
      <c r="WSA18" s="19"/>
      <c r="WSB18" s="19"/>
      <c r="WSC18" s="19"/>
      <c r="WSD18" s="19"/>
      <c r="WSE18" s="19"/>
      <c r="WSF18" s="19"/>
      <c r="WSG18" s="19"/>
      <c r="WSH18" s="19"/>
      <c r="WSI18" s="19"/>
      <c r="WSJ18" s="19"/>
      <c r="WSK18" s="19"/>
      <c r="WSL18" s="19"/>
      <c r="WSM18" s="19"/>
      <c r="WSN18" s="19"/>
      <c r="WSO18" s="19"/>
      <c r="WSP18" s="19"/>
      <c r="WSQ18" s="19"/>
      <c r="WSR18" s="19"/>
      <c r="WSS18" s="19"/>
      <c r="WST18" s="19"/>
      <c r="WSU18" s="19"/>
      <c r="WSV18" s="19"/>
      <c r="WSW18" s="19"/>
      <c r="WSX18" s="19"/>
      <c r="WSY18" s="19"/>
      <c r="WSZ18" s="19"/>
      <c r="WTA18" s="19"/>
      <c r="WTB18" s="19"/>
      <c r="WTC18" s="19"/>
      <c r="WTD18" s="19"/>
      <c r="WTE18" s="19"/>
      <c r="WTF18" s="19"/>
      <c r="WTG18" s="19"/>
      <c r="WTH18" s="19"/>
      <c r="WTI18" s="19"/>
      <c r="WTJ18" s="19"/>
      <c r="WTK18" s="19"/>
      <c r="WTL18" s="19"/>
      <c r="WTM18" s="19"/>
      <c r="WTN18" s="19"/>
      <c r="WTO18" s="19"/>
      <c r="WTP18" s="19"/>
      <c r="WTQ18" s="19"/>
      <c r="WTR18" s="19"/>
      <c r="WTS18" s="19"/>
      <c r="WTT18" s="19"/>
      <c r="WTU18" s="19"/>
      <c r="WTV18" s="19"/>
      <c r="WTW18" s="19"/>
      <c r="WTX18" s="19"/>
      <c r="WTY18" s="19"/>
      <c r="WTZ18" s="19"/>
      <c r="WUA18" s="19"/>
      <c r="WUB18" s="19"/>
      <c r="WUC18" s="19"/>
      <c r="WUD18" s="19"/>
      <c r="WUE18" s="19"/>
      <c r="WUF18" s="19"/>
      <c r="WUG18" s="19"/>
      <c r="WUH18" s="19"/>
      <c r="WUI18" s="19"/>
      <c r="WUJ18" s="19"/>
      <c r="WUK18" s="19"/>
      <c r="WUL18" s="19"/>
      <c r="WUM18" s="19"/>
      <c r="WUN18" s="19"/>
      <c r="WUO18" s="19"/>
      <c r="WUP18" s="19"/>
      <c r="WUQ18" s="19"/>
      <c r="WUR18" s="19"/>
      <c r="WUS18" s="19"/>
      <c r="WUT18" s="19"/>
      <c r="WUU18" s="19"/>
      <c r="WUV18" s="19"/>
      <c r="WUW18" s="19"/>
      <c r="WUX18" s="19"/>
      <c r="WUY18" s="19"/>
      <c r="WUZ18" s="19"/>
      <c r="WVA18" s="19"/>
      <c r="WVB18" s="19"/>
      <c r="WVC18" s="19"/>
      <c r="WVD18" s="19"/>
      <c r="WVE18" s="19"/>
      <c r="WVF18" s="19"/>
      <c r="WVG18" s="19"/>
      <c r="WVH18" s="19"/>
      <c r="WVI18" s="19"/>
      <c r="WVJ18" s="19"/>
      <c r="WVK18" s="19"/>
      <c r="WVL18" s="19"/>
      <c r="WVM18" s="19"/>
      <c r="WVN18" s="19"/>
      <c r="WVO18" s="19"/>
      <c r="WVP18" s="19"/>
      <c r="WVQ18" s="19"/>
      <c r="WVR18" s="19"/>
      <c r="WVS18" s="19"/>
      <c r="WVT18" s="19"/>
      <c r="WVU18" s="19"/>
      <c r="WVV18" s="19"/>
      <c r="WVW18" s="19"/>
      <c r="WVX18" s="19"/>
      <c r="WVY18" s="19"/>
      <c r="WVZ18" s="19"/>
      <c r="WWA18" s="19"/>
      <c r="WWB18" s="19"/>
      <c r="WWC18" s="19"/>
      <c r="WWD18" s="19"/>
      <c r="WWE18" s="19"/>
      <c r="WWF18" s="19"/>
      <c r="WWG18" s="19"/>
      <c r="WWH18" s="19"/>
      <c r="WWI18" s="19"/>
      <c r="WWJ18" s="19"/>
      <c r="WWK18" s="19"/>
      <c r="WWL18" s="19"/>
      <c r="WWM18" s="19"/>
      <c r="WWN18" s="19"/>
      <c r="WWO18" s="19"/>
      <c r="WWP18" s="19"/>
      <c r="WWQ18" s="19"/>
      <c r="WWR18" s="19"/>
      <c r="WWS18" s="19"/>
      <c r="WWT18" s="19"/>
      <c r="WWU18" s="19"/>
      <c r="WWV18" s="19"/>
      <c r="WWW18" s="19"/>
      <c r="WWX18" s="19"/>
      <c r="WWY18" s="19"/>
      <c r="WWZ18" s="19"/>
      <c r="WXA18" s="19"/>
      <c r="WXB18" s="19"/>
      <c r="WXC18" s="19"/>
      <c r="WXD18" s="19"/>
      <c r="WXE18" s="19"/>
      <c r="WXF18" s="19"/>
      <c r="WXG18" s="19"/>
      <c r="WXH18" s="19"/>
      <c r="WXI18" s="19"/>
      <c r="WXJ18" s="19"/>
      <c r="WXK18" s="19"/>
      <c r="WXL18" s="19"/>
      <c r="WXM18" s="19"/>
      <c r="WXN18" s="19"/>
      <c r="WXO18" s="19"/>
      <c r="WXP18" s="19"/>
      <c r="WXQ18" s="19"/>
      <c r="WXR18" s="19"/>
      <c r="WXS18" s="19"/>
      <c r="WXT18" s="19"/>
      <c r="WXU18" s="19"/>
      <c r="WXV18" s="19"/>
      <c r="WXW18" s="19"/>
      <c r="WXX18" s="19"/>
      <c r="WXY18" s="19"/>
      <c r="WXZ18" s="19"/>
      <c r="WYA18" s="19"/>
      <c r="WYB18" s="19"/>
      <c r="WYC18" s="19"/>
      <c r="WYD18" s="19"/>
      <c r="WYE18" s="19"/>
      <c r="WYF18" s="19"/>
      <c r="WYG18" s="19"/>
      <c r="WYH18" s="19"/>
      <c r="WYI18" s="19"/>
      <c r="WYJ18" s="19"/>
      <c r="WYK18" s="19"/>
      <c r="WYL18" s="19"/>
      <c r="WYM18" s="19"/>
      <c r="WYN18" s="19"/>
      <c r="WYO18" s="19"/>
      <c r="WYP18" s="19"/>
      <c r="WYQ18" s="19"/>
      <c r="WYR18" s="19"/>
      <c r="WYS18" s="19"/>
      <c r="WYT18" s="19"/>
      <c r="WYU18" s="19"/>
      <c r="WYV18" s="19"/>
      <c r="WYW18" s="19"/>
      <c r="WYX18" s="19"/>
      <c r="WYY18" s="19"/>
      <c r="WYZ18" s="19"/>
      <c r="WZA18" s="19"/>
      <c r="WZB18" s="19"/>
      <c r="WZC18" s="19"/>
      <c r="WZD18" s="19"/>
      <c r="WZE18" s="19"/>
      <c r="WZF18" s="19"/>
      <c r="WZG18" s="19"/>
      <c r="WZH18" s="19"/>
      <c r="WZI18" s="19"/>
      <c r="WZJ18" s="19"/>
      <c r="WZK18" s="19"/>
      <c r="WZL18" s="19"/>
      <c r="WZM18" s="19"/>
      <c r="WZN18" s="19"/>
      <c r="WZO18" s="19"/>
      <c r="WZP18" s="19"/>
      <c r="WZQ18" s="19"/>
      <c r="WZR18" s="19"/>
      <c r="WZS18" s="19"/>
      <c r="WZT18" s="19"/>
      <c r="WZU18" s="19"/>
      <c r="WZV18" s="19"/>
      <c r="WZW18" s="19"/>
      <c r="WZX18" s="19"/>
      <c r="WZY18" s="19"/>
      <c r="WZZ18" s="19"/>
      <c r="XAA18" s="19"/>
      <c r="XAB18" s="19"/>
      <c r="XAC18" s="19"/>
      <c r="XAD18" s="19"/>
      <c r="XAE18" s="19"/>
      <c r="XAF18" s="19"/>
      <c r="XAG18" s="19"/>
      <c r="XAH18" s="19"/>
      <c r="XAI18" s="19"/>
      <c r="XAJ18" s="19"/>
      <c r="XAK18" s="19"/>
      <c r="XAL18" s="19"/>
      <c r="XAM18" s="19"/>
      <c r="XAN18" s="19"/>
      <c r="XAO18" s="19"/>
      <c r="XAP18" s="19"/>
      <c r="XAQ18" s="19"/>
      <c r="XAR18" s="19"/>
      <c r="XAS18" s="19"/>
      <c r="XAT18" s="19"/>
      <c r="XAU18" s="19"/>
      <c r="XAV18" s="19"/>
      <c r="XAW18" s="19"/>
      <c r="XAX18" s="19"/>
      <c r="XAY18" s="19"/>
      <c r="XAZ18" s="19"/>
      <c r="XBA18" s="19"/>
      <c r="XBB18" s="19"/>
      <c r="XBC18" s="19"/>
      <c r="XBD18" s="19"/>
      <c r="XBE18" s="19"/>
      <c r="XBF18" s="19"/>
      <c r="XBG18" s="19"/>
      <c r="XBH18" s="19"/>
      <c r="XBI18" s="19"/>
      <c r="XBJ18" s="19"/>
      <c r="XBK18" s="19"/>
      <c r="XBL18" s="19"/>
      <c r="XBM18" s="19"/>
      <c r="XBN18" s="19"/>
      <c r="XBO18" s="19"/>
      <c r="XBP18" s="19"/>
      <c r="XBQ18" s="19"/>
      <c r="XBR18" s="19"/>
      <c r="XBS18" s="19"/>
      <c r="XBT18" s="19"/>
      <c r="XBU18" s="19"/>
      <c r="XBV18" s="19"/>
      <c r="XBW18" s="19"/>
      <c r="XBX18" s="19"/>
      <c r="XBY18" s="19"/>
      <c r="XBZ18" s="19"/>
      <c r="XCA18" s="19"/>
      <c r="XCB18" s="19"/>
      <c r="XCC18" s="19"/>
      <c r="XCD18" s="19"/>
      <c r="XCE18" s="19"/>
      <c r="XCF18" s="19"/>
      <c r="XCG18" s="19"/>
      <c r="XCH18" s="19"/>
      <c r="XCI18" s="19"/>
      <c r="XCJ18" s="19"/>
      <c r="XCK18" s="19"/>
      <c r="XCL18" s="19"/>
      <c r="XCM18" s="19"/>
      <c r="XCN18" s="19"/>
      <c r="XCO18" s="19"/>
      <c r="XCP18" s="19"/>
      <c r="XCQ18" s="19"/>
      <c r="XCR18" s="19"/>
      <c r="XCS18" s="19"/>
      <c r="XCT18" s="19"/>
      <c r="XCU18" s="19"/>
      <c r="XCV18" s="19"/>
      <c r="XCW18" s="19"/>
      <c r="XCX18" s="19"/>
      <c r="XCY18" s="19"/>
      <c r="XCZ18" s="19"/>
      <c r="XDA18" s="19"/>
      <c r="XDB18" s="19"/>
      <c r="XDC18" s="19"/>
      <c r="XDD18" s="19"/>
      <c r="XDE18" s="19"/>
      <c r="XDF18" s="19"/>
      <c r="XDG18" s="19"/>
      <c r="XDH18" s="19"/>
      <c r="XDI18" s="19"/>
      <c r="XDJ18" s="19"/>
      <c r="XDK18" s="19"/>
      <c r="XDL18" s="19"/>
      <c r="XDM18" s="19"/>
      <c r="XDN18" s="19"/>
      <c r="XDO18" s="19"/>
      <c r="XDP18" s="19"/>
      <c r="XDQ18" s="19"/>
      <c r="XDR18" s="19"/>
      <c r="XDS18" s="19"/>
      <c r="XDT18" s="19"/>
      <c r="XDU18" s="19"/>
      <c r="XDV18" s="19"/>
      <c r="XDW18" s="19"/>
      <c r="XDX18" s="19"/>
      <c r="XDY18" s="19"/>
      <c r="XDZ18" s="19"/>
      <c r="XEA18" s="19"/>
      <c r="XEB18" s="19"/>
      <c r="XEC18" s="19"/>
      <c r="XED18" s="19"/>
      <c r="XEE18" s="19"/>
      <c r="XEF18" s="19"/>
      <c r="XEG18" s="19"/>
      <c r="XEH18" s="19"/>
      <c r="XEI18" s="19"/>
      <c r="XEJ18" s="19"/>
      <c r="XEK18" s="19"/>
      <c r="XEL18" s="19"/>
      <c r="XEM18" s="19"/>
      <c r="XEN18" s="19"/>
      <c r="XEO18" s="19"/>
      <c r="XEP18" s="19"/>
      <c r="XEQ18" s="19"/>
      <c r="XER18" s="19"/>
      <c r="XES18" s="19"/>
      <c r="XET18" s="19"/>
      <c r="XEU18" s="19"/>
      <c r="XEV18" s="19"/>
      <c r="XEW18" s="19"/>
      <c r="XEX18" s="19"/>
      <c r="XEY18" s="19"/>
      <c r="XEZ18" s="19"/>
      <c r="XFA18" s="19"/>
      <c r="XFB18" s="19"/>
      <c r="XFC18" s="19"/>
      <c r="XFD18" s="19"/>
    </row>
    <row r="19" spans="1:16384" s="61" customFormat="1" ht="15.75" thickTop="1" thickBot="1">
      <c r="A19" s="62" t="s">
        <v>152</v>
      </c>
      <c r="B19" s="60"/>
      <c r="C19" s="60"/>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60"/>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60"/>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60"/>
      <c r="FX19" s="60"/>
      <c r="FY19" s="60"/>
      <c r="FZ19" s="60"/>
      <c r="GA19" s="60"/>
      <c r="GB19" s="60"/>
      <c r="GC19" s="60"/>
      <c r="GD19" s="60"/>
      <c r="GE19" s="60"/>
      <c r="GF19" s="60"/>
      <c r="GG19" s="60"/>
      <c r="GH19" s="60"/>
      <c r="GI19" s="60"/>
      <c r="GJ19" s="60"/>
      <c r="GK19" s="60"/>
      <c r="GL19" s="60"/>
      <c r="GM19" s="60"/>
      <c r="GN19" s="60"/>
      <c r="GO19" s="60"/>
      <c r="GP19" s="60"/>
      <c r="GQ19" s="60"/>
      <c r="GR19" s="60"/>
      <c r="GS19" s="60"/>
      <c r="GT19" s="60"/>
      <c r="GU19" s="60"/>
      <c r="GV19" s="60"/>
      <c r="GW19" s="60"/>
      <c r="GX19" s="60"/>
      <c r="GY19" s="60"/>
      <c r="GZ19" s="60"/>
      <c r="HA19" s="60"/>
      <c r="HB19" s="60"/>
      <c r="HC19" s="60"/>
      <c r="HD19" s="60"/>
      <c r="HE19" s="60"/>
      <c r="HF19" s="60"/>
      <c r="HG19" s="60"/>
      <c r="HH19" s="60"/>
      <c r="HI19" s="60"/>
      <c r="HJ19" s="60"/>
      <c r="HK19" s="60"/>
      <c r="HL19" s="60"/>
      <c r="HM19" s="60"/>
      <c r="HN19" s="60"/>
      <c r="HO19" s="60"/>
      <c r="HP19" s="60"/>
      <c r="HQ19" s="60"/>
      <c r="HR19" s="60"/>
      <c r="HS19" s="60"/>
      <c r="HT19" s="60"/>
      <c r="HU19" s="60"/>
      <c r="HV19" s="60"/>
      <c r="HW19" s="60"/>
      <c r="HX19" s="60"/>
      <c r="HY19" s="60"/>
      <c r="HZ19" s="60"/>
      <c r="IA19" s="60"/>
      <c r="IB19" s="60"/>
      <c r="IC19" s="60"/>
      <c r="ID19" s="60"/>
      <c r="IE19" s="60"/>
      <c r="IF19" s="60"/>
      <c r="IG19" s="60"/>
      <c r="IH19" s="60"/>
      <c r="II19" s="60"/>
      <c r="IJ19" s="60"/>
      <c r="IK19" s="60"/>
      <c r="IL19" s="60"/>
      <c r="IM19" s="60"/>
      <c r="IN19" s="60"/>
      <c r="IO19" s="60"/>
      <c r="IP19" s="60"/>
      <c r="IQ19" s="60"/>
      <c r="IR19" s="60"/>
      <c r="IS19" s="60"/>
      <c r="IT19" s="60"/>
      <c r="IU19" s="60"/>
      <c r="IV19" s="60"/>
      <c r="IW19" s="60"/>
      <c r="IX19" s="60"/>
      <c r="IY19" s="60"/>
      <c r="IZ19" s="60"/>
      <c r="JA19" s="60"/>
      <c r="JB19" s="60"/>
      <c r="JC19" s="60"/>
      <c r="JD19" s="60"/>
      <c r="JE19" s="60"/>
      <c r="JF19" s="60"/>
      <c r="JG19" s="60"/>
      <c r="JH19" s="60"/>
      <c r="JI19" s="60"/>
      <c r="JJ19" s="60"/>
      <c r="JK19" s="60"/>
      <c r="JL19" s="60"/>
      <c r="JM19" s="60"/>
      <c r="JN19" s="60"/>
      <c r="JO19" s="60"/>
      <c r="JP19" s="60"/>
      <c r="JQ19" s="60"/>
      <c r="JR19" s="60"/>
      <c r="JS19" s="60"/>
      <c r="JT19" s="60"/>
      <c r="JU19" s="60"/>
      <c r="JV19" s="60"/>
      <c r="JW19" s="60"/>
      <c r="JX19" s="60"/>
      <c r="JY19" s="60"/>
      <c r="JZ19" s="60"/>
      <c r="KA19" s="60"/>
      <c r="KB19" s="60"/>
      <c r="KC19" s="60"/>
      <c r="KD19" s="60"/>
      <c r="KE19" s="60"/>
      <c r="KF19" s="60"/>
      <c r="KG19" s="60"/>
      <c r="KH19" s="60"/>
      <c r="KI19" s="60"/>
      <c r="KJ19" s="60"/>
      <c r="KK19" s="60"/>
      <c r="KL19" s="60"/>
      <c r="KM19" s="60"/>
      <c r="KN19" s="60"/>
      <c r="KO19" s="60"/>
      <c r="KP19" s="60"/>
      <c r="KQ19" s="60"/>
      <c r="KR19" s="60"/>
      <c r="KS19" s="60"/>
      <c r="KT19" s="60"/>
      <c r="KU19" s="60"/>
      <c r="KV19" s="60"/>
      <c r="KW19" s="60"/>
      <c r="KX19" s="60"/>
      <c r="KY19" s="60"/>
      <c r="KZ19" s="60"/>
      <c r="LA19" s="60"/>
      <c r="LB19" s="60"/>
      <c r="LC19" s="60"/>
      <c r="LD19" s="60"/>
      <c r="LE19" s="60"/>
      <c r="LF19" s="60"/>
      <c r="LG19" s="60"/>
      <c r="LH19" s="60"/>
      <c r="LI19" s="60"/>
      <c r="LJ19" s="60"/>
      <c r="LK19" s="60"/>
      <c r="LL19" s="60"/>
      <c r="LM19" s="60"/>
      <c r="LN19" s="60"/>
      <c r="LO19" s="60"/>
      <c r="LP19" s="60"/>
      <c r="LQ19" s="60"/>
      <c r="LR19" s="60"/>
      <c r="LS19" s="60"/>
      <c r="LT19" s="60"/>
      <c r="LU19" s="60"/>
      <c r="LV19" s="60"/>
      <c r="LW19" s="60"/>
      <c r="LX19" s="60"/>
      <c r="LY19" s="60"/>
      <c r="LZ19" s="60"/>
      <c r="MA19" s="60"/>
      <c r="MB19" s="60"/>
      <c r="MC19" s="60"/>
      <c r="MD19" s="60"/>
      <c r="ME19" s="60"/>
      <c r="MF19" s="60"/>
      <c r="MG19" s="60"/>
      <c r="MH19" s="60"/>
      <c r="MI19" s="60"/>
      <c r="MJ19" s="60"/>
      <c r="MK19" s="60"/>
      <c r="ML19" s="60"/>
      <c r="MM19" s="60"/>
      <c r="MN19" s="60"/>
      <c r="MO19" s="60"/>
      <c r="MP19" s="60"/>
      <c r="MQ19" s="60"/>
      <c r="MR19" s="60"/>
      <c r="MS19" s="60"/>
      <c r="MT19" s="60"/>
      <c r="MU19" s="60"/>
      <c r="MV19" s="60"/>
      <c r="MW19" s="60"/>
      <c r="MX19" s="60"/>
      <c r="MY19" s="60"/>
      <c r="MZ19" s="60"/>
      <c r="NA19" s="60"/>
      <c r="NB19" s="60"/>
      <c r="NC19" s="60"/>
      <c r="ND19" s="60"/>
      <c r="NE19" s="60"/>
      <c r="NF19" s="60"/>
      <c r="NG19" s="60"/>
      <c r="NH19" s="60"/>
      <c r="NI19" s="60"/>
      <c r="NJ19" s="60"/>
      <c r="NK19" s="60"/>
      <c r="NL19" s="60"/>
      <c r="NM19" s="60"/>
      <c r="NN19" s="60"/>
      <c r="NO19" s="60"/>
      <c r="NP19" s="60"/>
      <c r="NQ19" s="60"/>
      <c r="NR19" s="60"/>
      <c r="NS19" s="60"/>
      <c r="NT19" s="60"/>
      <c r="NU19" s="60"/>
      <c r="NV19" s="60"/>
      <c r="NW19" s="60"/>
      <c r="NX19" s="60"/>
      <c r="NY19" s="60"/>
      <c r="NZ19" s="60"/>
      <c r="OA19" s="60"/>
      <c r="OB19" s="60"/>
      <c r="OC19" s="60"/>
      <c r="OD19" s="60"/>
      <c r="OE19" s="60"/>
      <c r="OF19" s="60"/>
      <c r="OG19" s="60"/>
      <c r="OH19" s="60"/>
      <c r="OI19" s="60"/>
      <c r="OJ19" s="60"/>
      <c r="OK19" s="60"/>
      <c r="OL19" s="60"/>
      <c r="OM19" s="60"/>
      <c r="ON19" s="60"/>
      <c r="OO19" s="60"/>
      <c r="OP19" s="60"/>
      <c r="OQ19" s="60"/>
      <c r="OR19" s="60"/>
      <c r="OS19" s="60"/>
      <c r="OT19" s="60"/>
      <c r="OU19" s="60"/>
      <c r="OV19" s="60"/>
      <c r="OW19" s="60"/>
      <c r="OX19" s="60"/>
      <c r="OY19" s="60"/>
      <c r="OZ19" s="60"/>
      <c r="PA19" s="60"/>
      <c r="PB19" s="60"/>
      <c r="PC19" s="60"/>
      <c r="PD19" s="60"/>
      <c r="PE19" s="60"/>
      <c r="PF19" s="60"/>
      <c r="PG19" s="60"/>
      <c r="PH19" s="60"/>
      <c r="PI19" s="60"/>
      <c r="PJ19" s="60"/>
      <c r="PK19" s="60"/>
      <c r="PL19" s="60"/>
      <c r="PM19" s="60"/>
      <c r="PN19" s="60"/>
      <c r="PO19" s="60"/>
      <c r="PP19" s="60"/>
      <c r="PQ19" s="60"/>
      <c r="PR19" s="60"/>
      <c r="PS19" s="60"/>
      <c r="PT19" s="60"/>
      <c r="PU19" s="60"/>
      <c r="PV19" s="60"/>
      <c r="PW19" s="60"/>
      <c r="PX19" s="60"/>
      <c r="PY19" s="60"/>
      <c r="PZ19" s="60"/>
      <c r="QA19" s="60"/>
      <c r="QB19" s="60"/>
      <c r="QC19" s="60"/>
      <c r="QD19" s="60"/>
      <c r="QE19" s="60"/>
      <c r="QF19" s="60"/>
      <c r="QG19" s="60"/>
      <c r="QH19" s="60"/>
      <c r="QI19" s="60"/>
      <c r="QJ19" s="60"/>
      <c r="QK19" s="60"/>
      <c r="QL19" s="60"/>
      <c r="QM19" s="60"/>
      <c r="QN19" s="60"/>
      <c r="QO19" s="60"/>
      <c r="QP19" s="60"/>
      <c r="QQ19" s="60"/>
      <c r="QR19" s="60"/>
      <c r="QS19" s="60"/>
      <c r="QT19" s="60"/>
      <c r="QU19" s="60"/>
      <c r="QV19" s="60"/>
      <c r="QW19" s="60"/>
      <c r="QX19" s="60"/>
      <c r="QY19" s="60"/>
      <c r="QZ19" s="60"/>
      <c r="RA19" s="60"/>
      <c r="RB19" s="60"/>
      <c r="RC19" s="60"/>
      <c r="RD19" s="60"/>
      <c r="RE19" s="60"/>
      <c r="RF19" s="60"/>
      <c r="RG19" s="60"/>
      <c r="RH19" s="60"/>
      <c r="RI19" s="60"/>
      <c r="RJ19" s="60"/>
      <c r="RK19" s="60"/>
      <c r="RL19" s="60"/>
      <c r="RM19" s="60"/>
      <c r="RN19" s="60"/>
      <c r="RO19" s="60"/>
      <c r="RP19" s="60"/>
      <c r="RQ19" s="60"/>
      <c r="RR19" s="60"/>
      <c r="RS19" s="60"/>
      <c r="RT19" s="60"/>
      <c r="RU19" s="60"/>
      <c r="RV19" s="60"/>
      <c r="RW19" s="60"/>
      <c r="RX19" s="60"/>
      <c r="RY19" s="60"/>
      <c r="RZ19" s="60"/>
      <c r="SA19" s="60"/>
      <c r="SB19" s="60"/>
      <c r="SC19" s="60"/>
      <c r="SD19" s="60"/>
      <c r="SE19" s="60"/>
      <c r="SF19" s="60"/>
      <c r="SG19" s="60"/>
      <c r="SH19" s="60"/>
      <c r="SI19" s="60"/>
      <c r="SJ19" s="60"/>
      <c r="SK19" s="60"/>
      <c r="SL19" s="60"/>
      <c r="SM19" s="60"/>
      <c r="SN19" s="60"/>
      <c r="SO19" s="60"/>
      <c r="SP19" s="60"/>
      <c r="SQ19" s="60"/>
      <c r="SR19" s="60"/>
      <c r="SS19" s="60"/>
      <c r="ST19" s="60"/>
      <c r="SU19" s="60"/>
      <c r="SV19" s="60"/>
      <c r="SW19" s="60"/>
      <c r="SX19" s="60"/>
      <c r="SY19" s="60"/>
      <c r="SZ19" s="60"/>
      <c r="TA19" s="60"/>
      <c r="TB19" s="60"/>
      <c r="TC19" s="60"/>
      <c r="TD19" s="60"/>
      <c r="TE19" s="60"/>
      <c r="TF19" s="60"/>
      <c r="TG19" s="60"/>
      <c r="TH19" s="60"/>
      <c r="TI19" s="60"/>
      <c r="TJ19" s="60"/>
      <c r="TK19" s="60"/>
      <c r="TL19" s="60"/>
      <c r="TM19" s="60"/>
      <c r="TN19" s="60"/>
      <c r="TO19" s="60"/>
      <c r="TP19" s="60"/>
      <c r="TQ19" s="60"/>
      <c r="TR19" s="60"/>
      <c r="TS19" s="60"/>
      <c r="TT19" s="60"/>
      <c r="TU19" s="60"/>
      <c r="TV19" s="60"/>
      <c r="TW19" s="60"/>
      <c r="TX19" s="60"/>
      <c r="TY19" s="60"/>
      <c r="TZ19" s="60"/>
      <c r="UA19" s="60"/>
      <c r="UB19" s="60"/>
      <c r="UC19" s="60"/>
      <c r="UD19" s="60"/>
      <c r="UE19" s="60"/>
      <c r="UF19" s="60"/>
      <c r="UG19" s="60"/>
      <c r="UH19" s="60"/>
      <c r="UI19" s="60"/>
      <c r="UJ19" s="60"/>
      <c r="UK19" s="60"/>
      <c r="UL19" s="60"/>
      <c r="UM19" s="60"/>
      <c r="UN19" s="60"/>
      <c r="UO19" s="60"/>
      <c r="UP19" s="60"/>
      <c r="UQ19" s="60"/>
      <c r="UR19" s="60"/>
      <c r="US19" s="60"/>
      <c r="UT19" s="60"/>
      <c r="UU19" s="60"/>
      <c r="UV19" s="60"/>
      <c r="UW19" s="60"/>
      <c r="UX19" s="60"/>
      <c r="UY19" s="60"/>
      <c r="UZ19" s="60"/>
      <c r="VA19" s="60"/>
      <c r="VB19" s="60"/>
      <c r="VC19" s="60"/>
      <c r="VD19" s="60"/>
      <c r="VE19" s="60"/>
      <c r="VF19" s="60"/>
      <c r="VG19" s="60"/>
      <c r="VH19" s="60"/>
      <c r="VI19" s="60"/>
      <c r="VJ19" s="60"/>
      <c r="VK19" s="60"/>
      <c r="VL19" s="60"/>
      <c r="VM19" s="60"/>
      <c r="VN19" s="60"/>
      <c r="VO19" s="60"/>
      <c r="VP19" s="60"/>
      <c r="VQ19" s="60"/>
      <c r="VR19" s="60"/>
      <c r="VS19" s="60"/>
      <c r="VT19" s="60"/>
      <c r="VU19" s="60"/>
      <c r="VV19" s="60"/>
      <c r="VW19" s="60"/>
      <c r="VX19" s="60"/>
      <c r="VY19" s="60"/>
      <c r="VZ19" s="60"/>
      <c r="WA19" s="60"/>
      <c r="WB19" s="60"/>
      <c r="WC19" s="60"/>
      <c r="WD19" s="60"/>
      <c r="WE19" s="60"/>
      <c r="WF19" s="60"/>
      <c r="WG19" s="60"/>
      <c r="WH19" s="60"/>
      <c r="WI19" s="60"/>
      <c r="WJ19" s="60"/>
      <c r="WK19" s="60"/>
      <c r="WL19" s="60"/>
      <c r="WM19" s="60"/>
      <c r="WN19" s="60"/>
      <c r="WO19" s="60"/>
      <c r="WP19" s="60"/>
      <c r="WQ19" s="60"/>
      <c r="WR19" s="60"/>
      <c r="WS19" s="60"/>
      <c r="WT19" s="60"/>
      <c r="WU19" s="60"/>
      <c r="WV19" s="60"/>
      <c r="WW19" s="60"/>
      <c r="WX19" s="60"/>
      <c r="WY19" s="60"/>
      <c r="WZ19" s="60"/>
      <c r="XA19" s="60"/>
      <c r="XB19" s="60"/>
      <c r="XC19" s="60"/>
      <c r="XD19" s="60"/>
      <c r="XE19" s="60"/>
      <c r="XF19" s="60"/>
      <c r="XG19" s="60"/>
      <c r="XH19" s="60"/>
      <c r="XI19" s="60"/>
      <c r="XJ19" s="60"/>
      <c r="XK19" s="60"/>
      <c r="XL19" s="60"/>
      <c r="XM19" s="60"/>
      <c r="XN19" s="60"/>
      <c r="XO19" s="60"/>
      <c r="XP19" s="60"/>
      <c r="XQ19" s="60"/>
      <c r="XR19" s="60"/>
      <c r="XS19" s="60"/>
      <c r="XT19" s="60"/>
      <c r="XU19" s="60"/>
      <c r="XV19" s="60"/>
      <c r="XW19" s="60"/>
      <c r="XX19" s="60"/>
      <c r="XY19" s="60"/>
      <c r="XZ19" s="60"/>
      <c r="YA19" s="60"/>
      <c r="YB19" s="60"/>
      <c r="YC19" s="60"/>
      <c r="YD19" s="60"/>
      <c r="YE19" s="60"/>
      <c r="YF19" s="60"/>
      <c r="YG19" s="60"/>
      <c r="YH19" s="60"/>
      <c r="YI19" s="60"/>
      <c r="YJ19" s="60"/>
      <c r="YK19" s="60"/>
      <c r="YL19" s="60"/>
      <c r="YM19" s="60"/>
      <c r="YN19" s="60"/>
      <c r="YO19" s="60"/>
      <c r="YP19" s="60"/>
      <c r="YQ19" s="60"/>
      <c r="YR19" s="60"/>
      <c r="YS19" s="60"/>
      <c r="YT19" s="60"/>
      <c r="YU19" s="60"/>
      <c r="YV19" s="60"/>
      <c r="YW19" s="60"/>
      <c r="YX19" s="60"/>
      <c r="YY19" s="60"/>
      <c r="YZ19" s="60"/>
      <c r="ZA19" s="60"/>
      <c r="ZB19" s="60"/>
      <c r="ZC19" s="60"/>
      <c r="ZD19" s="60"/>
      <c r="ZE19" s="60"/>
      <c r="ZF19" s="60"/>
      <c r="ZG19" s="60"/>
      <c r="ZH19" s="60"/>
      <c r="ZI19" s="60"/>
      <c r="ZJ19" s="60"/>
      <c r="ZK19" s="60"/>
      <c r="ZL19" s="60"/>
      <c r="ZM19" s="60"/>
      <c r="ZN19" s="60"/>
      <c r="ZO19" s="60"/>
      <c r="ZP19" s="60"/>
      <c r="ZQ19" s="60"/>
      <c r="ZR19" s="60"/>
      <c r="ZS19" s="60"/>
      <c r="ZT19" s="60"/>
      <c r="ZU19" s="60"/>
      <c r="ZV19" s="60"/>
      <c r="ZW19" s="60"/>
      <c r="ZX19" s="60"/>
      <c r="ZY19" s="60"/>
      <c r="ZZ19" s="60"/>
      <c r="AAA19" s="60"/>
      <c r="AAB19" s="60"/>
      <c r="AAC19" s="60"/>
      <c r="AAD19" s="60"/>
      <c r="AAE19" s="60"/>
      <c r="AAF19" s="60"/>
      <c r="AAG19" s="60"/>
      <c r="AAH19" s="60"/>
      <c r="AAI19" s="60"/>
      <c r="AAJ19" s="60"/>
      <c r="AAK19" s="60"/>
      <c r="AAL19" s="60"/>
      <c r="AAM19" s="60"/>
      <c r="AAN19" s="60"/>
      <c r="AAO19" s="60"/>
      <c r="AAP19" s="60"/>
      <c r="AAQ19" s="60"/>
      <c r="AAR19" s="60"/>
      <c r="AAS19" s="60"/>
      <c r="AAT19" s="60"/>
      <c r="AAU19" s="60"/>
      <c r="AAV19" s="60"/>
      <c r="AAW19" s="60"/>
      <c r="AAX19" s="60"/>
      <c r="AAY19" s="60"/>
      <c r="AAZ19" s="60"/>
      <c r="ABA19" s="60"/>
      <c r="ABB19" s="60"/>
      <c r="ABC19" s="60"/>
      <c r="ABD19" s="60"/>
      <c r="ABE19" s="60"/>
      <c r="ABF19" s="60"/>
      <c r="ABG19" s="60"/>
      <c r="ABH19" s="60"/>
      <c r="ABI19" s="60"/>
      <c r="ABJ19" s="60"/>
      <c r="ABK19" s="60"/>
      <c r="ABL19" s="60"/>
      <c r="ABM19" s="60"/>
      <c r="ABN19" s="60"/>
      <c r="ABO19" s="60"/>
      <c r="ABP19" s="60"/>
      <c r="ABQ19" s="60"/>
      <c r="ABR19" s="60"/>
      <c r="ABS19" s="60"/>
      <c r="ABT19" s="60"/>
      <c r="ABU19" s="60"/>
      <c r="ABV19" s="60"/>
      <c r="ABW19" s="60"/>
      <c r="ABX19" s="60"/>
      <c r="ABY19" s="60"/>
      <c r="ABZ19" s="60"/>
      <c r="ACA19" s="60"/>
      <c r="ACB19" s="60"/>
      <c r="ACC19" s="60"/>
      <c r="ACD19" s="60"/>
      <c r="ACE19" s="60"/>
      <c r="ACF19" s="60"/>
      <c r="ACG19" s="60"/>
      <c r="ACH19" s="60"/>
      <c r="ACI19" s="60"/>
      <c r="ACJ19" s="60"/>
      <c r="ACK19" s="60"/>
      <c r="ACL19" s="60"/>
      <c r="ACM19" s="60"/>
      <c r="ACN19" s="60"/>
      <c r="ACO19" s="60"/>
      <c r="ACP19" s="60"/>
      <c r="ACQ19" s="60"/>
      <c r="ACR19" s="60"/>
      <c r="ACS19" s="60"/>
      <c r="ACT19" s="60"/>
      <c r="ACU19" s="60"/>
      <c r="ACV19" s="60"/>
      <c r="ACW19" s="60"/>
      <c r="ACX19" s="60"/>
      <c r="ACY19" s="60"/>
      <c r="ACZ19" s="60"/>
      <c r="ADA19" s="60"/>
      <c r="ADB19" s="60"/>
      <c r="ADC19" s="60"/>
      <c r="ADD19" s="60"/>
      <c r="ADE19" s="60"/>
      <c r="ADF19" s="60"/>
      <c r="ADG19" s="60"/>
      <c r="ADH19" s="60"/>
      <c r="ADI19" s="60"/>
      <c r="ADJ19" s="60"/>
      <c r="ADK19" s="60"/>
      <c r="ADL19" s="60"/>
      <c r="ADM19" s="60"/>
      <c r="ADN19" s="60"/>
      <c r="ADO19" s="60"/>
      <c r="ADP19" s="60"/>
      <c r="ADQ19" s="60"/>
      <c r="ADR19" s="60"/>
      <c r="ADS19" s="60"/>
      <c r="ADT19" s="60"/>
      <c r="ADU19" s="60"/>
      <c r="ADV19" s="60"/>
      <c r="ADW19" s="60"/>
      <c r="ADX19" s="60"/>
      <c r="ADY19" s="60"/>
      <c r="ADZ19" s="60"/>
      <c r="AEA19" s="60"/>
      <c r="AEB19" s="60"/>
      <c r="AEC19" s="60"/>
      <c r="AED19" s="60"/>
      <c r="AEE19" s="60"/>
      <c r="AEF19" s="60"/>
      <c r="AEG19" s="60"/>
      <c r="AEH19" s="60"/>
      <c r="AEI19" s="60"/>
      <c r="AEJ19" s="60"/>
      <c r="AEK19" s="60"/>
      <c r="AEL19" s="60"/>
      <c r="AEM19" s="60"/>
      <c r="AEN19" s="60"/>
      <c r="AEO19" s="60"/>
      <c r="AEP19" s="60"/>
      <c r="AEQ19" s="60"/>
      <c r="AER19" s="60"/>
      <c r="AES19" s="60"/>
      <c r="AET19" s="60"/>
      <c r="AEU19" s="60"/>
      <c r="AEV19" s="60"/>
      <c r="AEW19" s="60"/>
      <c r="AEX19" s="60"/>
      <c r="AEY19" s="60"/>
      <c r="AEZ19" s="60"/>
      <c r="AFA19" s="60"/>
      <c r="AFB19" s="60"/>
      <c r="AFC19" s="60"/>
      <c r="AFD19" s="60"/>
      <c r="AFE19" s="60"/>
      <c r="AFF19" s="60"/>
      <c r="AFG19" s="60"/>
      <c r="AFH19" s="60"/>
      <c r="AFI19" s="60"/>
      <c r="AFJ19" s="60"/>
      <c r="AFK19" s="60"/>
      <c r="AFL19" s="60"/>
      <c r="AFM19" s="60"/>
      <c r="AFN19" s="60"/>
      <c r="AFO19" s="60"/>
      <c r="AFP19" s="60"/>
      <c r="AFQ19" s="60"/>
      <c r="AFR19" s="60"/>
      <c r="AFS19" s="60"/>
      <c r="AFT19" s="60"/>
      <c r="AFU19" s="60"/>
      <c r="AFV19" s="60"/>
      <c r="AFW19" s="60"/>
      <c r="AFX19" s="60"/>
      <c r="AFY19" s="60"/>
      <c r="AFZ19" s="60"/>
      <c r="AGA19" s="60"/>
      <c r="AGB19" s="60"/>
      <c r="AGC19" s="60"/>
      <c r="AGD19" s="60"/>
      <c r="AGE19" s="60"/>
      <c r="AGF19" s="60"/>
      <c r="AGG19" s="60"/>
      <c r="AGH19" s="60"/>
      <c r="AGI19" s="60"/>
      <c r="AGJ19" s="60"/>
      <c r="AGK19" s="60"/>
      <c r="AGL19" s="60"/>
      <c r="AGM19" s="60"/>
      <c r="AGN19" s="60"/>
      <c r="AGO19" s="60"/>
      <c r="AGP19" s="60"/>
      <c r="AGQ19" s="60"/>
      <c r="AGR19" s="60"/>
      <c r="AGS19" s="60"/>
      <c r="AGT19" s="60"/>
      <c r="AGU19" s="60"/>
      <c r="AGV19" s="60"/>
      <c r="AGW19" s="60"/>
      <c r="AGX19" s="60"/>
      <c r="AGY19" s="60"/>
      <c r="AGZ19" s="60"/>
      <c r="AHA19" s="60"/>
      <c r="AHB19" s="60"/>
      <c r="AHC19" s="60"/>
      <c r="AHD19" s="60"/>
      <c r="AHE19" s="60"/>
      <c r="AHF19" s="60"/>
      <c r="AHG19" s="60"/>
      <c r="AHH19" s="60"/>
      <c r="AHI19" s="60"/>
      <c r="AHJ19" s="60"/>
      <c r="AHK19" s="60"/>
      <c r="AHL19" s="60"/>
      <c r="AHM19" s="60"/>
      <c r="AHN19" s="60"/>
      <c r="AHO19" s="60"/>
      <c r="AHP19" s="60"/>
      <c r="AHQ19" s="60"/>
      <c r="AHR19" s="60"/>
      <c r="AHS19" s="60"/>
      <c r="AHT19" s="60"/>
      <c r="AHU19" s="60"/>
      <c r="AHV19" s="60"/>
      <c r="AHW19" s="60"/>
      <c r="AHX19" s="60"/>
      <c r="AHY19" s="60"/>
      <c r="AHZ19" s="60"/>
      <c r="AIA19" s="60"/>
      <c r="AIB19" s="60"/>
      <c r="AIC19" s="60"/>
      <c r="AID19" s="60"/>
      <c r="AIE19" s="60"/>
      <c r="AIF19" s="60"/>
      <c r="AIG19" s="60"/>
      <c r="AIH19" s="60"/>
      <c r="AII19" s="60"/>
      <c r="AIJ19" s="60"/>
      <c r="AIK19" s="60"/>
      <c r="AIL19" s="60"/>
      <c r="AIM19" s="60"/>
      <c r="AIN19" s="60"/>
      <c r="AIO19" s="60"/>
      <c r="AIP19" s="60"/>
      <c r="AIQ19" s="60"/>
      <c r="AIR19" s="60"/>
      <c r="AIS19" s="60"/>
      <c r="AIT19" s="60"/>
      <c r="AIU19" s="60"/>
      <c r="AIV19" s="60"/>
      <c r="AIW19" s="60"/>
      <c r="AIX19" s="60"/>
      <c r="AIY19" s="60"/>
      <c r="AIZ19" s="60"/>
      <c r="AJA19" s="60"/>
      <c r="AJB19" s="60"/>
      <c r="AJC19" s="60"/>
      <c r="AJD19" s="60"/>
      <c r="AJE19" s="60"/>
      <c r="AJF19" s="60"/>
      <c r="AJG19" s="60"/>
      <c r="AJH19" s="60"/>
      <c r="AJI19" s="60"/>
      <c r="AJJ19" s="60"/>
      <c r="AJK19" s="60"/>
      <c r="AJL19" s="60"/>
      <c r="AJM19" s="60"/>
      <c r="AJN19" s="60"/>
      <c r="AJO19" s="60"/>
      <c r="AJP19" s="60"/>
      <c r="AJQ19" s="60"/>
      <c r="AJR19" s="60"/>
      <c r="AJS19" s="60"/>
      <c r="AJT19" s="60"/>
      <c r="AJU19" s="60"/>
      <c r="AJV19" s="60"/>
      <c r="AJW19" s="60"/>
      <c r="AJX19" s="60"/>
      <c r="AJY19" s="60"/>
      <c r="AJZ19" s="60"/>
      <c r="AKA19" s="60"/>
      <c r="AKB19" s="60"/>
      <c r="AKC19" s="60"/>
      <c r="AKD19" s="60"/>
      <c r="AKE19" s="60"/>
      <c r="AKF19" s="60"/>
      <c r="AKG19" s="60"/>
      <c r="AKH19" s="60"/>
      <c r="AKI19" s="60"/>
      <c r="AKJ19" s="60"/>
      <c r="AKK19" s="60"/>
      <c r="AKL19" s="60"/>
      <c r="AKM19" s="60"/>
      <c r="AKN19" s="60"/>
      <c r="AKO19" s="60"/>
      <c r="AKP19" s="60"/>
      <c r="AKQ19" s="60"/>
      <c r="AKR19" s="60"/>
      <c r="AKS19" s="60"/>
      <c r="AKT19" s="60"/>
      <c r="AKU19" s="60"/>
      <c r="AKV19" s="60"/>
      <c r="AKW19" s="60"/>
      <c r="AKX19" s="60"/>
      <c r="AKY19" s="60"/>
      <c r="AKZ19" s="60"/>
      <c r="ALA19" s="60"/>
      <c r="ALB19" s="60"/>
      <c r="ALC19" s="60"/>
      <c r="ALD19" s="60"/>
      <c r="ALE19" s="60"/>
      <c r="ALF19" s="60"/>
      <c r="ALG19" s="60"/>
      <c r="ALH19" s="60"/>
      <c r="ALI19" s="60"/>
      <c r="ALJ19" s="60"/>
      <c r="ALK19" s="60"/>
      <c r="ALL19" s="60"/>
      <c r="ALM19" s="60"/>
      <c r="ALN19" s="60"/>
      <c r="ALO19" s="60"/>
      <c r="ALP19" s="60"/>
      <c r="ALQ19" s="60"/>
      <c r="ALR19" s="60"/>
      <c r="ALS19" s="60"/>
      <c r="ALT19" s="60"/>
      <c r="ALU19" s="60"/>
      <c r="ALV19" s="60"/>
      <c r="ALW19" s="60"/>
      <c r="ALX19" s="60"/>
      <c r="ALY19" s="60"/>
      <c r="ALZ19" s="60"/>
      <c r="AMA19" s="60"/>
      <c r="AMB19" s="60"/>
      <c r="AMC19" s="60"/>
      <c r="AMD19" s="60"/>
      <c r="AME19" s="60"/>
      <c r="AMF19" s="60"/>
      <c r="AMG19" s="60"/>
      <c r="AMH19" s="60"/>
      <c r="AMI19" s="60"/>
      <c r="AMJ19" s="60"/>
      <c r="AMK19" s="60"/>
      <c r="AML19" s="60"/>
      <c r="AMM19" s="60"/>
      <c r="AMN19" s="60"/>
      <c r="AMO19" s="60"/>
      <c r="AMP19" s="60"/>
      <c r="AMQ19" s="60"/>
      <c r="AMR19" s="60"/>
      <c r="AMS19" s="60"/>
      <c r="AMT19" s="60"/>
      <c r="AMU19" s="60"/>
      <c r="AMV19" s="60"/>
      <c r="AMW19" s="60"/>
      <c r="AMX19" s="60"/>
      <c r="AMY19" s="60"/>
      <c r="AMZ19" s="60"/>
      <c r="ANA19" s="60"/>
      <c r="ANB19" s="60"/>
      <c r="ANC19" s="60"/>
      <c r="AND19" s="60"/>
      <c r="ANE19" s="60"/>
      <c r="ANF19" s="60"/>
      <c r="ANG19" s="60"/>
      <c r="ANH19" s="60"/>
      <c r="ANI19" s="60"/>
      <c r="ANJ19" s="60"/>
      <c r="ANK19" s="60"/>
      <c r="ANL19" s="60"/>
      <c r="ANM19" s="60"/>
      <c r="ANN19" s="60"/>
      <c r="ANO19" s="60"/>
      <c r="ANP19" s="60"/>
      <c r="ANQ19" s="60"/>
      <c r="ANR19" s="60"/>
      <c r="ANS19" s="60"/>
      <c r="ANT19" s="60"/>
      <c r="ANU19" s="60"/>
      <c r="ANV19" s="60"/>
      <c r="ANW19" s="60"/>
      <c r="ANX19" s="60"/>
      <c r="ANY19" s="60"/>
      <c r="ANZ19" s="60"/>
      <c r="AOA19" s="60"/>
      <c r="AOB19" s="60"/>
      <c r="AOC19" s="60"/>
      <c r="AOD19" s="60"/>
      <c r="AOE19" s="60"/>
      <c r="AOF19" s="60"/>
      <c r="AOG19" s="60"/>
      <c r="AOH19" s="60"/>
      <c r="AOI19" s="60"/>
      <c r="AOJ19" s="60"/>
      <c r="AOK19" s="60"/>
      <c r="AOL19" s="60"/>
      <c r="AOM19" s="60"/>
      <c r="AON19" s="60"/>
      <c r="AOO19" s="60"/>
      <c r="AOP19" s="60"/>
      <c r="AOQ19" s="60"/>
      <c r="AOR19" s="60"/>
      <c r="AOS19" s="60"/>
      <c r="AOT19" s="60"/>
      <c r="AOU19" s="60"/>
      <c r="AOV19" s="60"/>
      <c r="AOW19" s="60"/>
      <c r="AOX19" s="60"/>
      <c r="AOY19" s="60"/>
      <c r="AOZ19" s="60"/>
      <c r="APA19" s="60"/>
      <c r="APB19" s="60"/>
      <c r="APC19" s="60"/>
      <c r="APD19" s="60"/>
      <c r="APE19" s="60"/>
      <c r="APF19" s="60"/>
      <c r="APG19" s="60"/>
      <c r="APH19" s="60"/>
      <c r="API19" s="60"/>
      <c r="APJ19" s="60"/>
      <c r="APK19" s="60"/>
      <c r="APL19" s="60"/>
      <c r="APM19" s="60"/>
      <c r="APN19" s="60"/>
      <c r="APO19" s="60"/>
      <c r="APP19" s="60"/>
      <c r="APQ19" s="60"/>
      <c r="APR19" s="60"/>
      <c r="APS19" s="60"/>
      <c r="APT19" s="60"/>
      <c r="APU19" s="60"/>
      <c r="APV19" s="60"/>
      <c r="APW19" s="60"/>
      <c r="APX19" s="60"/>
      <c r="APY19" s="60"/>
      <c r="APZ19" s="60"/>
      <c r="AQA19" s="60"/>
      <c r="AQB19" s="60"/>
      <c r="AQC19" s="60"/>
      <c r="AQD19" s="60"/>
      <c r="AQE19" s="60"/>
      <c r="AQF19" s="60"/>
      <c r="AQG19" s="60"/>
      <c r="AQH19" s="60"/>
      <c r="AQI19" s="60"/>
      <c r="AQJ19" s="60"/>
      <c r="AQK19" s="60"/>
      <c r="AQL19" s="60"/>
      <c r="AQM19" s="60"/>
      <c r="AQN19" s="60"/>
      <c r="AQO19" s="60"/>
      <c r="AQP19" s="60"/>
      <c r="AQQ19" s="60"/>
      <c r="AQR19" s="60"/>
      <c r="AQS19" s="60"/>
      <c r="AQT19" s="60"/>
      <c r="AQU19" s="60"/>
      <c r="AQV19" s="60"/>
      <c r="AQW19" s="60"/>
      <c r="AQX19" s="60"/>
      <c r="AQY19" s="60"/>
      <c r="AQZ19" s="60"/>
      <c r="ARA19" s="60"/>
      <c r="ARB19" s="60"/>
      <c r="ARC19" s="60"/>
      <c r="ARD19" s="60"/>
      <c r="ARE19" s="60"/>
      <c r="ARF19" s="60"/>
      <c r="ARG19" s="60"/>
      <c r="ARH19" s="60"/>
      <c r="ARI19" s="60"/>
      <c r="ARJ19" s="60"/>
      <c r="ARK19" s="60"/>
      <c r="ARL19" s="60"/>
      <c r="ARM19" s="60"/>
      <c r="ARN19" s="60"/>
      <c r="ARO19" s="60"/>
      <c r="ARP19" s="60"/>
      <c r="ARQ19" s="60"/>
      <c r="ARR19" s="60"/>
      <c r="ARS19" s="60"/>
      <c r="ART19" s="60"/>
      <c r="ARU19" s="60"/>
      <c r="ARV19" s="60"/>
      <c r="ARW19" s="60"/>
      <c r="ARX19" s="60"/>
      <c r="ARY19" s="60"/>
      <c r="ARZ19" s="60"/>
      <c r="ASA19" s="60"/>
      <c r="ASB19" s="60"/>
      <c r="ASC19" s="60"/>
      <c r="ASD19" s="60"/>
      <c r="ASE19" s="60"/>
      <c r="ASF19" s="60"/>
      <c r="ASG19" s="60"/>
      <c r="ASH19" s="60"/>
      <c r="ASI19" s="60"/>
      <c r="ASJ19" s="60"/>
      <c r="ASK19" s="60"/>
      <c r="ASL19" s="60"/>
      <c r="ASM19" s="60"/>
      <c r="ASN19" s="60"/>
      <c r="ASO19" s="60"/>
      <c r="ASP19" s="60"/>
      <c r="ASQ19" s="60"/>
      <c r="ASR19" s="60"/>
      <c r="ASS19" s="60"/>
      <c r="AST19" s="60"/>
      <c r="ASU19" s="60"/>
      <c r="ASV19" s="60"/>
      <c r="ASW19" s="60"/>
      <c r="ASX19" s="60"/>
      <c r="ASY19" s="60"/>
      <c r="ASZ19" s="60"/>
      <c r="ATA19" s="60"/>
      <c r="ATB19" s="60"/>
      <c r="ATC19" s="60"/>
      <c r="ATD19" s="60"/>
      <c r="ATE19" s="60"/>
      <c r="ATF19" s="60"/>
      <c r="ATG19" s="60"/>
      <c r="ATH19" s="60"/>
      <c r="ATI19" s="60"/>
      <c r="ATJ19" s="60"/>
      <c r="ATK19" s="60"/>
      <c r="ATL19" s="60"/>
      <c r="ATM19" s="60"/>
      <c r="ATN19" s="60"/>
      <c r="ATO19" s="60"/>
      <c r="ATP19" s="60"/>
      <c r="ATQ19" s="60"/>
      <c r="ATR19" s="60"/>
      <c r="ATS19" s="60"/>
      <c r="ATT19" s="60"/>
      <c r="ATU19" s="60"/>
      <c r="ATV19" s="60"/>
      <c r="ATW19" s="60"/>
      <c r="ATX19" s="60"/>
      <c r="ATY19" s="60"/>
      <c r="ATZ19" s="60"/>
      <c r="AUA19" s="60"/>
      <c r="AUB19" s="60"/>
      <c r="AUC19" s="60"/>
      <c r="AUD19" s="60"/>
      <c r="AUE19" s="60"/>
      <c r="AUF19" s="60"/>
      <c r="AUG19" s="60"/>
      <c r="AUH19" s="60"/>
      <c r="AUI19" s="60"/>
      <c r="AUJ19" s="60"/>
      <c r="AUK19" s="60"/>
      <c r="AUL19" s="60"/>
      <c r="AUM19" s="60"/>
      <c r="AUN19" s="60"/>
      <c r="AUO19" s="60"/>
      <c r="AUP19" s="60"/>
      <c r="AUQ19" s="60"/>
      <c r="AUR19" s="60"/>
      <c r="AUS19" s="60"/>
      <c r="AUT19" s="60"/>
      <c r="AUU19" s="60"/>
      <c r="AUV19" s="60"/>
      <c r="AUW19" s="60"/>
      <c r="AUX19" s="60"/>
      <c r="AUY19" s="60"/>
      <c r="AUZ19" s="60"/>
      <c r="AVA19" s="60"/>
      <c r="AVB19" s="60"/>
      <c r="AVC19" s="60"/>
      <c r="AVD19" s="60"/>
      <c r="AVE19" s="60"/>
      <c r="AVF19" s="60"/>
      <c r="AVG19" s="60"/>
      <c r="AVH19" s="60"/>
      <c r="AVI19" s="60"/>
      <c r="AVJ19" s="60"/>
      <c r="AVK19" s="60"/>
      <c r="AVL19" s="60"/>
      <c r="AVM19" s="60"/>
      <c r="AVN19" s="60"/>
      <c r="AVO19" s="60"/>
      <c r="AVP19" s="60"/>
      <c r="AVQ19" s="60"/>
      <c r="AVR19" s="60"/>
      <c r="AVS19" s="60"/>
      <c r="AVT19" s="60"/>
      <c r="AVU19" s="60"/>
      <c r="AVV19" s="60"/>
      <c r="AVW19" s="60"/>
      <c r="AVX19" s="60"/>
      <c r="AVY19" s="60"/>
      <c r="AVZ19" s="60"/>
      <c r="AWA19" s="60"/>
      <c r="AWB19" s="60"/>
      <c r="AWC19" s="60"/>
      <c r="AWD19" s="60"/>
      <c r="AWE19" s="60"/>
      <c r="AWF19" s="60"/>
      <c r="AWG19" s="60"/>
      <c r="AWH19" s="60"/>
      <c r="AWI19" s="60"/>
      <c r="AWJ19" s="60"/>
      <c r="AWK19" s="60"/>
      <c r="AWL19" s="60"/>
      <c r="AWM19" s="60"/>
      <c r="AWN19" s="60"/>
      <c r="AWO19" s="60"/>
      <c r="AWP19" s="60"/>
      <c r="AWQ19" s="60"/>
      <c r="AWR19" s="60"/>
      <c r="AWS19" s="60"/>
      <c r="AWT19" s="60"/>
      <c r="AWU19" s="60"/>
      <c r="AWV19" s="60"/>
      <c r="AWW19" s="60"/>
      <c r="AWX19" s="60"/>
      <c r="AWY19" s="60"/>
      <c r="AWZ19" s="60"/>
      <c r="AXA19" s="60"/>
      <c r="AXB19" s="60"/>
      <c r="AXC19" s="60"/>
      <c r="AXD19" s="60"/>
      <c r="AXE19" s="60"/>
      <c r="AXF19" s="60"/>
      <c r="AXG19" s="60"/>
      <c r="AXH19" s="60"/>
      <c r="AXI19" s="60"/>
      <c r="AXJ19" s="60"/>
      <c r="AXK19" s="60"/>
      <c r="AXL19" s="60"/>
      <c r="AXM19" s="60"/>
      <c r="AXN19" s="60"/>
      <c r="AXO19" s="60"/>
      <c r="AXP19" s="60"/>
      <c r="AXQ19" s="60"/>
      <c r="AXR19" s="60"/>
      <c r="AXS19" s="60"/>
      <c r="AXT19" s="60"/>
      <c r="AXU19" s="60"/>
      <c r="AXV19" s="60"/>
      <c r="AXW19" s="60"/>
      <c r="AXX19" s="60"/>
      <c r="AXY19" s="60"/>
      <c r="AXZ19" s="60"/>
      <c r="AYA19" s="60"/>
      <c r="AYB19" s="60"/>
      <c r="AYC19" s="60"/>
      <c r="AYD19" s="60"/>
      <c r="AYE19" s="60"/>
      <c r="AYF19" s="60"/>
      <c r="AYG19" s="60"/>
      <c r="AYH19" s="60"/>
      <c r="AYI19" s="60"/>
      <c r="AYJ19" s="60"/>
      <c r="AYK19" s="60"/>
      <c r="AYL19" s="60"/>
      <c r="AYM19" s="60"/>
      <c r="AYN19" s="60"/>
      <c r="AYO19" s="60"/>
      <c r="AYP19" s="60"/>
      <c r="AYQ19" s="60"/>
      <c r="AYR19" s="60"/>
      <c r="AYS19" s="60"/>
      <c r="AYT19" s="60"/>
      <c r="AYU19" s="60"/>
      <c r="AYV19" s="60"/>
      <c r="AYW19" s="60"/>
      <c r="AYX19" s="60"/>
      <c r="AYY19" s="60"/>
      <c r="AYZ19" s="60"/>
      <c r="AZA19" s="60"/>
      <c r="AZB19" s="60"/>
      <c r="AZC19" s="60"/>
      <c r="AZD19" s="60"/>
      <c r="AZE19" s="60"/>
      <c r="AZF19" s="60"/>
      <c r="AZG19" s="60"/>
      <c r="AZH19" s="60"/>
      <c r="AZI19" s="60"/>
      <c r="AZJ19" s="60"/>
      <c r="AZK19" s="60"/>
      <c r="AZL19" s="60"/>
      <c r="AZM19" s="60"/>
      <c r="AZN19" s="60"/>
      <c r="AZO19" s="60"/>
      <c r="AZP19" s="60"/>
      <c r="AZQ19" s="60"/>
      <c r="AZR19" s="60"/>
      <c r="AZS19" s="60"/>
      <c r="AZT19" s="60"/>
      <c r="AZU19" s="60"/>
      <c r="AZV19" s="60"/>
      <c r="AZW19" s="60"/>
      <c r="AZX19" s="60"/>
      <c r="AZY19" s="60"/>
      <c r="AZZ19" s="60"/>
      <c r="BAA19" s="60"/>
      <c r="BAB19" s="60"/>
      <c r="BAC19" s="60"/>
      <c r="BAD19" s="60"/>
      <c r="BAE19" s="60"/>
      <c r="BAF19" s="60"/>
      <c r="BAG19" s="60"/>
      <c r="BAH19" s="60"/>
      <c r="BAI19" s="60"/>
      <c r="BAJ19" s="60"/>
      <c r="BAK19" s="60"/>
      <c r="BAL19" s="60"/>
      <c r="BAM19" s="60"/>
      <c r="BAN19" s="60"/>
      <c r="BAO19" s="60"/>
      <c r="BAP19" s="60"/>
      <c r="BAQ19" s="60"/>
      <c r="BAR19" s="60"/>
      <c r="BAS19" s="60"/>
      <c r="BAT19" s="60"/>
      <c r="BAU19" s="60"/>
      <c r="BAV19" s="60"/>
      <c r="BAW19" s="60"/>
      <c r="BAX19" s="60"/>
      <c r="BAY19" s="60"/>
      <c r="BAZ19" s="60"/>
      <c r="BBA19" s="60"/>
      <c r="BBB19" s="60"/>
      <c r="BBC19" s="60"/>
      <c r="BBD19" s="60"/>
      <c r="BBE19" s="60"/>
      <c r="BBF19" s="60"/>
      <c r="BBG19" s="60"/>
      <c r="BBH19" s="60"/>
      <c r="BBI19" s="60"/>
      <c r="BBJ19" s="60"/>
      <c r="BBK19" s="60"/>
      <c r="BBL19" s="60"/>
      <c r="BBM19" s="60"/>
      <c r="BBN19" s="60"/>
      <c r="BBO19" s="60"/>
      <c r="BBP19" s="60"/>
      <c r="BBQ19" s="60"/>
      <c r="BBR19" s="60"/>
      <c r="BBS19" s="60"/>
      <c r="BBT19" s="60"/>
      <c r="BBU19" s="60"/>
      <c r="BBV19" s="60"/>
      <c r="BBW19" s="60"/>
      <c r="BBX19" s="60"/>
      <c r="BBY19" s="60"/>
      <c r="BBZ19" s="60"/>
      <c r="BCA19" s="60"/>
      <c r="BCB19" s="60"/>
      <c r="BCC19" s="60"/>
      <c r="BCD19" s="60"/>
      <c r="BCE19" s="60"/>
      <c r="BCF19" s="60"/>
      <c r="BCG19" s="60"/>
      <c r="BCH19" s="60"/>
      <c r="BCI19" s="60"/>
      <c r="BCJ19" s="60"/>
      <c r="BCK19" s="60"/>
      <c r="BCL19" s="60"/>
      <c r="BCM19" s="60"/>
      <c r="BCN19" s="60"/>
      <c r="BCO19" s="60"/>
      <c r="BCP19" s="60"/>
      <c r="BCQ19" s="60"/>
      <c r="BCR19" s="60"/>
      <c r="BCS19" s="60"/>
      <c r="BCT19" s="60"/>
      <c r="BCU19" s="60"/>
      <c r="BCV19" s="60"/>
      <c r="BCW19" s="60"/>
      <c r="BCX19" s="60"/>
      <c r="BCY19" s="60"/>
      <c r="BCZ19" s="60"/>
      <c r="BDA19" s="60"/>
      <c r="BDB19" s="60"/>
      <c r="BDC19" s="60"/>
      <c r="BDD19" s="60"/>
      <c r="BDE19" s="60"/>
      <c r="BDF19" s="60"/>
      <c r="BDG19" s="60"/>
      <c r="BDH19" s="60"/>
      <c r="BDI19" s="60"/>
      <c r="BDJ19" s="60"/>
      <c r="BDK19" s="60"/>
      <c r="BDL19" s="60"/>
      <c r="BDM19" s="60"/>
      <c r="BDN19" s="60"/>
      <c r="BDO19" s="60"/>
      <c r="BDP19" s="60"/>
      <c r="BDQ19" s="60"/>
      <c r="BDR19" s="60"/>
      <c r="BDS19" s="60"/>
      <c r="BDT19" s="60"/>
      <c r="BDU19" s="60"/>
      <c r="BDV19" s="60"/>
      <c r="BDW19" s="60"/>
      <c r="BDX19" s="60"/>
      <c r="BDY19" s="60"/>
      <c r="BDZ19" s="60"/>
      <c r="BEA19" s="60"/>
      <c r="BEB19" s="60"/>
      <c r="BEC19" s="60"/>
      <c r="BED19" s="60"/>
      <c r="BEE19" s="60"/>
      <c r="BEF19" s="60"/>
      <c r="BEG19" s="60"/>
      <c r="BEH19" s="60"/>
      <c r="BEI19" s="60"/>
      <c r="BEJ19" s="60"/>
      <c r="BEK19" s="60"/>
      <c r="BEL19" s="60"/>
      <c r="BEM19" s="60"/>
      <c r="BEN19" s="60"/>
      <c r="BEO19" s="60"/>
      <c r="BEP19" s="60"/>
      <c r="BEQ19" s="60"/>
      <c r="BER19" s="60"/>
      <c r="BES19" s="60"/>
      <c r="BET19" s="60"/>
      <c r="BEU19" s="60"/>
      <c r="BEV19" s="60"/>
      <c r="BEW19" s="60"/>
      <c r="BEX19" s="60"/>
      <c r="BEY19" s="60"/>
      <c r="BEZ19" s="60"/>
      <c r="BFA19" s="60"/>
      <c r="BFB19" s="60"/>
      <c r="BFC19" s="60"/>
      <c r="BFD19" s="60"/>
      <c r="BFE19" s="60"/>
      <c r="BFF19" s="60"/>
      <c r="BFG19" s="60"/>
      <c r="BFH19" s="60"/>
      <c r="BFI19" s="60"/>
      <c r="BFJ19" s="60"/>
      <c r="BFK19" s="60"/>
      <c r="BFL19" s="60"/>
      <c r="BFM19" s="60"/>
      <c r="BFN19" s="60"/>
      <c r="BFO19" s="60"/>
      <c r="BFP19" s="60"/>
      <c r="BFQ19" s="60"/>
      <c r="BFR19" s="60"/>
      <c r="BFS19" s="60"/>
      <c r="BFT19" s="60"/>
      <c r="BFU19" s="60"/>
      <c r="BFV19" s="60"/>
      <c r="BFW19" s="60"/>
      <c r="BFX19" s="60"/>
      <c r="BFY19" s="60"/>
      <c r="BFZ19" s="60"/>
      <c r="BGA19" s="60"/>
      <c r="BGB19" s="60"/>
      <c r="BGC19" s="60"/>
      <c r="BGD19" s="60"/>
      <c r="BGE19" s="60"/>
      <c r="BGF19" s="60"/>
      <c r="BGG19" s="60"/>
      <c r="BGH19" s="60"/>
      <c r="BGI19" s="60"/>
      <c r="BGJ19" s="60"/>
      <c r="BGK19" s="60"/>
      <c r="BGL19" s="60"/>
      <c r="BGM19" s="60"/>
      <c r="BGN19" s="60"/>
      <c r="BGO19" s="60"/>
      <c r="BGP19" s="60"/>
      <c r="BGQ19" s="60"/>
      <c r="BGR19" s="60"/>
      <c r="BGS19" s="60"/>
      <c r="BGT19" s="60"/>
      <c r="BGU19" s="60"/>
      <c r="BGV19" s="60"/>
      <c r="BGW19" s="60"/>
      <c r="BGX19" s="60"/>
      <c r="BGY19" s="60"/>
      <c r="BGZ19" s="60"/>
      <c r="BHA19" s="60"/>
      <c r="BHB19" s="60"/>
      <c r="BHC19" s="60"/>
      <c r="BHD19" s="60"/>
      <c r="BHE19" s="60"/>
      <c r="BHF19" s="60"/>
      <c r="BHG19" s="60"/>
      <c r="BHH19" s="60"/>
      <c r="BHI19" s="60"/>
      <c r="BHJ19" s="60"/>
      <c r="BHK19" s="60"/>
      <c r="BHL19" s="60"/>
      <c r="BHM19" s="60"/>
      <c r="BHN19" s="60"/>
      <c r="BHO19" s="60"/>
      <c r="BHP19" s="60"/>
      <c r="BHQ19" s="60"/>
      <c r="BHR19" s="60"/>
      <c r="BHS19" s="60"/>
      <c r="BHT19" s="60"/>
      <c r="BHU19" s="60"/>
      <c r="BHV19" s="60"/>
      <c r="BHW19" s="60"/>
      <c r="BHX19" s="60"/>
      <c r="BHY19" s="60"/>
      <c r="BHZ19" s="60"/>
      <c r="BIA19" s="60"/>
      <c r="BIB19" s="60"/>
      <c r="BIC19" s="60"/>
      <c r="BID19" s="60"/>
      <c r="BIE19" s="60"/>
      <c r="BIF19" s="60"/>
      <c r="BIG19" s="60"/>
      <c r="BIH19" s="60"/>
      <c r="BII19" s="60"/>
      <c r="BIJ19" s="60"/>
      <c r="BIK19" s="60"/>
      <c r="BIL19" s="60"/>
      <c r="BIM19" s="60"/>
      <c r="BIN19" s="60"/>
      <c r="BIO19" s="60"/>
      <c r="BIP19" s="60"/>
      <c r="BIQ19" s="60"/>
      <c r="BIR19" s="60"/>
      <c r="BIS19" s="60"/>
      <c r="BIT19" s="60"/>
      <c r="BIU19" s="60"/>
      <c r="BIV19" s="60"/>
      <c r="BIW19" s="60"/>
      <c r="BIX19" s="60"/>
      <c r="BIY19" s="60"/>
      <c r="BIZ19" s="60"/>
      <c r="BJA19" s="60"/>
      <c r="BJB19" s="60"/>
      <c r="BJC19" s="60"/>
      <c r="BJD19" s="60"/>
      <c r="BJE19" s="60"/>
      <c r="BJF19" s="60"/>
      <c r="BJG19" s="60"/>
      <c r="BJH19" s="60"/>
      <c r="BJI19" s="60"/>
      <c r="BJJ19" s="60"/>
      <c r="BJK19" s="60"/>
      <c r="BJL19" s="60"/>
      <c r="BJM19" s="60"/>
      <c r="BJN19" s="60"/>
      <c r="BJO19" s="60"/>
      <c r="BJP19" s="60"/>
      <c r="BJQ19" s="60"/>
      <c r="BJR19" s="60"/>
      <c r="BJS19" s="60"/>
      <c r="BJT19" s="60"/>
      <c r="BJU19" s="60"/>
      <c r="BJV19" s="60"/>
      <c r="BJW19" s="60"/>
      <c r="BJX19" s="60"/>
      <c r="BJY19" s="60"/>
      <c r="BJZ19" s="60"/>
      <c r="BKA19" s="60"/>
      <c r="BKB19" s="60"/>
      <c r="BKC19" s="60"/>
      <c r="BKD19" s="60"/>
      <c r="BKE19" s="60"/>
      <c r="BKF19" s="60"/>
      <c r="BKG19" s="60"/>
      <c r="BKH19" s="60"/>
      <c r="BKI19" s="60"/>
      <c r="BKJ19" s="60"/>
      <c r="BKK19" s="60"/>
      <c r="BKL19" s="60"/>
      <c r="BKM19" s="60"/>
      <c r="BKN19" s="60"/>
      <c r="BKO19" s="60"/>
      <c r="BKP19" s="60"/>
      <c r="BKQ19" s="60"/>
      <c r="BKR19" s="60"/>
      <c r="BKS19" s="60"/>
      <c r="BKT19" s="60"/>
      <c r="BKU19" s="60"/>
      <c r="BKV19" s="60"/>
      <c r="BKW19" s="60"/>
      <c r="BKX19" s="60"/>
      <c r="BKY19" s="60"/>
      <c r="BKZ19" s="60"/>
      <c r="BLA19" s="60"/>
      <c r="BLB19" s="60"/>
      <c r="BLC19" s="60"/>
      <c r="BLD19" s="60"/>
      <c r="BLE19" s="60"/>
      <c r="BLF19" s="60"/>
      <c r="BLG19" s="60"/>
      <c r="BLH19" s="60"/>
      <c r="BLI19" s="60"/>
      <c r="BLJ19" s="60"/>
      <c r="BLK19" s="60"/>
      <c r="BLL19" s="60"/>
      <c r="BLM19" s="60"/>
      <c r="BLN19" s="60"/>
      <c r="BLO19" s="60"/>
      <c r="BLP19" s="60"/>
      <c r="BLQ19" s="60"/>
      <c r="BLR19" s="60"/>
      <c r="BLS19" s="60"/>
      <c r="BLT19" s="60"/>
      <c r="BLU19" s="60"/>
      <c r="BLV19" s="60"/>
      <c r="BLW19" s="60"/>
      <c r="BLX19" s="60"/>
      <c r="BLY19" s="60"/>
      <c r="BLZ19" s="60"/>
      <c r="BMA19" s="60"/>
      <c r="BMB19" s="60"/>
      <c r="BMC19" s="60"/>
      <c r="BMD19" s="60"/>
      <c r="BME19" s="60"/>
      <c r="BMF19" s="60"/>
      <c r="BMG19" s="60"/>
      <c r="BMH19" s="60"/>
      <c r="BMI19" s="60"/>
      <c r="BMJ19" s="60"/>
      <c r="BMK19" s="60"/>
      <c r="BML19" s="60"/>
      <c r="BMM19" s="60"/>
      <c r="BMN19" s="60"/>
      <c r="BMO19" s="60"/>
      <c r="BMP19" s="60"/>
      <c r="BMQ19" s="60"/>
      <c r="BMR19" s="60"/>
      <c r="BMS19" s="60"/>
      <c r="BMT19" s="60"/>
      <c r="BMU19" s="60"/>
      <c r="BMV19" s="60"/>
      <c r="BMW19" s="60"/>
      <c r="BMX19" s="60"/>
      <c r="BMY19" s="60"/>
      <c r="BMZ19" s="60"/>
      <c r="BNA19" s="60"/>
      <c r="BNB19" s="60"/>
      <c r="BNC19" s="60"/>
      <c r="BND19" s="60"/>
      <c r="BNE19" s="60"/>
      <c r="BNF19" s="60"/>
      <c r="BNG19" s="60"/>
      <c r="BNH19" s="60"/>
      <c r="BNI19" s="60"/>
      <c r="BNJ19" s="60"/>
      <c r="BNK19" s="60"/>
      <c r="BNL19" s="60"/>
      <c r="BNM19" s="60"/>
      <c r="BNN19" s="60"/>
      <c r="BNO19" s="60"/>
      <c r="BNP19" s="60"/>
      <c r="BNQ19" s="60"/>
      <c r="BNR19" s="60"/>
      <c r="BNS19" s="60"/>
      <c r="BNT19" s="60"/>
      <c r="BNU19" s="60"/>
      <c r="BNV19" s="60"/>
      <c r="BNW19" s="60"/>
      <c r="BNX19" s="60"/>
      <c r="BNY19" s="60"/>
      <c r="BNZ19" s="60"/>
      <c r="BOA19" s="60"/>
      <c r="BOB19" s="60"/>
      <c r="BOC19" s="60"/>
      <c r="BOD19" s="60"/>
      <c r="BOE19" s="60"/>
      <c r="BOF19" s="60"/>
      <c r="BOG19" s="60"/>
      <c r="BOH19" s="60"/>
      <c r="BOI19" s="60"/>
      <c r="BOJ19" s="60"/>
      <c r="BOK19" s="60"/>
      <c r="BOL19" s="60"/>
      <c r="BOM19" s="60"/>
      <c r="BON19" s="60"/>
      <c r="BOO19" s="60"/>
      <c r="BOP19" s="60"/>
      <c r="BOQ19" s="60"/>
      <c r="BOR19" s="60"/>
      <c r="BOS19" s="60"/>
      <c r="BOT19" s="60"/>
      <c r="BOU19" s="60"/>
      <c r="BOV19" s="60"/>
      <c r="BOW19" s="60"/>
      <c r="BOX19" s="60"/>
      <c r="BOY19" s="60"/>
      <c r="BOZ19" s="60"/>
      <c r="BPA19" s="60"/>
      <c r="BPB19" s="60"/>
      <c r="BPC19" s="60"/>
      <c r="BPD19" s="60"/>
      <c r="BPE19" s="60"/>
      <c r="BPF19" s="60"/>
      <c r="BPG19" s="60"/>
      <c r="BPH19" s="60"/>
      <c r="BPI19" s="60"/>
      <c r="BPJ19" s="60"/>
      <c r="BPK19" s="60"/>
      <c r="BPL19" s="60"/>
      <c r="BPM19" s="60"/>
      <c r="BPN19" s="60"/>
      <c r="BPO19" s="60"/>
      <c r="BPP19" s="60"/>
      <c r="BPQ19" s="60"/>
      <c r="BPR19" s="60"/>
      <c r="BPS19" s="60"/>
      <c r="BPT19" s="60"/>
      <c r="BPU19" s="60"/>
      <c r="BPV19" s="60"/>
      <c r="BPW19" s="60"/>
      <c r="BPX19" s="60"/>
      <c r="BPY19" s="60"/>
      <c r="BPZ19" s="60"/>
      <c r="BQA19" s="60"/>
      <c r="BQB19" s="60"/>
      <c r="BQC19" s="60"/>
      <c r="BQD19" s="60"/>
      <c r="BQE19" s="60"/>
      <c r="BQF19" s="60"/>
      <c r="BQG19" s="60"/>
      <c r="BQH19" s="60"/>
      <c r="BQI19" s="60"/>
      <c r="BQJ19" s="60"/>
      <c r="BQK19" s="60"/>
      <c r="BQL19" s="60"/>
      <c r="BQM19" s="60"/>
      <c r="BQN19" s="60"/>
      <c r="BQO19" s="60"/>
      <c r="BQP19" s="60"/>
      <c r="BQQ19" s="60"/>
      <c r="BQR19" s="60"/>
      <c r="BQS19" s="60"/>
      <c r="BQT19" s="60"/>
      <c r="BQU19" s="60"/>
      <c r="BQV19" s="60"/>
      <c r="BQW19" s="60"/>
      <c r="BQX19" s="60"/>
      <c r="BQY19" s="60"/>
      <c r="BQZ19" s="60"/>
      <c r="BRA19" s="60"/>
      <c r="BRB19" s="60"/>
      <c r="BRC19" s="60"/>
      <c r="BRD19" s="60"/>
      <c r="BRE19" s="60"/>
      <c r="BRF19" s="60"/>
      <c r="BRG19" s="60"/>
      <c r="BRH19" s="60"/>
      <c r="BRI19" s="60"/>
      <c r="BRJ19" s="60"/>
      <c r="BRK19" s="60"/>
      <c r="BRL19" s="60"/>
      <c r="BRM19" s="60"/>
      <c r="BRN19" s="60"/>
      <c r="BRO19" s="60"/>
      <c r="BRP19" s="60"/>
      <c r="BRQ19" s="60"/>
      <c r="BRR19" s="60"/>
      <c r="BRS19" s="60"/>
      <c r="BRT19" s="60"/>
      <c r="BRU19" s="60"/>
      <c r="BRV19" s="60"/>
      <c r="BRW19" s="60"/>
      <c r="BRX19" s="60"/>
      <c r="BRY19" s="60"/>
      <c r="BRZ19" s="60"/>
      <c r="BSA19" s="60"/>
      <c r="BSB19" s="60"/>
      <c r="BSC19" s="60"/>
      <c r="BSD19" s="60"/>
      <c r="BSE19" s="60"/>
      <c r="BSF19" s="60"/>
      <c r="BSG19" s="60"/>
      <c r="BSH19" s="60"/>
      <c r="BSI19" s="60"/>
      <c r="BSJ19" s="60"/>
      <c r="BSK19" s="60"/>
      <c r="BSL19" s="60"/>
      <c r="BSM19" s="60"/>
      <c r="BSN19" s="60"/>
      <c r="BSO19" s="60"/>
      <c r="BSP19" s="60"/>
      <c r="BSQ19" s="60"/>
      <c r="BSR19" s="60"/>
      <c r="BSS19" s="60"/>
      <c r="BST19" s="60"/>
      <c r="BSU19" s="60"/>
      <c r="BSV19" s="60"/>
      <c r="BSW19" s="60"/>
      <c r="BSX19" s="60"/>
      <c r="BSY19" s="60"/>
      <c r="BSZ19" s="60"/>
      <c r="BTA19" s="60"/>
      <c r="BTB19" s="60"/>
      <c r="BTC19" s="60"/>
      <c r="BTD19" s="60"/>
      <c r="BTE19" s="60"/>
      <c r="BTF19" s="60"/>
      <c r="BTG19" s="60"/>
      <c r="BTH19" s="60"/>
      <c r="BTI19" s="60"/>
      <c r="BTJ19" s="60"/>
      <c r="BTK19" s="60"/>
      <c r="BTL19" s="60"/>
      <c r="BTM19" s="60"/>
      <c r="BTN19" s="60"/>
      <c r="BTO19" s="60"/>
      <c r="BTP19" s="60"/>
      <c r="BTQ19" s="60"/>
      <c r="BTR19" s="60"/>
      <c r="BTS19" s="60"/>
      <c r="BTT19" s="60"/>
      <c r="BTU19" s="60"/>
      <c r="BTV19" s="60"/>
      <c r="BTW19" s="60"/>
      <c r="BTX19" s="60"/>
      <c r="BTY19" s="60"/>
      <c r="BTZ19" s="60"/>
      <c r="BUA19" s="60"/>
      <c r="BUB19" s="60"/>
      <c r="BUC19" s="60"/>
      <c r="BUD19" s="60"/>
      <c r="BUE19" s="60"/>
      <c r="BUF19" s="60"/>
      <c r="BUG19" s="60"/>
      <c r="BUH19" s="60"/>
      <c r="BUI19" s="60"/>
      <c r="BUJ19" s="60"/>
      <c r="BUK19" s="60"/>
      <c r="BUL19" s="60"/>
      <c r="BUM19" s="60"/>
      <c r="BUN19" s="60"/>
      <c r="BUO19" s="60"/>
      <c r="BUP19" s="60"/>
      <c r="BUQ19" s="60"/>
      <c r="BUR19" s="60"/>
      <c r="BUS19" s="60"/>
      <c r="BUT19" s="60"/>
      <c r="BUU19" s="60"/>
      <c r="BUV19" s="60"/>
      <c r="BUW19" s="60"/>
      <c r="BUX19" s="60"/>
      <c r="BUY19" s="60"/>
      <c r="BUZ19" s="60"/>
      <c r="BVA19" s="60"/>
      <c r="BVB19" s="60"/>
      <c r="BVC19" s="60"/>
      <c r="BVD19" s="60"/>
      <c r="BVE19" s="60"/>
      <c r="BVF19" s="60"/>
      <c r="BVG19" s="60"/>
      <c r="BVH19" s="60"/>
      <c r="BVI19" s="60"/>
      <c r="BVJ19" s="60"/>
      <c r="BVK19" s="60"/>
      <c r="BVL19" s="60"/>
      <c r="BVM19" s="60"/>
      <c r="BVN19" s="60"/>
      <c r="BVO19" s="60"/>
      <c r="BVP19" s="60"/>
      <c r="BVQ19" s="60"/>
      <c r="BVR19" s="60"/>
      <c r="BVS19" s="60"/>
      <c r="BVT19" s="60"/>
      <c r="BVU19" s="60"/>
      <c r="BVV19" s="60"/>
      <c r="BVW19" s="60"/>
      <c r="BVX19" s="60"/>
      <c r="BVY19" s="60"/>
      <c r="BVZ19" s="60"/>
      <c r="BWA19" s="60"/>
      <c r="BWB19" s="60"/>
      <c r="BWC19" s="60"/>
      <c r="BWD19" s="60"/>
      <c r="BWE19" s="60"/>
      <c r="BWF19" s="60"/>
      <c r="BWG19" s="60"/>
      <c r="BWH19" s="60"/>
      <c r="BWI19" s="60"/>
      <c r="BWJ19" s="60"/>
      <c r="BWK19" s="60"/>
      <c r="BWL19" s="60"/>
      <c r="BWM19" s="60"/>
      <c r="BWN19" s="60"/>
      <c r="BWO19" s="60"/>
      <c r="BWP19" s="60"/>
      <c r="BWQ19" s="60"/>
      <c r="BWR19" s="60"/>
      <c r="BWS19" s="60"/>
      <c r="BWT19" s="60"/>
      <c r="BWU19" s="60"/>
      <c r="BWV19" s="60"/>
      <c r="BWW19" s="60"/>
      <c r="BWX19" s="60"/>
      <c r="BWY19" s="60"/>
      <c r="BWZ19" s="60"/>
      <c r="BXA19" s="60"/>
      <c r="BXB19" s="60"/>
      <c r="BXC19" s="60"/>
      <c r="BXD19" s="60"/>
      <c r="BXE19" s="60"/>
      <c r="BXF19" s="60"/>
      <c r="BXG19" s="60"/>
      <c r="BXH19" s="60"/>
      <c r="BXI19" s="60"/>
      <c r="BXJ19" s="60"/>
      <c r="BXK19" s="60"/>
      <c r="BXL19" s="60"/>
      <c r="BXM19" s="60"/>
      <c r="BXN19" s="60"/>
      <c r="BXO19" s="60"/>
      <c r="BXP19" s="60"/>
      <c r="BXQ19" s="60"/>
      <c r="BXR19" s="60"/>
      <c r="BXS19" s="60"/>
      <c r="BXT19" s="60"/>
      <c r="BXU19" s="60"/>
      <c r="BXV19" s="60"/>
      <c r="BXW19" s="60"/>
      <c r="BXX19" s="60"/>
      <c r="BXY19" s="60"/>
      <c r="BXZ19" s="60"/>
      <c r="BYA19" s="60"/>
      <c r="BYB19" s="60"/>
      <c r="BYC19" s="60"/>
      <c r="BYD19" s="60"/>
      <c r="BYE19" s="60"/>
      <c r="BYF19" s="60"/>
      <c r="BYG19" s="60"/>
      <c r="BYH19" s="60"/>
      <c r="BYI19" s="60"/>
      <c r="BYJ19" s="60"/>
      <c r="BYK19" s="60"/>
      <c r="BYL19" s="60"/>
      <c r="BYM19" s="60"/>
      <c r="BYN19" s="60"/>
      <c r="BYO19" s="60"/>
      <c r="BYP19" s="60"/>
      <c r="BYQ19" s="60"/>
      <c r="BYR19" s="60"/>
      <c r="BYS19" s="60"/>
      <c r="BYT19" s="60"/>
      <c r="BYU19" s="60"/>
      <c r="BYV19" s="60"/>
      <c r="BYW19" s="60"/>
      <c r="BYX19" s="60"/>
      <c r="BYY19" s="60"/>
      <c r="BYZ19" s="60"/>
      <c r="BZA19" s="60"/>
      <c r="BZB19" s="60"/>
      <c r="BZC19" s="60"/>
      <c r="BZD19" s="60"/>
      <c r="BZE19" s="60"/>
      <c r="BZF19" s="60"/>
      <c r="BZG19" s="60"/>
      <c r="BZH19" s="60"/>
      <c r="BZI19" s="60"/>
      <c r="BZJ19" s="60"/>
      <c r="BZK19" s="60"/>
      <c r="BZL19" s="60"/>
      <c r="BZM19" s="60"/>
      <c r="BZN19" s="60"/>
      <c r="BZO19" s="60"/>
      <c r="BZP19" s="60"/>
      <c r="BZQ19" s="60"/>
      <c r="BZR19" s="60"/>
      <c r="BZS19" s="60"/>
      <c r="BZT19" s="60"/>
      <c r="BZU19" s="60"/>
      <c r="BZV19" s="60"/>
      <c r="BZW19" s="60"/>
      <c r="BZX19" s="60"/>
      <c r="BZY19" s="60"/>
      <c r="BZZ19" s="60"/>
      <c r="CAA19" s="60"/>
      <c r="CAB19" s="60"/>
      <c r="CAC19" s="60"/>
      <c r="CAD19" s="60"/>
      <c r="CAE19" s="60"/>
      <c r="CAF19" s="60"/>
      <c r="CAG19" s="60"/>
      <c r="CAH19" s="60"/>
      <c r="CAI19" s="60"/>
      <c r="CAJ19" s="60"/>
      <c r="CAK19" s="60"/>
      <c r="CAL19" s="60"/>
      <c r="CAM19" s="60"/>
      <c r="CAN19" s="60"/>
      <c r="CAO19" s="60"/>
      <c r="CAP19" s="60"/>
      <c r="CAQ19" s="60"/>
      <c r="CAR19" s="60"/>
      <c r="CAS19" s="60"/>
      <c r="CAT19" s="60"/>
      <c r="CAU19" s="60"/>
      <c r="CAV19" s="60"/>
      <c r="CAW19" s="60"/>
      <c r="CAX19" s="60"/>
      <c r="CAY19" s="60"/>
      <c r="CAZ19" s="60"/>
      <c r="CBA19" s="60"/>
      <c r="CBB19" s="60"/>
      <c r="CBC19" s="60"/>
      <c r="CBD19" s="60"/>
      <c r="CBE19" s="60"/>
      <c r="CBF19" s="60"/>
      <c r="CBG19" s="60"/>
      <c r="CBH19" s="60"/>
      <c r="CBI19" s="60"/>
      <c r="CBJ19" s="60"/>
      <c r="CBK19" s="60"/>
      <c r="CBL19" s="60"/>
      <c r="CBM19" s="60"/>
      <c r="CBN19" s="60"/>
      <c r="CBO19" s="60"/>
      <c r="CBP19" s="60"/>
      <c r="CBQ19" s="60"/>
      <c r="CBR19" s="60"/>
      <c r="CBS19" s="60"/>
      <c r="CBT19" s="60"/>
      <c r="CBU19" s="60"/>
      <c r="CBV19" s="60"/>
      <c r="CBW19" s="60"/>
      <c r="CBX19" s="60"/>
      <c r="CBY19" s="60"/>
      <c r="CBZ19" s="60"/>
      <c r="CCA19" s="60"/>
      <c r="CCB19" s="60"/>
      <c r="CCC19" s="60"/>
      <c r="CCD19" s="60"/>
      <c r="CCE19" s="60"/>
      <c r="CCF19" s="60"/>
      <c r="CCG19" s="60"/>
      <c r="CCH19" s="60"/>
      <c r="CCI19" s="60"/>
      <c r="CCJ19" s="60"/>
      <c r="CCK19" s="60"/>
      <c r="CCL19" s="60"/>
      <c r="CCM19" s="60"/>
      <c r="CCN19" s="60"/>
      <c r="CCO19" s="60"/>
      <c r="CCP19" s="60"/>
      <c r="CCQ19" s="60"/>
      <c r="CCR19" s="60"/>
      <c r="CCS19" s="60"/>
      <c r="CCT19" s="60"/>
      <c r="CCU19" s="60"/>
      <c r="CCV19" s="60"/>
      <c r="CCW19" s="60"/>
      <c r="CCX19" s="60"/>
      <c r="CCY19" s="60"/>
      <c r="CCZ19" s="60"/>
      <c r="CDA19" s="60"/>
      <c r="CDB19" s="60"/>
      <c r="CDC19" s="60"/>
      <c r="CDD19" s="60"/>
      <c r="CDE19" s="60"/>
      <c r="CDF19" s="60"/>
      <c r="CDG19" s="60"/>
      <c r="CDH19" s="60"/>
      <c r="CDI19" s="60"/>
      <c r="CDJ19" s="60"/>
      <c r="CDK19" s="60"/>
      <c r="CDL19" s="60"/>
      <c r="CDM19" s="60"/>
      <c r="CDN19" s="60"/>
      <c r="CDO19" s="60"/>
      <c r="CDP19" s="60"/>
      <c r="CDQ19" s="60"/>
      <c r="CDR19" s="60"/>
      <c r="CDS19" s="60"/>
      <c r="CDT19" s="60"/>
      <c r="CDU19" s="60"/>
      <c r="CDV19" s="60"/>
      <c r="CDW19" s="60"/>
      <c r="CDX19" s="60"/>
      <c r="CDY19" s="60"/>
      <c r="CDZ19" s="60"/>
      <c r="CEA19" s="60"/>
      <c r="CEB19" s="60"/>
      <c r="CEC19" s="60"/>
      <c r="CED19" s="60"/>
      <c r="CEE19" s="60"/>
      <c r="CEF19" s="60"/>
      <c r="CEG19" s="60"/>
      <c r="CEH19" s="60"/>
      <c r="CEI19" s="60"/>
      <c r="CEJ19" s="60"/>
      <c r="CEK19" s="60"/>
      <c r="CEL19" s="60"/>
      <c r="CEM19" s="60"/>
      <c r="CEN19" s="60"/>
      <c r="CEO19" s="60"/>
      <c r="CEP19" s="60"/>
      <c r="CEQ19" s="60"/>
      <c r="CER19" s="60"/>
      <c r="CES19" s="60"/>
      <c r="CET19" s="60"/>
      <c r="CEU19" s="60"/>
      <c r="CEV19" s="60"/>
      <c r="CEW19" s="60"/>
      <c r="CEX19" s="60"/>
      <c r="CEY19" s="60"/>
      <c r="CEZ19" s="60"/>
      <c r="CFA19" s="60"/>
      <c r="CFB19" s="60"/>
      <c r="CFC19" s="60"/>
      <c r="CFD19" s="60"/>
      <c r="CFE19" s="60"/>
      <c r="CFF19" s="60"/>
      <c r="CFG19" s="60"/>
      <c r="CFH19" s="60"/>
      <c r="CFI19" s="60"/>
      <c r="CFJ19" s="60"/>
      <c r="CFK19" s="60"/>
      <c r="CFL19" s="60"/>
      <c r="CFM19" s="60"/>
      <c r="CFN19" s="60"/>
      <c r="CFO19" s="60"/>
      <c r="CFP19" s="60"/>
      <c r="CFQ19" s="60"/>
      <c r="CFR19" s="60"/>
      <c r="CFS19" s="60"/>
      <c r="CFT19" s="60"/>
      <c r="CFU19" s="60"/>
      <c r="CFV19" s="60"/>
      <c r="CFW19" s="60"/>
      <c r="CFX19" s="60"/>
      <c r="CFY19" s="60"/>
      <c r="CFZ19" s="60"/>
      <c r="CGA19" s="60"/>
      <c r="CGB19" s="60"/>
      <c r="CGC19" s="60"/>
      <c r="CGD19" s="60"/>
      <c r="CGE19" s="60"/>
      <c r="CGF19" s="60"/>
      <c r="CGG19" s="60"/>
      <c r="CGH19" s="60"/>
      <c r="CGI19" s="60"/>
      <c r="CGJ19" s="60"/>
      <c r="CGK19" s="60"/>
      <c r="CGL19" s="60"/>
      <c r="CGM19" s="60"/>
      <c r="CGN19" s="60"/>
      <c r="CGO19" s="60"/>
      <c r="CGP19" s="60"/>
      <c r="CGQ19" s="60"/>
      <c r="CGR19" s="60"/>
      <c r="CGS19" s="60"/>
      <c r="CGT19" s="60"/>
      <c r="CGU19" s="60"/>
      <c r="CGV19" s="60"/>
      <c r="CGW19" s="60"/>
      <c r="CGX19" s="60"/>
      <c r="CGY19" s="60"/>
      <c r="CGZ19" s="60"/>
      <c r="CHA19" s="60"/>
      <c r="CHB19" s="60"/>
      <c r="CHC19" s="60"/>
      <c r="CHD19" s="60"/>
      <c r="CHE19" s="60"/>
      <c r="CHF19" s="60"/>
      <c r="CHG19" s="60"/>
      <c r="CHH19" s="60"/>
      <c r="CHI19" s="60"/>
      <c r="CHJ19" s="60"/>
      <c r="CHK19" s="60"/>
      <c r="CHL19" s="60"/>
      <c r="CHM19" s="60"/>
      <c r="CHN19" s="60"/>
      <c r="CHO19" s="60"/>
      <c r="CHP19" s="60"/>
      <c r="CHQ19" s="60"/>
      <c r="CHR19" s="60"/>
      <c r="CHS19" s="60"/>
      <c r="CHT19" s="60"/>
      <c r="CHU19" s="60"/>
      <c r="CHV19" s="60"/>
      <c r="CHW19" s="60"/>
      <c r="CHX19" s="60"/>
      <c r="CHY19" s="60"/>
      <c r="CHZ19" s="60"/>
      <c r="CIA19" s="60"/>
      <c r="CIB19" s="60"/>
      <c r="CIC19" s="60"/>
      <c r="CID19" s="60"/>
      <c r="CIE19" s="60"/>
      <c r="CIF19" s="60"/>
      <c r="CIG19" s="60"/>
      <c r="CIH19" s="60"/>
      <c r="CII19" s="60"/>
      <c r="CIJ19" s="60"/>
      <c r="CIK19" s="60"/>
      <c r="CIL19" s="60"/>
      <c r="CIM19" s="60"/>
      <c r="CIN19" s="60"/>
      <c r="CIO19" s="60"/>
      <c r="CIP19" s="60"/>
      <c r="CIQ19" s="60"/>
      <c r="CIR19" s="60"/>
      <c r="CIS19" s="60"/>
      <c r="CIT19" s="60"/>
      <c r="CIU19" s="60"/>
      <c r="CIV19" s="60"/>
      <c r="CIW19" s="60"/>
      <c r="CIX19" s="60"/>
      <c r="CIY19" s="60"/>
      <c r="CIZ19" s="60"/>
      <c r="CJA19" s="60"/>
      <c r="CJB19" s="60"/>
      <c r="CJC19" s="60"/>
      <c r="CJD19" s="60"/>
      <c r="CJE19" s="60"/>
      <c r="CJF19" s="60"/>
      <c r="CJG19" s="60"/>
      <c r="CJH19" s="60"/>
      <c r="CJI19" s="60"/>
      <c r="CJJ19" s="60"/>
      <c r="CJK19" s="60"/>
      <c r="CJL19" s="60"/>
      <c r="CJM19" s="60"/>
      <c r="CJN19" s="60"/>
      <c r="CJO19" s="60"/>
      <c r="CJP19" s="60"/>
      <c r="CJQ19" s="60"/>
      <c r="CJR19" s="60"/>
      <c r="CJS19" s="60"/>
      <c r="CJT19" s="60"/>
      <c r="CJU19" s="60"/>
      <c r="CJV19" s="60"/>
      <c r="CJW19" s="60"/>
      <c r="CJX19" s="60"/>
      <c r="CJY19" s="60"/>
      <c r="CJZ19" s="60"/>
      <c r="CKA19" s="60"/>
      <c r="CKB19" s="60"/>
      <c r="CKC19" s="60"/>
      <c r="CKD19" s="60"/>
      <c r="CKE19" s="60"/>
      <c r="CKF19" s="60"/>
      <c r="CKG19" s="60"/>
      <c r="CKH19" s="60"/>
      <c r="CKI19" s="60"/>
      <c r="CKJ19" s="60"/>
      <c r="CKK19" s="60"/>
      <c r="CKL19" s="60"/>
      <c r="CKM19" s="60"/>
      <c r="CKN19" s="60"/>
      <c r="CKO19" s="60"/>
      <c r="CKP19" s="60"/>
      <c r="CKQ19" s="60"/>
      <c r="CKR19" s="60"/>
      <c r="CKS19" s="60"/>
      <c r="CKT19" s="60"/>
      <c r="CKU19" s="60"/>
      <c r="CKV19" s="60"/>
      <c r="CKW19" s="60"/>
      <c r="CKX19" s="60"/>
      <c r="CKY19" s="60"/>
      <c r="CKZ19" s="60"/>
      <c r="CLA19" s="60"/>
      <c r="CLB19" s="60"/>
      <c r="CLC19" s="60"/>
      <c r="CLD19" s="60"/>
      <c r="CLE19" s="60"/>
      <c r="CLF19" s="60"/>
      <c r="CLG19" s="60"/>
      <c r="CLH19" s="60"/>
      <c r="CLI19" s="60"/>
      <c r="CLJ19" s="60"/>
      <c r="CLK19" s="60"/>
      <c r="CLL19" s="60"/>
      <c r="CLM19" s="60"/>
      <c r="CLN19" s="60"/>
      <c r="CLO19" s="60"/>
      <c r="CLP19" s="60"/>
      <c r="CLQ19" s="60"/>
      <c r="CLR19" s="60"/>
      <c r="CLS19" s="60"/>
      <c r="CLT19" s="60"/>
      <c r="CLU19" s="60"/>
      <c r="CLV19" s="60"/>
      <c r="CLW19" s="60"/>
      <c r="CLX19" s="60"/>
      <c r="CLY19" s="60"/>
      <c r="CLZ19" s="60"/>
      <c r="CMA19" s="60"/>
      <c r="CMB19" s="60"/>
      <c r="CMC19" s="60"/>
      <c r="CMD19" s="60"/>
      <c r="CME19" s="60"/>
      <c r="CMF19" s="60"/>
      <c r="CMG19" s="60"/>
      <c r="CMH19" s="60"/>
      <c r="CMI19" s="60"/>
      <c r="CMJ19" s="60"/>
      <c r="CMK19" s="60"/>
      <c r="CML19" s="60"/>
      <c r="CMM19" s="60"/>
      <c r="CMN19" s="60"/>
      <c r="CMO19" s="60"/>
      <c r="CMP19" s="60"/>
      <c r="CMQ19" s="60"/>
      <c r="CMR19" s="60"/>
      <c r="CMS19" s="60"/>
      <c r="CMT19" s="60"/>
      <c r="CMU19" s="60"/>
      <c r="CMV19" s="60"/>
      <c r="CMW19" s="60"/>
      <c r="CMX19" s="60"/>
      <c r="CMY19" s="60"/>
      <c r="CMZ19" s="60"/>
      <c r="CNA19" s="60"/>
      <c r="CNB19" s="60"/>
      <c r="CNC19" s="60"/>
      <c r="CND19" s="60"/>
      <c r="CNE19" s="60"/>
      <c r="CNF19" s="60"/>
      <c r="CNG19" s="60"/>
      <c r="CNH19" s="60"/>
      <c r="CNI19" s="60"/>
      <c r="CNJ19" s="60"/>
      <c r="CNK19" s="60"/>
      <c r="CNL19" s="60"/>
      <c r="CNM19" s="60"/>
      <c r="CNN19" s="60"/>
      <c r="CNO19" s="60"/>
      <c r="CNP19" s="60"/>
      <c r="CNQ19" s="60"/>
      <c r="CNR19" s="60"/>
      <c r="CNS19" s="60"/>
      <c r="CNT19" s="60"/>
      <c r="CNU19" s="60"/>
      <c r="CNV19" s="60"/>
      <c r="CNW19" s="60"/>
      <c r="CNX19" s="60"/>
      <c r="CNY19" s="60"/>
      <c r="CNZ19" s="60"/>
      <c r="COA19" s="60"/>
      <c r="COB19" s="60"/>
      <c r="COC19" s="60"/>
      <c r="COD19" s="60"/>
      <c r="COE19" s="60"/>
      <c r="COF19" s="60"/>
      <c r="COG19" s="60"/>
      <c r="COH19" s="60"/>
      <c r="COI19" s="60"/>
      <c r="COJ19" s="60"/>
      <c r="COK19" s="60"/>
      <c r="COL19" s="60"/>
      <c r="COM19" s="60"/>
      <c r="CON19" s="60"/>
      <c r="COO19" s="60"/>
      <c r="COP19" s="60"/>
      <c r="COQ19" s="60"/>
      <c r="COR19" s="60"/>
      <c r="COS19" s="60"/>
      <c r="COT19" s="60"/>
      <c r="COU19" s="60"/>
      <c r="COV19" s="60"/>
      <c r="COW19" s="60"/>
      <c r="COX19" s="60"/>
      <c r="COY19" s="60"/>
      <c r="COZ19" s="60"/>
      <c r="CPA19" s="60"/>
      <c r="CPB19" s="60"/>
      <c r="CPC19" s="60"/>
      <c r="CPD19" s="60"/>
      <c r="CPE19" s="60"/>
      <c r="CPF19" s="60"/>
      <c r="CPG19" s="60"/>
      <c r="CPH19" s="60"/>
      <c r="CPI19" s="60"/>
      <c r="CPJ19" s="60"/>
      <c r="CPK19" s="60"/>
      <c r="CPL19" s="60"/>
      <c r="CPM19" s="60"/>
      <c r="CPN19" s="60"/>
      <c r="CPO19" s="60"/>
      <c r="CPP19" s="60"/>
      <c r="CPQ19" s="60"/>
      <c r="CPR19" s="60"/>
      <c r="CPS19" s="60"/>
      <c r="CPT19" s="60"/>
      <c r="CPU19" s="60"/>
      <c r="CPV19" s="60"/>
      <c r="CPW19" s="60"/>
      <c r="CPX19" s="60"/>
      <c r="CPY19" s="60"/>
      <c r="CPZ19" s="60"/>
      <c r="CQA19" s="60"/>
      <c r="CQB19" s="60"/>
      <c r="CQC19" s="60"/>
      <c r="CQD19" s="60"/>
      <c r="CQE19" s="60"/>
      <c r="CQF19" s="60"/>
      <c r="CQG19" s="60"/>
      <c r="CQH19" s="60"/>
      <c r="CQI19" s="60"/>
      <c r="CQJ19" s="60"/>
      <c r="CQK19" s="60"/>
      <c r="CQL19" s="60"/>
      <c r="CQM19" s="60"/>
      <c r="CQN19" s="60"/>
      <c r="CQO19" s="60"/>
      <c r="CQP19" s="60"/>
      <c r="CQQ19" s="60"/>
      <c r="CQR19" s="60"/>
      <c r="CQS19" s="60"/>
      <c r="CQT19" s="60"/>
      <c r="CQU19" s="60"/>
      <c r="CQV19" s="60"/>
      <c r="CQW19" s="60"/>
      <c r="CQX19" s="60"/>
      <c r="CQY19" s="60"/>
      <c r="CQZ19" s="60"/>
      <c r="CRA19" s="60"/>
      <c r="CRB19" s="60"/>
      <c r="CRC19" s="60"/>
      <c r="CRD19" s="60"/>
      <c r="CRE19" s="60"/>
      <c r="CRF19" s="60"/>
      <c r="CRG19" s="60"/>
      <c r="CRH19" s="60"/>
      <c r="CRI19" s="60"/>
      <c r="CRJ19" s="60"/>
      <c r="CRK19" s="60"/>
      <c r="CRL19" s="60"/>
      <c r="CRM19" s="60"/>
      <c r="CRN19" s="60"/>
      <c r="CRO19" s="60"/>
      <c r="CRP19" s="60"/>
      <c r="CRQ19" s="60"/>
      <c r="CRR19" s="60"/>
      <c r="CRS19" s="60"/>
      <c r="CRT19" s="60"/>
      <c r="CRU19" s="60"/>
      <c r="CRV19" s="60"/>
      <c r="CRW19" s="60"/>
      <c r="CRX19" s="60"/>
      <c r="CRY19" s="60"/>
      <c r="CRZ19" s="60"/>
      <c r="CSA19" s="60"/>
      <c r="CSB19" s="60"/>
      <c r="CSC19" s="60"/>
      <c r="CSD19" s="60"/>
      <c r="CSE19" s="60"/>
      <c r="CSF19" s="60"/>
      <c r="CSG19" s="60"/>
      <c r="CSH19" s="60"/>
      <c r="CSI19" s="60"/>
      <c r="CSJ19" s="60"/>
      <c r="CSK19" s="60"/>
      <c r="CSL19" s="60"/>
      <c r="CSM19" s="60"/>
      <c r="CSN19" s="60"/>
      <c r="CSO19" s="60"/>
      <c r="CSP19" s="60"/>
      <c r="CSQ19" s="60"/>
      <c r="CSR19" s="60"/>
      <c r="CSS19" s="60"/>
      <c r="CST19" s="60"/>
      <c r="CSU19" s="60"/>
      <c r="CSV19" s="60"/>
      <c r="CSW19" s="60"/>
      <c r="CSX19" s="60"/>
      <c r="CSY19" s="60"/>
      <c r="CSZ19" s="60"/>
      <c r="CTA19" s="60"/>
      <c r="CTB19" s="60"/>
      <c r="CTC19" s="60"/>
      <c r="CTD19" s="60"/>
      <c r="CTE19" s="60"/>
      <c r="CTF19" s="60"/>
      <c r="CTG19" s="60"/>
      <c r="CTH19" s="60"/>
      <c r="CTI19" s="60"/>
      <c r="CTJ19" s="60"/>
      <c r="CTK19" s="60"/>
      <c r="CTL19" s="60"/>
      <c r="CTM19" s="60"/>
      <c r="CTN19" s="60"/>
      <c r="CTO19" s="60"/>
      <c r="CTP19" s="60"/>
      <c r="CTQ19" s="60"/>
      <c r="CTR19" s="60"/>
      <c r="CTS19" s="60"/>
      <c r="CTT19" s="60"/>
      <c r="CTU19" s="60"/>
      <c r="CTV19" s="60"/>
      <c r="CTW19" s="60"/>
      <c r="CTX19" s="60"/>
      <c r="CTY19" s="60"/>
      <c r="CTZ19" s="60"/>
      <c r="CUA19" s="60"/>
      <c r="CUB19" s="60"/>
      <c r="CUC19" s="60"/>
      <c r="CUD19" s="60"/>
      <c r="CUE19" s="60"/>
      <c r="CUF19" s="60"/>
      <c r="CUG19" s="60"/>
      <c r="CUH19" s="60"/>
      <c r="CUI19" s="60"/>
      <c r="CUJ19" s="60"/>
      <c r="CUK19" s="60"/>
      <c r="CUL19" s="60"/>
      <c r="CUM19" s="60"/>
      <c r="CUN19" s="60"/>
      <c r="CUO19" s="60"/>
      <c r="CUP19" s="60"/>
      <c r="CUQ19" s="60"/>
      <c r="CUR19" s="60"/>
      <c r="CUS19" s="60"/>
      <c r="CUT19" s="60"/>
      <c r="CUU19" s="60"/>
      <c r="CUV19" s="60"/>
      <c r="CUW19" s="60"/>
      <c r="CUX19" s="60"/>
      <c r="CUY19" s="60"/>
      <c r="CUZ19" s="60"/>
      <c r="CVA19" s="60"/>
      <c r="CVB19" s="60"/>
      <c r="CVC19" s="60"/>
      <c r="CVD19" s="60"/>
      <c r="CVE19" s="60"/>
      <c r="CVF19" s="60"/>
      <c r="CVG19" s="60"/>
      <c r="CVH19" s="60"/>
      <c r="CVI19" s="60"/>
      <c r="CVJ19" s="60"/>
      <c r="CVK19" s="60"/>
      <c r="CVL19" s="60"/>
      <c r="CVM19" s="60"/>
      <c r="CVN19" s="60"/>
      <c r="CVO19" s="60"/>
      <c r="CVP19" s="60"/>
      <c r="CVQ19" s="60"/>
      <c r="CVR19" s="60"/>
      <c r="CVS19" s="60"/>
      <c r="CVT19" s="60"/>
      <c r="CVU19" s="60"/>
      <c r="CVV19" s="60"/>
      <c r="CVW19" s="60"/>
      <c r="CVX19" s="60"/>
      <c r="CVY19" s="60"/>
      <c r="CVZ19" s="60"/>
      <c r="CWA19" s="60"/>
      <c r="CWB19" s="60"/>
      <c r="CWC19" s="60"/>
      <c r="CWD19" s="60"/>
      <c r="CWE19" s="60"/>
      <c r="CWF19" s="60"/>
      <c r="CWG19" s="60"/>
      <c r="CWH19" s="60"/>
      <c r="CWI19" s="60"/>
      <c r="CWJ19" s="60"/>
      <c r="CWK19" s="60"/>
      <c r="CWL19" s="60"/>
      <c r="CWM19" s="60"/>
      <c r="CWN19" s="60"/>
      <c r="CWO19" s="60"/>
      <c r="CWP19" s="60"/>
      <c r="CWQ19" s="60"/>
      <c r="CWR19" s="60"/>
      <c r="CWS19" s="60"/>
      <c r="CWT19" s="60"/>
      <c r="CWU19" s="60"/>
      <c r="CWV19" s="60"/>
      <c r="CWW19" s="60"/>
      <c r="CWX19" s="60"/>
      <c r="CWY19" s="60"/>
      <c r="CWZ19" s="60"/>
      <c r="CXA19" s="60"/>
      <c r="CXB19" s="60"/>
      <c r="CXC19" s="60"/>
      <c r="CXD19" s="60"/>
      <c r="CXE19" s="60"/>
      <c r="CXF19" s="60"/>
      <c r="CXG19" s="60"/>
      <c r="CXH19" s="60"/>
      <c r="CXI19" s="60"/>
      <c r="CXJ19" s="60"/>
      <c r="CXK19" s="60"/>
      <c r="CXL19" s="60"/>
      <c r="CXM19" s="60"/>
      <c r="CXN19" s="60"/>
      <c r="CXO19" s="60"/>
      <c r="CXP19" s="60"/>
      <c r="CXQ19" s="60"/>
      <c r="CXR19" s="60"/>
      <c r="CXS19" s="60"/>
      <c r="CXT19" s="60"/>
      <c r="CXU19" s="60"/>
      <c r="CXV19" s="60"/>
      <c r="CXW19" s="60"/>
      <c r="CXX19" s="60"/>
      <c r="CXY19" s="60"/>
      <c r="CXZ19" s="60"/>
      <c r="CYA19" s="60"/>
      <c r="CYB19" s="60"/>
      <c r="CYC19" s="60"/>
      <c r="CYD19" s="60"/>
      <c r="CYE19" s="60"/>
      <c r="CYF19" s="60"/>
      <c r="CYG19" s="60"/>
      <c r="CYH19" s="60"/>
      <c r="CYI19" s="60"/>
      <c r="CYJ19" s="60"/>
      <c r="CYK19" s="60"/>
      <c r="CYL19" s="60"/>
      <c r="CYM19" s="60"/>
      <c r="CYN19" s="60"/>
      <c r="CYO19" s="60"/>
      <c r="CYP19" s="60"/>
      <c r="CYQ19" s="60"/>
      <c r="CYR19" s="60"/>
      <c r="CYS19" s="60"/>
      <c r="CYT19" s="60"/>
      <c r="CYU19" s="60"/>
      <c r="CYV19" s="60"/>
      <c r="CYW19" s="60"/>
      <c r="CYX19" s="60"/>
      <c r="CYY19" s="60"/>
      <c r="CYZ19" s="60"/>
      <c r="CZA19" s="60"/>
      <c r="CZB19" s="60"/>
      <c r="CZC19" s="60"/>
      <c r="CZD19" s="60"/>
      <c r="CZE19" s="60"/>
      <c r="CZF19" s="60"/>
      <c r="CZG19" s="60"/>
      <c r="CZH19" s="60"/>
      <c r="CZI19" s="60"/>
      <c r="CZJ19" s="60"/>
      <c r="CZK19" s="60"/>
      <c r="CZL19" s="60"/>
      <c r="CZM19" s="60"/>
      <c r="CZN19" s="60"/>
      <c r="CZO19" s="60"/>
      <c r="CZP19" s="60"/>
      <c r="CZQ19" s="60"/>
      <c r="CZR19" s="60"/>
      <c r="CZS19" s="60"/>
      <c r="CZT19" s="60"/>
      <c r="CZU19" s="60"/>
      <c r="CZV19" s="60"/>
      <c r="CZW19" s="60"/>
      <c r="CZX19" s="60"/>
      <c r="CZY19" s="60"/>
      <c r="CZZ19" s="60"/>
      <c r="DAA19" s="60"/>
      <c r="DAB19" s="60"/>
      <c r="DAC19" s="60"/>
      <c r="DAD19" s="60"/>
      <c r="DAE19" s="60"/>
      <c r="DAF19" s="60"/>
      <c r="DAG19" s="60"/>
      <c r="DAH19" s="60"/>
      <c r="DAI19" s="60"/>
      <c r="DAJ19" s="60"/>
      <c r="DAK19" s="60"/>
      <c r="DAL19" s="60"/>
      <c r="DAM19" s="60"/>
      <c r="DAN19" s="60"/>
      <c r="DAO19" s="60"/>
      <c r="DAP19" s="60"/>
      <c r="DAQ19" s="60"/>
      <c r="DAR19" s="60"/>
      <c r="DAS19" s="60"/>
      <c r="DAT19" s="60"/>
      <c r="DAU19" s="60"/>
      <c r="DAV19" s="60"/>
      <c r="DAW19" s="60"/>
      <c r="DAX19" s="60"/>
      <c r="DAY19" s="60"/>
      <c r="DAZ19" s="60"/>
      <c r="DBA19" s="60"/>
      <c r="DBB19" s="60"/>
      <c r="DBC19" s="60"/>
      <c r="DBD19" s="60"/>
      <c r="DBE19" s="60"/>
      <c r="DBF19" s="60"/>
      <c r="DBG19" s="60"/>
      <c r="DBH19" s="60"/>
      <c r="DBI19" s="60"/>
      <c r="DBJ19" s="60"/>
      <c r="DBK19" s="60"/>
      <c r="DBL19" s="60"/>
      <c r="DBM19" s="60"/>
      <c r="DBN19" s="60"/>
      <c r="DBO19" s="60"/>
      <c r="DBP19" s="60"/>
      <c r="DBQ19" s="60"/>
      <c r="DBR19" s="60"/>
      <c r="DBS19" s="60"/>
      <c r="DBT19" s="60"/>
      <c r="DBU19" s="60"/>
      <c r="DBV19" s="60"/>
      <c r="DBW19" s="60"/>
      <c r="DBX19" s="60"/>
      <c r="DBY19" s="60"/>
      <c r="DBZ19" s="60"/>
      <c r="DCA19" s="60"/>
      <c r="DCB19" s="60"/>
      <c r="DCC19" s="60"/>
      <c r="DCD19" s="60"/>
      <c r="DCE19" s="60"/>
      <c r="DCF19" s="60"/>
      <c r="DCG19" s="60"/>
      <c r="DCH19" s="60"/>
      <c r="DCI19" s="60"/>
      <c r="DCJ19" s="60"/>
      <c r="DCK19" s="60"/>
      <c r="DCL19" s="60"/>
      <c r="DCM19" s="60"/>
      <c r="DCN19" s="60"/>
      <c r="DCO19" s="60"/>
      <c r="DCP19" s="60"/>
      <c r="DCQ19" s="60"/>
      <c r="DCR19" s="60"/>
      <c r="DCS19" s="60"/>
      <c r="DCT19" s="60"/>
      <c r="DCU19" s="60"/>
      <c r="DCV19" s="60"/>
      <c r="DCW19" s="60"/>
      <c r="DCX19" s="60"/>
      <c r="DCY19" s="60"/>
      <c r="DCZ19" s="60"/>
      <c r="DDA19" s="60"/>
      <c r="DDB19" s="60"/>
      <c r="DDC19" s="60"/>
      <c r="DDD19" s="60"/>
      <c r="DDE19" s="60"/>
      <c r="DDF19" s="60"/>
      <c r="DDG19" s="60"/>
      <c r="DDH19" s="60"/>
      <c r="DDI19" s="60"/>
      <c r="DDJ19" s="60"/>
      <c r="DDK19" s="60"/>
      <c r="DDL19" s="60"/>
      <c r="DDM19" s="60"/>
      <c r="DDN19" s="60"/>
      <c r="DDO19" s="60"/>
      <c r="DDP19" s="60"/>
      <c r="DDQ19" s="60"/>
      <c r="DDR19" s="60"/>
      <c r="DDS19" s="60"/>
      <c r="DDT19" s="60"/>
      <c r="DDU19" s="60"/>
      <c r="DDV19" s="60"/>
      <c r="DDW19" s="60"/>
      <c r="DDX19" s="60"/>
      <c r="DDY19" s="60"/>
      <c r="DDZ19" s="60"/>
      <c r="DEA19" s="60"/>
      <c r="DEB19" s="60"/>
      <c r="DEC19" s="60"/>
      <c r="DED19" s="60"/>
      <c r="DEE19" s="60"/>
      <c r="DEF19" s="60"/>
      <c r="DEG19" s="60"/>
      <c r="DEH19" s="60"/>
      <c r="DEI19" s="60"/>
      <c r="DEJ19" s="60"/>
      <c r="DEK19" s="60"/>
      <c r="DEL19" s="60"/>
      <c r="DEM19" s="60"/>
      <c r="DEN19" s="60"/>
      <c r="DEO19" s="60"/>
      <c r="DEP19" s="60"/>
      <c r="DEQ19" s="60"/>
      <c r="DER19" s="60"/>
      <c r="DES19" s="60"/>
      <c r="DET19" s="60"/>
      <c r="DEU19" s="60"/>
      <c r="DEV19" s="60"/>
      <c r="DEW19" s="60"/>
      <c r="DEX19" s="60"/>
      <c r="DEY19" s="60"/>
      <c r="DEZ19" s="60"/>
      <c r="DFA19" s="60"/>
      <c r="DFB19" s="60"/>
      <c r="DFC19" s="60"/>
      <c r="DFD19" s="60"/>
      <c r="DFE19" s="60"/>
      <c r="DFF19" s="60"/>
      <c r="DFG19" s="60"/>
      <c r="DFH19" s="60"/>
      <c r="DFI19" s="60"/>
      <c r="DFJ19" s="60"/>
      <c r="DFK19" s="60"/>
      <c r="DFL19" s="60"/>
      <c r="DFM19" s="60"/>
      <c r="DFN19" s="60"/>
      <c r="DFO19" s="60"/>
      <c r="DFP19" s="60"/>
      <c r="DFQ19" s="60"/>
      <c r="DFR19" s="60"/>
      <c r="DFS19" s="60"/>
      <c r="DFT19" s="60"/>
      <c r="DFU19" s="60"/>
      <c r="DFV19" s="60"/>
      <c r="DFW19" s="60"/>
      <c r="DFX19" s="60"/>
      <c r="DFY19" s="60"/>
      <c r="DFZ19" s="60"/>
      <c r="DGA19" s="60"/>
      <c r="DGB19" s="60"/>
      <c r="DGC19" s="60"/>
      <c r="DGD19" s="60"/>
      <c r="DGE19" s="60"/>
      <c r="DGF19" s="60"/>
      <c r="DGG19" s="60"/>
      <c r="DGH19" s="60"/>
      <c r="DGI19" s="60"/>
      <c r="DGJ19" s="60"/>
      <c r="DGK19" s="60"/>
      <c r="DGL19" s="60"/>
      <c r="DGM19" s="60"/>
      <c r="DGN19" s="60"/>
      <c r="DGO19" s="60"/>
      <c r="DGP19" s="60"/>
      <c r="DGQ19" s="60"/>
      <c r="DGR19" s="60"/>
      <c r="DGS19" s="60"/>
      <c r="DGT19" s="60"/>
      <c r="DGU19" s="60"/>
      <c r="DGV19" s="60"/>
      <c r="DGW19" s="60"/>
      <c r="DGX19" s="60"/>
      <c r="DGY19" s="60"/>
      <c r="DGZ19" s="60"/>
      <c r="DHA19" s="60"/>
      <c r="DHB19" s="60"/>
      <c r="DHC19" s="60"/>
      <c r="DHD19" s="60"/>
      <c r="DHE19" s="60"/>
      <c r="DHF19" s="60"/>
      <c r="DHG19" s="60"/>
      <c r="DHH19" s="60"/>
      <c r="DHI19" s="60"/>
      <c r="DHJ19" s="60"/>
      <c r="DHK19" s="60"/>
      <c r="DHL19" s="60"/>
      <c r="DHM19" s="60"/>
      <c r="DHN19" s="60"/>
      <c r="DHO19" s="60"/>
      <c r="DHP19" s="60"/>
      <c r="DHQ19" s="60"/>
      <c r="DHR19" s="60"/>
      <c r="DHS19" s="60"/>
      <c r="DHT19" s="60"/>
      <c r="DHU19" s="60"/>
      <c r="DHV19" s="60"/>
      <c r="DHW19" s="60"/>
      <c r="DHX19" s="60"/>
      <c r="DHY19" s="60"/>
      <c r="DHZ19" s="60"/>
      <c r="DIA19" s="60"/>
      <c r="DIB19" s="60"/>
      <c r="DIC19" s="60"/>
      <c r="DID19" s="60"/>
      <c r="DIE19" s="60"/>
      <c r="DIF19" s="60"/>
      <c r="DIG19" s="60"/>
      <c r="DIH19" s="60"/>
      <c r="DII19" s="60"/>
      <c r="DIJ19" s="60"/>
      <c r="DIK19" s="60"/>
      <c r="DIL19" s="60"/>
      <c r="DIM19" s="60"/>
      <c r="DIN19" s="60"/>
      <c r="DIO19" s="60"/>
      <c r="DIP19" s="60"/>
      <c r="DIQ19" s="60"/>
      <c r="DIR19" s="60"/>
      <c r="DIS19" s="60"/>
      <c r="DIT19" s="60"/>
      <c r="DIU19" s="60"/>
      <c r="DIV19" s="60"/>
      <c r="DIW19" s="60"/>
      <c r="DIX19" s="60"/>
      <c r="DIY19" s="60"/>
      <c r="DIZ19" s="60"/>
      <c r="DJA19" s="60"/>
      <c r="DJB19" s="60"/>
      <c r="DJC19" s="60"/>
      <c r="DJD19" s="60"/>
      <c r="DJE19" s="60"/>
      <c r="DJF19" s="60"/>
      <c r="DJG19" s="60"/>
      <c r="DJH19" s="60"/>
      <c r="DJI19" s="60"/>
      <c r="DJJ19" s="60"/>
      <c r="DJK19" s="60"/>
      <c r="DJL19" s="60"/>
      <c r="DJM19" s="60"/>
      <c r="DJN19" s="60"/>
      <c r="DJO19" s="60"/>
      <c r="DJP19" s="60"/>
      <c r="DJQ19" s="60"/>
      <c r="DJR19" s="60"/>
      <c r="DJS19" s="60"/>
      <c r="DJT19" s="60"/>
      <c r="DJU19" s="60"/>
      <c r="DJV19" s="60"/>
      <c r="DJW19" s="60"/>
      <c r="DJX19" s="60"/>
      <c r="DJY19" s="60"/>
      <c r="DJZ19" s="60"/>
      <c r="DKA19" s="60"/>
      <c r="DKB19" s="60"/>
      <c r="DKC19" s="60"/>
      <c r="DKD19" s="60"/>
      <c r="DKE19" s="60"/>
      <c r="DKF19" s="60"/>
      <c r="DKG19" s="60"/>
      <c r="DKH19" s="60"/>
      <c r="DKI19" s="60"/>
      <c r="DKJ19" s="60"/>
      <c r="DKK19" s="60"/>
      <c r="DKL19" s="60"/>
      <c r="DKM19" s="60"/>
      <c r="DKN19" s="60"/>
      <c r="DKO19" s="60"/>
      <c r="DKP19" s="60"/>
      <c r="DKQ19" s="60"/>
      <c r="DKR19" s="60"/>
      <c r="DKS19" s="60"/>
      <c r="DKT19" s="60"/>
      <c r="DKU19" s="60"/>
      <c r="DKV19" s="60"/>
      <c r="DKW19" s="60"/>
      <c r="DKX19" s="60"/>
      <c r="DKY19" s="60"/>
      <c r="DKZ19" s="60"/>
      <c r="DLA19" s="60"/>
      <c r="DLB19" s="60"/>
      <c r="DLC19" s="60"/>
      <c r="DLD19" s="60"/>
      <c r="DLE19" s="60"/>
      <c r="DLF19" s="60"/>
      <c r="DLG19" s="60"/>
      <c r="DLH19" s="60"/>
      <c r="DLI19" s="60"/>
      <c r="DLJ19" s="60"/>
      <c r="DLK19" s="60"/>
      <c r="DLL19" s="60"/>
      <c r="DLM19" s="60"/>
      <c r="DLN19" s="60"/>
      <c r="DLO19" s="60"/>
      <c r="DLP19" s="60"/>
      <c r="DLQ19" s="60"/>
      <c r="DLR19" s="60"/>
      <c r="DLS19" s="60"/>
      <c r="DLT19" s="60"/>
      <c r="DLU19" s="60"/>
      <c r="DLV19" s="60"/>
      <c r="DLW19" s="60"/>
      <c r="DLX19" s="60"/>
      <c r="DLY19" s="60"/>
      <c r="DLZ19" s="60"/>
      <c r="DMA19" s="60"/>
      <c r="DMB19" s="60"/>
      <c r="DMC19" s="60"/>
      <c r="DMD19" s="60"/>
      <c r="DME19" s="60"/>
      <c r="DMF19" s="60"/>
      <c r="DMG19" s="60"/>
      <c r="DMH19" s="60"/>
      <c r="DMI19" s="60"/>
      <c r="DMJ19" s="60"/>
      <c r="DMK19" s="60"/>
      <c r="DML19" s="60"/>
      <c r="DMM19" s="60"/>
      <c r="DMN19" s="60"/>
      <c r="DMO19" s="60"/>
      <c r="DMP19" s="60"/>
      <c r="DMQ19" s="60"/>
      <c r="DMR19" s="60"/>
      <c r="DMS19" s="60"/>
      <c r="DMT19" s="60"/>
      <c r="DMU19" s="60"/>
      <c r="DMV19" s="60"/>
      <c r="DMW19" s="60"/>
      <c r="DMX19" s="60"/>
      <c r="DMY19" s="60"/>
      <c r="DMZ19" s="60"/>
      <c r="DNA19" s="60"/>
      <c r="DNB19" s="60"/>
      <c r="DNC19" s="60"/>
      <c r="DND19" s="60"/>
      <c r="DNE19" s="60"/>
      <c r="DNF19" s="60"/>
      <c r="DNG19" s="60"/>
      <c r="DNH19" s="60"/>
      <c r="DNI19" s="60"/>
      <c r="DNJ19" s="60"/>
      <c r="DNK19" s="60"/>
      <c r="DNL19" s="60"/>
      <c r="DNM19" s="60"/>
      <c r="DNN19" s="60"/>
      <c r="DNO19" s="60"/>
      <c r="DNP19" s="60"/>
      <c r="DNQ19" s="60"/>
      <c r="DNR19" s="60"/>
      <c r="DNS19" s="60"/>
      <c r="DNT19" s="60"/>
      <c r="DNU19" s="60"/>
      <c r="DNV19" s="60"/>
      <c r="DNW19" s="60"/>
      <c r="DNX19" s="60"/>
      <c r="DNY19" s="60"/>
      <c r="DNZ19" s="60"/>
      <c r="DOA19" s="60"/>
      <c r="DOB19" s="60"/>
      <c r="DOC19" s="60"/>
      <c r="DOD19" s="60"/>
      <c r="DOE19" s="60"/>
      <c r="DOF19" s="60"/>
      <c r="DOG19" s="60"/>
      <c r="DOH19" s="60"/>
      <c r="DOI19" s="60"/>
      <c r="DOJ19" s="60"/>
      <c r="DOK19" s="60"/>
      <c r="DOL19" s="60"/>
      <c r="DOM19" s="60"/>
      <c r="DON19" s="60"/>
      <c r="DOO19" s="60"/>
      <c r="DOP19" s="60"/>
      <c r="DOQ19" s="60"/>
      <c r="DOR19" s="60"/>
      <c r="DOS19" s="60"/>
      <c r="DOT19" s="60"/>
      <c r="DOU19" s="60"/>
      <c r="DOV19" s="60"/>
      <c r="DOW19" s="60"/>
      <c r="DOX19" s="60"/>
      <c r="DOY19" s="60"/>
      <c r="DOZ19" s="60"/>
      <c r="DPA19" s="60"/>
      <c r="DPB19" s="60"/>
      <c r="DPC19" s="60"/>
      <c r="DPD19" s="60"/>
      <c r="DPE19" s="60"/>
      <c r="DPF19" s="60"/>
      <c r="DPG19" s="60"/>
      <c r="DPH19" s="60"/>
      <c r="DPI19" s="60"/>
      <c r="DPJ19" s="60"/>
      <c r="DPK19" s="60"/>
      <c r="DPL19" s="60"/>
      <c r="DPM19" s="60"/>
      <c r="DPN19" s="60"/>
      <c r="DPO19" s="60"/>
      <c r="DPP19" s="60"/>
      <c r="DPQ19" s="60"/>
      <c r="DPR19" s="60"/>
      <c r="DPS19" s="60"/>
      <c r="DPT19" s="60"/>
      <c r="DPU19" s="60"/>
      <c r="DPV19" s="60"/>
      <c r="DPW19" s="60"/>
      <c r="DPX19" s="60"/>
      <c r="DPY19" s="60"/>
      <c r="DPZ19" s="60"/>
      <c r="DQA19" s="60"/>
      <c r="DQB19" s="60"/>
      <c r="DQC19" s="60"/>
      <c r="DQD19" s="60"/>
      <c r="DQE19" s="60"/>
      <c r="DQF19" s="60"/>
      <c r="DQG19" s="60"/>
      <c r="DQH19" s="60"/>
      <c r="DQI19" s="60"/>
      <c r="DQJ19" s="60"/>
      <c r="DQK19" s="60"/>
      <c r="DQL19" s="60"/>
      <c r="DQM19" s="60"/>
      <c r="DQN19" s="60"/>
      <c r="DQO19" s="60"/>
      <c r="DQP19" s="60"/>
      <c r="DQQ19" s="60"/>
      <c r="DQR19" s="60"/>
      <c r="DQS19" s="60"/>
      <c r="DQT19" s="60"/>
      <c r="DQU19" s="60"/>
      <c r="DQV19" s="60"/>
      <c r="DQW19" s="60"/>
      <c r="DQX19" s="60"/>
      <c r="DQY19" s="60"/>
      <c r="DQZ19" s="60"/>
      <c r="DRA19" s="60"/>
      <c r="DRB19" s="60"/>
      <c r="DRC19" s="60"/>
      <c r="DRD19" s="60"/>
      <c r="DRE19" s="60"/>
      <c r="DRF19" s="60"/>
      <c r="DRG19" s="60"/>
      <c r="DRH19" s="60"/>
      <c r="DRI19" s="60"/>
      <c r="DRJ19" s="60"/>
      <c r="DRK19" s="60"/>
      <c r="DRL19" s="60"/>
      <c r="DRM19" s="60"/>
      <c r="DRN19" s="60"/>
      <c r="DRO19" s="60"/>
      <c r="DRP19" s="60"/>
      <c r="DRQ19" s="60"/>
      <c r="DRR19" s="60"/>
      <c r="DRS19" s="60"/>
      <c r="DRT19" s="60"/>
      <c r="DRU19" s="60"/>
      <c r="DRV19" s="60"/>
      <c r="DRW19" s="60"/>
      <c r="DRX19" s="60"/>
      <c r="DRY19" s="60"/>
      <c r="DRZ19" s="60"/>
      <c r="DSA19" s="60"/>
      <c r="DSB19" s="60"/>
      <c r="DSC19" s="60"/>
      <c r="DSD19" s="60"/>
      <c r="DSE19" s="60"/>
      <c r="DSF19" s="60"/>
      <c r="DSG19" s="60"/>
      <c r="DSH19" s="60"/>
      <c r="DSI19" s="60"/>
      <c r="DSJ19" s="60"/>
      <c r="DSK19" s="60"/>
      <c r="DSL19" s="60"/>
      <c r="DSM19" s="60"/>
      <c r="DSN19" s="60"/>
      <c r="DSO19" s="60"/>
      <c r="DSP19" s="60"/>
      <c r="DSQ19" s="60"/>
      <c r="DSR19" s="60"/>
      <c r="DSS19" s="60"/>
      <c r="DST19" s="60"/>
      <c r="DSU19" s="60"/>
      <c r="DSV19" s="60"/>
      <c r="DSW19" s="60"/>
      <c r="DSX19" s="60"/>
      <c r="DSY19" s="60"/>
      <c r="DSZ19" s="60"/>
      <c r="DTA19" s="60"/>
      <c r="DTB19" s="60"/>
      <c r="DTC19" s="60"/>
      <c r="DTD19" s="60"/>
      <c r="DTE19" s="60"/>
      <c r="DTF19" s="60"/>
      <c r="DTG19" s="60"/>
      <c r="DTH19" s="60"/>
      <c r="DTI19" s="60"/>
      <c r="DTJ19" s="60"/>
      <c r="DTK19" s="60"/>
      <c r="DTL19" s="60"/>
      <c r="DTM19" s="60"/>
      <c r="DTN19" s="60"/>
      <c r="DTO19" s="60"/>
      <c r="DTP19" s="60"/>
      <c r="DTQ19" s="60"/>
      <c r="DTR19" s="60"/>
      <c r="DTS19" s="60"/>
      <c r="DTT19" s="60"/>
      <c r="DTU19" s="60"/>
      <c r="DTV19" s="60"/>
      <c r="DTW19" s="60"/>
      <c r="DTX19" s="60"/>
      <c r="DTY19" s="60"/>
      <c r="DTZ19" s="60"/>
      <c r="DUA19" s="60"/>
      <c r="DUB19" s="60"/>
      <c r="DUC19" s="60"/>
      <c r="DUD19" s="60"/>
      <c r="DUE19" s="60"/>
      <c r="DUF19" s="60"/>
      <c r="DUG19" s="60"/>
      <c r="DUH19" s="60"/>
      <c r="DUI19" s="60"/>
      <c r="DUJ19" s="60"/>
      <c r="DUK19" s="60"/>
      <c r="DUL19" s="60"/>
      <c r="DUM19" s="60"/>
      <c r="DUN19" s="60"/>
      <c r="DUO19" s="60"/>
      <c r="DUP19" s="60"/>
      <c r="DUQ19" s="60"/>
      <c r="DUR19" s="60"/>
      <c r="DUS19" s="60"/>
      <c r="DUT19" s="60"/>
      <c r="DUU19" s="60"/>
      <c r="DUV19" s="60"/>
      <c r="DUW19" s="60"/>
      <c r="DUX19" s="60"/>
      <c r="DUY19" s="60"/>
      <c r="DUZ19" s="60"/>
      <c r="DVA19" s="60"/>
      <c r="DVB19" s="60"/>
      <c r="DVC19" s="60"/>
      <c r="DVD19" s="60"/>
      <c r="DVE19" s="60"/>
      <c r="DVF19" s="60"/>
      <c r="DVG19" s="60"/>
      <c r="DVH19" s="60"/>
      <c r="DVI19" s="60"/>
      <c r="DVJ19" s="60"/>
      <c r="DVK19" s="60"/>
      <c r="DVL19" s="60"/>
      <c r="DVM19" s="60"/>
      <c r="DVN19" s="60"/>
      <c r="DVO19" s="60"/>
      <c r="DVP19" s="60"/>
      <c r="DVQ19" s="60"/>
      <c r="DVR19" s="60"/>
      <c r="DVS19" s="60"/>
      <c r="DVT19" s="60"/>
      <c r="DVU19" s="60"/>
      <c r="DVV19" s="60"/>
      <c r="DVW19" s="60"/>
      <c r="DVX19" s="60"/>
      <c r="DVY19" s="60"/>
      <c r="DVZ19" s="60"/>
      <c r="DWA19" s="60"/>
      <c r="DWB19" s="60"/>
      <c r="DWC19" s="60"/>
      <c r="DWD19" s="60"/>
      <c r="DWE19" s="60"/>
      <c r="DWF19" s="60"/>
      <c r="DWG19" s="60"/>
      <c r="DWH19" s="60"/>
      <c r="DWI19" s="60"/>
      <c r="DWJ19" s="60"/>
      <c r="DWK19" s="60"/>
      <c r="DWL19" s="60"/>
      <c r="DWM19" s="60"/>
      <c r="DWN19" s="60"/>
      <c r="DWO19" s="60"/>
      <c r="DWP19" s="60"/>
      <c r="DWQ19" s="60"/>
      <c r="DWR19" s="60"/>
      <c r="DWS19" s="60"/>
      <c r="DWT19" s="60"/>
      <c r="DWU19" s="60"/>
      <c r="DWV19" s="60"/>
      <c r="DWW19" s="60"/>
      <c r="DWX19" s="60"/>
      <c r="DWY19" s="60"/>
      <c r="DWZ19" s="60"/>
      <c r="DXA19" s="60"/>
      <c r="DXB19" s="60"/>
      <c r="DXC19" s="60"/>
      <c r="DXD19" s="60"/>
      <c r="DXE19" s="60"/>
      <c r="DXF19" s="60"/>
      <c r="DXG19" s="60"/>
      <c r="DXH19" s="60"/>
      <c r="DXI19" s="60"/>
      <c r="DXJ19" s="60"/>
      <c r="DXK19" s="60"/>
      <c r="DXL19" s="60"/>
      <c r="DXM19" s="60"/>
      <c r="DXN19" s="60"/>
      <c r="DXO19" s="60"/>
      <c r="DXP19" s="60"/>
      <c r="DXQ19" s="60"/>
      <c r="DXR19" s="60"/>
      <c r="DXS19" s="60"/>
      <c r="DXT19" s="60"/>
      <c r="DXU19" s="60"/>
      <c r="DXV19" s="60"/>
      <c r="DXW19" s="60"/>
      <c r="DXX19" s="60"/>
      <c r="DXY19" s="60"/>
      <c r="DXZ19" s="60"/>
      <c r="DYA19" s="60"/>
      <c r="DYB19" s="60"/>
      <c r="DYC19" s="60"/>
      <c r="DYD19" s="60"/>
      <c r="DYE19" s="60"/>
      <c r="DYF19" s="60"/>
      <c r="DYG19" s="60"/>
      <c r="DYH19" s="60"/>
      <c r="DYI19" s="60"/>
      <c r="DYJ19" s="60"/>
      <c r="DYK19" s="60"/>
      <c r="DYL19" s="60"/>
      <c r="DYM19" s="60"/>
      <c r="DYN19" s="60"/>
      <c r="DYO19" s="60"/>
      <c r="DYP19" s="60"/>
      <c r="DYQ19" s="60"/>
      <c r="DYR19" s="60"/>
      <c r="DYS19" s="60"/>
      <c r="DYT19" s="60"/>
      <c r="DYU19" s="60"/>
      <c r="DYV19" s="60"/>
      <c r="DYW19" s="60"/>
      <c r="DYX19" s="60"/>
      <c r="DYY19" s="60"/>
      <c r="DYZ19" s="60"/>
      <c r="DZA19" s="60"/>
      <c r="DZB19" s="60"/>
      <c r="DZC19" s="60"/>
      <c r="DZD19" s="60"/>
      <c r="DZE19" s="60"/>
      <c r="DZF19" s="60"/>
      <c r="DZG19" s="60"/>
      <c r="DZH19" s="60"/>
      <c r="DZI19" s="60"/>
      <c r="DZJ19" s="60"/>
      <c r="DZK19" s="60"/>
      <c r="DZL19" s="60"/>
      <c r="DZM19" s="60"/>
      <c r="DZN19" s="60"/>
      <c r="DZO19" s="60"/>
      <c r="DZP19" s="60"/>
      <c r="DZQ19" s="60"/>
      <c r="DZR19" s="60"/>
      <c r="DZS19" s="60"/>
      <c r="DZT19" s="60"/>
      <c r="DZU19" s="60"/>
      <c r="DZV19" s="60"/>
      <c r="DZW19" s="60"/>
      <c r="DZX19" s="60"/>
      <c r="DZY19" s="60"/>
      <c r="DZZ19" s="60"/>
      <c r="EAA19" s="60"/>
      <c r="EAB19" s="60"/>
      <c r="EAC19" s="60"/>
      <c r="EAD19" s="60"/>
      <c r="EAE19" s="60"/>
      <c r="EAF19" s="60"/>
      <c r="EAG19" s="60"/>
      <c r="EAH19" s="60"/>
      <c r="EAI19" s="60"/>
      <c r="EAJ19" s="60"/>
      <c r="EAK19" s="60"/>
      <c r="EAL19" s="60"/>
      <c r="EAM19" s="60"/>
      <c r="EAN19" s="60"/>
      <c r="EAO19" s="60"/>
      <c r="EAP19" s="60"/>
      <c r="EAQ19" s="60"/>
      <c r="EAR19" s="60"/>
      <c r="EAS19" s="60"/>
      <c r="EAT19" s="60"/>
      <c r="EAU19" s="60"/>
      <c r="EAV19" s="60"/>
      <c r="EAW19" s="60"/>
      <c r="EAX19" s="60"/>
      <c r="EAY19" s="60"/>
      <c r="EAZ19" s="60"/>
      <c r="EBA19" s="60"/>
      <c r="EBB19" s="60"/>
      <c r="EBC19" s="60"/>
      <c r="EBD19" s="60"/>
      <c r="EBE19" s="60"/>
      <c r="EBF19" s="60"/>
      <c r="EBG19" s="60"/>
      <c r="EBH19" s="60"/>
      <c r="EBI19" s="60"/>
      <c r="EBJ19" s="60"/>
      <c r="EBK19" s="60"/>
      <c r="EBL19" s="60"/>
      <c r="EBM19" s="60"/>
      <c r="EBN19" s="60"/>
      <c r="EBO19" s="60"/>
      <c r="EBP19" s="60"/>
      <c r="EBQ19" s="60"/>
      <c r="EBR19" s="60"/>
      <c r="EBS19" s="60"/>
      <c r="EBT19" s="60"/>
      <c r="EBU19" s="60"/>
      <c r="EBV19" s="60"/>
      <c r="EBW19" s="60"/>
      <c r="EBX19" s="60"/>
      <c r="EBY19" s="60"/>
      <c r="EBZ19" s="60"/>
      <c r="ECA19" s="60"/>
      <c r="ECB19" s="60"/>
      <c r="ECC19" s="60"/>
      <c r="ECD19" s="60"/>
      <c r="ECE19" s="60"/>
      <c r="ECF19" s="60"/>
      <c r="ECG19" s="60"/>
      <c r="ECH19" s="60"/>
      <c r="ECI19" s="60"/>
      <c r="ECJ19" s="60"/>
      <c r="ECK19" s="60"/>
      <c r="ECL19" s="60"/>
      <c r="ECM19" s="60"/>
      <c r="ECN19" s="60"/>
      <c r="ECO19" s="60"/>
      <c r="ECP19" s="60"/>
      <c r="ECQ19" s="60"/>
      <c r="ECR19" s="60"/>
      <c r="ECS19" s="60"/>
      <c r="ECT19" s="60"/>
      <c r="ECU19" s="60"/>
      <c r="ECV19" s="60"/>
      <c r="ECW19" s="60"/>
      <c r="ECX19" s="60"/>
      <c r="ECY19" s="60"/>
      <c r="ECZ19" s="60"/>
      <c r="EDA19" s="60"/>
      <c r="EDB19" s="60"/>
      <c r="EDC19" s="60"/>
      <c r="EDD19" s="60"/>
      <c r="EDE19" s="60"/>
      <c r="EDF19" s="60"/>
      <c r="EDG19" s="60"/>
      <c r="EDH19" s="60"/>
      <c r="EDI19" s="60"/>
      <c r="EDJ19" s="60"/>
      <c r="EDK19" s="60"/>
      <c r="EDL19" s="60"/>
      <c r="EDM19" s="60"/>
      <c r="EDN19" s="60"/>
      <c r="EDO19" s="60"/>
      <c r="EDP19" s="60"/>
      <c r="EDQ19" s="60"/>
      <c r="EDR19" s="60"/>
      <c r="EDS19" s="60"/>
      <c r="EDT19" s="60"/>
      <c r="EDU19" s="60"/>
      <c r="EDV19" s="60"/>
      <c r="EDW19" s="60"/>
      <c r="EDX19" s="60"/>
      <c r="EDY19" s="60"/>
      <c r="EDZ19" s="60"/>
      <c r="EEA19" s="60"/>
      <c r="EEB19" s="60"/>
      <c r="EEC19" s="60"/>
      <c r="EED19" s="60"/>
      <c r="EEE19" s="60"/>
      <c r="EEF19" s="60"/>
      <c r="EEG19" s="60"/>
      <c r="EEH19" s="60"/>
      <c r="EEI19" s="60"/>
      <c r="EEJ19" s="60"/>
      <c r="EEK19" s="60"/>
      <c r="EEL19" s="60"/>
      <c r="EEM19" s="60"/>
      <c r="EEN19" s="60"/>
      <c r="EEO19" s="60"/>
      <c r="EEP19" s="60"/>
      <c r="EEQ19" s="60"/>
      <c r="EER19" s="60"/>
      <c r="EES19" s="60"/>
      <c r="EET19" s="60"/>
      <c r="EEU19" s="60"/>
      <c r="EEV19" s="60"/>
      <c r="EEW19" s="60"/>
      <c r="EEX19" s="60"/>
      <c r="EEY19" s="60"/>
      <c r="EEZ19" s="60"/>
      <c r="EFA19" s="60"/>
      <c r="EFB19" s="60"/>
      <c r="EFC19" s="60"/>
      <c r="EFD19" s="60"/>
      <c r="EFE19" s="60"/>
      <c r="EFF19" s="60"/>
      <c r="EFG19" s="60"/>
      <c r="EFH19" s="60"/>
      <c r="EFI19" s="60"/>
      <c r="EFJ19" s="60"/>
      <c r="EFK19" s="60"/>
      <c r="EFL19" s="60"/>
      <c r="EFM19" s="60"/>
      <c r="EFN19" s="60"/>
      <c r="EFO19" s="60"/>
      <c r="EFP19" s="60"/>
      <c r="EFQ19" s="60"/>
      <c r="EFR19" s="60"/>
      <c r="EFS19" s="60"/>
      <c r="EFT19" s="60"/>
      <c r="EFU19" s="60"/>
      <c r="EFV19" s="60"/>
      <c r="EFW19" s="60"/>
      <c r="EFX19" s="60"/>
      <c r="EFY19" s="60"/>
      <c r="EFZ19" s="60"/>
      <c r="EGA19" s="60"/>
      <c r="EGB19" s="60"/>
      <c r="EGC19" s="60"/>
      <c r="EGD19" s="60"/>
      <c r="EGE19" s="60"/>
      <c r="EGF19" s="60"/>
      <c r="EGG19" s="60"/>
      <c r="EGH19" s="60"/>
      <c r="EGI19" s="60"/>
      <c r="EGJ19" s="60"/>
      <c r="EGK19" s="60"/>
      <c r="EGL19" s="60"/>
      <c r="EGM19" s="60"/>
      <c r="EGN19" s="60"/>
      <c r="EGO19" s="60"/>
      <c r="EGP19" s="60"/>
      <c r="EGQ19" s="60"/>
      <c r="EGR19" s="60"/>
      <c r="EGS19" s="60"/>
      <c r="EGT19" s="60"/>
      <c r="EGU19" s="60"/>
      <c r="EGV19" s="60"/>
      <c r="EGW19" s="60"/>
      <c r="EGX19" s="60"/>
      <c r="EGY19" s="60"/>
      <c r="EGZ19" s="60"/>
      <c r="EHA19" s="60"/>
      <c r="EHB19" s="60"/>
      <c r="EHC19" s="60"/>
      <c r="EHD19" s="60"/>
      <c r="EHE19" s="60"/>
      <c r="EHF19" s="60"/>
      <c r="EHG19" s="60"/>
      <c r="EHH19" s="60"/>
      <c r="EHI19" s="60"/>
      <c r="EHJ19" s="60"/>
      <c r="EHK19" s="60"/>
      <c r="EHL19" s="60"/>
      <c r="EHM19" s="60"/>
      <c r="EHN19" s="60"/>
      <c r="EHO19" s="60"/>
      <c r="EHP19" s="60"/>
      <c r="EHQ19" s="60"/>
      <c r="EHR19" s="60"/>
      <c r="EHS19" s="60"/>
      <c r="EHT19" s="60"/>
      <c r="EHU19" s="60"/>
      <c r="EHV19" s="60"/>
      <c r="EHW19" s="60"/>
      <c r="EHX19" s="60"/>
      <c r="EHY19" s="60"/>
      <c r="EHZ19" s="60"/>
      <c r="EIA19" s="60"/>
      <c r="EIB19" s="60"/>
      <c r="EIC19" s="60"/>
      <c r="EID19" s="60"/>
      <c r="EIE19" s="60"/>
      <c r="EIF19" s="60"/>
      <c r="EIG19" s="60"/>
      <c r="EIH19" s="60"/>
      <c r="EII19" s="60"/>
      <c r="EIJ19" s="60"/>
      <c r="EIK19" s="60"/>
      <c r="EIL19" s="60"/>
      <c r="EIM19" s="60"/>
      <c r="EIN19" s="60"/>
      <c r="EIO19" s="60"/>
      <c r="EIP19" s="60"/>
      <c r="EIQ19" s="60"/>
      <c r="EIR19" s="60"/>
      <c r="EIS19" s="60"/>
      <c r="EIT19" s="60"/>
      <c r="EIU19" s="60"/>
      <c r="EIV19" s="60"/>
      <c r="EIW19" s="60"/>
      <c r="EIX19" s="60"/>
      <c r="EIY19" s="60"/>
      <c r="EIZ19" s="60"/>
      <c r="EJA19" s="60"/>
      <c r="EJB19" s="60"/>
      <c r="EJC19" s="60"/>
      <c r="EJD19" s="60"/>
      <c r="EJE19" s="60"/>
      <c r="EJF19" s="60"/>
      <c r="EJG19" s="60"/>
      <c r="EJH19" s="60"/>
      <c r="EJI19" s="60"/>
      <c r="EJJ19" s="60"/>
      <c r="EJK19" s="60"/>
      <c r="EJL19" s="60"/>
      <c r="EJM19" s="60"/>
      <c r="EJN19" s="60"/>
      <c r="EJO19" s="60"/>
      <c r="EJP19" s="60"/>
      <c r="EJQ19" s="60"/>
      <c r="EJR19" s="60"/>
      <c r="EJS19" s="60"/>
      <c r="EJT19" s="60"/>
      <c r="EJU19" s="60"/>
      <c r="EJV19" s="60"/>
      <c r="EJW19" s="60"/>
      <c r="EJX19" s="60"/>
      <c r="EJY19" s="60"/>
      <c r="EJZ19" s="60"/>
      <c r="EKA19" s="60"/>
      <c r="EKB19" s="60"/>
      <c r="EKC19" s="60"/>
      <c r="EKD19" s="60"/>
      <c r="EKE19" s="60"/>
      <c r="EKF19" s="60"/>
      <c r="EKG19" s="60"/>
      <c r="EKH19" s="60"/>
      <c r="EKI19" s="60"/>
      <c r="EKJ19" s="60"/>
      <c r="EKK19" s="60"/>
      <c r="EKL19" s="60"/>
      <c r="EKM19" s="60"/>
      <c r="EKN19" s="60"/>
      <c r="EKO19" s="60"/>
      <c r="EKP19" s="60"/>
      <c r="EKQ19" s="60"/>
      <c r="EKR19" s="60"/>
      <c r="EKS19" s="60"/>
      <c r="EKT19" s="60"/>
      <c r="EKU19" s="60"/>
      <c r="EKV19" s="60"/>
      <c r="EKW19" s="60"/>
      <c r="EKX19" s="60"/>
      <c r="EKY19" s="60"/>
      <c r="EKZ19" s="60"/>
      <c r="ELA19" s="60"/>
      <c r="ELB19" s="60"/>
      <c r="ELC19" s="60"/>
      <c r="ELD19" s="60"/>
      <c r="ELE19" s="60"/>
      <c r="ELF19" s="60"/>
      <c r="ELG19" s="60"/>
      <c r="ELH19" s="60"/>
      <c r="ELI19" s="60"/>
      <c r="ELJ19" s="60"/>
      <c r="ELK19" s="60"/>
      <c r="ELL19" s="60"/>
      <c r="ELM19" s="60"/>
      <c r="ELN19" s="60"/>
      <c r="ELO19" s="60"/>
      <c r="ELP19" s="60"/>
      <c r="ELQ19" s="60"/>
      <c r="ELR19" s="60"/>
      <c r="ELS19" s="60"/>
      <c r="ELT19" s="60"/>
      <c r="ELU19" s="60"/>
      <c r="ELV19" s="60"/>
      <c r="ELW19" s="60"/>
      <c r="ELX19" s="60"/>
      <c r="ELY19" s="60"/>
      <c r="ELZ19" s="60"/>
      <c r="EMA19" s="60"/>
      <c r="EMB19" s="60"/>
      <c r="EMC19" s="60"/>
      <c r="EMD19" s="60"/>
      <c r="EME19" s="60"/>
      <c r="EMF19" s="60"/>
      <c r="EMG19" s="60"/>
      <c r="EMH19" s="60"/>
      <c r="EMI19" s="60"/>
      <c r="EMJ19" s="60"/>
      <c r="EMK19" s="60"/>
      <c r="EML19" s="60"/>
      <c r="EMM19" s="60"/>
      <c r="EMN19" s="60"/>
      <c r="EMO19" s="60"/>
      <c r="EMP19" s="60"/>
      <c r="EMQ19" s="60"/>
      <c r="EMR19" s="60"/>
      <c r="EMS19" s="60"/>
      <c r="EMT19" s="60"/>
      <c r="EMU19" s="60"/>
      <c r="EMV19" s="60"/>
      <c r="EMW19" s="60"/>
      <c r="EMX19" s="60"/>
      <c r="EMY19" s="60"/>
      <c r="EMZ19" s="60"/>
      <c r="ENA19" s="60"/>
      <c r="ENB19" s="60"/>
      <c r="ENC19" s="60"/>
      <c r="END19" s="60"/>
      <c r="ENE19" s="60"/>
      <c r="ENF19" s="60"/>
      <c r="ENG19" s="60"/>
      <c r="ENH19" s="60"/>
      <c r="ENI19" s="60"/>
      <c r="ENJ19" s="60"/>
      <c r="ENK19" s="60"/>
      <c r="ENL19" s="60"/>
      <c r="ENM19" s="60"/>
      <c r="ENN19" s="60"/>
      <c r="ENO19" s="60"/>
      <c r="ENP19" s="60"/>
      <c r="ENQ19" s="60"/>
      <c r="ENR19" s="60"/>
      <c r="ENS19" s="60"/>
      <c r="ENT19" s="60"/>
      <c r="ENU19" s="60"/>
      <c r="ENV19" s="60"/>
      <c r="ENW19" s="60"/>
      <c r="ENX19" s="60"/>
      <c r="ENY19" s="60"/>
      <c r="ENZ19" s="60"/>
      <c r="EOA19" s="60"/>
      <c r="EOB19" s="60"/>
      <c r="EOC19" s="60"/>
      <c r="EOD19" s="60"/>
      <c r="EOE19" s="60"/>
      <c r="EOF19" s="60"/>
      <c r="EOG19" s="60"/>
      <c r="EOH19" s="60"/>
      <c r="EOI19" s="60"/>
      <c r="EOJ19" s="60"/>
      <c r="EOK19" s="60"/>
      <c r="EOL19" s="60"/>
      <c r="EOM19" s="60"/>
      <c r="EON19" s="60"/>
      <c r="EOO19" s="60"/>
      <c r="EOP19" s="60"/>
      <c r="EOQ19" s="60"/>
      <c r="EOR19" s="60"/>
      <c r="EOS19" s="60"/>
      <c r="EOT19" s="60"/>
      <c r="EOU19" s="60"/>
      <c r="EOV19" s="60"/>
      <c r="EOW19" s="60"/>
      <c r="EOX19" s="60"/>
      <c r="EOY19" s="60"/>
      <c r="EOZ19" s="60"/>
      <c r="EPA19" s="60"/>
      <c r="EPB19" s="60"/>
      <c r="EPC19" s="60"/>
      <c r="EPD19" s="60"/>
      <c r="EPE19" s="60"/>
      <c r="EPF19" s="60"/>
      <c r="EPG19" s="60"/>
      <c r="EPH19" s="60"/>
      <c r="EPI19" s="60"/>
      <c r="EPJ19" s="60"/>
      <c r="EPK19" s="60"/>
      <c r="EPL19" s="60"/>
      <c r="EPM19" s="60"/>
      <c r="EPN19" s="60"/>
      <c r="EPO19" s="60"/>
      <c r="EPP19" s="60"/>
      <c r="EPQ19" s="60"/>
      <c r="EPR19" s="60"/>
      <c r="EPS19" s="60"/>
      <c r="EPT19" s="60"/>
      <c r="EPU19" s="60"/>
      <c r="EPV19" s="60"/>
      <c r="EPW19" s="60"/>
      <c r="EPX19" s="60"/>
      <c r="EPY19" s="60"/>
      <c r="EPZ19" s="60"/>
      <c r="EQA19" s="60"/>
      <c r="EQB19" s="60"/>
      <c r="EQC19" s="60"/>
      <c r="EQD19" s="60"/>
      <c r="EQE19" s="60"/>
      <c r="EQF19" s="60"/>
      <c r="EQG19" s="60"/>
      <c r="EQH19" s="60"/>
      <c r="EQI19" s="60"/>
      <c r="EQJ19" s="60"/>
      <c r="EQK19" s="60"/>
      <c r="EQL19" s="60"/>
      <c r="EQM19" s="60"/>
      <c r="EQN19" s="60"/>
      <c r="EQO19" s="60"/>
      <c r="EQP19" s="60"/>
      <c r="EQQ19" s="60"/>
      <c r="EQR19" s="60"/>
      <c r="EQS19" s="60"/>
      <c r="EQT19" s="60"/>
      <c r="EQU19" s="60"/>
      <c r="EQV19" s="60"/>
      <c r="EQW19" s="60"/>
      <c r="EQX19" s="60"/>
      <c r="EQY19" s="60"/>
      <c r="EQZ19" s="60"/>
      <c r="ERA19" s="60"/>
      <c r="ERB19" s="60"/>
      <c r="ERC19" s="60"/>
      <c r="ERD19" s="60"/>
      <c r="ERE19" s="60"/>
      <c r="ERF19" s="60"/>
      <c r="ERG19" s="60"/>
      <c r="ERH19" s="60"/>
      <c r="ERI19" s="60"/>
      <c r="ERJ19" s="60"/>
      <c r="ERK19" s="60"/>
      <c r="ERL19" s="60"/>
      <c r="ERM19" s="60"/>
      <c r="ERN19" s="60"/>
      <c r="ERO19" s="60"/>
      <c r="ERP19" s="60"/>
      <c r="ERQ19" s="60"/>
      <c r="ERR19" s="60"/>
      <c r="ERS19" s="60"/>
      <c r="ERT19" s="60"/>
      <c r="ERU19" s="60"/>
      <c r="ERV19" s="60"/>
      <c r="ERW19" s="60"/>
      <c r="ERX19" s="60"/>
      <c r="ERY19" s="60"/>
      <c r="ERZ19" s="60"/>
      <c r="ESA19" s="60"/>
      <c r="ESB19" s="60"/>
      <c r="ESC19" s="60"/>
      <c r="ESD19" s="60"/>
      <c r="ESE19" s="60"/>
      <c r="ESF19" s="60"/>
      <c r="ESG19" s="60"/>
      <c r="ESH19" s="60"/>
      <c r="ESI19" s="60"/>
      <c r="ESJ19" s="60"/>
      <c r="ESK19" s="60"/>
      <c r="ESL19" s="60"/>
      <c r="ESM19" s="60"/>
      <c r="ESN19" s="60"/>
      <c r="ESO19" s="60"/>
      <c r="ESP19" s="60"/>
      <c r="ESQ19" s="60"/>
      <c r="ESR19" s="60"/>
      <c r="ESS19" s="60"/>
      <c r="EST19" s="60"/>
      <c r="ESU19" s="60"/>
      <c r="ESV19" s="60"/>
      <c r="ESW19" s="60"/>
      <c r="ESX19" s="60"/>
      <c r="ESY19" s="60"/>
      <c r="ESZ19" s="60"/>
      <c r="ETA19" s="60"/>
      <c r="ETB19" s="60"/>
      <c r="ETC19" s="60"/>
      <c r="ETD19" s="60"/>
      <c r="ETE19" s="60"/>
      <c r="ETF19" s="60"/>
      <c r="ETG19" s="60"/>
      <c r="ETH19" s="60"/>
      <c r="ETI19" s="60"/>
      <c r="ETJ19" s="60"/>
      <c r="ETK19" s="60"/>
      <c r="ETL19" s="60"/>
      <c r="ETM19" s="60"/>
      <c r="ETN19" s="60"/>
      <c r="ETO19" s="60"/>
      <c r="ETP19" s="60"/>
      <c r="ETQ19" s="60"/>
      <c r="ETR19" s="60"/>
      <c r="ETS19" s="60"/>
      <c r="ETT19" s="60"/>
      <c r="ETU19" s="60"/>
      <c r="ETV19" s="60"/>
      <c r="ETW19" s="60"/>
      <c r="ETX19" s="60"/>
      <c r="ETY19" s="60"/>
      <c r="ETZ19" s="60"/>
      <c r="EUA19" s="60"/>
      <c r="EUB19" s="60"/>
      <c r="EUC19" s="60"/>
      <c r="EUD19" s="60"/>
      <c r="EUE19" s="60"/>
      <c r="EUF19" s="60"/>
      <c r="EUG19" s="60"/>
      <c r="EUH19" s="60"/>
      <c r="EUI19" s="60"/>
      <c r="EUJ19" s="60"/>
      <c r="EUK19" s="60"/>
      <c r="EUL19" s="60"/>
      <c r="EUM19" s="60"/>
      <c r="EUN19" s="60"/>
      <c r="EUO19" s="60"/>
      <c r="EUP19" s="60"/>
      <c r="EUQ19" s="60"/>
      <c r="EUR19" s="60"/>
      <c r="EUS19" s="60"/>
      <c r="EUT19" s="60"/>
      <c r="EUU19" s="60"/>
      <c r="EUV19" s="60"/>
      <c r="EUW19" s="60"/>
      <c r="EUX19" s="60"/>
      <c r="EUY19" s="60"/>
      <c r="EUZ19" s="60"/>
      <c r="EVA19" s="60"/>
      <c r="EVB19" s="60"/>
      <c r="EVC19" s="60"/>
      <c r="EVD19" s="60"/>
      <c r="EVE19" s="60"/>
      <c r="EVF19" s="60"/>
      <c r="EVG19" s="60"/>
      <c r="EVH19" s="60"/>
      <c r="EVI19" s="60"/>
      <c r="EVJ19" s="60"/>
      <c r="EVK19" s="60"/>
      <c r="EVL19" s="60"/>
      <c r="EVM19" s="60"/>
      <c r="EVN19" s="60"/>
      <c r="EVO19" s="60"/>
      <c r="EVP19" s="60"/>
      <c r="EVQ19" s="60"/>
      <c r="EVR19" s="60"/>
      <c r="EVS19" s="60"/>
      <c r="EVT19" s="60"/>
      <c r="EVU19" s="60"/>
      <c r="EVV19" s="60"/>
      <c r="EVW19" s="60"/>
      <c r="EVX19" s="60"/>
      <c r="EVY19" s="60"/>
      <c r="EVZ19" s="60"/>
      <c r="EWA19" s="60"/>
      <c r="EWB19" s="60"/>
      <c r="EWC19" s="60"/>
      <c r="EWD19" s="60"/>
      <c r="EWE19" s="60"/>
      <c r="EWF19" s="60"/>
      <c r="EWG19" s="60"/>
      <c r="EWH19" s="60"/>
      <c r="EWI19" s="60"/>
      <c r="EWJ19" s="60"/>
      <c r="EWK19" s="60"/>
      <c r="EWL19" s="60"/>
      <c r="EWM19" s="60"/>
      <c r="EWN19" s="60"/>
      <c r="EWO19" s="60"/>
      <c r="EWP19" s="60"/>
      <c r="EWQ19" s="60"/>
      <c r="EWR19" s="60"/>
      <c r="EWS19" s="60"/>
      <c r="EWT19" s="60"/>
      <c r="EWU19" s="60"/>
      <c r="EWV19" s="60"/>
      <c r="EWW19" s="60"/>
      <c r="EWX19" s="60"/>
      <c r="EWY19" s="60"/>
      <c r="EWZ19" s="60"/>
      <c r="EXA19" s="60"/>
      <c r="EXB19" s="60"/>
      <c r="EXC19" s="60"/>
      <c r="EXD19" s="60"/>
      <c r="EXE19" s="60"/>
      <c r="EXF19" s="60"/>
      <c r="EXG19" s="60"/>
      <c r="EXH19" s="60"/>
      <c r="EXI19" s="60"/>
      <c r="EXJ19" s="60"/>
      <c r="EXK19" s="60"/>
      <c r="EXL19" s="60"/>
      <c r="EXM19" s="60"/>
      <c r="EXN19" s="60"/>
      <c r="EXO19" s="60"/>
      <c r="EXP19" s="60"/>
      <c r="EXQ19" s="60"/>
      <c r="EXR19" s="60"/>
      <c r="EXS19" s="60"/>
      <c r="EXT19" s="60"/>
      <c r="EXU19" s="60"/>
      <c r="EXV19" s="60"/>
      <c r="EXW19" s="60"/>
      <c r="EXX19" s="60"/>
      <c r="EXY19" s="60"/>
      <c r="EXZ19" s="60"/>
      <c r="EYA19" s="60"/>
      <c r="EYB19" s="60"/>
      <c r="EYC19" s="60"/>
      <c r="EYD19" s="60"/>
      <c r="EYE19" s="60"/>
      <c r="EYF19" s="60"/>
      <c r="EYG19" s="60"/>
      <c r="EYH19" s="60"/>
      <c r="EYI19" s="60"/>
      <c r="EYJ19" s="60"/>
      <c r="EYK19" s="60"/>
      <c r="EYL19" s="60"/>
      <c r="EYM19" s="60"/>
      <c r="EYN19" s="60"/>
      <c r="EYO19" s="60"/>
      <c r="EYP19" s="60"/>
      <c r="EYQ19" s="60"/>
      <c r="EYR19" s="60"/>
      <c r="EYS19" s="60"/>
      <c r="EYT19" s="60"/>
      <c r="EYU19" s="60"/>
      <c r="EYV19" s="60"/>
      <c r="EYW19" s="60"/>
      <c r="EYX19" s="60"/>
      <c r="EYY19" s="60"/>
      <c r="EYZ19" s="60"/>
      <c r="EZA19" s="60"/>
      <c r="EZB19" s="60"/>
      <c r="EZC19" s="60"/>
      <c r="EZD19" s="60"/>
      <c r="EZE19" s="60"/>
      <c r="EZF19" s="60"/>
      <c r="EZG19" s="60"/>
      <c r="EZH19" s="60"/>
      <c r="EZI19" s="60"/>
      <c r="EZJ19" s="60"/>
      <c r="EZK19" s="60"/>
      <c r="EZL19" s="60"/>
      <c r="EZM19" s="60"/>
      <c r="EZN19" s="60"/>
      <c r="EZO19" s="60"/>
      <c r="EZP19" s="60"/>
      <c r="EZQ19" s="60"/>
      <c r="EZR19" s="60"/>
      <c r="EZS19" s="60"/>
      <c r="EZT19" s="60"/>
      <c r="EZU19" s="60"/>
      <c r="EZV19" s="60"/>
      <c r="EZW19" s="60"/>
      <c r="EZX19" s="60"/>
      <c r="EZY19" s="60"/>
      <c r="EZZ19" s="60"/>
      <c r="FAA19" s="60"/>
      <c r="FAB19" s="60"/>
      <c r="FAC19" s="60"/>
      <c r="FAD19" s="60"/>
      <c r="FAE19" s="60"/>
      <c r="FAF19" s="60"/>
      <c r="FAG19" s="60"/>
      <c r="FAH19" s="60"/>
      <c r="FAI19" s="60"/>
      <c r="FAJ19" s="60"/>
      <c r="FAK19" s="60"/>
      <c r="FAL19" s="60"/>
      <c r="FAM19" s="60"/>
      <c r="FAN19" s="60"/>
      <c r="FAO19" s="60"/>
      <c r="FAP19" s="60"/>
      <c r="FAQ19" s="60"/>
      <c r="FAR19" s="60"/>
      <c r="FAS19" s="60"/>
      <c r="FAT19" s="60"/>
      <c r="FAU19" s="60"/>
      <c r="FAV19" s="60"/>
      <c r="FAW19" s="60"/>
      <c r="FAX19" s="60"/>
      <c r="FAY19" s="60"/>
      <c r="FAZ19" s="60"/>
      <c r="FBA19" s="60"/>
      <c r="FBB19" s="60"/>
      <c r="FBC19" s="60"/>
      <c r="FBD19" s="60"/>
      <c r="FBE19" s="60"/>
      <c r="FBF19" s="60"/>
      <c r="FBG19" s="60"/>
      <c r="FBH19" s="60"/>
      <c r="FBI19" s="60"/>
      <c r="FBJ19" s="60"/>
      <c r="FBK19" s="60"/>
      <c r="FBL19" s="60"/>
      <c r="FBM19" s="60"/>
      <c r="FBN19" s="60"/>
      <c r="FBO19" s="60"/>
      <c r="FBP19" s="60"/>
      <c r="FBQ19" s="60"/>
      <c r="FBR19" s="60"/>
      <c r="FBS19" s="60"/>
      <c r="FBT19" s="60"/>
      <c r="FBU19" s="60"/>
      <c r="FBV19" s="60"/>
      <c r="FBW19" s="60"/>
      <c r="FBX19" s="60"/>
      <c r="FBY19" s="60"/>
      <c r="FBZ19" s="60"/>
      <c r="FCA19" s="60"/>
      <c r="FCB19" s="60"/>
      <c r="FCC19" s="60"/>
      <c r="FCD19" s="60"/>
      <c r="FCE19" s="60"/>
      <c r="FCF19" s="60"/>
      <c r="FCG19" s="60"/>
      <c r="FCH19" s="60"/>
      <c r="FCI19" s="60"/>
      <c r="FCJ19" s="60"/>
      <c r="FCK19" s="60"/>
      <c r="FCL19" s="60"/>
      <c r="FCM19" s="60"/>
      <c r="FCN19" s="60"/>
      <c r="FCO19" s="60"/>
      <c r="FCP19" s="60"/>
      <c r="FCQ19" s="60"/>
      <c r="FCR19" s="60"/>
      <c r="FCS19" s="60"/>
      <c r="FCT19" s="60"/>
      <c r="FCU19" s="60"/>
      <c r="FCV19" s="60"/>
      <c r="FCW19" s="60"/>
      <c r="FCX19" s="60"/>
      <c r="FCY19" s="60"/>
      <c r="FCZ19" s="60"/>
      <c r="FDA19" s="60"/>
      <c r="FDB19" s="60"/>
      <c r="FDC19" s="60"/>
      <c r="FDD19" s="60"/>
      <c r="FDE19" s="60"/>
      <c r="FDF19" s="60"/>
      <c r="FDG19" s="60"/>
      <c r="FDH19" s="60"/>
      <c r="FDI19" s="60"/>
      <c r="FDJ19" s="60"/>
      <c r="FDK19" s="60"/>
      <c r="FDL19" s="60"/>
      <c r="FDM19" s="60"/>
      <c r="FDN19" s="60"/>
      <c r="FDO19" s="60"/>
      <c r="FDP19" s="60"/>
      <c r="FDQ19" s="60"/>
      <c r="FDR19" s="60"/>
      <c r="FDS19" s="60"/>
      <c r="FDT19" s="60"/>
      <c r="FDU19" s="60"/>
      <c r="FDV19" s="60"/>
      <c r="FDW19" s="60"/>
      <c r="FDX19" s="60"/>
      <c r="FDY19" s="60"/>
      <c r="FDZ19" s="60"/>
      <c r="FEA19" s="60"/>
      <c r="FEB19" s="60"/>
      <c r="FEC19" s="60"/>
      <c r="FED19" s="60"/>
      <c r="FEE19" s="60"/>
      <c r="FEF19" s="60"/>
      <c r="FEG19" s="60"/>
      <c r="FEH19" s="60"/>
      <c r="FEI19" s="60"/>
      <c r="FEJ19" s="60"/>
      <c r="FEK19" s="60"/>
      <c r="FEL19" s="60"/>
      <c r="FEM19" s="60"/>
      <c r="FEN19" s="60"/>
      <c r="FEO19" s="60"/>
      <c r="FEP19" s="60"/>
      <c r="FEQ19" s="60"/>
      <c r="FER19" s="60"/>
      <c r="FES19" s="60"/>
      <c r="FET19" s="60"/>
      <c r="FEU19" s="60"/>
      <c r="FEV19" s="60"/>
      <c r="FEW19" s="60"/>
      <c r="FEX19" s="60"/>
      <c r="FEY19" s="60"/>
      <c r="FEZ19" s="60"/>
      <c r="FFA19" s="60"/>
      <c r="FFB19" s="60"/>
      <c r="FFC19" s="60"/>
      <c r="FFD19" s="60"/>
      <c r="FFE19" s="60"/>
      <c r="FFF19" s="60"/>
      <c r="FFG19" s="60"/>
      <c r="FFH19" s="60"/>
      <c r="FFI19" s="60"/>
      <c r="FFJ19" s="60"/>
      <c r="FFK19" s="60"/>
      <c r="FFL19" s="60"/>
      <c r="FFM19" s="60"/>
      <c r="FFN19" s="60"/>
      <c r="FFO19" s="60"/>
      <c r="FFP19" s="60"/>
      <c r="FFQ19" s="60"/>
      <c r="FFR19" s="60"/>
      <c r="FFS19" s="60"/>
      <c r="FFT19" s="60"/>
      <c r="FFU19" s="60"/>
      <c r="FFV19" s="60"/>
      <c r="FFW19" s="60"/>
      <c r="FFX19" s="60"/>
      <c r="FFY19" s="60"/>
      <c r="FFZ19" s="60"/>
      <c r="FGA19" s="60"/>
      <c r="FGB19" s="60"/>
      <c r="FGC19" s="60"/>
      <c r="FGD19" s="60"/>
      <c r="FGE19" s="60"/>
      <c r="FGF19" s="60"/>
      <c r="FGG19" s="60"/>
      <c r="FGH19" s="60"/>
      <c r="FGI19" s="60"/>
      <c r="FGJ19" s="60"/>
      <c r="FGK19" s="60"/>
      <c r="FGL19" s="60"/>
      <c r="FGM19" s="60"/>
      <c r="FGN19" s="60"/>
      <c r="FGO19" s="60"/>
      <c r="FGP19" s="60"/>
      <c r="FGQ19" s="60"/>
      <c r="FGR19" s="60"/>
      <c r="FGS19" s="60"/>
      <c r="FGT19" s="60"/>
      <c r="FGU19" s="60"/>
      <c r="FGV19" s="60"/>
      <c r="FGW19" s="60"/>
      <c r="FGX19" s="60"/>
      <c r="FGY19" s="60"/>
      <c r="FGZ19" s="60"/>
      <c r="FHA19" s="60"/>
      <c r="FHB19" s="60"/>
      <c r="FHC19" s="60"/>
      <c r="FHD19" s="60"/>
      <c r="FHE19" s="60"/>
      <c r="FHF19" s="60"/>
      <c r="FHG19" s="60"/>
      <c r="FHH19" s="60"/>
      <c r="FHI19" s="60"/>
      <c r="FHJ19" s="60"/>
      <c r="FHK19" s="60"/>
      <c r="FHL19" s="60"/>
      <c r="FHM19" s="60"/>
      <c r="FHN19" s="60"/>
      <c r="FHO19" s="60"/>
      <c r="FHP19" s="60"/>
      <c r="FHQ19" s="60"/>
      <c r="FHR19" s="60"/>
      <c r="FHS19" s="60"/>
      <c r="FHT19" s="60"/>
      <c r="FHU19" s="60"/>
      <c r="FHV19" s="60"/>
      <c r="FHW19" s="60"/>
      <c r="FHX19" s="60"/>
      <c r="FHY19" s="60"/>
      <c r="FHZ19" s="60"/>
      <c r="FIA19" s="60"/>
      <c r="FIB19" s="60"/>
      <c r="FIC19" s="60"/>
      <c r="FID19" s="60"/>
      <c r="FIE19" s="60"/>
      <c r="FIF19" s="60"/>
      <c r="FIG19" s="60"/>
      <c r="FIH19" s="60"/>
      <c r="FII19" s="60"/>
      <c r="FIJ19" s="60"/>
      <c r="FIK19" s="60"/>
      <c r="FIL19" s="60"/>
      <c r="FIM19" s="60"/>
      <c r="FIN19" s="60"/>
      <c r="FIO19" s="60"/>
      <c r="FIP19" s="60"/>
      <c r="FIQ19" s="60"/>
      <c r="FIR19" s="60"/>
      <c r="FIS19" s="60"/>
      <c r="FIT19" s="60"/>
      <c r="FIU19" s="60"/>
      <c r="FIV19" s="60"/>
      <c r="FIW19" s="60"/>
      <c r="FIX19" s="60"/>
      <c r="FIY19" s="60"/>
      <c r="FIZ19" s="60"/>
      <c r="FJA19" s="60"/>
      <c r="FJB19" s="60"/>
      <c r="FJC19" s="60"/>
      <c r="FJD19" s="60"/>
      <c r="FJE19" s="60"/>
      <c r="FJF19" s="60"/>
      <c r="FJG19" s="60"/>
      <c r="FJH19" s="60"/>
      <c r="FJI19" s="60"/>
      <c r="FJJ19" s="60"/>
      <c r="FJK19" s="60"/>
      <c r="FJL19" s="60"/>
      <c r="FJM19" s="60"/>
      <c r="FJN19" s="60"/>
      <c r="FJO19" s="60"/>
      <c r="FJP19" s="60"/>
      <c r="FJQ19" s="60"/>
      <c r="FJR19" s="60"/>
      <c r="FJS19" s="60"/>
      <c r="FJT19" s="60"/>
      <c r="FJU19" s="60"/>
      <c r="FJV19" s="60"/>
      <c r="FJW19" s="60"/>
      <c r="FJX19" s="60"/>
      <c r="FJY19" s="60"/>
      <c r="FJZ19" s="60"/>
      <c r="FKA19" s="60"/>
      <c r="FKB19" s="60"/>
      <c r="FKC19" s="60"/>
      <c r="FKD19" s="60"/>
      <c r="FKE19" s="60"/>
      <c r="FKF19" s="60"/>
      <c r="FKG19" s="60"/>
      <c r="FKH19" s="60"/>
      <c r="FKI19" s="60"/>
      <c r="FKJ19" s="60"/>
      <c r="FKK19" s="60"/>
      <c r="FKL19" s="60"/>
      <c r="FKM19" s="60"/>
      <c r="FKN19" s="60"/>
      <c r="FKO19" s="60"/>
      <c r="FKP19" s="60"/>
      <c r="FKQ19" s="60"/>
      <c r="FKR19" s="60"/>
      <c r="FKS19" s="60"/>
      <c r="FKT19" s="60"/>
      <c r="FKU19" s="60"/>
      <c r="FKV19" s="60"/>
      <c r="FKW19" s="60"/>
      <c r="FKX19" s="60"/>
      <c r="FKY19" s="60"/>
      <c r="FKZ19" s="60"/>
      <c r="FLA19" s="60"/>
      <c r="FLB19" s="60"/>
      <c r="FLC19" s="60"/>
      <c r="FLD19" s="60"/>
      <c r="FLE19" s="60"/>
      <c r="FLF19" s="60"/>
      <c r="FLG19" s="60"/>
      <c r="FLH19" s="60"/>
      <c r="FLI19" s="60"/>
      <c r="FLJ19" s="60"/>
      <c r="FLK19" s="60"/>
      <c r="FLL19" s="60"/>
      <c r="FLM19" s="60"/>
      <c r="FLN19" s="60"/>
      <c r="FLO19" s="60"/>
      <c r="FLP19" s="60"/>
      <c r="FLQ19" s="60"/>
      <c r="FLR19" s="60"/>
      <c r="FLS19" s="60"/>
      <c r="FLT19" s="60"/>
      <c r="FLU19" s="60"/>
      <c r="FLV19" s="60"/>
      <c r="FLW19" s="60"/>
      <c r="FLX19" s="60"/>
      <c r="FLY19" s="60"/>
      <c r="FLZ19" s="60"/>
      <c r="FMA19" s="60"/>
      <c r="FMB19" s="60"/>
      <c r="FMC19" s="60"/>
      <c r="FMD19" s="60"/>
      <c r="FME19" s="60"/>
      <c r="FMF19" s="60"/>
      <c r="FMG19" s="60"/>
      <c r="FMH19" s="60"/>
      <c r="FMI19" s="60"/>
      <c r="FMJ19" s="60"/>
      <c r="FMK19" s="60"/>
      <c r="FML19" s="60"/>
      <c r="FMM19" s="60"/>
      <c r="FMN19" s="60"/>
      <c r="FMO19" s="60"/>
      <c r="FMP19" s="60"/>
      <c r="FMQ19" s="60"/>
      <c r="FMR19" s="60"/>
      <c r="FMS19" s="60"/>
      <c r="FMT19" s="60"/>
      <c r="FMU19" s="60"/>
      <c r="FMV19" s="60"/>
      <c r="FMW19" s="60"/>
      <c r="FMX19" s="60"/>
      <c r="FMY19" s="60"/>
      <c r="FMZ19" s="60"/>
      <c r="FNA19" s="60"/>
      <c r="FNB19" s="60"/>
      <c r="FNC19" s="60"/>
      <c r="FND19" s="60"/>
      <c r="FNE19" s="60"/>
      <c r="FNF19" s="60"/>
      <c r="FNG19" s="60"/>
      <c r="FNH19" s="60"/>
      <c r="FNI19" s="60"/>
      <c r="FNJ19" s="60"/>
      <c r="FNK19" s="60"/>
      <c r="FNL19" s="60"/>
      <c r="FNM19" s="60"/>
      <c r="FNN19" s="60"/>
      <c r="FNO19" s="60"/>
      <c r="FNP19" s="60"/>
      <c r="FNQ19" s="60"/>
      <c r="FNR19" s="60"/>
      <c r="FNS19" s="60"/>
      <c r="FNT19" s="60"/>
      <c r="FNU19" s="60"/>
      <c r="FNV19" s="60"/>
      <c r="FNW19" s="60"/>
      <c r="FNX19" s="60"/>
      <c r="FNY19" s="60"/>
      <c r="FNZ19" s="60"/>
      <c r="FOA19" s="60"/>
      <c r="FOB19" s="60"/>
      <c r="FOC19" s="60"/>
      <c r="FOD19" s="60"/>
      <c r="FOE19" s="60"/>
      <c r="FOF19" s="60"/>
      <c r="FOG19" s="60"/>
      <c r="FOH19" s="60"/>
      <c r="FOI19" s="60"/>
      <c r="FOJ19" s="60"/>
      <c r="FOK19" s="60"/>
      <c r="FOL19" s="60"/>
      <c r="FOM19" s="60"/>
      <c r="FON19" s="60"/>
      <c r="FOO19" s="60"/>
      <c r="FOP19" s="60"/>
      <c r="FOQ19" s="60"/>
      <c r="FOR19" s="60"/>
      <c r="FOS19" s="60"/>
      <c r="FOT19" s="60"/>
      <c r="FOU19" s="60"/>
      <c r="FOV19" s="60"/>
      <c r="FOW19" s="60"/>
      <c r="FOX19" s="60"/>
      <c r="FOY19" s="60"/>
      <c r="FOZ19" s="60"/>
      <c r="FPA19" s="60"/>
      <c r="FPB19" s="60"/>
      <c r="FPC19" s="60"/>
      <c r="FPD19" s="60"/>
      <c r="FPE19" s="60"/>
      <c r="FPF19" s="60"/>
      <c r="FPG19" s="60"/>
      <c r="FPH19" s="60"/>
      <c r="FPI19" s="60"/>
      <c r="FPJ19" s="60"/>
      <c r="FPK19" s="60"/>
      <c r="FPL19" s="60"/>
      <c r="FPM19" s="60"/>
      <c r="FPN19" s="60"/>
      <c r="FPO19" s="60"/>
      <c r="FPP19" s="60"/>
      <c r="FPQ19" s="60"/>
      <c r="FPR19" s="60"/>
      <c r="FPS19" s="60"/>
      <c r="FPT19" s="60"/>
      <c r="FPU19" s="60"/>
      <c r="FPV19" s="60"/>
      <c r="FPW19" s="60"/>
      <c r="FPX19" s="60"/>
      <c r="FPY19" s="60"/>
      <c r="FPZ19" s="60"/>
      <c r="FQA19" s="60"/>
      <c r="FQB19" s="60"/>
      <c r="FQC19" s="60"/>
      <c r="FQD19" s="60"/>
      <c r="FQE19" s="60"/>
      <c r="FQF19" s="60"/>
      <c r="FQG19" s="60"/>
      <c r="FQH19" s="60"/>
      <c r="FQI19" s="60"/>
      <c r="FQJ19" s="60"/>
      <c r="FQK19" s="60"/>
      <c r="FQL19" s="60"/>
      <c r="FQM19" s="60"/>
      <c r="FQN19" s="60"/>
      <c r="FQO19" s="60"/>
      <c r="FQP19" s="60"/>
      <c r="FQQ19" s="60"/>
      <c r="FQR19" s="60"/>
      <c r="FQS19" s="60"/>
      <c r="FQT19" s="60"/>
      <c r="FQU19" s="60"/>
      <c r="FQV19" s="60"/>
      <c r="FQW19" s="60"/>
      <c r="FQX19" s="60"/>
      <c r="FQY19" s="60"/>
      <c r="FQZ19" s="60"/>
      <c r="FRA19" s="60"/>
      <c r="FRB19" s="60"/>
      <c r="FRC19" s="60"/>
      <c r="FRD19" s="60"/>
      <c r="FRE19" s="60"/>
      <c r="FRF19" s="60"/>
      <c r="FRG19" s="60"/>
      <c r="FRH19" s="60"/>
      <c r="FRI19" s="60"/>
      <c r="FRJ19" s="60"/>
      <c r="FRK19" s="60"/>
      <c r="FRL19" s="60"/>
      <c r="FRM19" s="60"/>
      <c r="FRN19" s="60"/>
      <c r="FRO19" s="60"/>
      <c r="FRP19" s="60"/>
      <c r="FRQ19" s="60"/>
      <c r="FRR19" s="60"/>
      <c r="FRS19" s="60"/>
      <c r="FRT19" s="60"/>
      <c r="FRU19" s="60"/>
      <c r="FRV19" s="60"/>
      <c r="FRW19" s="60"/>
      <c r="FRX19" s="60"/>
      <c r="FRY19" s="60"/>
      <c r="FRZ19" s="60"/>
      <c r="FSA19" s="60"/>
      <c r="FSB19" s="60"/>
      <c r="FSC19" s="60"/>
      <c r="FSD19" s="60"/>
      <c r="FSE19" s="60"/>
      <c r="FSF19" s="60"/>
      <c r="FSG19" s="60"/>
      <c r="FSH19" s="60"/>
      <c r="FSI19" s="60"/>
      <c r="FSJ19" s="60"/>
      <c r="FSK19" s="60"/>
      <c r="FSL19" s="60"/>
      <c r="FSM19" s="60"/>
      <c r="FSN19" s="60"/>
      <c r="FSO19" s="60"/>
      <c r="FSP19" s="60"/>
      <c r="FSQ19" s="60"/>
      <c r="FSR19" s="60"/>
      <c r="FSS19" s="60"/>
      <c r="FST19" s="60"/>
      <c r="FSU19" s="60"/>
      <c r="FSV19" s="60"/>
      <c r="FSW19" s="60"/>
      <c r="FSX19" s="60"/>
      <c r="FSY19" s="60"/>
      <c r="FSZ19" s="60"/>
      <c r="FTA19" s="60"/>
      <c r="FTB19" s="60"/>
      <c r="FTC19" s="60"/>
      <c r="FTD19" s="60"/>
      <c r="FTE19" s="60"/>
      <c r="FTF19" s="60"/>
      <c r="FTG19" s="60"/>
      <c r="FTH19" s="60"/>
      <c r="FTI19" s="60"/>
      <c r="FTJ19" s="60"/>
      <c r="FTK19" s="60"/>
      <c r="FTL19" s="60"/>
      <c r="FTM19" s="60"/>
      <c r="FTN19" s="60"/>
      <c r="FTO19" s="60"/>
      <c r="FTP19" s="60"/>
      <c r="FTQ19" s="60"/>
      <c r="FTR19" s="60"/>
      <c r="FTS19" s="60"/>
      <c r="FTT19" s="60"/>
      <c r="FTU19" s="60"/>
      <c r="FTV19" s="60"/>
      <c r="FTW19" s="60"/>
      <c r="FTX19" s="60"/>
      <c r="FTY19" s="60"/>
      <c r="FTZ19" s="60"/>
      <c r="FUA19" s="60"/>
      <c r="FUB19" s="60"/>
      <c r="FUC19" s="60"/>
      <c r="FUD19" s="60"/>
      <c r="FUE19" s="60"/>
      <c r="FUF19" s="60"/>
      <c r="FUG19" s="60"/>
      <c r="FUH19" s="60"/>
      <c r="FUI19" s="60"/>
      <c r="FUJ19" s="60"/>
      <c r="FUK19" s="60"/>
      <c r="FUL19" s="60"/>
      <c r="FUM19" s="60"/>
      <c r="FUN19" s="60"/>
      <c r="FUO19" s="60"/>
      <c r="FUP19" s="60"/>
      <c r="FUQ19" s="60"/>
      <c r="FUR19" s="60"/>
      <c r="FUS19" s="60"/>
      <c r="FUT19" s="60"/>
      <c r="FUU19" s="60"/>
      <c r="FUV19" s="60"/>
      <c r="FUW19" s="60"/>
      <c r="FUX19" s="60"/>
      <c r="FUY19" s="60"/>
      <c r="FUZ19" s="60"/>
      <c r="FVA19" s="60"/>
      <c r="FVB19" s="60"/>
      <c r="FVC19" s="60"/>
      <c r="FVD19" s="60"/>
      <c r="FVE19" s="60"/>
      <c r="FVF19" s="60"/>
      <c r="FVG19" s="60"/>
      <c r="FVH19" s="60"/>
      <c r="FVI19" s="60"/>
      <c r="FVJ19" s="60"/>
      <c r="FVK19" s="60"/>
      <c r="FVL19" s="60"/>
      <c r="FVM19" s="60"/>
      <c r="FVN19" s="60"/>
      <c r="FVO19" s="60"/>
      <c r="FVP19" s="60"/>
      <c r="FVQ19" s="60"/>
      <c r="FVR19" s="60"/>
      <c r="FVS19" s="60"/>
      <c r="FVT19" s="60"/>
      <c r="FVU19" s="60"/>
      <c r="FVV19" s="60"/>
      <c r="FVW19" s="60"/>
      <c r="FVX19" s="60"/>
      <c r="FVY19" s="60"/>
      <c r="FVZ19" s="60"/>
      <c r="FWA19" s="60"/>
      <c r="FWB19" s="60"/>
      <c r="FWC19" s="60"/>
      <c r="FWD19" s="60"/>
      <c r="FWE19" s="60"/>
      <c r="FWF19" s="60"/>
      <c r="FWG19" s="60"/>
      <c r="FWH19" s="60"/>
      <c r="FWI19" s="60"/>
      <c r="FWJ19" s="60"/>
      <c r="FWK19" s="60"/>
      <c r="FWL19" s="60"/>
      <c r="FWM19" s="60"/>
      <c r="FWN19" s="60"/>
      <c r="FWO19" s="60"/>
      <c r="FWP19" s="60"/>
      <c r="FWQ19" s="60"/>
      <c r="FWR19" s="60"/>
      <c r="FWS19" s="60"/>
      <c r="FWT19" s="60"/>
      <c r="FWU19" s="60"/>
      <c r="FWV19" s="60"/>
      <c r="FWW19" s="60"/>
      <c r="FWX19" s="60"/>
      <c r="FWY19" s="60"/>
      <c r="FWZ19" s="60"/>
      <c r="FXA19" s="60"/>
      <c r="FXB19" s="60"/>
      <c r="FXC19" s="60"/>
      <c r="FXD19" s="60"/>
      <c r="FXE19" s="60"/>
      <c r="FXF19" s="60"/>
      <c r="FXG19" s="60"/>
      <c r="FXH19" s="60"/>
      <c r="FXI19" s="60"/>
      <c r="FXJ19" s="60"/>
      <c r="FXK19" s="60"/>
      <c r="FXL19" s="60"/>
      <c r="FXM19" s="60"/>
      <c r="FXN19" s="60"/>
      <c r="FXO19" s="60"/>
      <c r="FXP19" s="60"/>
      <c r="FXQ19" s="60"/>
      <c r="FXR19" s="60"/>
      <c r="FXS19" s="60"/>
      <c r="FXT19" s="60"/>
      <c r="FXU19" s="60"/>
      <c r="FXV19" s="60"/>
      <c r="FXW19" s="60"/>
      <c r="FXX19" s="60"/>
      <c r="FXY19" s="60"/>
      <c r="FXZ19" s="60"/>
      <c r="FYA19" s="60"/>
      <c r="FYB19" s="60"/>
      <c r="FYC19" s="60"/>
      <c r="FYD19" s="60"/>
      <c r="FYE19" s="60"/>
      <c r="FYF19" s="60"/>
      <c r="FYG19" s="60"/>
      <c r="FYH19" s="60"/>
      <c r="FYI19" s="60"/>
      <c r="FYJ19" s="60"/>
      <c r="FYK19" s="60"/>
      <c r="FYL19" s="60"/>
      <c r="FYM19" s="60"/>
      <c r="FYN19" s="60"/>
      <c r="FYO19" s="60"/>
      <c r="FYP19" s="60"/>
      <c r="FYQ19" s="60"/>
      <c r="FYR19" s="60"/>
      <c r="FYS19" s="60"/>
      <c r="FYT19" s="60"/>
      <c r="FYU19" s="60"/>
      <c r="FYV19" s="60"/>
      <c r="FYW19" s="60"/>
      <c r="FYX19" s="60"/>
      <c r="FYY19" s="60"/>
      <c r="FYZ19" s="60"/>
      <c r="FZA19" s="60"/>
      <c r="FZB19" s="60"/>
      <c r="FZC19" s="60"/>
      <c r="FZD19" s="60"/>
      <c r="FZE19" s="60"/>
      <c r="FZF19" s="60"/>
      <c r="FZG19" s="60"/>
      <c r="FZH19" s="60"/>
      <c r="FZI19" s="60"/>
      <c r="FZJ19" s="60"/>
      <c r="FZK19" s="60"/>
      <c r="FZL19" s="60"/>
      <c r="FZM19" s="60"/>
      <c r="FZN19" s="60"/>
      <c r="FZO19" s="60"/>
      <c r="FZP19" s="60"/>
      <c r="FZQ19" s="60"/>
      <c r="FZR19" s="60"/>
      <c r="FZS19" s="60"/>
      <c r="FZT19" s="60"/>
      <c r="FZU19" s="60"/>
      <c r="FZV19" s="60"/>
      <c r="FZW19" s="60"/>
      <c r="FZX19" s="60"/>
      <c r="FZY19" s="60"/>
      <c r="FZZ19" s="60"/>
      <c r="GAA19" s="60"/>
      <c r="GAB19" s="60"/>
      <c r="GAC19" s="60"/>
      <c r="GAD19" s="60"/>
      <c r="GAE19" s="60"/>
      <c r="GAF19" s="60"/>
      <c r="GAG19" s="60"/>
      <c r="GAH19" s="60"/>
      <c r="GAI19" s="60"/>
      <c r="GAJ19" s="60"/>
      <c r="GAK19" s="60"/>
      <c r="GAL19" s="60"/>
      <c r="GAM19" s="60"/>
      <c r="GAN19" s="60"/>
      <c r="GAO19" s="60"/>
      <c r="GAP19" s="60"/>
      <c r="GAQ19" s="60"/>
      <c r="GAR19" s="60"/>
      <c r="GAS19" s="60"/>
      <c r="GAT19" s="60"/>
      <c r="GAU19" s="60"/>
      <c r="GAV19" s="60"/>
      <c r="GAW19" s="60"/>
      <c r="GAX19" s="60"/>
      <c r="GAY19" s="60"/>
      <c r="GAZ19" s="60"/>
      <c r="GBA19" s="60"/>
      <c r="GBB19" s="60"/>
      <c r="GBC19" s="60"/>
      <c r="GBD19" s="60"/>
      <c r="GBE19" s="60"/>
      <c r="GBF19" s="60"/>
      <c r="GBG19" s="60"/>
      <c r="GBH19" s="60"/>
      <c r="GBI19" s="60"/>
      <c r="GBJ19" s="60"/>
      <c r="GBK19" s="60"/>
      <c r="GBL19" s="60"/>
      <c r="GBM19" s="60"/>
      <c r="GBN19" s="60"/>
      <c r="GBO19" s="60"/>
      <c r="GBP19" s="60"/>
      <c r="GBQ19" s="60"/>
      <c r="GBR19" s="60"/>
      <c r="GBS19" s="60"/>
      <c r="GBT19" s="60"/>
      <c r="GBU19" s="60"/>
      <c r="GBV19" s="60"/>
      <c r="GBW19" s="60"/>
      <c r="GBX19" s="60"/>
      <c r="GBY19" s="60"/>
      <c r="GBZ19" s="60"/>
      <c r="GCA19" s="60"/>
      <c r="GCB19" s="60"/>
      <c r="GCC19" s="60"/>
      <c r="GCD19" s="60"/>
      <c r="GCE19" s="60"/>
      <c r="GCF19" s="60"/>
      <c r="GCG19" s="60"/>
      <c r="GCH19" s="60"/>
      <c r="GCI19" s="60"/>
      <c r="GCJ19" s="60"/>
      <c r="GCK19" s="60"/>
      <c r="GCL19" s="60"/>
      <c r="GCM19" s="60"/>
      <c r="GCN19" s="60"/>
      <c r="GCO19" s="60"/>
      <c r="GCP19" s="60"/>
      <c r="GCQ19" s="60"/>
      <c r="GCR19" s="60"/>
      <c r="GCS19" s="60"/>
      <c r="GCT19" s="60"/>
      <c r="GCU19" s="60"/>
      <c r="GCV19" s="60"/>
      <c r="GCW19" s="60"/>
      <c r="GCX19" s="60"/>
      <c r="GCY19" s="60"/>
      <c r="GCZ19" s="60"/>
      <c r="GDA19" s="60"/>
      <c r="GDB19" s="60"/>
      <c r="GDC19" s="60"/>
      <c r="GDD19" s="60"/>
      <c r="GDE19" s="60"/>
      <c r="GDF19" s="60"/>
      <c r="GDG19" s="60"/>
      <c r="GDH19" s="60"/>
      <c r="GDI19" s="60"/>
      <c r="GDJ19" s="60"/>
      <c r="GDK19" s="60"/>
      <c r="GDL19" s="60"/>
      <c r="GDM19" s="60"/>
      <c r="GDN19" s="60"/>
      <c r="GDO19" s="60"/>
      <c r="GDP19" s="60"/>
      <c r="GDQ19" s="60"/>
      <c r="GDR19" s="60"/>
      <c r="GDS19" s="60"/>
      <c r="GDT19" s="60"/>
      <c r="GDU19" s="60"/>
      <c r="GDV19" s="60"/>
      <c r="GDW19" s="60"/>
      <c r="GDX19" s="60"/>
      <c r="GDY19" s="60"/>
      <c r="GDZ19" s="60"/>
      <c r="GEA19" s="60"/>
      <c r="GEB19" s="60"/>
      <c r="GEC19" s="60"/>
      <c r="GED19" s="60"/>
      <c r="GEE19" s="60"/>
      <c r="GEF19" s="60"/>
      <c r="GEG19" s="60"/>
      <c r="GEH19" s="60"/>
      <c r="GEI19" s="60"/>
      <c r="GEJ19" s="60"/>
      <c r="GEK19" s="60"/>
      <c r="GEL19" s="60"/>
      <c r="GEM19" s="60"/>
      <c r="GEN19" s="60"/>
      <c r="GEO19" s="60"/>
      <c r="GEP19" s="60"/>
      <c r="GEQ19" s="60"/>
      <c r="GER19" s="60"/>
      <c r="GES19" s="60"/>
      <c r="GET19" s="60"/>
      <c r="GEU19" s="60"/>
      <c r="GEV19" s="60"/>
      <c r="GEW19" s="60"/>
      <c r="GEX19" s="60"/>
      <c r="GEY19" s="60"/>
      <c r="GEZ19" s="60"/>
      <c r="GFA19" s="60"/>
      <c r="GFB19" s="60"/>
      <c r="GFC19" s="60"/>
      <c r="GFD19" s="60"/>
      <c r="GFE19" s="60"/>
      <c r="GFF19" s="60"/>
      <c r="GFG19" s="60"/>
      <c r="GFH19" s="60"/>
      <c r="GFI19" s="60"/>
      <c r="GFJ19" s="60"/>
      <c r="GFK19" s="60"/>
      <c r="GFL19" s="60"/>
      <c r="GFM19" s="60"/>
      <c r="GFN19" s="60"/>
      <c r="GFO19" s="60"/>
      <c r="GFP19" s="60"/>
      <c r="GFQ19" s="60"/>
      <c r="GFR19" s="60"/>
      <c r="GFS19" s="60"/>
      <c r="GFT19" s="60"/>
      <c r="GFU19" s="60"/>
      <c r="GFV19" s="60"/>
      <c r="GFW19" s="60"/>
      <c r="GFX19" s="60"/>
      <c r="GFY19" s="60"/>
      <c r="GFZ19" s="60"/>
      <c r="GGA19" s="60"/>
      <c r="GGB19" s="60"/>
      <c r="GGC19" s="60"/>
      <c r="GGD19" s="60"/>
      <c r="GGE19" s="60"/>
      <c r="GGF19" s="60"/>
      <c r="GGG19" s="60"/>
      <c r="GGH19" s="60"/>
      <c r="GGI19" s="60"/>
      <c r="GGJ19" s="60"/>
      <c r="GGK19" s="60"/>
      <c r="GGL19" s="60"/>
      <c r="GGM19" s="60"/>
      <c r="GGN19" s="60"/>
      <c r="GGO19" s="60"/>
      <c r="GGP19" s="60"/>
      <c r="GGQ19" s="60"/>
      <c r="GGR19" s="60"/>
      <c r="GGS19" s="60"/>
      <c r="GGT19" s="60"/>
      <c r="GGU19" s="60"/>
      <c r="GGV19" s="60"/>
      <c r="GGW19" s="60"/>
      <c r="GGX19" s="60"/>
      <c r="GGY19" s="60"/>
      <c r="GGZ19" s="60"/>
      <c r="GHA19" s="60"/>
      <c r="GHB19" s="60"/>
      <c r="GHC19" s="60"/>
      <c r="GHD19" s="60"/>
      <c r="GHE19" s="60"/>
      <c r="GHF19" s="60"/>
      <c r="GHG19" s="60"/>
      <c r="GHH19" s="60"/>
      <c r="GHI19" s="60"/>
      <c r="GHJ19" s="60"/>
      <c r="GHK19" s="60"/>
      <c r="GHL19" s="60"/>
      <c r="GHM19" s="60"/>
      <c r="GHN19" s="60"/>
      <c r="GHO19" s="60"/>
      <c r="GHP19" s="60"/>
      <c r="GHQ19" s="60"/>
      <c r="GHR19" s="60"/>
      <c r="GHS19" s="60"/>
      <c r="GHT19" s="60"/>
      <c r="GHU19" s="60"/>
      <c r="GHV19" s="60"/>
      <c r="GHW19" s="60"/>
      <c r="GHX19" s="60"/>
      <c r="GHY19" s="60"/>
      <c r="GHZ19" s="60"/>
      <c r="GIA19" s="60"/>
      <c r="GIB19" s="60"/>
      <c r="GIC19" s="60"/>
      <c r="GID19" s="60"/>
      <c r="GIE19" s="60"/>
      <c r="GIF19" s="60"/>
      <c r="GIG19" s="60"/>
      <c r="GIH19" s="60"/>
      <c r="GII19" s="60"/>
      <c r="GIJ19" s="60"/>
      <c r="GIK19" s="60"/>
      <c r="GIL19" s="60"/>
      <c r="GIM19" s="60"/>
      <c r="GIN19" s="60"/>
      <c r="GIO19" s="60"/>
      <c r="GIP19" s="60"/>
      <c r="GIQ19" s="60"/>
      <c r="GIR19" s="60"/>
      <c r="GIS19" s="60"/>
      <c r="GIT19" s="60"/>
      <c r="GIU19" s="60"/>
      <c r="GIV19" s="60"/>
      <c r="GIW19" s="60"/>
      <c r="GIX19" s="60"/>
      <c r="GIY19" s="60"/>
      <c r="GIZ19" s="60"/>
      <c r="GJA19" s="60"/>
      <c r="GJB19" s="60"/>
      <c r="GJC19" s="60"/>
      <c r="GJD19" s="60"/>
      <c r="GJE19" s="60"/>
      <c r="GJF19" s="60"/>
      <c r="GJG19" s="60"/>
      <c r="GJH19" s="60"/>
      <c r="GJI19" s="60"/>
      <c r="GJJ19" s="60"/>
      <c r="GJK19" s="60"/>
      <c r="GJL19" s="60"/>
      <c r="GJM19" s="60"/>
      <c r="GJN19" s="60"/>
      <c r="GJO19" s="60"/>
      <c r="GJP19" s="60"/>
      <c r="GJQ19" s="60"/>
      <c r="GJR19" s="60"/>
      <c r="GJS19" s="60"/>
      <c r="GJT19" s="60"/>
      <c r="GJU19" s="60"/>
      <c r="GJV19" s="60"/>
      <c r="GJW19" s="60"/>
      <c r="GJX19" s="60"/>
      <c r="GJY19" s="60"/>
      <c r="GJZ19" s="60"/>
      <c r="GKA19" s="60"/>
      <c r="GKB19" s="60"/>
      <c r="GKC19" s="60"/>
      <c r="GKD19" s="60"/>
      <c r="GKE19" s="60"/>
      <c r="GKF19" s="60"/>
      <c r="GKG19" s="60"/>
      <c r="GKH19" s="60"/>
      <c r="GKI19" s="60"/>
      <c r="GKJ19" s="60"/>
      <c r="GKK19" s="60"/>
      <c r="GKL19" s="60"/>
      <c r="GKM19" s="60"/>
      <c r="GKN19" s="60"/>
      <c r="GKO19" s="60"/>
      <c r="GKP19" s="60"/>
      <c r="GKQ19" s="60"/>
      <c r="GKR19" s="60"/>
      <c r="GKS19" s="60"/>
      <c r="GKT19" s="60"/>
      <c r="GKU19" s="60"/>
      <c r="GKV19" s="60"/>
      <c r="GKW19" s="60"/>
      <c r="GKX19" s="60"/>
      <c r="GKY19" s="60"/>
      <c r="GKZ19" s="60"/>
      <c r="GLA19" s="60"/>
      <c r="GLB19" s="60"/>
      <c r="GLC19" s="60"/>
      <c r="GLD19" s="60"/>
      <c r="GLE19" s="60"/>
      <c r="GLF19" s="60"/>
      <c r="GLG19" s="60"/>
      <c r="GLH19" s="60"/>
      <c r="GLI19" s="60"/>
      <c r="GLJ19" s="60"/>
      <c r="GLK19" s="60"/>
      <c r="GLL19" s="60"/>
      <c r="GLM19" s="60"/>
      <c r="GLN19" s="60"/>
      <c r="GLO19" s="60"/>
      <c r="GLP19" s="60"/>
      <c r="GLQ19" s="60"/>
      <c r="GLR19" s="60"/>
      <c r="GLS19" s="60"/>
      <c r="GLT19" s="60"/>
      <c r="GLU19" s="60"/>
      <c r="GLV19" s="60"/>
      <c r="GLW19" s="60"/>
      <c r="GLX19" s="60"/>
      <c r="GLY19" s="60"/>
      <c r="GLZ19" s="60"/>
      <c r="GMA19" s="60"/>
      <c r="GMB19" s="60"/>
      <c r="GMC19" s="60"/>
      <c r="GMD19" s="60"/>
      <c r="GME19" s="60"/>
      <c r="GMF19" s="60"/>
      <c r="GMG19" s="60"/>
      <c r="GMH19" s="60"/>
      <c r="GMI19" s="60"/>
      <c r="GMJ19" s="60"/>
      <c r="GMK19" s="60"/>
      <c r="GML19" s="60"/>
      <c r="GMM19" s="60"/>
      <c r="GMN19" s="60"/>
      <c r="GMO19" s="60"/>
      <c r="GMP19" s="60"/>
      <c r="GMQ19" s="60"/>
      <c r="GMR19" s="60"/>
      <c r="GMS19" s="60"/>
      <c r="GMT19" s="60"/>
      <c r="GMU19" s="60"/>
      <c r="GMV19" s="60"/>
      <c r="GMW19" s="60"/>
      <c r="GMX19" s="60"/>
      <c r="GMY19" s="60"/>
      <c r="GMZ19" s="60"/>
      <c r="GNA19" s="60"/>
      <c r="GNB19" s="60"/>
      <c r="GNC19" s="60"/>
      <c r="GND19" s="60"/>
      <c r="GNE19" s="60"/>
      <c r="GNF19" s="60"/>
      <c r="GNG19" s="60"/>
      <c r="GNH19" s="60"/>
      <c r="GNI19" s="60"/>
      <c r="GNJ19" s="60"/>
      <c r="GNK19" s="60"/>
      <c r="GNL19" s="60"/>
      <c r="GNM19" s="60"/>
      <c r="GNN19" s="60"/>
      <c r="GNO19" s="60"/>
      <c r="GNP19" s="60"/>
      <c r="GNQ19" s="60"/>
      <c r="GNR19" s="60"/>
      <c r="GNS19" s="60"/>
      <c r="GNT19" s="60"/>
      <c r="GNU19" s="60"/>
      <c r="GNV19" s="60"/>
      <c r="GNW19" s="60"/>
      <c r="GNX19" s="60"/>
      <c r="GNY19" s="60"/>
      <c r="GNZ19" s="60"/>
      <c r="GOA19" s="60"/>
      <c r="GOB19" s="60"/>
      <c r="GOC19" s="60"/>
      <c r="GOD19" s="60"/>
      <c r="GOE19" s="60"/>
      <c r="GOF19" s="60"/>
      <c r="GOG19" s="60"/>
      <c r="GOH19" s="60"/>
      <c r="GOI19" s="60"/>
      <c r="GOJ19" s="60"/>
      <c r="GOK19" s="60"/>
      <c r="GOL19" s="60"/>
      <c r="GOM19" s="60"/>
      <c r="GON19" s="60"/>
      <c r="GOO19" s="60"/>
      <c r="GOP19" s="60"/>
      <c r="GOQ19" s="60"/>
      <c r="GOR19" s="60"/>
      <c r="GOS19" s="60"/>
      <c r="GOT19" s="60"/>
      <c r="GOU19" s="60"/>
      <c r="GOV19" s="60"/>
      <c r="GOW19" s="60"/>
      <c r="GOX19" s="60"/>
      <c r="GOY19" s="60"/>
      <c r="GOZ19" s="60"/>
      <c r="GPA19" s="60"/>
      <c r="GPB19" s="60"/>
      <c r="GPC19" s="60"/>
      <c r="GPD19" s="60"/>
      <c r="GPE19" s="60"/>
      <c r="GPF19" s="60"/>
      <c r="GPG19" s="60"/>
      <c r="GPH19" s="60"/>
      <c r="GPI19" s="60"/>
      <c r="GPJ19" s="60"/>
      <c r="GPK19" s="60"/>
      <c r="GPL19" s="60"/>
      <c r="GPM19" s="60"/>
      <c r="GPN19" s="60"/>
      <c r="GPO19" s="60"/>
      <c r="GPP19" s="60"/>
      <c r="GPQ19" s="60"/>
      <c r="GPR19" s="60"/>
      <c r="GPS19" s="60"/>
      <c r="GPT19" s="60"/>
      <c r="GPU19" s="60"/>
      <c r="GPV19" s="60"/>
      <c r="GPW19" s="60"/>
      <c r="GPX19" s="60"/>
      <c r="GPY19" s="60"/>
      <c r="GPZ19" s="60"/>
      <c r="GQA19" s="60"/>
      <c r="GQB19" s="60"/>
      <c r="GQC19" s="60"/>
      <c r="GQD19" s="60"/>
      <c r="GQE19" s="60"/>
      <c r="GQF19" s="60"/>
      <c r="GQG19" s="60"/>
      <c r="GQH19" s="60"/>
      <c r="GQI19" s="60"/>
      <c r="GQJ19" s="60"/>
      <c r="GQK19" s="60"/>
      <c r="GQL19" s="60"/>
      <c r="GQM19" s="60"/>
      <c r="GQN19" s="60"/>
      <c r="GQO19" s="60"/>
      <c r="GQP19" s="60"/>
      <c r="GQQ19" s="60"/>
      <c r="GQR19" s="60"/>
      <c r="GQS19" s="60"/>
      <c r="GQT19" s="60"/>
      <c r="GQU19" s="60"/>
      <c r="GQV19" s="60"/>
      <c r="GQW19" s="60"/>
      <c r="GQX19" s="60"/>
      <c r="GQY19" s="60"/>
      <c r="GQZ19" s="60"/>
      <c r="GRA19" s="60"/>
      <c r="GRB19" s="60"/>
      <c r="GRC19" s="60"/>
      <c r="GRD19" s="60"/>
      <c r="GRE19" s="60"/>
      <c r="GRF19" s="60"/>
      <c r="GRG19" s="60"/>
      <c r="GRH19" s="60"/>
      <c r="GRI19" s="60"/>
      <c r="GRJ19" s="60"/>
      <c r="GRK19" s="60"/>
      <c r="GRL19" s="60"/>
      <c r="GRM19" s="60"/>
      <c r="GRN19" s="60"/>
      <c r="GRO19" s="60"/>
      <c r="GRP19" s="60"/>
      <c r="GRQ19" s="60"/>
      <c r="GRR19" s="60"/>
      <c r="GRS19" s="60"/>
      <c r="GRT19" s="60"/>
      <c r="GRU19" s="60"/>
      <c r="GRV19" s="60"/>
      <c r="GRW19" s="60"/>
      <c r="GRX19" s="60"/>
      <c r="GRY19" s="60"/>
      <c r="GRZ19" s="60"/>
      <c r="GSA19" s="60"/>
      <c r="GSB19" s="60"/>
      <c r="GSC19" s="60"/>
      <c r="GSD19" s="60"/>
      <c r="GSE19" s="60"/>
      <c r="GSF19" s="60"/>
      <c r="GSG19" s="60"/>
      <c r="GSH19" s="60"/>
      <c r="GSI19" s="60"/>
      <c r="GSJ19" s="60"/>
      <c r="GSK19" s="60"/>
      <c r="GSL19" s="60"/>
      <c r="GSM19" s="60"/>
      <c r="GSN19" s="60"/>
      <c r="GSO19" s="60"/>
      <c r="GSP19" s="60"/>
      <c r="GSQ19" s="60"/>
      <c r="GSR19" s="60"/>
      <c r="GSS19" s="60"/>
      <c r="GST19" s="60"/>
      <c r="GSU19" s="60"/>
      <c r="GSV19" s="60"/>
      <c r="GSW19" s="60"/>
      <c r="GSX19" s="60"/>
      <c r="GSY19" s="60"/>
      <c r="GSZ19" s="60"/>
      <c r="GTA19" s="60"/>
      <c r="GTB19" s="60"/>
      <c r="GTC19" s="60"/>
      <c r="GTD19" s="60"/>
      <c r="GTE19" s="60"/>
      <c r="GTF19" s="60"/>
      <c r="GTG19" s="60"/>
      <c r="GTH19" s="60"/>
      <c r="GTI19" s="60"/>
      <c r="GTJ19" s="60"/>
      <c r="GTK19" s="60"/>
      <c r="GTL19" s="60"/>
      <c r="GTM19" s="60"/>
      <c r="GTN19" s="60"/>
      <c r="GTO19" s="60"/>
      <c r="GTP19" s="60"/>
      <c r="GTQ19" s="60"/>
      <c r="GTR19" s="60"/>
      <c r="GTS19" s="60"/>
      <c r="GTT19" s="60"/>
      <c r="GTU19" s="60"/>
      <c r="GTV19" s="60"/>
      <c r="GTW19" s="60"/>
      <c r="GTX19" s="60"/>
      <c r="GTY19" s="60"/>
      <c r="GTZ19" s="60"/>
      <c r="GUA19" s="60"/>
      <c r="GUB19" s="60"/>
      <c r="GUC19" s="60"/>
      <c r="GUD19" s="60"/>
      <c r="GUE19" s="60"/>
      <c r="GUF19" s="60"/>
      <c r="GUG19" s="60"/>
      <c r="GUH19" s="60"/>
      <c r="GUI19" s="60"/>
      <c r="GUJ19" s="60"/>
      <c r="GUK19" s="60"/>
      <c r="GUL19" s="60"/>
      <c r="GUM19" s="60"/>
      <c r="GUN19" s="60"/>
      <c r="GUO19" s="60"/>
      <c r="GUP19" s="60"/>
      <c r="GUQ19" s="60"/>
      <c r="GUR19" s="60"/>
      <c r="GUS19" s="60"/>
      <c r="GUT19" s="60"/>
      <c r="GUU19" s="60"/>
      <c r="GUV19" s="60"/>
      <c r="GUW19" s="60"/>
      <c r="GUX19" s="60"/>
      <c r="GUY19" s="60"/>
      <c r="GUZ19" s="60"/>
      <c r="GVA19" s="60"/>
      <c r="GVB19" s="60"/>
      <c r="GVC19" s="60"/>
      <c r="GVD19" s="60"/>
      <c r="GVE19" s="60"/>
      <c r="GVF19" s="60"/>
      <c r="GVG19" s="60"/>
      <c r="GVH19" s="60"/>
      <c r="GVI19" s="60"/>
      <c r="GVJ19" s="60"/>
      <c r="GVK19" s="60"/>
      <c r="GVL19" s="60"/>
      <c r="GVM19" s="60"/>
      <c r="GVN19" s="60"/>
      <c r="GVO19" s="60"/>
      <c r="GVP19" s="60"/>
      <c r="GVQ19" s="60"/>
      <c r="GVR19" s="60"/>
      <c r="GVS19" s="60"/>
      <c r="GVT19" s="60"/>
      <c r="GVU19" s="60"/>
      <c r="GVV19" s="60"/>
      <c r="GVW19" s="60"/>
      <c r="GVX19" s="60"/>
      <c r="GVY19" s="60"/>
      <c r="GVZ19" s="60"/>
      <c r="GWA19" s="60"/>
      <c r="GWB19" s="60"/>
      <c r="GWC19" s="60"/>
      <c r="GWD19" s="60"/>
      <c r="GWE19" s="60"/>
      <c r="GWF19" s="60"/>
      <c r="GWG19" s="60"/>
      <c r="GWH19" s="60"/>
      <c r="GWI19" s="60"/>
      <c r="GWJ19" s="60"/>
      <c r="GWK19" s="60"/>
      <c r="GWL19" s="60"/>
      <c r="GWM19" s="60"/>
      <c r="GWN19" s="60"/>
      <c r="GWO19" s="60"/>
      <c r="GWP19" s="60"/>
      <c r="GWQ19" s="60"/>
      <c r="GWR19" s="60"/>
      <c r="GWS19" s="60"/>
      <c r="GWT19" s="60"/>
      <c r="GWU19" s="60"/>
      <c r="GWV19" s="60"/>
      <c r="GWW19" s="60"/>
      <c r="GWX19" s="60"/>
      <c r="GWY19" s="60"/>
      <c r="GWZ19" s="60"/>
      <c r="GXA19" s="60"/>
      <c r="GXB19" s="60"/>
      <c r="GXC19" s="60"/>
      <c r="GXD19" s="60"/>
      <c r="GXE19" s="60"/>
      <c r="GXF19" s="60"/>
      <c r="GXG19" s="60"/>
      <c r="GXH19" s="60"/>
      <c r="GXI19" s="60"/>
      <c r="GXJ19" s="60"/>
      <c r="GXK19" s="60"/>
      <c r="GXL19" s="60"/>
      <c r="GXM19" s="60"/>
      <c r="GXN19" s="60"/>
      <c r="GXO19" s="60"/>
      <c r="GXP19" s="60"/>
      <c r="GXQ19" s="60"/>
      <c r="GXR19" s="60"/>
      <c r="GXS19" s="60"/>
      <c r="GXT19" s="60"/>
      <c r="GXU19" s="60"/>
      <c r="GXV19" s="60"/>
      <c r="GXW19" s="60"/>
      <c r="GXX19" s="60"/>
      <c r="GXY19" s="60"/>
      <c r="GXZ19" s="60"/>
      <c r="GYA19" s="60"/>
      <c r="GYB19" s="60"/>
      <c r="GYC19" s="60"/>
      <c r="GYD19" s="60"/>
      <c r="GYE19" s="60"/>
      <c r="GYF19" s="60"/>
      <c r="GYG19" s="60"/>
      <c r="GYH19" s="60"/>
      <c r="GYI19" s="60"/>
      <c r="GYJ19" s="60"/>
      <c r="GYK19" s="60"/>
      <c r="GYL19" s="60"/>
      <c r="GYM19" s="60"/>
      <c r="GYN19" s="60"/>
      <c r="GYO19" s="60"/>
      <c r="GYP19" s="60"/>
      <c r="GYQ19" s="60"/>
      <c r="GYR19" s="60"/>
      <c r="GYS19" s="60"/>
      <c r="GYT19" s="60"/>
      <c r="GYU19" s="60"/>
      <c r="GYV19" s="60"/>
      <c r="GYW19" s="60"/>
      <c r="GYX19" s="60"/>
      <c r="GYY19" s="60"/>
      <c r="GYZ19" s="60"/>
      <c r="GZA19" s="60"/>
      <c r="GZB19" s="60"/>
      <c r="GZC19" s="60"/>
      <c r="GZD19" s="60"/>
      <c r="GZE19" s="60"/>
      <c r="GZF19" s="60"/>
      <c r="GZG19" s="60"/>
      <c r="GZH19" s="60"/>
      <c r="GZI19" s="60"/>
      <c r="GZJ19" s="60"/>
      <c r="GZK19" s="60"/>
      <c r="GZL19" s="60"/>
      <c r="GZM19" s="60"/>
      <c r="GZN19" s="60"/>
      <c r="GZO19" s="60"/>
      <c r="GZP19" s="60"/>
      <c r="GZQ19" s="60"/>
      <c r="GZR19" s="60"/>
      <c r="GZS19" s="60"/>
      <c r="GZT19" s="60"/>
      <c r="GZU19" s="60"/>
      <c r="GZV19" s="60"/>
      <c r="GZW19" s="60"/>
      <c r="GZX19" s="60"/>
      <c r="GZY19" s="60"/>
      <c r="GZZ19" s="60"/>
      <c r="HAA19" s="60"/>
      <c r="HAB19" s="60"/>
      <c r="HAC19" s="60"/>
      <c r="HAD19" s="60"/>
      <c r="HAE19" s="60"/>
      <c r="HAF19" s="60"/>
      <c r="HAG19" s="60"/>
      <c r="HAH19" s="60"/>
      <c r="HAI19" s="60"/>
      <c r="HAJ19" s="60"/>
      <c r="HAK19" s="60"/>
      <c r="HAL19" s="60"/>
      <c r="HAM19" s="60"/>
      <c r="HAN19" s="60"/>
      <c r="HAO19" s="60"/>
      <c r="HAP19" s="60"/>
      <c r="HAQ19" s="60"/>
      <c r="HAR19" s="60"/>
      <c r="HAS19" s="60"/>
      <c r="HAT19" s="60"/>
      <c r="HAU19" s="60"/>
      <c r="HAV19" s="60"/>
      <c r="HAW19" s="60"/>
      <c r="HAX19" s="60"/>
      <c r="HAY19" s="60"/>
      <c r="HAZ19" s="60"/>
      <c r="HBA19" s="60"/>
      <c r="HBB19" s="60"/>
      <c r="HBC19" s="60"/>
      <c r="HBD19" s="60"/>
      <c r="HBE19" s="60"/>
      <c r="HBF19" s="60"/>
      <c r="HBG19" s="60"/>
      <c r="HBH19" s="60"/>
      <c r="HBI19" s="60"/>
      <c r="HBJ19" s="60"/>
      <c r="HBK19" s="60"/>
      <c r="HBL19" s="60"/>
      <c r="HBM19" s="60"/>
      <c r="HBN19" s="60"/>
      <c r="HBO19" s="60"/>
      <c r="HBP19" s="60"/>
      <c r="HBQ19" s="60"/>
      <c r="HBR19" s="60"/>
      <c r="HBS19" s="60"/>
      <c r="HBT19" s="60"/>
      <c r="HBU19" s="60"/>
      <c r="HBV19" s="60"/>
      <c r="HBW19" s="60"/>
      <c r="HBX19" s="60"/>
      <c r="HBY19" s="60"/>
      <c r="HBZ19" s="60"/>
      <c r="HCA19" s="60"/>
      <c r="HCB19" s="60"/>
      <c r="HCC19" s="60"/>
      <c r="HCD19" s="60"/>
      <c r="HCE19" s="60"/>
      <c r="HCF19" s="60"/>
      <c r="HCG19" s="60"/>
      <c r="HCH19" s="60"/>
      <c r="HCI19" s="60"/>
      <c r="HCJ19" s="60"/>
      <c r="HCK19" s="60"/>
      <c r="HCL19" s="60"/>
      <c r="HCM19" s="60"/>
      <c r="HCN19" s="60"/>
      <c r="HCO19" s="60"/>
      <c r="HCP19" s="60"/>
      <c r="HCQ19" s="60"/>
      <c r="HCR19" s="60"/>
      <c r="HCS19" s="60"/>
      <c r="HCT19" s="60"/>
      <c r="HCU19" s="60"/>
      <c r="HCV19" s="60"/>
      <c r="HCW19" s="60"/>
      <c r="HCX19" s="60"/>
      <c r="HCY19" s="60"/>
      <c r="HCZ19" s="60"/>
      <c r="HDA19" s="60"/>
      <c r="HDB19" s="60"/>
      <c r="HDC19" s="60"/>
      <c r="HDD19" s="60"/>
      <c r="HDE19" s="60"/>
      <c r="HDF19" s="60"/>
      <c r="HDG19" s="60"/>
      <c r="HDH19" s="60"/>
      <c r="HDI19" s="60"/>
      <c r="HDJ19" s="60"/>
      <c r="HDK19" s="60"/>
      <c r="HDL19" s="60"/>
      <c r="HDM19" s="60"/>
      <c r="HDN19" s="60"/>
      <c r="HDO19" s="60"/>
      <c r="HDP19" s="60"/>
      <c r="HDQ19" s="60"/>
      <c r="HDR19" s="60"/>
      <c r="HDS19" s="60"/>
      <c r="HDT19" s="60"/>
      <c r="HDU19" s="60"/>
      <c r="HDV19" s="60"/>
      <c r="HDW19" s="60"/>
      <c r="HDX19" s="60"/>
      <c r="HDY19" s="60"/>
      <c r="HDZ19" s="60"/>
      <c r="HEA19" s="60"/>
      <c r="HEB19" s="60"/>
      <c r="HEC19" s="60"/>
      <c r="HED19" s="60"/>
      <c r="HEE19" s="60"/>
      <c r="HEF19" s="60"/>
      <c r="HEG19" s="60"/>
      <c r="HEH19" s="60"/>
      <c r="HEI19" s="60"/>
      <c r="HEJ19" s="60"/>
      <c r="HEK19" s="60"/>
      <c r="HEL19" s="60"/>
      <c r="HEM19" s="60"/>
      <c r="HEN19" s="60"/>
      <c r="HEO19" s="60"/>
      <c r="HEP19" s="60"/>
      <c r="HEQ19" s="60"/>
      <c r="HER19" s="60"/>
      <c r="HES19" s="60"/>
      <c r="HET19" s="60"/>
      <c r="HEU19" s="60"/>
      <c r="HEV19" s="60"/>
      <c r="HEW19" s="60"/>
      <c r="HEX19" s="60"/>
      <c r="HEY19" s="60"/>
      <c r="HEZ19" s="60"/>
      <c r="HFA19" s="60"/>
      <c r="HFB19" s="60"/>
      <c r="HFC19" s="60"/>
      <c r="HFD19" s="60"/>
      <c r="HFE19" s="60"/>
      <c r="HFF19" s="60"/>
      <c r="HFG19" s="60"/>
      <c r="HFH19" s="60"/>
      <c r="HFI19" s="60"/>
      <c r="HFJ19" s="60"/>
      <c r="HFK19" s="60"/>
      <c r="HFL19" s="60"/>
      <c r="HFM19" s="60"/>
      <c r="HFN19" s="60"/>
      <c r="HFO19" s="60"/>
      <c r="HFP19" s="60"/>
      <c r="HFQ19" s="60"/>
      <c r="HFR19" s="60"/>
      <c r="HFS19" s="60"/>
      <c r="HFT19" s="60"/>
      <c r="HFU19" s="60"/>
      <c r="HFV19" s="60"/>
      <c r="HFW19" s="60"/>
      <c r="HFX19" s="60"/>
      <c r="HFY19" s="60"/>
      <c r="HFZ19" s="60"/>
      <c r="HGA19" s="60"/>
      <c r="HGB19" s="60"/>
      <c r="HGC19" s="60"/>
      <c r="HGD19" s="60"/>
      <c r="HGE19" s="60"/>
      <c r="HGF19" s="60"/>
      <c r="HGG19" s="60"/>
      <c r="HGH19" s="60"/>
      <c r="HGI19" s="60"/>
      <c r="HGJ19" s="60"/>
      <c r="HGK19" s="60"/>
      <c r="HGL19" s="60"/>
      <c r="HGM19" s="60"/>
      <c r="HGN19" s="60"/>
      <c r="HGO19" s="60"/>
      <c r="HGP19" s="60"/>
      <c r="HGQ19" s="60"/>
      <c r="HGR19" s="60"/>
      <c r="HGS19" s="60"/>
      <c r="HGT19" s="60"/>
      <c r="HGU19" s="60"/>
      <c r="HGV19" s="60"/>
      <c r="HGW19" s="60"/>
      <c r="HGX19" s="60"/>
      <c r="HGY19" s="60"/>
      <c r="HGZ19" s="60"/>
      <c r="HHA19" s="60"/>
      <c r="HHB19" s="60"/>
      <c r="HHC19" s="60"/>
      <c r="HHD19" s="60"/>
      <c r="HHE19" s="60"/>
      <c r="HHF19" s="60"/>
      <c r="HHG19" s="60"/>
      <c r="HHH19" s="60"/>
      <c r="HHI19" s="60"/>
      <c r="HHJ19" s="60"/>
      <c r="HHK19" s="60"/>
      <c r="HHL19" s="60"/>
      <c r="HHM19" s="60"/>
      <c r="HHN19" s="60"/>
      <c r="HHO19" s="60"/>
      <c r="HHP19" s="60"/>
      <c r="HHQ19" s="60"/>
      <c r="HHR19" s="60"/>
      <c r="HHS19" s="60"/>
      <c r="HHT19" s="60"/>
      <c r="HHU19" s="60"/>
      <c r="HHV19" s="60"/>
      <c r="HHW19" s="60"/>
      <c r="HHX19" s="60"/>
      <c r="HHY19" s="60"/>
      <c r="HHZ19" s="60"/>
      <c r="HIA19" s="60"/>
      <c r="HIB19" s="60"/>
      <c r="HIC19" s="60"/>
      <c r="HID19" s="60"/>
      <c r="HIE19" s="60"/>
      <c r="HIF19" s="60"/>
      <c r="HIG19" s="60"/>
      <c r="HIH19" s="60"/>
      <c r="HII19" s="60"/>
      <c r="HIJ19" s="60"/>
      <c r="HIK19" s="60"/>
      <c r="HIL19" s="60"/>
      <c r="HIM19" s="60"/>
      <c r="HIN19" s="60"/>
      <c r="HIO19" s="60"/>
      <c r="HIP19" s="60"/>
      <c r="HIQ19" s="60"/>
      <c r="HIR19" s="60"/>
      <c r="HIS19" s="60"/>
      <c r="HIT19" s="60"/>
      <c r="HIU19" s="60"/>
      <c r="HIV19" s="60"/>
      <c r="HIW19" s="60"/>
      <c r="HIX19" s="60"/>
      <c r="HIY19" s="60"/>
      <c r="HIZ19" s="60"/>
      <c r="HJA19" s="60"/>
      <c r="HJB19" s="60"/>
      <c r="HJC19" s="60"/>
      <c r="HJD19" s="60"/>
      <c r="HJE19" s="60"/>
      <c r="HJF19" s="60"/>
      <c r="HJG19" s="60"/>
      <c r="HJH19" s="60"/>
      <c r="HJI19" s="60"/>
      <c r="HJJ19" s="60"/>
      <c r="HJK19" s="60"/>
      <c r="HJL19" s="60"/>
      <c r="HJM19" s="60"/>
      <c r="HJN19" s="60"/>
      <c r="HJO19" s="60"/>
      <c r="HJP19" s="60"/>
      <c r="HJQ19" s="60"/>
      <c r="HJR19" s="60"/>
      <c r="HJS19" s="60"/>
      <c r="HJT19" s="60"/>
      <c r="HJU19" s="60"/>
      <c r="HJV19" s="60"/>
      <c r="HJW19" s="60"/>
      <c r="HJX19" s="60"/>
      <c r="HJY19" s="60"/>
      <c r="HJZ19" s="60"/>
      <c r="HKA19" s="60"/>
      <c r="HKB19" s="60"/>
      <c r="HKC19" s="60"/>
      <c r="HKD19" s="60"/>
      <c r="HKE19" s="60"/>
      <c r="HKF19" s="60"/>
      <c r="HKG19" s="60"/>
      <c r="HKH19" s="60"/>
      <c r="HKI19" s="60"/>
      <c r="HKJ19" s="60"/>
      <c r="HKK19" s="60"/>
      <c r="HKL19" s="60"/>
      <c r="HKM19" s="60"/>
      <c r="HKN19" s="60"/>
      <c r="HKO19" s="60"/>
      <c r="HKP19" s="60"/>
      <c r="HKQ19" s="60"/>
      <c r="HKR19" s="60"/>
      <c r="HKS19" s="60"/>
      <c r="HKT19" s="60"/>
      <c r="HKU19" s="60"/>
      <c r="HKV19" s="60"/>
      <c r="HKW19" s="60"/>
      <c r="HKX19" s="60"/>
      <c r="HKY19" s="60"/>
      <c r="HKZ19" s="60"/>
      <c r="HLA19" s="60"/>
      <c r="HLB19" s="60"/>
      <c r="HLC19" s="60"/>
      <c r="HLD19" s="60"/>
      <c r="HLE19" s="60"/>
      <c r="HLF19" s="60"/>
      <c r="HLG19" s="60"/>
      <c r="HLH19" s="60"/>
      <c r="HLI19" s="60"/>
      <c r="HLJ19" s="60"/>
      <c r="HLK19" s="60"/>
      <c r="HLL19" s="60"/>
      <c r="HLM19" s="60"/>
      <c r="HLN19" s="60"/>
      <c r="HLO19" s="60"/>
      <c r="HLP19" s="60"/>
      <c r="HLQ19" s="60"/>
      <c r="HLR19" s="60"/>
      <c r="HLS19" s="60"/>
      <c r="HLT19" s="60"/>
      <c r="HLU19" s="60"/>
      <c r="HLV19" s="60"/>
      <c r="HLW19" s="60"/>
      <c r="HLX19" s="60"/>
      <c r="HLY19" s="60"/>
      <c r="HLZ19" s="60"/>
      <c r="HMA19" s="60"/>
      <c r="HMB19" s="60"/>
      <c r="HMC19" s="60"/>
      <c r="HMD19" s="60"/>
      <c r="HME19" s="60"/>
      <c r="HMF19" s="60"/>
      <c r="HMG19" s="60"/>
      <c r="HMH19" s="60"/>
      <c r="HMI19" s="60"/>
      <c r="HMJ19" s="60"/>
      <c r="HMK19" s="60"/>
      <c r="HML19" s="60"/>
      <c r="HMM19" s="60"/>
      <c r="HMN19" s="60"/>
      <c r="HMO19" s="60"/>
      <c r="HMP19" s="60"/>
      <c r="HMQ19" s="60"/>
      <c r="HMR19" s="60"/>
      <c r="HMS19" s="60"/>
      <c r="HMT19" s="60"/>
      <c r="HMU19" s="60"/>
      <c r="HMV19" s="60"/>
      <c r="HMW19" s="60"/>
      <c r="HMX19" s="60"/>
      <c r="HMY19" s="60"/>
      <c r="HMZ19" s="60"/>
      <c r="HNA19" s="60"/>
      <c r="HNB19" s="60"/>
      <c r="HNC19" s="60"/>
      <c r="HND19" s="60"/>
      <c r="HNE19" s="60"/>
      <c r="HNF19" s="60"/>
      <c r="HNG19" s="60"/>
      <c r="HNH19" s="60"/>
      <c r="HNI19" s="60"/>
      <c r="HNJ19" s="60"/>
      <c r="HNK19" s="60"/>
      <c r="HNL19" s="60"/>
      <c r="HNM19" s="60"/>
      <c r="HNN19" s="60"/>
      <c r="HNO19" s="60"/>
      <c r="HNP19" s="60"/>
      <c r="HNQ19" s="60"/>
      <c r="HNR19" s="60"/>
      <c r="HNS19" s="60"/>
      <c r="HNT19" s="60"/>
      <c r="HNU19" s="60"/>
      <c r="HNV19" s="60"/>
      <c r="HNW19" s="60"/>
      <c r="HNX19" s="60"/>
      <c r="HNY19" s="60"/>
      <c r="HNZ19" s="60"/>
      <c r="HOA19" s="60"/>
      <c r="HOB19" s="60"/>
      <c r="HOC19" s="60"/>
      <c r="HOD19" s="60"/>
      <c r="HOE19" s="60"/>
      <c r="HOF19" s="60"/>
      <c r="HOG19" s="60"/>
      <c r="HOH19" s="60"/>
      <c r="HOI19" s="60"/>
      <c r="HOJ19" s="60"/>
      <c r="HOK19" s="60"/>
      <c r="HOL19" s="60"/>
      <c r="HOM19" s="60"/>
      <c r="HON19" s="60"/>
      <c r="HOO19" s="60"/>
      <c r="HOP19" s="60"/>
      <c r="HOQ19" s="60"/>
      <c r="HOR19" s="60"/>
      <c r="HOS19" s="60"/>
      <c r="HOT19" s="60"/>
      <c r="HOU19" s="60"/>
      <c r="HOV19" s="60"/>
      <c r="HOW19" s="60"/>
      <c r="HOX19" s="60"/>
      <c r="HOY19" s="60"/>
      <c r="HOZ19" s="60"/>
      <c r="HPA19" s="60"/>
      <c r="HPB19" s="60"/>
      <c r="HPC19" s="60"/>
      <c r="HPD19" s="60"/>
      <c r="HPE19" s="60"/>
      <c r="HPF19" s="60"/>
      <c r="HPG19" s="60"/>
      <c r="HPH19" s="60"/>
      <c r="HPI19" s="60"/>
      <c r="HPJ19" s="60"/>
      <c r="HPK19" s="60"/>
      <c r="HPL19" s="60"/>
      <c r="HPM19" s="60"/>
      <c r="HPN19" s="60"/>
      <c r="HPO19" s="60"/>
      <c r="HPP19" s="60"/>
      <c r="HPQ19" s="60"/>
      <c r="HPR19" s="60"/>
      <c r="HPS19" s="60"/>
      <c r="HPT19" s="60"/>
      <c r="HPU19" s="60"/>
      <c r="HPV19" s="60"/>
      <c r="HPW19" s="60"/>
      <c r="HPX19" s="60"/>
      <c r="HPY19" s="60"/>
      <c r="HPZ19" s="60"/>
      <c r="HQA19" s="60"/>
      <c r="HQB19" s="60"/>
      <c r="HQC19" s="60"/>
      <c r="HQD19" s="60"/>
      <c r="HQE19" s="60"/>
      <c r="HQF19" s="60"/>
      <c r="HQG19" s="60"/>
      <c r="HQH19" s="60"/>
      <c r="HQI19" s="60"/>
      <c r="HQJ19" s="60"/>
      <c r="HQK19" s="60"/>
      <c r="HQL19" s="60"/>
      <c r="HQM19" s="60"/>
      <c r="HQN19" s="60"/>
      <c r="HQO19" s="60"/>
      <c r="HQP19" s="60"/>
      <c r="HQQ19" s="60"/>
      <c r="HQR19" s="60"/>
      <c r="HQS19" s="60"/>
      <c r="HQT19" s="60"/>
      <c r="HQU19" s="60"/>
      <c r="HQV19" s="60"/>
      <c r="HQW19" s="60"/>
      <c r="HQX19" s="60"/>
      <c r="HQY19" s="60"/>
      <c r="HQZ19" s="60"/>
      <c r="HRA19" s="60"/>
      <c r="HRB19" s="60"/>
      <c r="HRC19" s="60"/>
      <c r="HRD19" s="60"/>
      <c r="HRE19" s="60"/>
      <c r="HRF19" s="60"/>
      <c r="HRG19" s="60"/>
      <c r="HRH19" s="60"/>
      <c r="HRI19" s="60"/>
      <c r="HRJ19" s="60"/>
      <c r="HRK19" s="60"/>
      <c r="HRL19" s="60"/>
      <c r="HRM19" s="60"/>
      <c r="HRN19" s="60"/>
      <c r="HRO19" s="60"/>
      <c r="HRP19" s="60"/>
      <c r="HRQ19" s="60"/>
      <c r="HRR19" s="60"/>
      <c r="HRS19" s="60"/>
      <c r="HRT19" s="60"/>
      <c r="HRU19" s="60"/>
      <c r="HRV19" s="60"/>
      <c r="HRW19" s="60"/>
      <c r="HRX19" s="60"/>
      <c r="HRY19" s="60"/>
      <c r="HRZ19" s="60"/>
      <c r="HSA19" s="60"/>
      <c r="HSB19" s="60"/>
      <c r="HSC19" s="60"/>
      <c r="HSD19" s="60"/>
      <c r="HSE19" s="60"/>
      <c r="HSF19" s="60"/>
      <c r="HSG19" s="60"/>
      <c r="HSH19" s="60"/>
      <c r="HSI19" s="60"/>
      <c r="HSJ19" s="60"/>
      <c r="HSK19" s="60"/>
      <c r="HSL19" s="60"/>
      <c r="HSM19" s="60"/>
      <c r="HSN19" s="60"/>
      <c r="HSO19" s="60"/>
      <c r="HSP19" s="60"/>
      <c r="HSQ19" s="60"/>
      <c r="HSR19" s="60"/>
      <c r="HSS19" s="60"/>
      <c r="HST19" s="60"/>
      <c r="HSU19" s="60"/>
      <c r="HSV19" s="60"/>
      <c r="HSW19" s="60"/>
      <c r="HSX19" s="60"/>
      <c r="HSY19" s="60"/>
      <c r="HSZ19" s="60"/>
      <c r="HTA19" s="60"/>
      <c r="HTB19" s="60"/>
      <c r="HTC19" s="60"/>
      <c r="HTD19" s="60"/>
      <c r="HTE19" s="60"/>
      <c r="HTF19" s="60"/>
      <c r="HTG19" s="60"/>
      <c r="HTH19" s="60"/>
      <c r="HTI19" s="60"/>
      <c r="HTJ19" s="60"/>
      <c r="HTK19" s="60"/>
      <c r="HTL19" s="60"/>
      <c r="HTM19" s="60"/>
      <c r="HTN19" s="60"/>
      <c r="HTO19" s="60"/>
      <c r="HTP19" s="60"/>
      <c r="HTQ19" s="60"/>
      <c r="HTR19" s="60"/>
      <c r="HTS19" s="60"/>
      <c r="HTT19" s="60"/>
      <c r="HTU19" s="60"/>
      <c r="HTV19" s="60"/>
      <c r="HTW19" s="60"/>
      <c r="HTX19" s="60"/>
      <c r="HTY19" s="60"/>
      <c r="HTZ19" s="60"/>
      <c r="HUA19" s="60"/>
      <c r="HUB19" s="60"/>
      <c r="HUC19" s="60"/>
      <c r="HUD19" s="60"/>
      <c r="HUE19" s="60"/>
      <c r="HUF19" s="60"/>
      <c r="HUG19" s="60"/>
      <c r="HUH19" s="60"/>
      <c r="HUI19" s="60"/>
      <c r="HUJ19" s="60"/>
      <c r="HUK19" s="60"/>
      <c r="HUL19" s="60"/>
      <c r="HUM19" s="60"/>
      <c r="HUN19" s="60"/>
      <c r="HUO19" s="60"/>
      <c r="HUP19" s="60"/>
      <c r="HUQ19" s="60"/>
      <c r="HUR19" s="60"/>
      <c r="HUS19" s="60"/>
      <c r="HUT19" s="60"/>
      <c r="HUU19" s="60"/>
      <c r="HUV19" s="60"/>
      <c r="HUW19" s="60"/>
      <c r="HUX19" s="60"/>
      <c r="HUY19" s="60"/>
      <c r="HUZ19" s="60"/>
      <c r="HVA19" s="60"/>
      <c r="HVB19" s="60"/>
      <c r="HVC19" s="60"/>
      <c r="HVD19" s="60"/>
      <c r="HVE19" s="60"/>
      <c r="HVF19" s="60"/>
      <c r="HVG19" s="60"/>
      <c r="HVH19" s="60"/>
      <c r="HVI19" s="60"/>
      <c r="HVJ19" s="60"/>
      <c r="HVK19" s="60"/>
      <c r="HVL19" s="60"/>
      <c r="HVM19" s="60"/>
      <c r="HVN19" s="60"/>
      <c r="HVO19" s="60"/>
      <c r="HVP19" s="60"/>
      <c r="HVQ19" s="60"/>
      <c r="HVR19" s="60"/>
      <c r="HVS19" s="60"/>
      <c r="HVT19" s="60"/>
      <c r="HVU19" s="60"/>
      <c r="HVV19" s="60"/>
      <c r="HVW19" s="60"/>
      <c r="HVX19" s="60"/>
      <c r="HVY19" s="60"/>
      <c r="HVZ19" s="60"/>
      <c r="HWA19" s="60"/>
      <c r="HWB19" s="60"/>
      <c r="HWC19" s="60"/>
      <c r="HWD19" s="60"/>
      <c r="HWE19" s="60"/>
      <c r="HWF19" s="60"/>
      <c r="HWG19" s="60"/>
      <c r="HWH19" s="60"/>
      <c r="HWI19" s="60"/>
      <c r="HWJ19" s="60"/>
      <c r="HWK19" s="60"/>
      <c r="HWL19" s="60"/>
      <c r="HWM19" s="60"/>
      <c r="HWN19" s="60"/>
      <c r="HWO19" s="60"/>
      <c r="HWP19" s="60"/>
      <c r="HWQ19" s="60"/>
      <c r="HWR19" s="60"/>
      <c r="HWS19" s="60"/>
      <c r="HWT19" s="60"/>
      <c r="HWU19" s="60"/>
      <c r="HWV19" s="60"/>
      <c r="HWW19" s="60"/>
      <c r="HWX19" s="60"/>
      <c r="HWY19" s="60"/>
      <c r="HWZ19" s="60"/>
      <c r="HXA19" s="60"/>
      <c r="HXB19" s="60"/>
      <c r="HXC19" s="60"/>
      <c r="HXD19" s="60"/>
      <c r="HXE19" s="60"/>
      <c r="HXF19" s="60"/>
      <c r="HXG19" s="60"/>
      <c r="HXH19" s="60"/>
      <c r="HXI19" s="60"/>
      <c r="HXJ19" s="60"/>
      <c r="HXK19" s="60"/>
      <c r="HXL19" s="60"/>
      <c r="HXM19" s="60"/>
      <c r="HXN19" s="60"/>
      <c r="HXO19" s="60"/>
      <c r="HXP19" s="60"/>
      <c r="HXQ19" s="60"/>
      <c r="HXR19" s="60"/>
      <c r="HXS19" s="60"/>
      <c r="HXT19" s="60"/>
      <c r="HXU19" s="60"/>
      <c r="HXV19" s="60"/>
      <c r="HXW19" s="60"/>
      <c r="HXX19" s="60"/>
      <c r="HXY19" s="60"/>
      <c r="HXZ19" s="60"/>
      <c r="HYA19" s="60"/>
      <c r="HYB19" s="60"/>
      <c r="HYC19" s="60"/>
      <c r="HYD19" s="60"/>
      <c r="HYE19" s="60"/>
      <c r="HYF19" s="60"/>
      <c r="HYG19" s="60"/>
      <c r="HYH19" s="60"/>
      <c r="HYI19" s="60"/>
      <c r="HYJ19" s="60"/>
      <c r="HYK19" s="60"/>
      <c r="HYL19" s="60"/>
      <c r="HYM19" s="60"/>
      <c r="HYN19" s="60"/>
      <c r="HYO19" s="60"/>
      <c r="HYP19" s="60"/>
      <c r="HYQ19" s="60"/>
      <c r="HYR19" s="60"/>
      <c r="HYS19" s="60"/>
      <c r="HYT19" s="60"/>
      <c r="HYU19" s="60"/>
      <c r="HYV19" s="60"/>
      <c r="HYW19" s="60"/>
      <c r="HYX19" s="60"/>
      <c r="HYY19" s="60"/>
      <c r="HYZ19" s="60"/>
      <c r="HZA19" s="60"/>
      <c r="HZB19" s="60"/>
      <c r="HZC19" s="60"/>
      <c r="HZD19" s="60"/>
      <c r="HZE19" s="60"/>
      <c r="HZF19" s="60"/>
      <c r="HZG19" s="60"/>
      <c r="HZH19" s="60"/>
      <c r="HZI19" s="60"/>
      <c r="HZJ19" s="60"/>
      <c r="HZK19" s="60"/>
      <c r="HZL19" s="60"/>
      <c r="HZM19" s="60"/>
      <c r="HZN19" s="60"/>
      <c r="HZO19" s="60"/>
      <c r="HZP19" s="60"/>
      <c r="HZQ19" s="60"/>
      <c r="HZR19" s="60"/>
      <c r="HZS19" s="60"/>
      <c r="HZT19" s="60"/>
      <c r="HZU19" s="60"/>
      <c r="HZV19" s="60"/>
      <c r="HZW19" s="60"/>
      <c r="HZX19" s="60"/>
      <c r="HZY19" s="60"/>
      <c r="HZZ19" s="60"/>
      <c r="IAA19" s="60"/>
      <c r="IAB19" s="60"/>
      <c r="IAC19" s="60"/>
      <c r="IAD19" s="60"/>
      <c r="IAE19" s="60"/>
      <c r="IAF19" s="60"/>
      <c r="IAG19" s="60"/>
      <c r="IAH19" s="60"/>
      <c r="IAI19" s="60"/>
      <c r="IAJ19" s="60"/>
      <c r="IAK19" s="60"/>
      <c r="IAL19" s="60"/>
      <c r="IAM19" s="60"/>
      <c r="IAN19" s="60"/>
      <c r="IAO19" s="60"/>
      <c r="IAP19" s="60"/>
      <c r="IAQ19" s="60"/>
      <c r="IAR19" s="60"/>
      <c r="IAS19" s="60"/>
      <c r="IAT19" s="60"/>
      <c r="IAU19" s="60"/>
      <c r="IAV19" s="60"/>
      <c r="IAW19" s="60"/>
      <c r="IAX19" s="60"/>
      <c r="IAY19" s="60"/>
      <c r="IAZ19" s="60"/>
      <c r="IBA19" s="60"/>
      <c r="IBB19" s="60"/>
      <c r="IBC19" s="60"/>
      <c r="IBD19" s="60"/>
      <c r="IBE19" s="60"/>
      <c r="IBF19" s="60"/>
      <c r="IBG19" s="60"/>
      <c r="IBH19" s="60"/>
      <c r="IBI19" s="60"/>
      <c r="IBJ19" s="60"/>
      <c r="IBK19" s="60"/>
      <c r="IBL19" s="60"/>
      <c r="IBM19" s="60"/>
      <c r="IBN19" s="60"/>
      <c r="IBO19" s="60"/>
      <c r="IBP19" s="60"/>
      <c r="IBQ19" s="60"/>
      <c r="IBR19" s="60"/>
      <c r="IBS19" s="60"/>
      <c r="IBT19" s="60"/>
      <c r="IBU19" s="60"/>
      <c r="IBV19" s="60"/>
      <c r="IBW19" s="60"/>
      <c r="IBX19" s="60"/>
      <c r="IBY19" s="60"/>
      <c r="IBZ19" s="60"/>
      <c r="ICA19" s="60"/>
      <c r="ICB19" s="60"/>
      <c r="ICC19" s="60"/>
      <c r="ICD19" s="60"/>
      <c r="ICE19" s="60"/>
      <c r="ICF19" s="60"/>
      <c r="ICG19" s="60"/>
      <c r="ICH19" s="60"/>
      <c r="ICI19" s="60"/>
      <c r="ICJ19" s="60"/>
      <c r="ICK19" s="60"/>
      <c r="ICL19" s="60"/>
      <c r="ICM19" s="60"/>
      <c r="ICN19" s="60"/>
      <c r="ICO19" s="60"/>
      <c r="ICP19" s="60"/>
      <c r="ICQ19" s="60"/>
      <c r="ICR19" s="60"/>
      <c r="ICS19" s="60"/>
      <c r="ICT19" s="60"/>
      <c r="ICU19" s="60"/>
      <c r="ICV19" s="60"/>
      <c r="ICW19" s="60"/>
      <c r="ICX19" s="60"/>
      <c r="ICY19" s="60"/>
      <c r="ICZ19" s="60"/>
      <c r="IDA19" s="60"/>
      <c r="IDB19" s="60"/>
      <c r="IDC19" s="60"/>
      <c r="IDD19" s="60"/>
      <c r="IDE19" s="60"/>
      <c r="IDF19" s="60"/>
      <c r="IDG19" s="60"/>
      <c r="IDH19" s="60"/>
      <c r="IDI19" s="60"/>
      <c r="IDJ19" s="60"/>
      <c r="IDK19" s="60"/>
      <c r="IDL19" s="60"/>
      <c r="IDM19" s="60"/>
      <c r="IDN19" s="60"/>
      <c r="IDO19" s="60"/>
      <c r="IDP19" s="60"/>
      <c r="IDQ19" s="60"/>
      <c r="IDR19" s="60"/>
      <c r="IDS19" s="60"/>
      <c r="IDT19" s="60"/>
      <c r="IDU19" s="60"/>
      <c r="IDV19" s="60"/>
      <c r="IDW19" s="60"/>
      <c r="IDX19" s="60"/>
      <c r="IDY19" s="60"/>
      <c r="IDZ19" s="60"/>
      <c r="IEA19" s="60"/>
      <c r="IEB19" s="60"/>
      <c r="IEC19" s="60"/>
      <c r="IED19" s="60"/>
      <c r="IEE19" s="60"/>
      <c r="IEF19" s="60"/>
      <c r="IEG19" s="60"/>
      <c r="IEH19" s="60"/>
      <c r="IEI19" s="60"/>
      <c r="IEJ19" s="60"/>
      <c r="IEK19" s="60"/>
      <c r="IEL19" s="60"/>
      <c r="IEM19" s="60"/>
      <c r="IEN19" s="60"/>
      <c r="IEO19" s="60"/>
      <c r="IEP19" s="60"/>
      <c r="IEQ19" s="60"/>
      <c r="IER19" s="60"/>
      <c r="IES19" s="60"/>
      <c r="IET19" s="60"/>
      <c r="IEU19" s="60"/>
      <c r="IEV19" s="60"/>
      <c r="IEW19" s="60"/>
      <c r="IEX19" s="60"/>
      <c r="IEY19" s="60"/>
      <c r="IEZ19" s="60"/>
      <c r="IFA19" s="60"/>
      <c r="IFB19" s="60"/>
      <c r="IFC19" s="60"/>
      <c r="IFD19" s="60"/>
      <c r="IFE19" s="60"/>
      <c r="IFF19" s="60"/>
      <c r="IFG19" s="60"/>
      <c r="IFH19" s="60"/>
      <c r="IFI19" s="60"/>
      <c r="IFJ19" s="60"/>
      <c r="IFK19" s="60"/>
      <c r="IFL19" s="60"/>
      <c r="IFM19" s="60"/>
      <c r="IFN19" s="60"/>
      <c r="IFO19" s="60"/>
      <c r="IFP19" s="60"/>
      <c r="IFQ19" s="60"/>
      <c r="IFR19" s="60"/>
      <c r="IFS19" s="60"/>
      <c r="IFT19" s="60"/>
      <c r="IFU19" s="60"/>
      <c r="IFV19" s="60"/>
      <c r="IFW19" s="60"/>
      <c r="IFX19" s="60"/>
      <c r="IFY19" s="60"/>
      <c r="IFZ19" s="60"/>
      <c r="IGA19" s="60"/>
      <c r="IGB19" s="60"/>
      <c r="IGC19" s="60"/>
      <c r="IGD19" s="60"/>
      <c r="IGE19" s="60"/>
      <c r="IGF19" s="60"/>
      <c r="IGG19" s="60"/>
      <c r="IGH19" s="60"/>
      <c r="IGI19" s="60"/>
      <c r="IGJ19" s="60"/>
      <c r="IGK19" s="60"/>
      <c r="IGL19" s="60"/>
      <c r="IGM19" s="60"/>
      <c r="IGN19" s="60"/>
      <c r="IGO19" s="60"/>
      <c r="IGP19" s="60"/>
      <c r="IGQ19" s="60"/>
      <c r="IGR19" s="60"/>
      <c r="IGS19" s="60"/>
      <c r="IGT19" s="60"/>
      <c r="IGU19" s="60"/>
      <c r="IGV19" s="60"/>
      <c r="IGW19" s="60"/>
      <c r="IGX19" s="60"/>
      <c r="IGY19" s="60"/>
      <c r="IGZ19" s="60"/>
      <c r="IHA19" s="60"/>
      <c r="IHB19" s="60"/>
      <c r="IHC19" s="60"/>
      <c r="IHD19" s="60"/>
      <c r="IHE19" s="60"/>
      <c r="IHF19" s="60"/>
      <c r="IHG19" s="60"/>
      <c r="IHH19" s="60"/>
      <c r="IHI19" s="60"/>
      <c r="IHJ19" s="60"/>
      <c r="IHK19" s="60"/>
      <c r="IHL19" s="60"/>
      <c r="IHM19" s="60"/>
      <c r="IHN19" s="60"/>
      <c r="IHO19" s="60"/>
      <c r="IHP19" s="60"/>
      <c r="IHQ19" s="60"/>
      <c r="IHR19" s="60"/>
      <c r="IHS19" s="60"/>
      <c r="IHT19" s="60"/>
      <c r="IHU19" s="60"/>
      <c r="IHV19" s="60"/>
      <c r="IHW19" s="60"/>
      <c r="IHX19" s="60"/>
      <c r="IHY19" s="60"/>
      <c r="IHZ19" s="60"/>
      <c r="IIA19" s="60"/>
      <c r="IIB19" s="60"/>
      <c r="IIC19" s="60"/>
      <c r="IID19" s="60"/>
      <c r="IIE19" s="60"/>
      <c r="IIF19" s="60"/>
      <c r="IIG19" s="60"/>
      <c r="IIH19" s="60"/>
      <c r="III19" s="60"/>
      <c r="IIJ19" s="60"/>
      <c r="IIK19" s="60"/>
      <c r="IIL19" s="60"/>
      <c r="IIM19" s="60"/>
      <c r="IIN19" s="60"/>
      <c r="IIO19" s="60"/>
      <c r="IIP19" s="60"/>
      <c r="IIQ19" s="60"/>
      <c r="IIR19" s="60"/>
      <c r="IIS19" s="60"/>
      <c r="IIT19" s="60"/>
      <c r="IIU19" s="60"/>
      <c r="IIV19" s="60"/>
      <c r="IIW19" s="60"/>
      <c r="IIX19" s="60"/>
      <c r="IIY19" s="60"/>
      <c r="IIZ19" s="60"/>
      <c r="IJA19" s="60"/>
      <c r="IJB19" s="60"/>
      <c r="IJC19" s="60"/>
      <c r="IJD19" s="60"/>
      <c r="IJE19" s="60"/>
      <c r="IJF19" s="60"/>
      <c r="IJG19" s="60"/>
      <c r="IJH19" s="60"/>
      <c r="IJI19" s="60"/>
      <c r="IJJ19" s="60"/>
      <c r="IJK19" s="60"/>
      <c r="IJL19" s="60"/>
      <c r="IJM19" s="60"/>
      <c r="IJN19" s="60"/>
      <c r="IJO19" s="60"/>
      <c r="IJP19" s="60"/>
      <c r="IJQ19" s="60"/>
      <c r="IJR19" s="60"/>
      <c r="IJS19" s="60"/>
      <c r="IJT19" s="60"/>
      <c r="IJU19" s="60"/>
      <c r="IJV19" s="60"/>
      <c r="IJW19" s="60"/>
      <c r="IJX19" s="60"/>
      <c r="IJY19" s="60"/>
      <c r="IJZ19" s="60"/>
      <c r="IKA19" s="60"/>
      <c r="IKB19" s="60"/>
      <c r="IKC19" s="60"/>
      <c r="IKD19" s="60"/>
      <c r="IKE19" s="60"/>
      <c r="IKF19" s="60"/>
      <c r="IKG19" s="60"/>
      <c r="IKH19" s="60"/>
      <c r="IKI19" s="60"/>
      <c r="IKJ19" s="60"/>
      <c r="IKK19" s="60"/>
      <c r="IKL19" s="60"/>
      <c r="IKM19" s="60"/>
      <c r="IKN19" s="60"/>
      <c r="IKO19" s="60"/>
      <c r="IKP19" s="60"/>
      <c r="IKQ19" s="60"/>
      <c r="IKR19" s="60"/>
      <c r="IKS19" s="60"/>
      <c r="IKT19" s="60"/>
      <c r="IKU19" s="60"/>
      <c r="IKV19" s="60"/>
      <c r="IKW19" s="60"/>
      <c r="IKX19" s="60"/>
      <c r="IKY19" s="60"/>
      <c r="IKZ19" s="60"/>
      <c r="ILA19" s="60"/>
      <c r="ILB19" s="60"/>
      <c r="ILC19" s="60"/>
      <c r="ILD19" s="60"/>
      <c r="ILE19" s="60"/>
      <c r="ILF19" s="60"/>
      <c r="ILG19" s="60"/>
      <c r="ILH19" s="60"/>
      <c r="ILI19" s="60"/>
      <c r="ILJ19" s="60"/>
      <c r="ILK19" s="60"/>
      <c r="ILL19" s="60"/>
      <c r="ILM19" s="60"/>
      <c r="ILN19" s="60"/>
      <c r="ILO19" s="60"/>
      <c r="ILP19" s="60"/>
      <c r="ILQ19" s="60"/>
      <c r="ILR19" s="60"/>
      <c r="ILS19" s="60"/>
      <c r="ILT19" s="60"/>
      <c r="ILU19" s="60"/>
      <c r="ILV19" s="60"/>
      <c r="ILW19" s="60"/>
      <c r="ILX19" s="60"/>
      <c r="ILY19" s="60"/>
      <c r="ILZ19" s="60"/>
      <c r="IMA19" s="60"/>
      <c r="IMB19" s="60"/>
      <c r="IMC19" s="60"/>
      <c r="IMD19" s="60"/>
      <c r="IME19" s="60"/>
      <c r="IMF19" s="60"/>
      <c r="IMG19" s="60"/>
      <c r="IMH19" s="60"/>
      <c r="IMI19" s="60"/>
      <c r="IMJ19" s="60"/>
      <c r="IMK19" s="60"/>
      <c r="IML19" s="60"/>
      <c r="IMM19" s="60"/>
      <c r="IMN19" s="60"/>
      <c r="IMO19" s="60"/>
      <c r="IMP19" s="60"/>
      <c r="IMQ19" s="60"/>
      <c r="IMR19" s="60"/>
      <c r="IMS19" s="60"/>
      <c r="IMT19" s="60"/>
      <c r="IMU19" s="60"/>
      <c r="IMV19" s="60"/>
      <c r="IMW19" s="60"/>
      <c r="IMX19" s="60"/>
      <c r="IMY19" s="60"/>
      <c r="IMZ19" s="60"/>
      <c r="INA19" s="60"/>
      <c r="INB19" s="60"/>
      <c r="INC19" s="60"/>
      <c r="IND19" s="60"/>
      <c r="INE19" s="60"/>
      <c r="INF19" s="60"/>
      <c r="ING19" s="60"/>
      <c r="INH19" s="60"/>
      <c r="INI19" s="60"/>
      <c r="INJ19" s="60"/>
      <c r="INK19" s="60"/>
      <c r="INL19" s="60"/>
      <c r="INM19" s="60"/>
      <c r="INN19" s="60"/>
      <c r="INO19" s="60"/>
      <c r="INP19" s="60"/>
      <c r="INQ19" s="60"/>
      <c r="INR19" s="60"/>
      <c r="INS19" s="60"/>
      <c r="INT19" s="60"/>
      <c r="INU19" s="60"/>
      <c r="INV19" s="60"/>
      <c r="INW19" s="60"/>
      <c r="INX19" s="60"/>
      <c r="INY19" s="60"/>
      <c r="INZ19" s="60"/>
      <c r="IOA19" s="60"/>
      <c r="IOB19" s="60"/>
      <c r="IOC19" s="60"/>
      <c r="IOD19" s="60"/>
      <c r="IOE19" s="60"/>
      <c r="IOF19" s="60"/>
      <c r="IOG19" s="60"/>
      <c r="IOH19" s="60"/>
      <c r="IOI19" s="60"/>
      <c r="IOJ19" s="60"/>
      <c r="IOK19" s="60"/>
      <c r="IOL19" s="60"/>
      <c r="IOM19" s="60"/>
      <c r="ION19" s="60"/>
      <c r="IOO19" s="60"/>
      <c r="IOP19" s="60"/>
      <c r="IOQ19" s="60"/>
      <c r="IOR19" s="60"/>
      <c r="IOS19" s="60"/>
      <c r="IOT19" s="60"/>
      <c r="IOU19" s="60"/>
      <c r="IOV19" s="60"/>
      <c r="IOW19" s="60"/>
      <c r="IOX19" s="60"/>
      <c r="IOY19" s="60"/>
      <c r="IOZ19" s="60"/>
      <c r="IPA19" s="60"/>
      <c r="IPB19" s="60"/>
      <c r="IPC19" s="60"/>
      <c r="IPD19" s="60"/>
      <c r="IPE19" s="60"/>
      <c r="IPF19" s="60"/>
      <c r="IPG19" s="60"/>
      <c r="IPH19" s="60"/>
      <c r="IPI19" s="60"/>
      <c r="IPJ19" s="60"/>
      <c r="IPK19" s="60"/>
      <c r="IPL19" s="60"/>
      <c r="IPM19" s="60"/>
      <c r="IPN19" s="60"/>
      <c r="IPO19" s="60"/>
      <c r="IPP19" s="60"/>
      <c r="IPQ19" s="60"/>
      <c r="IPR19" s="60"/>
      <c r="IPS19" s="60"/>
      <c r="IPT19" s="60"/>
      <c r="IPU19" s="60"/>
      <c r="IPV19" s="60"/>
      <c r="IPW19" s="60"/>
      <c r="IPX19" s="60"/>
      <c r="IPY19" s="60"/>
      <c r="IPZ19" s="60"/>
      <c r="IQA19" s="60"/>
      <c r="IQB19" s="60"/>
      <c r="IQC19" s="60"/>
      <c r="IQD19" s="60"/>
      <c r="IQE19" s="60"/>
      <c r="IQF19" s="60"/>
      <c r="IQG19" s="60"/>
      <c r="IQH19" s="60"/>
      <c r="IQI19" s="60"/>
      <c r="IQJ19" s="60"/>
      <c r="IQK19" s="60"/>
      <c r="IQL19" s="60"/>
      <c r="IQM19" s="60"/>
      <c r="IQN19" s="60"/>
      <c r="IQO19" s="60"/>
      <c r="IQP19" s="60"/>
      <c r="IQQ19" s="60"/>
      <c r="IQR19" s="60"/>
      <c r="IQS19" s="60"/>
      <c r="IQT19" s="60"/>
      <c r="IQU19" s="60"/>
      <c r="IQV19" s="60"/>
      <c r="IQW19" s="60"/>
      <c r="IQX19" s="60"/>
      <c r="IQY19" s="60"/>
      <c r="IQZ19" s="60"/>
      <c r="IRA19" s="60"/>
      <c r="IRB19" s="60"/>
      <c r="IRC19" s="60"/>
      <c r="IRD19" s="60"/>
      <c r="IRE19" s="60"/>
      <c r="IRF19" s="60"/>
      <c r="IRG19" s="60"/>
      <c r="IRH19" s="60"/>
      <c r="IRI19" s="60"/>
      <c r="IRJ19" s="60"/>
      <c r="IRK19" s="60"/>
      <c r="IRL19" s="60"/>
      <c r="IRM19" s="60"/>
      <c r="IRN19" s="60"/>
      <c r="IRO19" s="60"/>
      <c r="IRP19" s="60"/>
      <c r="IRQ19" s="60"/>
      <c r="IRR19" s="60"/>
      <c r="IRS19" s="60"/>
      <c r="IRT19" s="60"/>
      <c r="IRU19" s="60"/>
      <c r="IRV19" s="60"/>
      <c r="IRW19" s="60"/>
      <c r="IRX19" s="60"/>
      <c r="IRY19" s="60"/>
      <c r="IRZ19" s="60"/>
      <c r="ISA19" s="60"/>
      <c r="ISB19" s="60"/>
      <c r="ISC19" s="60"/>
      <c r="ISD19" s="60"/>
      <c r="ISE19" s="60"/>
      <c r="ISF19" s="60"/>
      <c r="ISG19" s="60"/>
      <c r="ISH19" s="60"/>
      <c r="ISI19" s="60"/>
      <c r="ISJ19" s="60"/>
      <c r="ISK19" s="60"/>
      <c r="ISL19" s="60"/>
      <c r="ISM19" s="60"/>
      <c r="ISN19" s="60"/>
      <c r="ISO19" s="60"/>
      <c r="ISP19" s="60"/>
      <c r="ISQ19" s="60"/>
      <c r="ISR19" s="60"/>
      <c r="ISS19" s="60"/>
      <c r="IST19" s="60"/>
      <c r="ISU19" s="60"/>
      <c r="ISV19" s="60"/>
      <c r="ISW19" s="60"/>
      <c r="ISX19" s="60"/>
      <c r="ISY19" s="60"/>
      <c r="ISZ19" s="60"/>
      <c r="ITA19" s="60"/>
      <c r="ITB19" s="60"/>
      <c r="ITC19" s="60"/>
      <c r="ITD19" s="60"/>
      <c r="ITE19" s="60"/>
      <c r="ITF19" s="60"/>
      <c r="ITG19" s="60"/>
      <c r="ITH19" s="60"/>
      <c r="ITI19" s="60"/>
      <c r="ITJ19" s="60"/>
      <c r="ITK19" s="60"/>
      <c r="ITL19" s="60"/>
      <c r="ITM19" s="60"/>
      <c r="ITN19" s="60"/>
      <c r="ITO19" s="60"/>
      <c r="ITP19" s="60"/>
      <c r="ITQ19" s="60"/>
      <c r="ITR19" s="60"/>
      <c r="ITS19" s="60"/>
      <c r="ITT19" s="60"/>
      <c r="ITU19" s="60"/>
      <c r="ITV19" s="60"/>
      <c r="ITW19" s="60"/>
      <c r="ITX19" s="60"/>
      <c r="ITY19" s="60"/>
      <c r="ITZ19" s="60"/>
      <c r="IUA19" s="60"/>
      <c r="IUB19" s="60"/>
      <c r="IUC19" s="60"/>
      <c r="IUD19" s="60"/>
      <c r="IUE19" s="60"/>
      <c r="IUF19" s="60"/>
      <c r="IUG19" s="60"/>
      <c r="IUH19" s="60"/>
      <c r="IUI19" s="60"/>
      <c r="IUJ19" s="60"/>
      <c r="IUK19" s="60"/>
      <c r="IUL19" s="60"/>
      <c r="IUM19" s="60"/>
      <c r="IUN19" s="60"/>
      <c r="IUO19" s="60"/>
      <c r="IUP19" s="60"/>
      <c r="IUQ19" s="60"/>
      <c r="IUR19" s="60"/>
      <c r="IUS19" s="60"/>
      <c r="IUT19" s="60"/>
      <c r="IUU19" s="60"/>
      <c r="IUV19" s="60"/>
      <c r="IUW19" s="60"/>
      <c r="IUX19" s="60"/>
      <c r="IUY19" s="60"/>
      <c r="IUZ19" s="60"/>
      <c r="IVA19" s="60"/>
      <c r="IVB19" s="60"/>
      <c r="IVC19" s="60"/>
      <c r="IVD19" s="60"/>
      <c r="IVE19" s="60"/>
      <c r="IVF19" s="60"/>
      <c r="IVG19" s="60"/>
      <c r="IVH19" s="60"/>
      <c r="IVI19" s="60"/>
      <c r="IVJ19" s="60"/>
      <c r="IVK19" s="60"/>
      <c r="IVL19" s="60"/>
      <c r="IVM19" s="60"/>
      <c r="IVN19" s="60"/>
      <c r="IVO19" s="60"/>
      <c r="IVP19" s="60"/>
      <c r="IVQ19" s="60"/>
      <c r="IVR19" s="60"/>
      <c r="IVS19" s="60"/>
      <c r="IVT19" s="60"/>
      <c r="IVU19" s="60"/>
      <c r="IVV19" s="60"/>
      <c r="IVW19" s="60"/>
      <c r="IVX19" s="60"/>
      <c r="IVY19" s="60"/>
      <c r="IVZ19" s="60"/>
      <c r="IWA19" s="60"/>
      <c r="IWB19" s="60"/>
      <c r="IWC19" s="60"/>
      <c r="IWD19" s="60"/>
      <c r="IWE19" s="60"/>
      <c r="IWF19" s="60"/>
      <c r="IWG19" s="60"/>
      <c r="IWH19" s="60"/>
      <c r="IWI19" s="60"/>
      <c r="IWJ19" s="60"/>
      <c r="IWK19" s="60"/>
      <c r="IWL19" s="60"/>
      <c r="IWM19" s="60"/>
      <c r="IWN19" s="60"/>
      <c r="IWO19" s="60"/>
      <c r="IWP19" s="60"/>
      <c r="IWQ19" s="60"/>
      <c r="IWR19" s="60"/>
      <c r="IWS19" s="60"/>
      <c r="IWT19" s="60"/>
      <c r="IWU19" s="60"/>
      <c r="IWV19" s="60"/>
      <c r="IWW19" s="60"/>
      <c r="IWX19" s="60"/>
      <c r="IWY19" s="60"/>
      <c r="IWZ19" s="60"/>
      <c r="IXA19" s="60"/>
      <c r="IXB19" s="60"/>
      <c r="IXC19" s="60"/>
      <c r="IXD19" s="60"/>
      <c r="IXE19" s="60"/>
      <c r="IXF19" s="60"/>
      <c r="IXG19" s="60"/>
      <c r="IXH19" s="60"/>
      <c r="IXI19" s="60"/>
      <c r="IXJ19" s="60"/>
      <c r="IXK19" s="60"/>
      <c r="IXL19" s="60"/>
      <c r="IXM19" s="60"/>
      <c r="IXN19" s="60"/>
      <c r="IXO19" s="60"/>
      <c r="IXP19" s="60"/>
      <c r="IXQ19" s="60"/>
      <c r="IXR19" s="60"/>
      <c r="IXS19" s="60"/>
      <c r="IXT19" s="60"/>
      <c r="IXU19" s="60"/>
      <c r="IXV19" s="60"/>
      <c r="IXW19" s="60"/>
      <c r="IXX19" s="60"/>
      <c r="IXY19" s="60"/>
      <c r="IXZ19" s="60"/>
      <c r="IYA19" s="60"/>
      <c r="IYB19" s="60"/>
      <c r="IYC19" s="60"/>
      <c r="IYD19" s="60"/>
      <c r="IYE19" s="60"/>
      <c r="IYF19" s="60"/>
      <c r="IYG19" s="60"/>
      <c r="IYH19" s="60"/>
      <c r="IYI19" s="60"/>
      <c r="IYJ19" s="60"/>
      <c r="IYK19" s="60"/>
      <c r="IYL19" s="60"/>
      <c r="IYM19" s="60"/>
      <c r="IYN19" s="60"/>
      <c r="IYO19" s="60"/>
      <c r="IYP19" s="60"/>
      <c r="IYQ19" s="60"/>
      <c r="IYR19" s="60"/>
      <c r="IYS19" s="60"/>
      <c r="IYT19" s="60"/>
      <c r="IYU19" s="60"/>
      <c r="IYV19" s="60"/>
      <c r="IYW19" s="60"/>
      <c r="IYX19" s="60"/>
      <c r="IYY19" s="60"/>
      <c r="IYZ19" s="60"/>
      <c r="IZA19" s="60"/>
      <c r="IZB19" s="60"/>
      <c r="IZC19" s="60"/>
      <c r="IZD19" s="60"/>
      <c r="IZE19" s="60"/>
      <c r="IZF19" s="60"/>
      <c r="IZG19" s="60"/>
      <c r="IZH19" s="60"/>
      <c r="IZI19" s="60"/>
      <c r="IZJ19" s="60"/>
      <c r="IZK19" s="60"/>
      <c r="IZL19" s="60"/>
      <c r="IZM19" s="60"/>
      <c r="IZN19" s="60"/>
      <c r="IZO19" s="60"/>
      <c r="IZP19" s="60"/>
      <c r="IZQ19" s="60"/>
      <c r="IZR19" s="60"/>
      <c r="IZS19" s="60"/>
      <c r="IZT19" s="60"/>
      <c r="IZU19" s="60"/>
      <c r="IZV19" s="60"/>
      <c r="IZW19" s="60"/>
      <c r="IZX19" s="60"/>
      <c r="IZY19" s="60"/>
      <c r="IZZ19" s="60"/>
      <c r="JAA19" s="60"/>
      <c r="JAB19" s="60"/>
      <c r="JAC19" s="60"/>
      <c r="JAD19" s="60"/>
      <c r="JAE19" s="60"/>
      <c r="JAF19" s="60"/>
      <c r="JAG19" s="60"/>
      <c r="JAH19" s="60"/>
      <c r="JAI19" s="60"/>
      <c r="JAJ19" s="60"/>
      <c r="JAK19" s="60"/>
      <c r="JAL19" s="60"/>
      <c r="JAM19" s="60"/>
      <c r="JAN19" s="60"/>
      <c r="JAO19" s="60"/>
      <c r="JAP19" s="60"/>
      <c r="JAQ19" s="60"/>
      <c r="JAR19" s="60"/>
      <c r="JAS19" s="60"/>
      <c r="JAT19" s="60"/>
      <c r="JAU19" s="60"/>
      <c r="JAV19" s="60"/>
      <c r="JAW19" s="60"/>
      <c r="JAX19" s="60"/>
      <c r="JAY19" s="60"/>
      <c r="JAZ19" s="60"/>
      <c r="JBA19" s="60"/>
      <c r="JBB19" s="60"/>
      <c r="JBC19" s="60"/>
      <c r="JBD19" s="60"/>
      <c r="JBE19" s="60"/>
      <c r="JBF19" s="60"/>
      <c r="JBG19" s="60"/>
      <c r="JBH19" s="60"/>
      <c r="JBI19" s="60"/>
      <c r="JBJ19" s="60"/>
      <c r="JBK19" s="60"/>
      <c r="JBL19" s="60"/>
      <c r="JBM19" s="60"/>
      <c r="JBN19" s="60"/>
      <c r="JBO19" s="60"/>
      <c r="JBP19" s="60"/>
      <c r="JBQ19" s="60"/>
      <c r="JBR19" s="60"/>
      <c r="JBS19" s="60"/>
      <c r="JBT19" s="60"/>
      <c r="JBU19" s="60"/>
      <c r="JBV19" s="60"/>
      <c r="JBW19" s="60"/>
      <c r="JBX19" s="60"/>
      <c r="JBY19" s="60"/>
      <c r="JBZ19" s="60"/>
      <c r="JCA19" s="60"/>
      <c r="JCB19" s="60"/>
      <c r="JCC19" s="60"/>
      <c r="JCD19" s="60"/>
      <c r="JCE19" s="60"/>
      <c r="JCF19" s="60"/>
      <c r="JCG19" s="60"/>
      <c r="JCH19" s="60"/>
      <c r="JCI19" s="60"/>
      <c r="JCJ19" s="60"/>
      <c r="JCK19" s="60"/>
      <c r="JCL19" s="60"/>
      <c r="JCM19" s="60"/>
      <c r="JCN19" s="60"/>
      <c r="JCO19" s="60"/>
      <c r="JCP19" s="60"/>
      <c r="JCQ19" s="60"/>
      <c r="JCR19" s="60"/>
      <c r="JCS19" s="60"/>
      <c r="JCT19" s="60"/>
      <c r="JCU19" s="60"/>
      <c r="JCV19" s="60"/>
      <c r="JCW19" s="60"/>
      <c r="JCX19" s="60"/>
      <c r="JCY19" s="60"/>
      <c r="JCZ19" s="60"/>
      <c r="JDA19" s="60"/>
      <c r="JDB19" s="60"/>
      <c r="JDC19" s="60"/>
      <c r="JDD19" s="60"/>
      <c r="JDE19" s="60"/>
      <c r="JDF19" s="60"/>
      <c r="JDG19" s="60"/>
      <c r="JDH19" s="60"/>
      <c r="JDI19" s="60"/>
      <c r="JDJ19" s="60"/>
      <c r="JDK19" s="60"/>
      <c r="JDL19" s="60"/>
      <c r="JDM19" s="60"/>
      <c r="JDN19" s="60"/>
      <c r="JDO19" s="60"/>
      <c r="JDP19" s="60"/>
      <c r="JDQ19" s="60"/>
      <c r="JDR19" s="60"/>
      <c r="JDS19" s="60"/>
      <c r="JDT19" s="60"/>
      <c r="JDU19" s="60"/>
      <c r="JDV19" s="60"/>
      <c r="JDW19" s="60"/>
      <c r="JDX19" s="60"/>
      <c r="JDY19" s="60"/>
      <c r="JDZ19" s="60"/>
      <c r="JEA19" s="60"/>
      <c r="JEB19" s="60"/>
      <c r="JEC19" s="60"/>
      <c r="JED19" s="60"/>
      <c r="JEE19" s="60"/>
      <c r="JEF19" s="60"/>
      <c r="JEG19" s="60"/>
      <c r="JEH19" s="60"/>
      <c r="JEI19" s="60"/>
      <c r="JEJ19" s="60"/>
      <c r="JEK19" s="60"/>
      <c r="JEL19" s="60"/>
      <c r="JEM19" s="60"/>
      <c r="JEN19" s="60"/>
      <c r="JEO19" s="60"/>
      <c r="JEP19" s="60"/>
      <c r="JEQ19" s="60"/>
      <c r="JER19" s="60"/>
      <c r="JES19" s="60"/>
      <c r="JET19" s="60"/>
      <c r="JEU19" s="60"/>
      <c r="JEV19" s="60"/>
      <c r="JEW19" s="60"/>
      <c r="JEX19" s="60"/>
      <c r="JEY19" s="60"/>
      <c r="JEZ19" s="60"/>
      <c r="JFA19" s="60"/>
      <c r="JFB19" s="60"/>
      <c r="JFC19" s="60"/>
      <c r="JFD19" s="60"/>
      <c r="JFE19" s="60"/>
      <c r="JFF19" s="60"/>
      <c r="JFG19" s="60"/>
      <c r="JFH19" s="60"/>
      <c r="JFI19" s="60"/>
      <c r="JFJ19" s="60"/>
      <c r="JFK19" s="60"/>
      <c r="JFL19" s="60"/>
      <c r="JFM19" s="60"/>
      <c r="JFN19" s="60"/>
      <c r="JFO19" s="60"/>
      <c r="JFP19" s="60"/>
      <c r="JFQ19" s="60"/>
      <c r="JFR19" s="60"/>
      <c r="JFS19" s="60"/>
      <c r="JFT19" s="60"/>
      <c r="JFU19" s="60"/>
      <c r="JFV19" s="60"/>
      <c r="JFW19" s="60"/>
      <c r="JFX19" s="60"/>
      <c r="JFY19" s="60"/>
      <c r="JFZ19" s="60"/>
      <c r="JGA19" s="60"/>
      <c r="JGB19" s="60"/>
      <c r="JGC19" s="60"/>
      <c r="JGD19" s="60"/>
      <c r="JGE19" s="60"/>
      <c r="JGF19" s="60"/>
      <c r="JGG19" s="60"/>
      <c r="JGH19" s="60"/>
      <c r="JGI19" s="60"/>
      <c r="JGJ19" s="60"/>
      <c r="JGK19" s="60"/>
      <c r="JGL19" s="60"/>
      <c r="JGM19" s="60"/>
      <c r="JGN19" s="60"/>
      <c r="JGO19" s="60"/>
      <c r="JGP19" s="60"/>
      <c r="JGQ19" s="60"/>
      <c r="JGR19" s="60"/>
      <c r="JGS19" s="60"/>
      <c r="JGT19" s="60"/>
      <c r="JGU19" s="60"/>
      <c r="JGV19" s="60"/>
      <c r="JGW19" s="60"/>
      <c r="JGX19" s="60"/>
      <c r="JGY19" s="60"/>
      <c r="JGZ19" s="60"/>
      <c r="JHA19" s="60"/>
      <c r="JHB19" s="60"/>
      <c r="JHC19" s="60"/>
      <c r="JHD19" s="60"/>
      <c r="JHE19" s="60"/>
      <c r="JHF19" s="60"/>
      <c r="JHG19" s="60"/>
      <c r="JHH19" s="60"/>
      <c r="JHI19" s="60"/>
      <c r="JHJ19" s="60"/>
      <c r="JHK19" s="60"/>
      <c r="JHL19" s="60"/>
      <c r="JHM19" s="60"/>
      <c r="JHN19" s="60"/>
      <c r="JHO19" s="60"/>
      <c r="JHP19" s="60"/>
      <c r="JHQ19" s="60"/>
      <c r="JHR19" s="60"/>
      <c r="JHS19" s="60"/>
      <c r="JHT19" s="60"/>
      <c r="JHU19" s="60"/>
      <c r="JHV19" s="60"/>
      <c r="JHW19" s="60"/>
      <c r="JHX19" s="60"/>
      <c r="JHY19" s="60"/>
      <c r="JHZ19" s="60"/>
      <c r="JIA19" s="60"/>
      <c r="JIB19" s="60"/>
      <c r="JIC19" s="60"/>
      <c r="JID19" s="60"/>
      <c r="JIE19" s="60"/>
      <c r="JIF19" s="60"/>
      <c r="JIG19" s="60"/>
      <c r="JIH19" s="60"/>
      <c r="JII19" s="60"/>
      <c r="JIJ19" s="60"/>
      <c r="JIK19" s="60"/>
      <c r="JIL19" s="60"/>
      <c r="JIM19" s="60"/>
      <c r="JIN19" s="60"/>
      <c r="JIO19" s="60"/>
      <c r="JIP19" s="60"/>
      <c r="JIQ19" s="60"/>
      <c r="JIR19" s="60"/>
      <c r="JIS19" s="60"/>
      <c r="JIT19" s="60"/>
      <c r="JIU19" s="60"/>
      <c r="JIV19" s="60"/>
      <c r="JIW19" s="60"/>
      <c r="JIX19" s="60"/>
      <c r="JIY19" s="60"/>
      <c r="JIZ19" s="60"/>
      <c r="JJA19" s="60"/>
      <c r="JJB19" s="60"/>
      <c r="JJC19" s="60"/>
      <c r="JJD19" s="60"/>
      <c r="JJE19" s="60"/>
      <c r="JJF19" s="60"/>
      <c r="JJG19" s="60"/>
      <c r="JJH19" s="60"/>
      <c r="JJI19" s="60"/>
      <c r="JJJ19" s="60"/>
      <c r="JJK19" s="60"/>
      <c r="JJL19" s="60"/>
      <c r="JJM19" s="60"/>
      <c r="JJN19" s="60"/>
      <c r="JJO19" s="60"/>
      <c r="JJP19" s="60"/>
      <c r="JJQ19" s="60"/>
      <c r="JJR19" s="60"/>
      <c r="JJS19" s="60"/>
      <c r="JJT19" s="60"/>
      <c r="JJU19" s="60"/>
      <c r="JJV19" s="60"/>
      <c r="JJW19" s="60"/>
      <c r="JJX19" s="60"/>
      <c r="JJY19" s="60"/>
      <c r="JJZ19" s="60"/>
      <c r="JKA19" s="60"/>
      <c r="JKB19" s="60"/>
      <c r="JKC19" s="60"/>
      <c r="JKD19" s="60"/>
      <c r="JKE19" s="60"/>
      <c r="JKF19" s="60"/>
      <c r="JKG19" s="60"/>
      <c r="JKH19" s="60"/>
      <c r="JKI19" s="60"/>
      <c r="JKJ19" s="60"/>
      <c r="JKK19" s="60"/>
      <c r="JKL19" s="60"/>
      <c r="JKM19" s="60"/>
      <c r="JKN19" s="60"/>
      <c r="JKO19" s="60"/>
      <c r="JKP19" s="60"/>
      <c r="JKQ19" s="60"/>
      <c r="JKR19" s="60"/>
      <c r="JKS19" s="60"/>
      <c r="JKT19" s="60"/>
      <c r="JKU19" s="60"/>
      <c r="JKV19" s="60"/>
      <c r="JKW19" s="60"/>
      <c r="JKX19" s="60"/>
      <c r="JKY19" s="60"/>
      <c r="JKZ19" s="60"/>
      <c r="JLA19" s="60"/>
      <c r="JLB19" s="60"/>
      <c r="JLC19" s="60"/>
      <c r="JLD19" s="60"/>
      <c r="JLE19" s="60"/>
      <c r="JLF19" s="60"/>
      <c r="JLG19" s="60"/>
      <c r="JLH19" s="60"/>
      <c r="JLI19" s="60"/>
      <c r="JLJ19" s="60"/>
      <c r="JLK19" s="60"/>
      <c r="JLL19" s="60"/>
      <c r="JLM19" s="60"/>
      <c r="JLN19" s="60"/>
      <c r="JLO19" s="60"/>
      <c r="JLP19" s="60"/>
      <c r="JLQ19" s="60"/>
      <c r="JLR19" s="60"/>
      <c r="JLS19" s="60"/>
      <c r="JLT19" s="60"/>
      <c r="JLU19" s="60"/>
      <c r="JLV19" s="60"/>
      <c r="JLW19" s="60"/>
      <c r="JLX19" s="60"/>
      <c r="JLY19" s="60"/>
      <c r="JLZ19" s="60"/>
      <c r="JMA19" s="60"/>
      <c r="JMB19" s="60"/>
      <c r="JMC19" s="60"/>
      <c r="JMD19" s="60"/>
      <c r="JME19" s="60"/>
      <c r="JMF19" s="60"/>
      <c r="JMG19" s="60"/>
      <c r="JMH19" s="60"/>
      <c r="JMI19" s="60"/>
      <c r="JMJ19" s="60"/>
      <c r="JMK19" s="60"/>
      <c r="JML19" s="60"/>
      <c r="JMM19" s="60"/>
      <c r="JMN19" s="60"/>
      <c r="JMO19" s="60"/>
      <c r="JMP19" s="60"/>
      <c r="JMQ19" s="60"/>
      <c r="JMR19" s="60"/>
      <c r="JMS19" s="60"/>
      <c r="JMT19" s="60"/>
      <c r="JMU19" s="60"/>
      <c r="JMV19" s="60"/>
      <c r="JMW19" s="60"/>
      <c r="JMX19" s="60"/>
      <c r="JMY19" s="60"/>
      <c r="JMZ19" s="60"/>
      <c r="JNA19" s="60"/>
      <c r="JNB19" s="60"/>
      <c r="JNC19" s="60"/>
      <c r="JND19" s="60"/>
      <c r="JNE19" s="60"/>
      <c r="JNF19" s="60"/>
      <c r="JNG19" s="60"/>
      <c r="JNH19" s="60"/>
      <c r="JNI19" s="60"/>
      <c r="JNJ19" s="60"/>
      <c r="JNK19" s="60"/>
      <c r="JNL19" s="60"/>
      <c r="JNM19" s="60"/>
      <c r="JNN19" s="60"/>
      <c r="JNO19" s="60"/>
      <c r="JNP19" s="60"/>
      <c r="JNQ19" s="60"/>
      <c r="JNR19" s="60"/>
      <c r="JNS19" s="60"/>
      <c r="JNT19" s="60"/>
      <c r="JNU19" s="60"/>
      <c r="JNV19" s="60"/>
      <c r="JNW19" s="60"/>
      <c r="JNX19" s="60"/>
      <c r="JNY19" s="60"/>
      <c r="JNZ19" s="60"/>
      <c r="JOA19" s="60"/>
      <c r="JOB19" s="60"/>
      <c r="JOC19" s="60"/>
      <c r="JOD19" s="60"/>
      <c r="JOE19" s="60"/>
      <c r="JOF19" s="60"/>
      <c r="JOG19" s="60"/>
      <c r="JOH19" s="60"/>
      <c r="JOI19" s="60"/>
      <c r="JOJ19" s="60"/>
      <c r="JOK19" s="60"/>
      <c r="JOL19" s="60"/>
      <c r="JOM19" s="60"/>
      <c r="JON19" s="60"/>
      <c r="JOO19" s="60"/>
      <c r="JOP19" s="60"/>
      <c r="JOQ19" s="60"/>
      <c r="JOR19" s="60"/>
      <c r="JOS19" s="60"/>
      <c r="JOT19" s="60"/>
      <c r="JOU19" s="60"/>
      <c r="JOV19" s="60"/>
      <c r="JOW19" s="60"/>
      <c r="JOX19" s="60"/>
      <c r="JOY19" s="60"/>
      <c r="JOZ19" s="60"/>
      <c r="JPA19" s="60"/>
      <c r="JPB19" s="60"/>
      <c r="JPC19" s="60"/>
      <c r="JPD19" s="60"/>
      <c r="JPE19" s="60"/>
      <c r="JPF19" s="60"/>
      <c r="JPG19" s="60"/>
      <c r="JPH19" s="60"/>
      <c r="JPI19" s="60"/>
      <c r="JPJ19" s="60"/>
      <c r="JPK19" s="60"/>
      <c r="JPL19" s="60"/>
      <c r="JPM19" s="60"/>
      <c r="JPN19" s="60"/>
      <c r="JPO19" s="60"/>
      <c r="JPP19" s="60"/>
      <c r="JPQ19" s="60"/>
      <c r="JPR19" s="60"/>
      <c r="JPS19" s="60"/>
      <c r="JPT19" s="60"/>
      <c r="JPU19" s="60"/>
      <c r="JPV19" s="60"/>
      <c r="JPW19" s="60"/>
      <c r="JPX19" s="60"/>
      <c r="JPY19" s="60"/>
      <c r="JPZ19" s="60"/>
      <c r="JQA19" s="60"/>
      <c r="JQB19" s="60"/>
      <c r="JQC19" s="60"/>
      <c r="JQD19" s="60"/>
      <c r="JQE19" s="60"/>
      <c r="JQF19" s="60"/>
      <c r="JQG19" s="60"/>
      <c r="JQH19" s="60"/>
      <c r="JQI19" s="60"/>
      <c r="JQJ19" s="60"/>
      <c r="JQK19" s="60"/>
      <c r="JQL19" s="60"/>
      <c r="JQM19" s="60"/>
      <c r="JQN19" s="60"/>
      <c r="JQO19" s="60"/>
      <c r="JQP19" s="60"/>
      <c r="JQQ19" s="60"/>
      <c r="JQR19" s="60"/>
      <c r="JQS19" s="60"/>
      <c r="JQT19" s="60"/>
      <c r="JQU19" s="60"/>
      <c r="JQV19" s="60"/>
      <c r="JQW19" s="60"/>
      <c r="JQX19" s="60"/>
      <c r="JQY19" s="60"/>
      <c r="JQZ19" s="60"/>
      <c r="JRA19" s="60"/>
      <c r="JRB19" s="60"/>
      <c r="JRC19" s="60"/>
      <c r="JRD19" s="60"/>
      <c r="JRE19" s="60"/>
      <c r="JRF19" s="60"/>
      <c r="JRG19" s="60"/>
      <c r="JRH19" s="60"/>
      <c r="JRI19" s="60"/>
      <c r="JRJ19" s="60"/>
      <c r="JRK19" s="60"/>
      <c r="JRL19" s="60"/>
      <c r="JRM19" s="60"/>
      <c r="JRN19" s="60"/>
      <c r="JRO19" s="60"/>
      <c r="JRP19" s="60"/>
      <c r="JRQ19" s="60"/>
      <c r="JRR19" s="60"/>
      <c r="JRS19" s="60"/>
      <c r="JRT19" s="60"/>
      <c r="JRU19" s="60"/>
      <c r="JRV19" s="60"/>
      <c r="JRW19" s="60"/>
      <c r="JRX19" s="60"/>
      <c r="JRY19" s="60"/>
      <c r="JRZ19" s="60"/>
      <c r="JSA19" s="60"/>
      <c r="JSB19" s="60"/>
      <c r="JSC19" s="60"/>
      <c r="JSD19" s="60"/>
      <c r="JSE19" s="60"/>
      <c r="JSF19" s="60"/>
      <c r="JSG19" s="60"/>
      <c r="JSH19" s="60"/>
      <c r="JSI19" s="60"/>
      <c r="JSJ19" s="60"/>
      <c r="JSK19" s="60"/>
      <c r="JSL19" s="60"/>
      <c r="JSM19" s="60"/>
      <c r="JSN19" s="60"/>
      <c r="JSO19" s="60"/>
      <c r="JSP19" s="60"/>
      <c r="JSQ19" s="60"/>
      <c r="JSR19" s="60"/>
      <c r="JSS19" s="60"/>
      <c r="JST19" s="60"/>
      <c r="JSU19" s="60"/>
      <c r="JSV19" s="60"/>
      <c r="JSW19" s="60"/>
      <c r="JSX19" s="60"/>
      <c r="JSY19" s="60"/>
      <c r="JSZ19" s="60"/>
      <c r="JTA19" s="60"/>
      <c r="JTB19" s="60"/>
      <c r="JTC19" s="60"/>
      <c r="JTD19" s="60"/>
      <c r="JTE19" s="60"/>
      <c r="JTF19" s="60"/>
      <c r="JTG19" s="60"/>
      <c r="JTH19" s="60"/>
      <c r="JTI19" s="60"/>
      <c r="JTJ19" s="60"/>
      <c r="JTK19" s="60"/>
      <c r="JTL19" s="60"/>
      <c r="JTM19" s="60"/>
      <c r="JTN19" s="60"/>
      <c r="JTO19" s="60"/>
      <c r="JTP19" s="60"/>
      <c r="JTQ19" s="60"/>
      <c r="JTR19" s="60"/>
      <c r="JTS19" s="60"/>
      <c r="JTT19" s="60"/>
      <c r="JTU19" s="60"/>
      <c r="JTV19" s="60"/>
      <c r="JTW19" s="60"/>
      <c r="JTX19" s="60"/>
      <c r="JTY19" s="60"/>
      <c r="JTZ19" s="60"/>
      <c r="JUA19" s="60"/>
      <c r="JUB19" s="60"/>
      <c r="JUC19" s="60"/>
      <c r="JUD19" s="60"/>
      <c r="JUE19" s="60"/>
      <c r="JUF19" s="60"/>
      <c r="JUG19" s="60"/>
      <c r="JUH19" s="60"/>
      <c r="JUI19" s="60"/>
      <c r="JUJ19" s="60"/>
      <c r="JUK19" s="60"/>
      <c r="JUL19" s="60"/>
      <c r="JUM19" s="60"/>
      <c r="JUN19" s="60"/>
      <c r="JUO19" s="60"/>
      <c r="JUP19" s="60"/>
      <c r="JUQ19" s="60"/>
      <c r="JUR19" s="60"/>
      <c r="JUS19" s="60"/>
      <c r="JUT19" s="60"/>
      <c r="JUU19" s="60"/>
      <c r="JUV19" s="60"/>
      <c r="JUW19" s="60"/>
      <c r="JUX19" s="60"/>
      <c r="JUY19" s="60"/>
      <c r="JUZ19" s="60"/>
      <c r="JVA19" s="60"/>
      <c r="JVB19" s="60"/>
      <c r="JVC19" s="60"/>
      <c r="JVD19" s="60"/>
      <c r="JVE19" s="60"/>
      <c r="JVF19" s="60"/>
      <c r="JVG19" s="60"/>
      <c r="JVH19" s="60"/>
      <c r="JVI19" s="60"/>
      <c r="JVJ19" s="60"/>
      <c r="JVK19" s="60"/>
      <c r="JVL19" s="60"/>
      <c r="JVM19" s="60"/>
      <c r="JVN19" s="60"/>
      <c r="JVO19" s="60"/>
      <c r="JVP19" s="60"/>
      <c r="JVQ19" s="60"/>
      <c r="JVR19" s="60"/>
      <c r="JVS19" s="60"/>
      <c r="JVT19" s="60"/>
      <c r="JVU19" s="60"/>
      <c r="JVV19" s="60"/>
      <c r="JVW19" s="60"/>
      <c r="JVX19" s="60"/>
      <c r="JVY19" s="60"/>
      <c r="JVZ19" s="60"/>
      <c r="JWA19" s="60"/>
      <c r="JWB19" s="60"/>
      <c r="JWC19" s="60"/>
      <c r="JWD19" s="60"/>
      <c r="JWE19" s="60"/>
      <c r="JWF19" s="60"/>
      <c r="JWG19" s="60"/>
      <c r="JWH19" s="60"/>
      <c r="JWI19" s="60"/>
      <c r="JWJ19" s="60"/>
      <c r="JWK19" s="60"/>
      <c r="JWL19" s="60"/>
      <c r="JWM19" s="60"/>
      <c r="JWN19" s="60"/>
      <c r="JWO19" s="60"/>
      <c r="JWP19" s="60"/>
      <c r="JWQ19" s="60"/>
      <c r="JWR19" s="60"/>
      <c r="JWS19" s="60"/>
      <c r="JWT19" s="60"/>
      <c r="JWU19" s="60"/>
      <c r="JWV19" s="60"/>
      <c r="JWW19" s="60"/>
      <c r="JWX19" s="60"/>
      <c r="JWY19" s="60"/>
      <c r="JWZ19" s="60"/>
      <c r="JXA19" s="60"/>
      <c r="JXB19" s="60"/>
      <c r="JXC19" s="60"/>
      <c r="JXD19" s="60"/>
      <c r="JXE19" s="60"/>
      <c r="JXF19" s="60"/>
      <c r="JXG19" s="60"/>
      <c r="JXH19" s="60"/>
      <c r="JXI19" s="60"/>
      <c r="JXJ19" s="60"/>
      <c r="JXK19" s="60"/>
      <c r="JXL19" s="60"/>
      <c r="JXM19" s="60"/>
      <c r="JXN19" s="60"/>
      <c r="JXO19" s="60"/>
      <c r="JXP19" s="60"/>
      <c r="JXQ19" s="60"/>
      <c r="JXR19" s="60"/>
      <c r="JXS19" s="60"/>
      <c r="JXT19" s="60"/>
      <c r="JXU19" s="60"/>
      <c r="JXV19" s="60"/>
      <c r="JXW19" s="60"/>
      <c r="JXX19" s="60"/>
      <c r="JXY19" s="60"/>
      <c r="JXZ19" s="60"/>
      <c r="JYA19" s="60"/>
      <c r="JYB19" s="60"/>
      <c r="JYC19" s="60"/>
      <c r="JYD19" s="60"/>
      <c r="JYE19" s="60"/>
      <c r="JYF19" s="60"/>
      <c r="JYG19" s="60"/>
      <c r="JYH19" s="60"/>
      <c r="JYI19" s="60"/>
      <c r="JYJ19" s="60"/>
      <c r="JYK19" s="60"/>
      <c r="JYL19" s="60"/>
      <c r="JYM19" s="60"/>
      <c r="JYN19" s="60"/>
      <c r="JYO19" s="60"/>
      <c r="JYP19" s="60"/>
      <c r="JYQ19" s="60"/>
      <c r="JYR19" s="60"/>
      <c r="JYS19" s="60"/>
      <c r="JYT19" s="60"/>
      <c r="JYU19" s="60"/>
      <c r="JYV19" s="60"/>
      <c r="JYW19" s="60"/>
      <c r="JYX19" s="60"/>
      <c r="JYY19" s="60"/>
      <c r="JYZ19" s="60"/>
      <c r="JZA19" s="60"/>
      <c r="JZB19" s="60"/>
      <c r="JZC19" s="60"/>
      <c r="JZD19" s="60"/>
      <c r="JZE19" s="60"/>
      <c r="JZF19" s="60"/>
      <c r="JZG19" s="60"/>
      <c r="JZH19" s="60"/>
      <c r="JZI19" s="60"/>
      <c r="JZJ19" s="60"/>
      <c r="JZK19" s="60"/>
      <c r="JZL19" s="60"/>
      <c r="JZM19" s="60"/>
      <c r="JZN19" s="60"/>
      <c r="JZO19" s="60"/>
      <c r="JZP19" s="60"/>
      <c r="JZQ19" s="60"/>
      <c r="JZR19" s="60"/>
      <c r="JZS19" s="60"/>
      <c r="JZT19" s="60"/>
      <c r="JZU19" s="60"/>
      <c r="JZV19" s="60"/>
      <c r="JZW19" s="60"/>
      <c r="JZX19" s="60"/>
      <c r="JZY19" s="60"/>
      <c r="JZZ19" s="60"/>
      <c r="KAA19" s="60"/>
      <c r="KAB19" s="60"/>
      <c r="KAC19" s="60"/>
      <c r="KAD19" s="60"/>
      <c r="KAE19" s="60"/>
      <c r="KAF19" s="60"/>
      <c r="KAG19" s="60"/>
      <c r="KAH19" s="60"/>
      <c r="KAI19" s="60"/>
      <c r="KAJ19" s="60"/>
      <c r="KAK19" s="60"/>
      <c r="KAL19" s="60"/>
      <c r="KAM19" s="60"/>
      <c r="KAN19" s="60"/>
      <c r="KAO19" s="60"/>
      <c r="KAP19" s="60"/>
      <c r="KAQ19" s="60"/>
      <c r="KAR19" s="60"/>
      <c r="KAS19" s="60"/>
      <c r="KAT19" s="60"/>
      <c r="KAU19" s="60"/>
      <c r="KAV19" s="60"/>
      <c r="KAW19" s="60"/>
      <c r="KAX19" s="60"/>
      <c r="KAY19" s="60"/>
      <c r="KAZ19" s="60"/>
      <c r="KBA19" s="60"/>
      <c r="KBB19" s="60"/>
      <c r="KBC19" s="60"/>
      <c r="KBD19" s="60"/>
      <c r="KBE19" s="60"/>
      <c r="KBF19" s="60"/>
      <c r="KBG19" s="60"/>
      <c r="KBH19" s="60"/>
      <c r="KBI19" s="60"/>
      <c r="KBJ19" s="60"/>
      <c r="KBK19" s="60"/>
      <c r="KBL19" s="60"/>
      <c r="KBM19" s="60"/>
      <c r="KBN19" s="60"/>
      <c r="KBO19" s="60"/>
      <c r="KBP19" s="60"/>
      <c r="KBQ19" s="60"/>
      <c r="KBR19" s="60"/>
      <c r="KBS19" s="60"/>
      <c r="KBT19" s="60"/>
      <c r="KBU19" s="60"/>
      <c r="KBV19" s="60"/>
      <c r="KBW19" s="60"/>
      <c r="KBX19" s="60"/>
      <c r="KBY19" s="60"/>
      <c r="KBZ19" s="60"/>
      <c r="KCA19" s="60"/>
      <c r="KCB19" s="60"/>
      <c r="KCC19" s="60"/>
      <c r="KCD19" s="60"/>
      <c r="KCE19" s="60"/>
      <c r="KCF19" s="60"/>
      <c r="KCG19" s="60"/>
      <c r="KCH19" s="60"/>
      <c r="KCI19" s="60"/>
      <c r="KCJ19" s="60"/>
      <c r="KCK19" s="60"/>
      <c r="KCL19" s="60"/>
      <c r="KCM19" s="60"/>
      <c r="KCN19" s="60"/>
      <c r="KCO19" s="60"/>
      <c r="KCP19" s="60"/>
      <c r="KCQ19" s="60"/>
      <c r="KCR19" s="60"/>
      <c r="KCS19" s="60"/>
      <c r="KCT19" s="60"/>
      <c r="KCU19" s="60"/>
      <c r="KCV19" s="60"/>
      <c r="KCW19" s="60"/>
      <c r="KCX19" s="60"/>
      <c r="KCY19" s="60"/>
      <c r="KCZ19" s="60"/>
      <c r="KDA19" s="60"/>
      <c r="KDB19" s="60"/>
      <c r="KDC19" s="60"/>
      <c r="KDD19" s="60"/>
      <c r="KDE19" s="60"/>
      <c r="KDF19" s="60"/>
      <c r="KDG19" s="60"/>
      <c r="KDH19" s="60"/>
      <c r="KDI19" s="60"/>
      <c r="KDJ19" s="60"/>
      <c r="KDK19" s="60"/>
      <c r="KDL19" s="60"/>
      <c r="KDM19" s="60"/>
      <c r="KDN19" s="60"/>
      <c r="KDO19" s="60"/>
      <c r="KDP19" s="60"/>
      <c r="KDQ19" s="60"/>
      <c r="KDR19" s="60"/>
      <c r="KDS19" s="60"/>
      <c r="KDT19" s="60"/>
      <c r="KDU19" s="60"/>
      <c r="KDV19" s="60"/>
      <c r="KDW19" s="60"/>
      <c r="KDX19" s="60"/>
      <c r="KDY19" s="60"/>
      <c r="KDZ19" s="60"/>
      <c r="KEA19" s="60"/>
      <c r="KEB19" s="60"/>
      <c r="KEC19" s="60"/>
      <c r="KED19" s="60"/>
      <c r="KEE19" s="60"/>
      <c r="KEF19" s="60"/>
      <c r="KEG19" s="60"/>
      <c r="KEH19" s="60"/>
      <c r="KEI19" s="60"/>
      <c r="KEJ19" s="60"/>
      <c r="KEK19" s="60"/>
      <c r="KEL19" s="60"/>
      <c r="KEM19" s="60"/>
      <c r="KEN19" s="60"/>
      <c r="KEO19" s="60"/>
      <c r="KEP19" s="60"/>
      <c r="KEQ19" s="60"/>
      <c r="KER19" s="60"/>
      <c r="KES19" s="60"/>
      <c r="KET19" s="60"/>
      <c r="KEU19" s="60"/>
      <c r="KEV19" s="60"/>
      <c r="KEW19" s="60"/>
      <c r="KEX19" s="60"/>
      <c r="KEY19" s="60"/>
      <c r="KEZ19" s="60"/>
      <c r="KFA19" s="60"/>
      <c r="KFB19" s="60"/>
      <c r="KFC19" s="60"/>
      <c r="KFD19" s="60"/>
      <c r="KFE19" s="60"/>
      <c r="KFF19" s="60"/>
      <c r="KFG19" s="60"/>
      <c r="KFH19" s="60"/>
      <c r="KFI19" s="60"/>
      <c r="KFJ19" s="60"/>
      <c r="KFK19" s="60"/>
      <c r="KFL19" s="60"/>
      <c r="KFM19" s="60"/>
      <c r="KFN19" s="60"/>
      <c r="KFO19" s="60"/>
      <c r="KFP19" s="60"/>
      <c r="KFQ19" s="60"/>
      <c r="KFR19" s="60"/>
      <c r="KFS19" s="60"/>
      <c r="KFT19" s="60"/>
      <c r="KFU19" s="60"/>
      <c r="KFV19" s="60"/>
      <c r="KFW19" s="60"/>
      <c r="KFX19" s="60"/>
      <c r="KFY19" s="60"/>
      <c r="KFZ19" s="60"/>
      <c r="KGA19" s="60"/>
      <c r="KGB19" s="60"/>
      <c r="KGC19" s="60"/>
      <c r="KGD19" s="60"/>
      <c r="KGE19" s="60"/>
      <c r="KGF19" s="60"/>
      <c r="KGG19" s="60"/>
      <c r="KGH19" s="60"/>
      <c r="KGI19" s="60"/>
      <c r="KGJ19" s="60"/>
      <c r="KGK19" s="60"/>
      <c r="KGL19" s="60"/>
      <c r="KGM19" s="60"/>
      <c r="KGN19" s="60"/>
      <c r="KGO19" s="60"/>
      <c r="KGP19" s="60"/>
      <c r="KGQ19" s="60"/>
      <c r="KGR19" s="60"/>
      <c r="KGS19" s="60"/>
      <c r="KGT19" s="60"/>
      <c r="KGU19" s="60"/>
      <c r="KGV19" s="60"/>
      <c r="KGW19" s="60"/>
      <c r="KGX19" s="60"/>
      <c r="KGY19" s="60"/>
      <c r="KGZ19" s="60"/>
      <c r="KHA19" s="60"/>
      <c r="KHB19" s="60"/>
      <c r="KHC19" s="60"/>
      <c r="KHD19" s="60"/>
      <c r="KHE19" s="60"/>
      <c r="KHF19" s="60"/>
      <c r="KHG19" s="60"/>
      <c r="KHH19" s="60"/>
      <c r="KHI19" s="60"/>
      <c r="KHJ19" s="60"/>
      <c r="KHK19" s="60"/>
      <c r="KHL19" s="60"/>
      <c r="KHM19" s="60"/>
      <c r="KHN19" s="60"/>
      <c r="KHO19" s="60"/>
      <c r="KHP19" s="60"/>
      <c r="KHQ19" s="60"/>
      <c r="KHR19" s="60"/>
      <c r="KHS19" s="60"/>
      <c r="KHT19" s="60"/>
      <c r="KHU19" s="60"/>
      <c r="KHV19" s="60"/>
      <c r="KHW19" s="60"/>
      <c r="KHX19" s="60"/>
      <c r="KHY19" s="60"/>
      <c r="KHZ19" s="60"/>
      <c r="KIA19" s="60"/>
      <c r="KIB19" s="60"/>
      <c r="KIC19" s="60"/>
      <c r="KID19" s="60"/>
      <c r="KIE19" s="60"/>
      <c r="KIF19" s="60"/>
      <c r="KIG19" s="60"/>
      <c r="KIH19" s="60"/>
      <c r="KII19" s="60"/>
      <c r="KIJ19" s="60"/>
      <c r="KIK19" s="60"/>
      <c r="KIL19" s="60"/>
      <c r="KIM19" s="60"/>
      <c r="KIN19" s="60"/>
      <c r="KIO19" s="60"/>
      <c r="KIP19" s="60"/>
      <c r="KIQ19" s="60"/>
      <c r="KIR19" s="60"/>
      <c r="KIS19" s="60"/>
      <c r="KIT19" s="60"/>
      <c r="KIU19" s="60"/>
      <c r="KIV19" s="60"/>
      <c r="KIW19" s="60"/>
      <c r="KIX19" s="60"/>
      <c r="KIY19" s="60"/>
      <c r="KIZ19" s="60"/>
      <c r="KJA19" s="60"/>
      <c r="KJB19" s="60"/>
      <c r="KJC19" s="60"/>
      <c r="KJD19" s="60"/>
      <c r="KJE19" s="60"/>
      <c r="KJF19" s="60"/>
      <c r="KJG19" s="60"/>
      <c r="KJH19" s="60"/>
      <c r="KJI19" s="60"/>
      <c r="KJJ19" s="60"/>
      <c r="KJK19" s="60"/>
      <c r="KJL19" s="60"/>
      <c r="KJM19" s="60"/>
      <c r="KJN19" s="60"/>
      <c r="KJO19" s="60"/>
      <c r="KJP19" s="60"/>
      <c r="KJQ19" s="60"/>
      <c r="KJR19" s="60"/>
      <c r="KJS19" s="60"/>
      <c r="KJT19" s="60"/>
      <c r="KJU19" s="60"/>
      <c r="KJV19" s="60"/>
      <c r="KJW19" s="60"/>
      <c r="KJX19" s="60"/>
      <c r="KJY19" s="60"/>
      <c r="KJZ19" s="60"/>
      <c r="KKA19" s="60"/>
      <c r="KKB19" s="60"/>
      <c r="KKC19" s="60"/>
      <c r="KKD19" s="60"/>
      <c r="KKE19" s="60"/>
      <c r="KKF19" s="60"/>
      <c r="KKG19" s="60"/>
      <c r="KKH19" s="60"/>
      <c r="KKI19" s="60"/>
      <c r="KKJ19" s="60"/>
      <c r="KKK19" s="60"/>
      <c r="KKL19" s="60"/>
      <c r="KKM19" s="60"/>
      <c r="KKN19" s="60"/>
      <c r="KKO19" s="60"/>
      <c r="KKP19" s="60"/>
      <c r="KKQ19" s="60"/>
      <c r="KKR19" s="60"/>
      <c r="KKS19" s="60"/>
      <c r="KKT19" s="60"/>
      <c r="KKU19" s="60"/>
      <c r="KKV19" s="60"/>
      <c r="KKW19" s="60"/>
      <c r="KKX19" s="60"/>
      <c r="KKY19" s="60"/>
      <c r="KKZ19" s="60"/>
      <c r="KLA19" s="60"/>
      <c r="KLB19" s="60"/>
      <c r="KLC19" s="60"/>
      <c r="KLD19" s="60"/>
      <c r="KLE19" s="60"/>
      <c r="KLF19" s="60"/>
      <c r="KLG19" s="60"/>
      <c r="KLH19" s="60"/>
      <c r="KLI19" s="60"/>
      <c r="KLJ19" s="60"/>
      <c r="KLK19" s="60"/>
      <c r="KLL19" s="60"/>
      <c r="KLM19" s="60"/>
      <c r="KLN19" s="60"/>
      <c r="KLO19" s="60"/>
      <c r="KLP19" s="60"/>
      <c r="KLQ19" s="60"/>
      <c r="KLR19" s="60"/>
      <c r="KLS19" s="60"/>
      <c r="KLT19" s="60"/>
      <c r="KLU19" s="60"/>
      <c r="KLV19" s="60"/>
      <c r="KLW19" s="60"/>
      <c r="KLX19" s="60"/>
      <c r="KLY19" s="60"/>
      <c r="KLZ19" s="60"/>
      <c r="KMA19" s="60"/>
      <c r="KMB19" s="60"/>
      <c r="KMC19" s="60"/>
      <c r="KMD19" s="60"/>
      <c r="KME19" s="60"/>
      <c r="KMF19" s="60"/>
      <c r="KMG19" s="60"/>
      <c r="KMH19" s="60"/>
      <c r="KMI19" s="60"/>
      <c r="KMJ19" s="60"/>
      <c r="KMK19" s="60"/>
      <c r="KML19" s="60"/>
      <c r="KMM19" s="60"/>
      <c r="KMN19" s="60"/>
      <c r="KMO19" s="60"/>
      <c r="KMP19" s="60"/>
      <c r="KMQ19" s="60"/>
      <c r="KMR19" s="60"/>
      <c r="KMS19" s="60"/>
      <c r="KMT19" s="60"/>
      <c r="KMU19" s="60"/>
      <c r="KMV19" s="60"/>
      <c r="KMW19" s="60"/>
      <c r="KMX19" s="60"/>
      <c r="KMY19" s="60"/>
      <c r="KMZ19" s="60"/>
      <c r="KNA19" s="60"/>
      <c r="KNB19" s="60"/>
      <c r="KNC19" s="60"/>
      <c r="KND19" s="60"/>
      <c r="KNE19" s="60"/>
      <c r="KNF19" s="60"/>
      <c r="KNG19" s="60"/>
      <c r="KNH19" s="60"/>
      <c r="KNI19" s="60"/>
      <c r="KNJ19" s="60"/>
      <c r="KNK19" s="60"/>
      <c r="KNL19" s="60"/>
      <c r="KNM19" s="60"/>
      <c r="KNN19" s="60"/>
      <c r="KNO19" s="60"/>
      <c r="KNP19" s="60"/>
      <c r="KNQ19" s="60"/>
      <c r="KNR19" s="60"/>
      <c r="KNS19" s="60"/>
      <c r="KNT19" s="60"/>
      <c r="KNU19" s="60"/>
      <c r="KNV19" s="60"/>
      <c r="KNW19" s="60"/>
      <c r="KNX19" s="60"/>
      <c r="KNY19" s="60"/>
      <c r="KNZ19" s="60"/>
      <c r="KOA19" s="60"/>
      <c r="KOB19" s="60"/>
      <c r="KOC19" s="60"/>
      <c r="KOD19" s="60"/>
      <c r="KOE19" s="60"/>
      <c r="KOF19" s="60"/>
      <c r="KOG19" s="60"/>
      <c r="KOH19" s="60"/>
      <c r="KOI19" s="60"/>
      <c r="KOJ19" s="60"/>
      <c r="KOK19" s="60"/>
      <c r="KOL19" s="60"/>
      <c r="KOM19" s="60"/>
      <c r="KON19" s="60"/>
      <c r="KOO19" s="60"/>
      <c r="KOP19" s="60"/>
      <c r="KOQ19" s="60"/>
      <c r="KOR19" s="60"/>
      <c r="KOS19" s="60"/>
      <c r="KOT19" s="60"/>
      <c r="KOU19" s="60"/>
      <c r="KOV19" s="60"/>
      <c r="KOW19" s="60"/>
      <c r="KOX19" s="60"/>
      <c r="KOY19" s="60"/>
      <c r="KOZ19" s="60"/>
      <c r="KPA19" s="60"/>
      <c r="KPB19" s="60"/>
      <c r="KPC19" s="60"/>
      <c r="KPD19" s="60"/>
      <c r="KPE19" s="60"/>
      <c r="KPF19" s="60"/>
      <c r="KPG19" s="60"/>
      <c r="KPH19" s="60"/>
      <c r="KPI19" s="60"/>
      <c r="KPJ19" s="60"/>
      <c r="KPK19" s="60"/>
      <c r="KPL19" s="60"/>
      <c r="KPM19" s="60"/>
      <c r="KPN19" s="60"/>
      <c r="KPO19" s="60"/>
      <c r="KPP19" s="60"/>
      <c r="KPQ19" s="60"/>
      <c r="KPR19" s="60"/>
      <c r="KPS19" s="60"/>
      <c r="KPT19" s="60"/>
      <c r="KPU19" s="60"/>
      <c r="KPV19" s="60"/>
      <c r="KPW19" s="60"/>
      <c r="KPX19" s="60"/>
      <c r="KPY19" s="60"/>
      <c r="KPZ19" s="60"/>
      <c r="KQA19" s="60"/>
      <c r="KQB19" s="60"/>
      <c r="KQC19" s="60"/>
      <c r="KQD19" s="60"/>
      <c r="KQE19" s="60"/>
      <c r="KQF19" s="60"/>
      <c r="KQG19" s="60"/>
      <c r="KQH19" s="60"/>
      <c r="KQI19" s="60"/>
      <c r="KQJ19" s="60"/>
      <c r="KQK19" s="60"/>
      <c r="KQL19" s="60"/>
      <c r="KQM19" s="60"/>
      <c r="KQN19" s="60"/>
      <c r="KQO19" s="60"/>
      <c r="KQP19" s="60"/>
      <c r="KQQ19" s="60"/>
      <c r="KQR19" s="60"/>
      <c r="KQS19" s="60"/>
      <c r="KQT19" s="60"/>
      <c r="KQU19" s="60"/>
      <c r="KQV19" s="60"/>
      <c r="KQW19" s="60"/>
      <c r="KQX19" s="60"/>
      <c r="KQY19" s="60"/>
      <c r="KQZ19" s="60"/>
      <c r="KRA19" s="60"/>
      <c r="KRB19" s="60"/>
      <c r="KRC19" s="60"/>
      <c r="KRD19" s="60"/>
      <c r="KRE19" s="60"/>
      <c r="KRF19" s="60"/>
      <c r="KRG19" s="60"/>
      <c r="KRH19" s="60"/>
      <c r="KRI19" s="60"/>
      <c r="KRJ19" s="60"/>
      <c r="KRK19" s="60"/>
      <c r="KRL19" s="60"/>
      <c r="KRM19" s="60"/>
      <c r="KRN19" s="60"/>
      <c r="KRO19" s="60"/>
      <c r="KRP19" s="60"/>
      <c r="KRQ19" s="60"/>
      <c r="KRR19" s="60"/>
      <c r="KRS19" s="60"/>
      <c r="KRT19" s="60"/>
      <c r="KRU19" s="60"/>
      <c r="KRV19" s="60"/>
      <c r="KRW19" s="60"/>
      <c r="KRX19" s="60"/>
      <c r="KRY19" s="60"/>
      <c r="KRZ19" s="60"/>
      <c r="KSA19" s="60"/>
      <c r="KSB19" s="60"/>
      <c r="KSC19" s="60"/>
      <c r="KSD19" s="60"/>
      <c r="KSE19" s="60"/>
      <c r="KSF19" s="60"/>
      <c r="KSG19" s="60"/>
      <c r="KSH19" s="60"/>
      <c r="KSI19" s="60"/>
      <c r="KSJ19" s="60"/>
      <c r="KSK19" s="60"/>
      <c r="KSL19" s="60"/>
      <c r="KSM19" s="60"/>
      <c r="KSN19" s="60"/>
      <c r="KSO19" s="60"/>
      <c r="KSP19" s="60"/>
      <c r="KSQ19" s="60"/>
      <c r="KSR19" s="60"/>
      <c r="KSS19" s="60"/>
      <c r="KST19" s="60"/>
      <c r="KSU19" s="60"/>
      <c r="KSV19" s="60"/>
      <c r="KSW19" s="60"/>
      <c r="KSX19" s="60"/>
      <c r="KSY19" s="60"/>
      <c r="KSZ19" s="60"/>
      <c r="KTA19" s="60"/>
      <c r="KTB19" s="60"/>
      <c r="KTC19" s="60"/>
      <c r="KTD19" s="60"/>
      <c r="KTE19" s="60"/>
      <c r="KTF19" s="60"/>
      <c r="KTG19" s="60"/>
      <c r="KTH19" s="60"/>
      <c r="KTI19" s="60"/>
      <c r="KTJ19" s="60"/>
      <c r="KTK19" s="60"/>
      <c r="KTL19" s="60"/>
      <c r="KTM19" s="60"/>
      <c r="KTN19" s="60"/>
      <c r="KTO19" s="60"/>
      <c r="KTP19" s="60"/>
      <c r="KTQ19" s="60"/>
      <c r="KTR19" s="60"/>
      <c r="KTS19" s="60"/>
      <c r="KTT19" s="60"/>
      <c r="KTU19" s="60"/>
      <c r="KTV19" s="60"/>
      <c r="KTW19" s="60"/>
      <c r="KTX19" s="60"/>
      <c r="KTY19" s="60"/>
      <c r="KTZ19" s="60"/>
      <c r="KUA19" s="60"/>
      <c r="KUB19" s="60"/>
      <c r="KUC19" s="60"/>
      <c r="KUD19" s="60"/>
      <c r="KUE19" s="60"/>
      <c r="KUF19" s="60"/>
      <c r="KUG19" s="60"/>
      <c r="KUH19" s="60"/>
      <c r="KUI19" s="60"/>
      <c r="KUJ19" s="60"/>
      <c r="KUK19" s="60"/>
      <c r="KUL19" s="60"/>
      <c r="KUM19" s="60"/>
      <c r="KUN19" s="60"/>
      <c r="KUO19" s="60"/>
      <c r="KUP19" s="60"/>
      <c r="KUQ19" s="60"/>
      <c r="KUR19" s="60"/>
      <c r="KUS19" s="60"/>
      <c r="KUT19" s="60"/>
      <c r="KUU19" s="60"/>
      <c r="KUV19" s="60"/>
      <c r="KUW19" s="60"/>
      <c r="KUX19" s="60"/>
      <c r="KUY19" s="60"/>
      <c r="KUZ19" s="60"/>
      <c r="KVA19" s="60"/>
      <c r="KVB19" s="60"/>
      <c r="KVC19" s="60"/>
      <c r="KVD19" s="60"/>
      <c r="KVE19" s="60"/>
      <c r="KVF19" s="60"/>
      <c r="KVG19" s="60"/>
      <c r="KVH19" s="60"/>
      <c r="KVI19" s="60"/>
      <c r="KVJ19" s="60"/>
      <c r="KVK19" s="60"/>
      <c r="KVL19" s="60"/>
      <c r="KVM19" s="60"/>
      <c r="KVN19" s="60"/>
      <c r="KVO19" s="60"/>
      <c r="KVP19" s="60"/>
      <c r="KVQ19" s="60"/>
      <c r="KVR19" s="60"/>
      <c r="KVS19" s="60"/>
      <c r="KVT19" s="60"/>
      <c r="KVU19" s="60"/>
      <c r="KVV19" s="60"/>
      <c r="KVW19" s="60"/>
      <c r="KVX19" s="60"/>
      <c r="KVY19" s="60"/>
      <c r="KVZ19" s="60"/>
      <c r="KWA19" s="60"/>
      <c r="KWB19" s="60"/>
      <c r="KWC19" s="60"/>
      <c r="KWD19" s="60"/>
      <c r="KWE19" s="60"/>
      <c r="KWF19" s="60"/>
      <c r="KWG19" s="60"/>
      <c r="KWH19" s="60"/>
      <c r="KWI19" s="60"/>
      <c r="KWJ19" s="60"/>
      <c r="KWK19" s="60"/>
      <c r="KWL19" s="60"/>
      <c r="KWM19" s="60"/>
      <c r="KWN19" s="60"/>
      <c r="KWO19" s="60"/>
      <c r="KWP19" s="60"/>
      <c r="KWQ19" s="60"/>
      <c r="KWR19" s="60"/>
      <c r="KWS19" s="60"/>
      <c r="KWT19" s="60"/>
      <c r="KWU19" s="60"/>
      <c r="KWV19" s="60"/>
      <c r="KWW19" s="60"/>
      <c r="KWX19" s="60"/>
      <c r="KWY19" s="60"/>
      <c r="KWZ19" s="60"/>
      <c r="KXA19" s="60"/>
      <c r="KXB19" s="60"/>
      <c r="KXC19" s="60"/>
      <c r="KXD19" s="60"/>
      <c r="KXE19" s="60"/>
      <c r="KXF19" s="60"/>
      <c r="KXG19" s="60"/>
      <c r="KXH19" s="60"/>
      <c r="KXI19" s="60"/>
      <c r="KXJ19" s="60"/>
      <c r="KXK19" s="60"/>
      <c r="KXL19" s="60"/>
      <c r="KXM19" s="60"/>
      <c r="KXN19" s="60"/>
      <c r="KXO19" s="60"/>
      <c r="KXP19" s="60"/>
      <c r="KXQ19" s="60"/>
      <c r="KXR19" s="60"/>
      <c r="KXS19" s="60"/>
      <c r="KXT19" s="60"/>
      <c r="KXU19" s="60"/>
      <c r="KXV19" s="60"/>
      <c r="KXW19" s="60"/>
      <c r="KXX19" s="60"/>
      <c r="KXY19" s="60"/>
      <c r="KXZ19" s="60"/>
      <c r="KYA19" s="60"/>
      <c r="KYB19" s="60"/>
      <c r="KYC19" s="60"/>
      <c r="KYD19" s="60"/>
      <c r="KYE19" s="60"/>
      <c r="KYF19" s="60"/>
      <c r="KYG19" s="60"/>
      <c r="KYH19" s="60"/>
      <c r="KYI19" s="60"/>
      <c r="KYJ19" s="60"/>
      <c r="KYK19" s="60"/>
      <c r="KYL19" s="60"/>
      <c r="KYM19" s="60"/>
      <c r="KYN19" s="60"/>
      <c r="KYO19" s="60"/>
      <c r="KYP19" s="60"/>
      <c r="KYQ19" s="60"/>
      <c r="KYR19" s="60"/>
      <c r="KYS19" s="60"/>
      <c r="KYT19" s="60"/>
      <c r="KYU19" s="60"/>
      <c r="KYV19" s="60"/>
      <c r="KYW19" s="60"/>
      <c r="KYX19" s="60"/>
      <c r="KYY19" s="60"/>
      <c r="KYZ19" s="60"/>
      <c r="KZA19" s="60"/>
      <c r="KZB19" s="60"/>
      <c r="KZC19" s="60"/>
      <c r="KZD19" s="60"/>
      <c r="KZE19" s="60"/>
      <c r="KZF19" s="60"/>
      <c r="KZG19" s="60"/>
      <c r="KZH19" s="60"/>
      <c r="KZI19" s="60"/>
      <c r="KZJ19" s="60"/>
      <c r="KZK19" s="60"/>
      <c r="KZL19" s="60"/>
      <c r="KZM19" s="60"/>
      <c r="KZN19" s="60"/>
      <c r="KZO19" s="60"/>
      <c r="KZP19" s="60"/>
      <c r="KZQ19" s="60"/>
      <c r="KZR19" s="60"/>
      <c r="KZS19" s="60"/>
      <c r="KZT19" s="60"/>
      <c r="KZU19" s="60"/>
      <c r="KZV19" s="60"/>
      <c r="KZW19" s="60"/>
      <c r="KZX19" s="60"/>
      <c r="KZY19" s="60"/>
      <c r="KZZ19" s="60"/>
      <c r="LAA19" s="60"/>
      <c r="LAB19" s="60"/>
      <c r="LAC19" s="60"/>
      <c r="LAD19" s="60"/>
      <c r="LAE19" s="60"/>
      <c r="LAF19" s="60"/>
      <c r="LAG19" s="60"/>
      <c r="LAH19" s="60"/>
      <c r="LAI19" s="60"/>
      <c r="LAJ19" s="60"/>
      <c r="LAK19" s="60"/>
      <c r="LAL19" s="60"/>
      <c r="LAM19" s="60"/>
      <c r="LAN19" s="60"/>
      <c r="LAO19" s="60"/>
      <c r="LAP19" s="60"/>
      <c r="LAQ19" s="60"/>
      <c r="LAR19" s="60"/>
      <c r="LAS19" s="60"/>
      <c r="LAT19" s="60"/>
      <c r="LAU19" s="60"/>
      <c r="LAV19" s="60"/>
      <c r="LAW19" s="60"/>
      <c r="LAX19" s="60"/>
      <c r="LAY19" s="60"/>
      <c r="LAZ19" s="60"/>
      <c r="LBA19" s="60"/>
      <c r="LBB19" s="60"/>
      <c r="LBC19" s="60"/>
      <c r="LBD19" s="60"/>
      <c r="LBE19" s="60"/>
      <c r="LBF19" s="60"/>
      <c r="LBG19" s="60"/>
      <c r="LBH19" s="60"/>
      <c r="LBI19" s="60"/>
      <c r="LBJ19" s="60"/>
      <c r="LBK19" s="60"/>
      <c r="LBL19" s="60"/>
      <c r="LBM19" s="60"/>
      <c r="LBN19" s="60"/>
      <c r="LBO19" s="60"/>
      <c r="LBP19" s="60"/>
      <c r="LBQ19" s="60"/>
      <c r="LBR19" s="60"/>
      <c r="LBS19" s="60"/>
      <c r="LBT19" s="60"/>
      <c r="LBU19" s="60"/>
      <c r="LBV19" s="60"/>
      <c r="LBW19" s="60"/>
      <c r="LBX19" s="60"/>
      <c r="LBY19" s="60"/>
      <c r="LBZ19" s="60"/>
      <c r="LCA19" s="60"/>
      <c r="LCB19" s="60"/>
      <c r="LCC19" s="60"/>
      <c r="LCD19" s="60"/>
      <c r="LCE19" s="60"/>
      <c r="LCF19" s="60"/>
      <c r="LCG19" s="60"/>
      <c r="LCH19" s="60"/>
      <c r="LCI19" s="60"/>
      <c r="LCJ19" s="60"/>
      <c r="LCK19" s="60"/>
      <c r="LCL19" s="60"/>
      <c r="LCM19" s="60"/>
      <c r="LCN19" s="60"/>
      <c r="LCO19" s="60"/>
      <c r="LCP19" s="60"/>
      <c r="LCQ19" s="60"/>
      <c r="LCR19" s="60"/>
      <c r="LCS19" s="60"/>
      <c r="LCT19" s="60"/>
      <c r="LCU19" s="60"/>
      <c r="LCV19" s="60"/>
      <c r="LCW19" s="60"/>
      <c r="LCX19" s="60"/>
      <c r="LCY19" s="60"/>
      <c r="LCZ19" s="60"/>
      <c r="LDA19" s="60"/>
      <c r="LDB19" s="60"/>
      <c r="LDC19" s="60"/>
      <c r="LDD19" s="60"/>
      <c r="LDE19" s="60"/>
      <c r="LDF19" s="60"/>
      <c r="LDG19" s="60"/>
      <c r="LDH19" s="60"/>
      <c r="LDI19" s="60"/>
      <c r="LDJ19" s="60"/>
      <c r="LDK19" s="60"/>
      <c r="LDL19" s="60"/>
      <c r="LDM19" s="60"/>
      <c r="LDN19" s="60"/>
      <c r="LDO19" s="60"/>
      <c r="LDP19" s="60"/>
      <c r="LDQ19" s="60"/>
      <c r="LDR19" s="60"/>
      <c r="LDS19" s="60"/>
      <c r="LDT19" s="60"/>
      <c r="LDU19" s="60"/>
      <c r="LDV19" s="60"/>
      <c r="LDW19" s="60"/>
      <c r="LDX19" s="60"/>
      <c r="LDY19" s="60"/>
      <c r="LDZ19" s="60"/>
      <c r="LEA19" s="60"/>
      <c r="LEB19" s="60"/>
      <c r="LEC19" s="60"/>
      <c r="LED19" s="60"/>
      <c r="LEE19" s="60"/>
      <c r="LEF19" s="60"/>
      <c r="LEG19" s="60"/>
      <c r="LEH19" s="60"/>
      <c r="LEI19" s="60"/>
      <c r="LEJ19" s="60"/>
      <c r="LEK19" s="60"/>
      <c r="LEL19" s="60"/>
      <c r="LEM19" s="60"/>
      <c r="LEN19" s="60"/>
      <c r="LEO19" s="60"/>
      <c r="LEP19" s="60"/>
      <c r="LEQ19" s="60"/>
      <c r="LER19" s="60"/>
      <c r="LES19" s="60"/>
      <c r="LET19" s="60"/>
      <c r="LEU19" s="60"/>
      <c r="LEV19" s="60"/>
      <c r="LEW19" s="60"/>
      <c r="LEX19" s="60"/>
      <c r="LEY19" s="60"/>
      <c r="LEZ19" s="60"/>
      <c r="LFA19" s="60"/>
      <c r="LFB19" s="60"/>
      <c r="LFC19" s="60"/>
      <c r="LFD19" s="60"/>
      <c r="LFE19" s="60"/>
      <c r="LFF19" s="60"/>
      <c r="LFG19" s="60"/>
      <c r="LFH19" s="60"/>
      <c r="LFI19" s="60"/>
      <c r="LFJ19" s="60"/>
      <c r="LFK19" s="60"/>
      <c r="LFL19" s="60"/>
      <c r="LFM19" s="60"/>
      <c r="LFN19" s="60"/>
      <c r="LFO19" s="60"/>
      <c r="LFP19" s="60"/>
      <c r="LFQ19" s="60"/>
      <c r="LFR19" s="60"/>
      <c r="LFS19" s="60"/>
      <c r="LFT19" s="60"/>
      <c r="LFU19" s="60"/>
      <c r="LFV19" s="60"/>
      <c r="LFW19" s="60"/>
      <c r="LFX19" s="60"/>
      <c r="LFY19" s="60"/>
      <c r="LFZ19" s="60"/>
      <c r="LGA19" s="60"/>
      <c r="LGB19" s="60"/>
      <c r="LGC19" s="60"/>
      <c r="LGD19" s="60"/>
      <c r="LGE19" s="60"/>
      <c r="LGF19" s="60"/>
      <c r="LGG19" s="60"/>
      <c r="LGH19" s="60"/>
      <c r="LGI19" s="60"/>
      <c r="LGJ19" s="60"/>
      <c r="LGK19" s="60"/>
      <c r="LGL19" s="60"/>
      <c r="LGM19" s="60"/>
      <c r="LGN19" s="60"/>
      <c r="LGO19" s="60"/>
      <c r="LGP19" s="60"/>
      <c r="LGQ19" s="60"/>
      <c r="LGR19" s="60"/>
      <c r="LGS19" s="60"/>
      <c r="LGT19" s="60"/>
      <c r="LGU19" s="60"/>
      <c r="LGV19" s="60"/>
      <c r="LGW19" s="60"/>
      <c r="LGX19" s="60"/>
      <c r="LGY19" s="60"/>
      <c r="LGZ19" s="60"/>
      <c r="LHA19" s="60"/>
      <c r="LHB19" s="60"/>
      <c r="LHC19" s="60"/>
      <c r="LHD19" s="60"/>
      <c r="LHE19" s="60"/>
      <c r="LHF19" s="60"/>
      <c r="LHG19" s="60"/>
      <c r="LHH19" s="60"/>
      <c r="LHI19" s="60"/>
      <c r="LHJ19" s="60"/>
      <c r="LHK19" s="60"/>
      <c r="LHL19" s="60"/>
      <c r="LHM19" s="60"/>
      <c r="LHN19" s="60"/>
      <c r="LHO19" s="60"/>
      <c r="LHP19" s="60"/>
      <c r="LHQ19" s="60"/>
      <c r="LHR19" s="60"/>
      <c r="LHS19" s="60"/>
      <c r="LHT19" s="60"/>
      <c r="LHU19" s="60"/>
      <c r="LHV19" s="60"/>
      <c r="LHW19" s="60"/>
      <c r="LHX19" s="60"/>
      <c r="LHY19" s="60"/>
      <c r="LHZ19" s="60"/>
      <c r="LIA19" s="60"/>
      <c r="LIB19" s="60"/>
      <c r="LIC19" s="60"/>
      <c r="LID19" s="60"/>
      <c r="LIE19" s="60"/>
      <c r="LIF19" s="60"/>
      <c r="LIG19" s="60"/>
      <c r="LIH19" s="60"/>
      <c r="LII19" s="60"/>
      <c r="LIJ19" s="60"/>
      <c r="LIK19" s="60"/>
      <c r="LIL19" s="60"/>
      <c r="LIM19" s="60"/>
      <c r="LIN19" s="60"/>
      <c r="LIO19" s="60"/>
      <c r="LIP19" s="60"/>
      <c r="LIQ19" s="60"/>
      <c r="LIR19" s="60"/>
      <c r="LIS19" s="60"/>
      <c r="LIT19" s="60"/>
      <c r="LIU19" s="60"/>
      <c r="LIV19" s="60"/>
      <c r="LIW19" s="60"/>
      <c r="LIX19" s="60"/>
      <c r="LIY19" s="60"/>
      <c r="LIZ19" s="60"/>
      <c r="LJA19" s="60"/>
      <c r="LJB19" s="60"/>
      <c r="LJC19" s="60"/>
      <c r="LJD19" s="60"/>
      <c r="LJE19" s="60"/>
      <c r="LJF19" s="60"/>
      <c r="LJG19" s="60"/>
      <c r="LJH19" s="60"/>
      <c r="LJI19" s="60"/>
      <c r="LJJ19" s="60"/>
      <c r="LJK19" s="60"/>
      <c r="LJL19" s="60"/>
      <c r="LJM19" s="60"/>
      <c r="LJN19" s="60"/>
      <c r="LJO19" s="60"/>
      <c r="LJP19" s="60"/>
      <c r="LJQ19" s="60"/>
      <c r="LJR19" s="60"/>
      <c r="LJS19" s="60"/>
      <c r="LJT19" s="60"/>
      <c r="LJU19" s="60"/>
      <c r="LJV19" s="60"/>
      <c r="LJW19" s="60"/>
      <c r="LJX19" s="60"/>
      <c r="LJY19" s="60"/>
      <c r="LJZ19" s="60"/>
      <c r="LKA19" s="60"/>
      <c r="LKB19" s="60"/>
      <c r="LKC19" s="60"/>
      <c r="LKD19" s="60"/>
      <c r="LKE19" s="60"/>
      <c r="LKF19" s="60"/>
      <c r="LKG19" s="60"/>
      <c r="LKH19" s="60"/>
      <c r="LKI19" s="60"/>
      <c r="LKJ19" s="60"/>
      <c r="LKK19" s="60"/>
      <c r="LKL19" s="60"/>
      <c r="LKM19" s="60"/>
      <c r="LKN19" s="60"/>
      <c r="LKO19" s="60"/>
      <c r="LKP19" s="60"/>
      <c r="LKQ19" s="60"/>
      <c r="LKR19" s="60"/>
      <c r="LKS19" s="60"/>
      <c r="LKT19" s="60"/>
      <c r="LKU19" s="60"/>
      <c r="LKV19" s="60"/>
      <c r="LKW19" s="60"/>
      <c r="LKX19" s="60"/>
      <c r="LKY19" s="60"/>
      <c r="LKZ19" s="60"/>
      <c r="LLA19" s="60"/>
      <c r="LLB19" s="60"/>
      <c r="LLC19" s="60"/>
      <c r="LLD19" s="60"/>
      <c r="LLE19" s="60"/>
      <c r="LLF19" s="60"/>
      <c r="LLG19" s="60"/>
      <c r="LLH19" s="60"/>
      <c r="LLI19" s="60"/>
      <c r="LLJ19" s="60"/>
      <c r="LLK19" s="60"/>
      <c r="LLL19" s="60"/>
      <c r="LLM19" s="60"/>
      <c r="LLN19" s="60"/>
      <c r="LLO19" s="60"/>
      <c r="LLP19" s="60"/>
      <c r="LLQ19" s="60"/>
      <c r="LLR19" s="60"/>
      <c r="LLS19" s="60"/>
      <c r="LLT19" s="60"/>
      <c r="LLU19" s="60"/>
      <c r="LLV19" s="60"/>
      <c r="LLW19" s="60"/>
      <c r="LLX19" s="60"/>
      <c r="LLY19" s="60"/>
      <c r="LLZ19" s="60"/>
      <c r="LMA19" s="60"/>
      <c r="LMB19" s="60"/>
      <c r="LMC19" s="60"/>
      <c r="LMD19" s="60"/>
      <c r="LME19" s="60"/>
      <c r="LMF19" s="60"/>
      <c r="LMG19" s="60"/>
      <c r="LMH19" s="60"/>
      <c r="LMI19" s="60"/>
      <c r="LMJ19" s="60"/>
      <c r="LMK19" s="60"/>
      <c r="LML19" s="60"/>
      <c r="LMM19" s="60"/>
      <c r="LMN19" s="60"/>
      <c r="LMO19" s="60"/>
      <c r="LMP19" s="60"/>
      <c r="LMQ19" s="60"/>
      <c r="LMR19" s="60"/>
      <c r="LMS19" s="60"/>
      <c r="LMT19" s="60"/>
      <c r="LMU19" s="60"/>
      <c r="LMV19" s="60"/>
      <c r="LMW19" s="60"/>
      <c r="LMX19" s="60"/>
      <c r="LMY19" s="60"/>
      <c r="LMZ19" s="60"/>
      <c r="LNA19" s="60"/>
      <c r="LNB19" s="60"/>
      <c r="LNC19" s="60"/>
      <c r="LND19" s="60"/>
      <c r="LNE19" s="60"/>
      <c r="LNF19" s="60"/>
      <c r="LNG19" s="60"/>
      <c r="LNH19" s="60"/>
      <c r="LNI19" s="60"/>
      <c r="LNJ19" s="60"/>
      <c r="LNK19" s="60"/>
      <c r="LNL19" s="60"/>
      <c r="LNM19" s="60"/>
      <c r="LNN19" s="60"/>
      <c r="LNO19" s="60"/>
      <c r="LNP19" s="60"/>
      <c r="LNQ19" s="60"/>
      <c r="LNR19" s="60"/>
      <c r="LNS19" s="60"/>
      <c r="LNT19" s="60"/>
      <c r="LNU19" s="60"/>
      <c r="LNV19" s="60"/>
      <c r="LNW19" s="60"/>
      <c r="LNX19" s="60"/>
      <c r="LNY19" s="60"/>
      <c r="LNZ19" s="60"/>
      <c r="LOA19" s="60"/>
      <c r="LOB19" s="60"/>
      <c r="LOC19" s="60"/>
      <c r="LOD19" s="60"/>
      <c r="LOE19" s="60"/>
      <c r="LOF19" s="60"/>
      <c r="LOG19" s="60"/>
      <c r="LOH19" s="60"/>
      <c r="LOI19" s="60"/>
      <c r="LOJ19" s="60"/>
      <c r="LOK19" s="60"/>
      <c r="LOL19" s="60"/>
      <c r="LOM19" s="60"/>
      <c r="LON19" s="60"/>
      <c r="LOO19" s="60"/>
      <c r="LOP19" s="60"/>
      <c r="LOQ19" s="60"/>
      <c r="LOR19" s="60"/>
      <c r="LOS19" s="60"/>
      <c r="LOT19" s="60"/>
      <c r="LOU19" s="60"/>
      <c r="LOV19" s="60"/>
      <c r="LOW19" s="60"/>
      <c r="LOX19" s="60"/>
      <c r="LOY19" s="60"/>
      <c r="LOZ19" s="60"/>
      <c r="LPA19" s="60"/>
      <c r="LPB19" s="60"/>
      <c r="LPC19" s="60"/>
      <c r="LPD19" s="60"/>
      <c r="LPE19" s="60"/>
      <c r="LPF19" s="60"/>
      <c r="LPG19" s="60"/>
      <c r="LPH19" s="60"/>
      <c r="LPI19" s="60"/>
      <c r="LPJ19" s="60"/>
      <c r="LPK19" s="60"/>
      <c r="LPL19" s="60"/>
      <c r="LPM19" s="60"/>
      <c r="LPN19" s="60"/>
      <c r="LPO19" s="60"/>
      <c r="LPP19" s="60"/>
      <c r="LPQ19" s="60"/>
      <c r="LPR19" s="60"/>
      <c r="LPS19" s="60"/>
      <c r="LPT19" s="60"/>
      <c r="LPU19" s="60"/>
      <c r="LPV19" s="60"/>
      <c r="LPW19" s="60"/>
      <c r="LPX19" s="60"/>
      <c r="LPY19" s="60"/>
      <c r="LPZ19" s="60"/>
      <c r="LQA19" s="60"/>
      <c r="LQB19" s="60"/>
      <c r="LQC19" s="60"/>
      <c r="LQD19" s="60"/>
      <c r="LQE19" s="60"/>
      <c r="LQF19" s="60"/>
      <c r="LQG19" s="60"/>
      <c r="LQH19" s="60"/>
      <c r="LQI19" s="60"/>
      <c r="LQJ19" s="60"/>
      <c r="LQK19" s="60"/>
      <c r="LQL19" s="60"/>
      <c r="LQM19" s="60"/>
      <c r="LQN19" s="60"/>
      <c r="LQO19" s="60"/>
      <c r="LQP19" s="60"/>
      <c r="LQQ19" s="60"/>
      <c r="LQR19" s="60"/>
      <c r="LQS19" s="60"/>
      <c r="LQT19" s="60"/>
      <c r="LQU19" s="60"/>
      <c r="LQV19" s="60"/>
      <c r="LQW19" s="60"/>
      <c r="LQX19" s="60"/>
      <c r="LQY19" s="60"/>
      <c r="LQZ19" s="60"/>
      <c r="LRA19" s="60"/>
      <c r="LRB19" s="60"/>
      <c r="LRC19" s="60"/>
      <c r="LRD19" s="60"/>
      <c r="LRE19" s="60"/>
      <c r="LRF19" s="60"/>
      <c r="LRG19" s="60"/>
      <c r="LRH19" s="60"/>
      <c r="LRI19" s="60"/>
      <c r="LRJ19" s="60"/>
      <c r="LRK19" s="60"/>
      <c r="LRL19" s="60"/>
      <c r="LRM19" s="60"/>
      <c r="LRN19" s="60"/>
      <c r="LRO19" s="60"/>
      <c r="LRP19" s="60"/>
      <c r="LRQ19" s="60"/>
      <c r="LRR19" s="60"/>
      <c r="LRS19" s="60"/>
      <c r="LRT19" s="60"/>
      <c r="LRU19" s="60"/>
      <c r="LRV19" s="60"/>
      <c r="LRW19" s="60"/>
      <c r="LRX19" s="60"/>
      <c r="LRY19" s="60"/>
      <c r="LRZ19" s="60"/>
      <c r="LSA19" s="60"/>
      <c r="LSB19" s="60"/>
      <c r="LSC19" s="60"/>
      <c r="LSD19" s="60"/>
      <c r="LSE19" s="60"/>
      <c r="LSF19" s="60"/>
      <c r="LSG19" s="60"/>
      <c r="LSH19" s="60"/>
      <c r="LSI19" s="60"/>
      <c r="LSJ19" s="60"/>
      <c r="LSK19" s="60"/>
      <c r="LSL19" s="60"/>
      <c r="LSM19" s="60"/>
      <c r="LSN19" s="60"/>
      <c r="LSO19" s="60"/>
      <c r="LSP19" s="60"/>
      <c r="LSQ19" s="60"/>
      <c r="LSR19" s="60"/>
      <c r="LSS19" s="60"/>
      <c r="LST19" s="60"/>
      <c r="LSU19" s="60"/>
      <c r="LSV19" s="60"/>
      <c r="LSW19" s="60"/>
      <c r="LSX19" s="60"/>
      <c r="LSY19" s="60"/>
      <c r="LSZ19" s="60"/>
      <c r="LTA19" s="60"/>
      <c r="LTB19" s="60"/>
      <c r="LTC19" s="60"/>
      <c r="LTD19" s="60"/>
      <c r="LTE19" s="60"/>
      <c r="LTF19" s="60"/>
      <c r="LTG19" s="60"/>
      <c r="LTH19" s="60"/>
      <c r="LTI19" s="60"/>
      <c r="LTJ19" s="60"/>
      <c r="LTK19" s="60"/>
      <c r="LTL19" s="60"/>
      <c r="LTM19" s="60"/>
      <c r="LTN19" s="60"/>
      <c r="LTO19" s="60"/>
      <c r="LTP19" s="60"/>
      <c r="LTQ19" s="60"/>
      <c r="LTR19" s="60"/>
      <c r="LTS19" s="60"/>
      <c r="LTT19" s="60"/>
      <c r="LTU19" s="60"/>
      <c r="LTV19" s="60"/>
      <c r="LTW19" s="60"/>
      <c r="LTX19" s="60"/>
      <c r="LTY19" s="60"/>
      <c r="LTZ19" s="60"/>
      <c r="LUA19" s="60"/>
      <c r="LUB19" s="60"/>
      <c r="LUC19" s="60"/>
      <c r="LUD19" s="60"/>
      <c r="LUE19" s="60"/>
      <c r="LUF19" s="60"/>
      <c r="LUG19" s="60"/>
      <c r="LUH19" s="60"/>
      <c r="LUI19" s="60"/>
      <c r="LUJ19" s="60"/>
      <c r="LUK19" s="60"/>
      <c r="LUL19" s="60"/>
      <c r="LUM19" s="60"/>
      <c r="LUN19" s="60"/>
      <c r="LUO19" s="60"/>
      <c r="LUP19" s="60"/>
      <c r="LUQ19" s="60"/>
      <c r="LUR19" s="60"/>
      <c r="LUS19" s="60"/>
      <c r="LUT19" s="60"/>
      <c r="LUU19" s="60"/>
      <c r="LUV19" s="60"/>
      <c r="LUW19" s="60"/>
      <c r="LUX19" s="60"/>
      <c r="LUY19" s="60"/>
      <c r="LUZ19" s="60"/>
      <c r="LVA19" s="60"/>
      <c r="LVB19" s="60"/>
      <c r="LVC19" s="60"/>
      <c r="LVD19" s="60"/>
      <c r="LVE19" s="60"/>
      <c r="LVF19" s="60"/>
      <c r="LVG19" s="60"/>
      <c r="LVH19" s="60"/>
      <c r="LVI19" s="60"/>
      <c r="LVJ19" s="60"/>
      <c r="LVK19" s="60"/>
      <c r="LVL19" s="60"/>
      <c r="LVM19" s="60"/>
      <c r="LVN19" s="60"/>
      <c r="LVO19" s="60"/>
      <c r="LVP19" s="60"/>
      <c r="LVQ19" s="60"/>
      <c r="LVR19" s="60"/>
      <c r="LVS19" s="60"/>
      <c r="LVT19" s="60"/>
      <c r="LVU19" s="60"/>
      <c r="LVV19" s="60"/>
      <c r="LVW19" s="60"/>
      <c r="LVX19" s="60"/>
      <c r="LVY19" s="60"/>
      <c r="LVZ19" s="60"/>
      <c r="LWA19" s="60"/>
      <c r="LWB19" s="60"/>
      <c r="LWC19" s="60"/>
      <c r="LWD19" s="60"/>
      <c r="LWE19" s="60"/>
      <c r="LWF19" s="60"/>
      <c r="LWG19" s="60"/>
      <c r="LWH19" s="60"/>
      <c r="LWI19" s="60"/>
      <c r="LWJ19" s="60"/>
      <c r="LWK19" s="60"/>
      <c r="LWL19" s="60"/>
      <c r="LWM19" s="60"/>
      <c r="LWN19" s="60"/>
      <c r="LWO19" s="60"/>
      <c r="LWP19" s="60"/>
      <c r="LWQ19" s="60"/>
      <c r="LWR19" s="60"/>
      <c r="LWS19" s="60"/>
      <c r="LWT19" s="60"/>
      <c r="LWU19" s="60"/>
      <c r="LWV19" s="60"/>
      <c r="LWW19" s="60"/>
      <c r="LWX19" s="60"/>
      <c r="LWY19" s="60"/>
      <c r="LWZ19" s="60"/>
      <c r="LXA19" s="60"/>
      <c r="LXB19" s="60"/>
      <c r="LXC19" s="60"/>
      <c r="LXD19" s="60"/>
      <c r="LXE19" s="60"/>
      <c r="LXF19" s="60"/>
      <c r="LXG19" s="60"/>
      <c r="LXH19" s="60"/>
      <c r="LXI19" s="60"/>
      <c r="LXJ19" s="60"/>
      <c r="LXK19" s="60"/>
      <c r="LXL19" s="60"/>
      <c r="LXM19" s="60"/>
      <c r="LXN19" s="60"/>
      <c r="LXO19" s="60"/>
      <c r="LXP19" s="60"/>
      <c r="LXQ19" s="60"/>
      <c r="LXR19" s="60"/>
      <c r="LXS19" s="60"/>
      <c r="LXT19" s="60"/>
      <c r="LXU19" s="60"/>
      <c r="LXV19" s="60"/>
      <c r="LXW19" s="60"/>
      <c r="LXX19" s="60"/>
      <c r="LXY19" s="60"/>
      <c r="LXZ19" s="60"/>
      <c r="LYA19" s="60"/>
      <c r="LYB19" s="60"/>
      <c r="LYC19" s="60"/>
      <c r="LYD19" s="60"/>
      <c r="LYE19" s="60"/>
      <c r="LYF19" s="60"/>
      <c r="LYG19" s="60"/>
      <c r="LYH19" s="60"/>
      <c r="LYI19" s="60"/>
      <c r="LYJ19" s="60"/>
      <c r="LYK19" s="60"/>
      <c r="LYL19" s="60"/>
      <c r="LYM19" s="60"/>
      <c r="LYN19" s="60"/>
      <c r="LYO19" s="60"/>
      <c r="LYP19" s="60"/>
      <c r="LYQ19" s="60"/>
      <c r="LYR19" s="60"/>
      <c r="LYS19" s="60"/>
      <c r="LYT19" s="60"/>
      <c r="LYU19" s="60"/>
      <c r="LYV19" s="60"/>
      <c r="LYW19" s="60"/>
      <c r="LYX19" s="60"/>
      <c r="LYY19" s="60"/>
      <c r="LYZ19" s="60"/>
      <c r="LZA19" s="60"/>
      <c r="LZB19" s="60"/>
      <c r="LZC19" s="60"/>
      <c r="LZD19" s="60"/>
      <c r="LZE19" s="60"/>
      <c r="LZF19" s="60"/>
      <c r="LZG19" s="60"/>
      <c r="LZH19" s="60"/>
      <c r="LZI19" s="60"/>
      <c r="LZJ19" s="60"/>
      <c r="LZK19" s="60"/>
      <c r="LZL19" s="60"/>
      <c r="LZM19" s="60"/>
      <c r="LZN19" s="60"/>
      <c r="LZO19" s="60"/>
      <c r="LZP19" s="60"/>
      <c r="LZQ19" s="60"/>
      <c r="LZR19" s="60"/>
      <c r="LZS19" s="60"/>
      <c r="LZT19" s="60"/>
      <c r="LZU19" s="60"/>
      <c r="LZV19" s="60"/>
      <c r="LZW19" s="60"/>
      <c r="LZX19" s="60"/>
      <c r="LZY19" s="60"/>
      <c r="LZZ19" s="60"/>
      <c r="MAA19" s="60"/>
      <c r="MAB19" s="60"/>
      <c r="MAC19" s="60"/>
      <c r="MAD19" s="60"/>
      <c r="MAE19" s="60"/>
      <c r="MAF19" s="60"/>
      <c r="MAG19" s="60"/>
      <c r="MAH19" s="60"/>
      <c r="MAI19" s="60"/>
      <c r="MAJ19" s="60"/>
      <c r="MAK19" s="60"/>
      <c r="MAL19" s="60"/>
      <c r="MAM19" s="60"/>
      <c r="MAN19" s="60"/>
      <c r="MAO19" s="60"/>
      <c r="MAP19" s="60"/>
      <c r="MAQ19" s="60"/>
      <c r="MAR19" s="60"/>
      <c r="MAS19" s="60"/>
      <c r="MAT19" s="60"/>
      <c r="MAU19" s="60"/>
      <c r="MAV19" s="60"/>
      <c r="MAW19" s="60"/>
      <c r="MAX19" s="60"/>
      <c r="MAY19" s="60"/>
      <c r="MAZ19" s="60"/>
      <c r="MBA19" s="60"/>
      <c r="MBB19" s="60"/>
      <c r="MBC19" s="60"/>
      <c r="MBD19" s="60"/>
      <c r="MBE19" s="60"/>
      <c r="MBF19" s="60"/>
      <c r="MBG19" s="60"/>
      <c r="MBH19" s="60"/>
      <c r="MBI19" s="60"/>
      <c r="MBJ19" s="60"/>
      <c r="MBK19" s="60"/>
      <c r="MBL19" s="60"/>
      <c r="MBM19" s="60"/>
      <c r="MBN19" s="60"/>
      <c r="MBO19" s="60"/>
      <c r="MBP19" s="60"/>
      <c r="MBQ19" s="60"/>
      <c r="MBR19" s="60"/>
      <c r="MBS19" s="60"/>
      <c r="MBT19" s="60"/>
      <c r="MBU19" s="60"/>
      <c r="MBV19" s="60"/>
      <c r="MBW19" s="60"/>
      <c r="MBX19" s="60"/>
      <c r="MBY19" s="60"/>
      <c r="MBZ19" s="60"/>
      <c r="MCA19" s="60"/>
      <c r="MCB19" s="60"/>
      <c r="MCC19" s="60"/>
      <c r="MCD19" s="60"/>
      <c r="MCE19" s="60"/>
      <c r="MCF19" s="60"/>
      <c r="MCG19" s="60"/>
      <c r="MCH19" s="60"/>
      <c r="MCI19" s="60"/>
      <c r="MCJ19" s="60"/>
      <c r="MCK19" s="60"/>
      <c r="MCL19" s="60"/>
      <c r="MCM19" s="60"/>
      <c r="MCN19" s="60"/>
      <c r="MCO19" s="60"/>
      <c r="MCP19" s="60"/>
      <c r="MCQ19" s="60"/>
      <c r="MCR19" s="60"/>
      <c r="MCS19" s="60"/>
      <c r="MCT19" s="60"/>
      <c r="MCU19" s="60"/>
      <c r="MCV19" s="60"/>
      <c r="MCW19" s="60"/>
      <c r="MCX19" s="60"/>
      <c r="MCY19" s="60"/>
      <c r="MCZ19" s="60"/>
      <c r="MDA19" s="60"/>
      <c r="MDB19" s="60"/>
      <c r="MDC19" s="60"/>
      <c r="MDD19" s="60"/>
      <c r="MDE19" s="60"/>
      <c r="MDF19" s="60"/>
      <c r="MDG19" s="60"/>
      <c r="MDH19" s="60"/>
      <c r="MDI19" s="60"/>
      <c r="MDJ19" s="60"/>
      <c r="MDK19" s="60"/>
      <c r="MDL19" s="60"/>
      <c r="MDM19" s="60"/>
      <c r="MDN19" s="60"/>
      <c r="MDO19" s="60"/>
      <c r="MDP19" s="60"/>
      <c r="MDQ19" s="60"/>
      <c r="MDR19" s="60"/>
      <c r="MDS19" s="60"/>
      <c r="MDT19" s="60"/>
      <c r="MDU19" s="60"/>
      <c r="MDV19" s="60"/>
      <c r="MDW19" s="60"/>
      <c r="MDX19" s="60"/>
      <c r="MDY19" s="60"/>
      <c r="MDZ19" s="60"/>
      <c r="MEA19" s="60"/>
      <c r="MEB19" s="60"/>
      <c r="MEC19" s="60"/>
      <c r="MED19" s="60"/>
      <c r="MEE19" s="60"/>
      <c r="MEF19" s="60"/>
      <c r="MEG19" s="60"/>
      <c r="MEH19" s="60"/>
      <c r="MEI19" s="60"/>
      <c r="MEJ19" s="60"/>
      <c r="MEK19" s="60"/>
      <c r="MEL19" s="60"/>
      <c r="MEM19" s="60"/>
      <c r="MEN19" s="60"/>
      <c r="MEO19" s="60"/>
      <c r="MEP19" s="60"/>
      <c r="MEQ19" s="60"/>
      <c r="MER19" s="60"/>
      <c r="MES19" s="60"/>
      <c r="MET19" s="60"/>
      <c r="MEU19" s="60"/>
      <c r="MEV19" s="60"/>
      <c r="MEW19" s="60"/>
      <c r="MEX19" s="60"/>
      <c r="MEY19" s="60"/>
      <c r="MEZ19" s="60"/>
      <c r="MFA19" s="60"/>
      <c r="MFB19" s="60"/>
      <c r="MFC19" s="60"/>
      <c r="MFD19" s="60"/>
      <c r="MFE19" s="60"/>
      <c r="MFF19" s="60"/>
      <c r="MFG19" s="60"/>
      <c r="MFH19" s="60"/>
      <c r="MFI19" s="60"/>
      <c r="MFJ19" s="60"/>
      <c r="MFK19" s="60"/>
      <c r="MFL19" s="60"/>
      <c r="MFM19" s="60"/>
      <c r="MFN19" s="60"/>
      <c r="MFO19" s="60"/>
      <c r="MFP19" s="60"/>
      <c r="MFQ19" s="60"/>
      <c r="MFR19" s="60"/>
      <c r="MFS19" s="60"/>
      <c r="MFT19" s="60"/>
      <c r="MFU19" s="60"/>
      <c r="MFV19" s="60"/>
      <c r="MFW19" s="60"/>
      <c r="MFX19" s="60"/>
      <c r="MFY19" s="60"/>
      <c r="MFZ19" s="60"/>
      <c r="MGA19" s="60"/>
      <c r="MGB19" s="60"/>
      <c r="MGC19" s="60"/>
      <c r="MGD19" s="60"/>
      <c r="MGE19" s="60"/>
      <c r="MGF19" s="60"/>
      <c r="MGG19" s="60"/>
      <c r="MGH19" s="60"/>
      <c r="MGI19" s="60"/>
      <c r="MGJ19" s="60"/>
      <c r="MGK19" s="60"/>
      <c r="MGL19" s="60"/>
      <c r="MGM19" s="60"/>
      <c r="MGN19" s="60"/>
      <c r="MGO19" s="60"/>
      <c r="MGP19" s="60"/>
      <c r="MGQ19" s="60"/>
      <c r="MGR19" s="60"/>
      <c r="MGS19" s="60"/>
      <c r="MGT19" s="60"/>
      <c r="MGU19" s="60"/>
      <c r="MGV19" s="60"/>
      <c r="MGW19" s="60"/>
      <c r="MGX19" s="60"/>
      <c r="MGY19" s="60"/>
      <c r="MGZ19" s="60"/>
      <c r="MHA19" s="60"/>
      <c r="MHB19" s="60"/>
      <c r="MHC19" s="60"/>
      <c r="MHD19" s="60"/>
      <c r="MHE19" s="60"/>
      <c r="MHF19" s="60"/>
      <c r="MHG19" s="60"/>
      <c r="MHH19" s="60"/>
      <c r="MHI19" s="60"/>
      <c r="MHJ19" s="60"/>
      <c r="MHK19" s="60"/>
      <c r="MHL19" s="60"/>
      <c r="MHM19" s="60"/>
      <c r="MHN19" s="60"/>
      <c r="MHO19" s="60"/>
      <c r="MHP19" s="60"/>
      <c r="MHQ19" s="60"/>
      <c r="MHR19" s="60"/>
      <c r="MHS19" s="60"/>
      <c r="MHT19" s="60"/>
      <c r="MHU19" s="60"/>
      <c r="MHV19" s="60"/>
      <c r="MHW19" s="60"/>
      <c r="MHX19" s="60"/>
      <c r="MHY19" s="60"/>
      <c r="MHZ19" s="60"/>
      <c r="MIA19" s="60"/>
      <c r="MIB19" s="60"/>
      <c r="MIC19" s="60"/>
      <c r="MID19" s="60"/>
      <c r="MIE19" s="60"/>
      <c r="MIF19" s="60"/>
      <c r="MIG19" s="60"/>
      <c r="MIH19" s="60"/>
      <c r="MII19" s="60"/>
      <c r="MIJ19" s="60"/>
      <c r="MIK19" s="60"/>
      <c r="MIL19" s="60"/>
      <c r="MIM19" s="60"/>
      <c r="MIN19" s="60"/>
      <c r="MIO19" s="60"/>
      <c r="MIP19" s="60"/>
      <c r="MIQ19" s="60"/>
      <c r="MIR19" s="60"/>
      <c r="MIS19" s="60"/>
      <c r="MIT19" s="60"/>
      <c r="MIU19" s="60"/>
      <c r="MIV19" s="60"/>
      <c r="MIW19" s="60"/>
      <c r="MIX19" s="60"/>
      <c r="MIY19" s="60"/>
      <c r="MIZ19" s="60"/>
      <c r="MJA19" s="60"/>
      <c r="MJB19" s="60"/>
      <c r="MJC19" s="60"/>
      <c r="MJD19" s="60"/>
      <c r="MJE19" s="60"/>
      <c r="MJF19" s="60"/>
      <c r="MJG19" s="60"/>
      <c r="MJH19" s="60"/>
      <c r="MJI19" s="60"/>
      <c r="MJJ19" s="60"/>
      <c r="MJK19" s="60"/>
      <c r="MJL19" s="60"/>
      <c r="MJM19" s="60"/>
      <c r="MJN19" s="60"/>
      <c r="MJO19" s="60"/>
      <c r="MJP19" s="60"/>
      <c r="MJQ19" s="60"/>
      <c r="MJR19" s="60"/>
      <c r="MJS19" s="60"/>
      <c r="MJT19" s="60"/>
      <c r="MJU19" s="60"/>
      <c r="MJV19" s="60"/>
      <c r="MJW19" s="60"/>
      <c r="MJX19" s="60"/>
      <c r="MJY19" s="60"/>
      <c r="MJZ19" s="60"/>
      <c r="MKA19" s="60"/>
      <c r="MKB19" s="60"/>
      <c r="MKC19" s="60"/>
      <c r="MKD19" s="60"/>
      <c r="MKE19" s="60"/>
      <c r="MKF19" s="60"/>
      <c r="MKG19" s="60"/>
      <c r="MKH19" s="60"/>
      <c r="MKI19" s="60"/>
      <c r="MKJ19" s="60"/>
      <c r="MKK19" s="60"/>
      <c r="MKL19" s="60"/>
      <c r="MKM19" s="60"/>
      <c r="MKN19" s="60"/>
      <c r="MKO19" s="60"/>
      <c r="MKP19" s="60"/>
      <c r="MKQ19" s="60"/>
      <c r="MKR19" s="60"/>
      <c r="MKS19" s="60"/>
      <c r="MKT19" s="60"/>
      <c r="MKU19" s="60"/>
      <c r="MKV19" s="60"/>
      <c r="MKW19" s="60"/>
      <c r="MKX19" s="60"/>
      <c r="MKY19" s="60"/>
      <c r="MKZ19" s="60"/>
      <c r="MLA19" s="60"/>
      <c r="MLB19" s="60"/>
      <c r="MLC19" s="60"/>
      <c r="MLD19" s="60"/>
      <c r="MLE19" s="60"/>
      <c r="MLF19" s="60"/>
      <c r="MLG19" s="60"/>
      <c r="MLH19" s="60"/>
      <c r="MLI19" s="60"/>
      <c r="MLJ19" s="60"/>
      <c r="MLK19" s="60"/>
      <c r="MLL19" s="60"/>
      <c r="MLM19" s="60"/>
      <c r="MLN19" s="60"/>
      <c r="MLO19" s="60"/>
      <c r="MLP19" s="60"/>
      <c r="MLQ19" s="60"/>
      <c r="MLR19" s="60"/>
      <c r="MLS19" s="60"/>
      <c r="MLT19" s="60"/>
      <c r="MLU19" s="60"/>
      <c r="MLV19" s="60"/>
      <c r="MLW19" s="60"/>
      <c r="MLX19" s="60"/>
      <c r="MLY19" s="60"/>
      <c r="MLZ19" s="60"/>
      <c r="MMA19" s="60"/>
      <c r="MMB19" s="60"/>
      <c r="MMC19" s="60"/>
      <c r="MMD19" s="60"/>
      <c r="MME19" s="60"/>
      <c r="MMF19" s="60"/>
      <c r="MMG19" s="60"/>
      <c r="MMH19" s="60"/>
      <c r="MMI19" s="60"/>
      <c r="MMJ19" s="60"/>
      <c r="MMK19" s="60"/>
      <c r="MML19" s="60"/>
      <c r="MMM19" s="60"/>
      <c r="MMN19" s="60"/>
      <c r="MMO19" s="60"/>
      <c r="MMP19" s="60"/>
      <c r="MMQ19" s="60"/>
      <c r="MMR19" s="60"/>
      <c r="MMS19" s="60"/>
      <c r="MMT19" s="60"/>
      <c r="MMU19" s="60"/>
      <c r="MMV19" s="60"/>
      <c r="MMW19" s="60"/>
      <c r="MMX19" s="60"/>
      <c r="MMY19" s="60"/>
      <c r="MMZ19" s="60"/>
      <c r="MNA19" s="60"/>
      <c r="MNB19" s="60"/>
      <c r="MNC19" s="60"/>
      <c r="MND19" s="60"/>
      <c r="MNE19" s="60"/>
      <c r="MNF19" s="60"/>
      <c r="MNG19" s="60"/>
      <c r="MNH19" s="60"/>
      <c r="MNI19" s="60"/>
      <c r="MNJ19" s="60"/>
      <c r="MNK19" s="60"/>
      <c r="MNL19" s="60"/>
      <c r="MNM19" s="60"/>
      <c r="MNN19" s="60"/>
      <c r="MNO19" s="60"/>
      <c r="MNP19" s="60"/>
      <c r="MNQ19" s="60"/>
      <c r="MNR19" s="60"/>
      <c r="MNS19" s="60"/>
      <c r="MNT19" s="60"/>
      <c r="MNU19" s="60"/>
      <c r="MNV19" s="60"/>
      <c r="MNW19" s="60"/>
      <c r="MNX19" s="60"/>
      <c r="MNY19" s="60"/>
      <c r="MNZ19" s="60"/>
      <c r="MOA19" s="60"/>
      <c r="MOB19" s="60"/>
      <c r="MOC19" s="60"/>
      <c r="MOD19" s="60"/>
      <c r="MOE19" s="60"/>
      <c r="MOF19" s="60"/>
      <c r="MOG19" s="60"/>
      <c r="MOH19" s="60"/>
      <c r="MOI19" s="60"/>
      <c r="MOJ19" s="60"/>
      <c r="MOK19" s="60"/>
      <c r="MOL19" s="60"/>
      <c r="MOM19" s="60"/>
      <c r="MON19" s="60"/>
      <c r="MOO19" s="60"/>
      <c r="MOP19" s="60"/>
      <c r="MOQ19" s="60"/>
      <c r="MOR19" s="60"/>
      <c r="MOS19" s="60"/>
      <c r="MOT19" s="60"/>
      <c r="MOU19" s="60"/>
      <c r="MOV19" s="60"/>
      <c r="MOW19" s="60"/>
      <c r="MOX19" s="60"/>
      <c r="MOY19" s="60"/>
      <c r="MOZ19" s="60"/>
      <c r="MPA19" s="60"/>
      <c r="MPB19" s="60"/>
      <c r="MPC19" s="60"/>
      <c r="MPD19" s="60"/>
      <c r="MPE19" s="60"/>
      <c r="MPF19" s="60"/>
      <c r="MPG19" s="60"/>
      <c r="MPH19" s="60"/>
      <c r="MPI19" s="60"/>
      <c r="MPJ19" s="60"/>
      <c r="MPK19" s="60"/>
      <c r="MPL19" s="60"/>
      <c r="MPM19" s="60"/>
      <c r="MPN19" s="60"/>
      <c r="MPO19" s="60"/>
      <c r="MPP19" s="60"/>
      <c r="MPQ19" s="60"/>
      <c r="MPR19" s="60"/>
      <c r="MPS19" s="60"/>
      <c r="MPT19" s="60"/>
      <c r="MPU19" s="60"/>
      <c r="MPV19" s="60"/>
      <c r="MPW19" s="60"/>
      <c r="MPX19" s="60"/>
      <c r="MPY19" s="60"/>
      <c r="MPZ19" s="60"/>
      <c r="MQA19" s="60"/>
      <c r="MQB19" s="60"/>
      <c r="MQC19" s="60"/>
      <c r="MQD19" s="60"/>
      <c r="MQE19" s="60"/>
      <c r="MQF19" s="60"/>
      <c r="MQG19" s="60"/>
      <c r="MQH19" s="60"/>
      <c r="MQI19" s="60"/>
      <c r="MQJ19" s="60"/>
      <c r="MQK19" s="60"/>
      <c r="MQL19" s="60"/>
      <c r="MQM19" s="60"/>
      <c r="MQN19" s="60"/>
      <c r="MQO19" s="60"/>
      <c r="MQP19" s="60"/>
      <c r="MQQ19" s="60"/>
      <c r="MQR19" s="60"/>
      <c r="MQS19" s="60"/>
      <c r="MQT19" s="60"/>
      <c r="MQU19" s="60"/>
      <c r="MQV19" s="60"/>
      <c r="MQW19" s="60"/>
      <c r="MQX19" s="60"/>
      <c r="MQY19" s="60"/>
      <c r="MQZ19" s="60"/>
      <c r="MRA19" s="60"/>
      <c r="MRB19" s="60"/>
      <c r="MRC19" s="60"/>
      <c r="MRD19" s="60"/>
      <c r="MRE19" s="60"/>
      <c r="MRF19" s="60"/>
      <c r="MRG19" s="60"/>
      <c r="MRH19" s="60"/>
      <c r="MRI19" s="60"/>
      <c r="MRJ19" s="60"/>
      <c r="MRK19" s="60"/>
      <c r="MRL19" s="60"/>
      <c r="MRM19" s="60"/>
      <c r="MRN19" s="60"/>
      <c r="MRO19" s="60"/>
      <c r="MRP19" s="60"/>
      <c r="MRQ19" s="60"/>
      <c r="MRR19" s="60"/>
      <c r="MRS19" s="60"/>
      <c r="MRT19" s="60"/>
      <c r="MRU19" s="60"/>
      <c r="MRV19" s="60"/>
      <c r="MRW19" s="60"/>
      <c r="MRX19" s="60"/>
      <c r="MRY19" s="60"/>
      <c r="MRZ19" s="60"/>
      <c r="MSA19" s="60"/>
      <c r="MSB19" s="60"/>
      <c r="MSC19" s="60"/>
      <c r="MSD19" s="60"/>
      <c r="MSE19" s="60"/>
      <c r="MSF19" s="60"/>
      <c r="MSG19" s="60"/>
      <c r="MSH19" s="60"/>
      <c r="MSI19" s="60"/>
      <c r="MSJ19" s="60"/>
      <c r="MSK19" s="60"/>
      <c r="MSL19" s="60"/>
      <c r="MSM19" s="60"/>
      <c r="MSN19" s="60"/>
      <c r="MSO19" s="60"/>
      <c r="MSP19" s="60"/>
      <c r="MSQ19" s="60"/>
      <c r="MSR19" s="60"/>
      <c r="MSS19" s="60"/>
      <c r="MST19" s="60"/>
      <c r="MSU19" s="60"/>
      <c r="MSV19" s="60"/>
      <c r="MSW19" s="60"/>
      <c r="MSX19" s="60"/>
      <c r="MSY19" s="60"/>
      <c r="MSZ19" s="60"/>
      <c r="MTA19" s="60"/>
      <c r="MTB19" s="60"/>
      <c r="MTC19" s="60"/>
      <c r="MTD19" s="60"/>
      <c r="MTE19" s="60"/>
      <c r="MTF19" s="60"/>
      <c r="MTG19" s="60"/>
      <c r="MTH19" s="60"/>
      <c r="MTI19" s="60"/>
      <c r="MTJ19" s="60"/>
      <c r="MTK19" s="60"/>
      <c r="MTL19" s="60"/>
      <c r="MTM19" s="60"/>
      <c r="MTN19" s="60"/>
      <c r="MTO19" s="60"/>
      <c r="MTP19" s="60"/>
      <c r="MTQ19" s="60"/>
      <c r="MTR19" s="60"/>
      <c r="MTS19" s="60"/>
      <c r="MTT19" s="60"/>
      <c r="MTU19" s="60"/>
      <c r="MTV19" s="60"/>
      <c r="MTW19" s="60"/>
      <c r="MTX19" s="60"/>
      <c r="MTY19" s="60"/>
      <c r="MTZ19" s="60"/>
      <c r="MUA19" s="60"/>
      <c r="MUB19" s="60"/>
      <c r="MUC19" s="60"/>
      <c r="MUD19" s="60"/>
      <c r="MUE19" s="60"/>
      <c r="MUF19" s="60"/>
      <c r="MUG19" s="60"/>
      <c r="MUH19" s="60"/>
      <c r="MUI19" s="60"/>
      <c r="MUJ19" s="60"/>
      <c r="MUK19" s="60"/>
      <c r="MUL19" s="60"/>
      <c r="MUM19" s="60"/>
      <c r="MUN19" s="60"/>
      <c r="MUO19" s="60"/>
      <c r="MUP19" s="60"/>
      <c r="MUQ19" s="60"/>
      <c r="MUR19" s="60"/>
      <c r="MUS19" s="60"/>
      <c r="MUT19" s="60"/>
      <c r="MUU19" s="60"/>
      <c r="MUV19" s="60"/>
      <c r="MUW19" s="60"/>
      <c r="MUX19" s="60"/>
      <c r="MUY19" s="60"/>
      <c r="MUZ19" s="60"/>
      <c r="MVA19" s="60"/>
      <c r="MVB19" s="60"/>
      <c r="MVC19" s="60"/>
      <c r="MVD19" s="60"/>
      <c r="MVE19" s="60"/>
      <c r="MVF19" s="60"/>
      <c r="MVG19" s="60"/>
      <c r="MVH19" s="60"/>
      <c r="MVI19" s="60"/>
      <c r="MVJ19" s="60"/>
      <c r="MVK19" s="60"/>
      <c r="MVL19" s="60"/>
      <c r="MVM19" s="60"/>
      <c r="MVN19" s="60"/>
      <c r="MVO19" s="60"/>
      <c r="MVP19" s="60"/>
      <c r="MVQ19" s="60"/>
      <c r="MVR19" s="60"/>
      <c r="MVS19" s="60"/>
      <c r="MVT19" s="60"/>
      <c r="MVU19" s="60"/>
      <c r="MVV19" s="60"/>
      <c r="MVW19" s="60"/>
      <c r="MVX19" s="60"/>
      <c r="MVY19" s="60"/>
      <c r="MVZ19" s="60"/>
      <c r="MWA19" s="60"/>
      <c r="MWB19" s="60"/>
      <c r="MWC19" s="60"/>
      <c r="MWD19" s="60"/>
      <c r="MWE19" s="60"/>
      <c r="MWF19" s="60"/>
      <c r="MWG19" s="60"/>
      <c r="MWH19" s="60"/>
      <c r="MWI19" s="60"/>
      <c r="MWJ19" s="60"/>
      <c r="MWK19" s="60"/>
      <c r="MWL19" s="60"/>
      <c r="MWM19" s="60"/>
      <c r="MWN19" s="60"/>
      <c r="MWO19" s="60"/>
      <c r="MWP19" s="60"/>
      <c r="MWQ19" s="60"/>
      <c r="MWR19" s="60"/>
      <c r="MWS19" s="60"/>
      <c r="MWT19" s="60"/>
      <c r="MWU19" s="60"/>
      <c r="MWV19" s="60"/>
      <c r="MWW19" s="60"/>
      <c r="MWX19" s="60"/>
      <c r="MWY19" s="60"/>
      <c r="MWZ19" s="60"/>
      <c r="MXA19" s="60"/>
      <c r="MXB19" s="60"/>
      <c r="MXC19" s="60"/>
      <c r="MXD19" s="60"/>
      <c r="MXE19" s="60"/>
      <c r="MXF19" s="60"/>
      <c r="MXG19" s="60"/>
      <c r="MXH19" s="60"/>
      <c r="MXI19" s="60"/>
      <c r="MXJ19" s="60"/>
      <c r="MXK19" s="60"/>
      <c r="MXL19" s="60"/>
      <c r="MXM19" s="60"/>
      <c r="MXN19" s="60"/>
      <c r="MXO19" s="60"/>
      <c r="MXP19" s="60"/>
      <c r="MXQ19" s="60"/>
      <c r="MXR19" s="60"/>
      <c r="MXS19" s="60"/>
      <c r="MXT19" s="60"/>
      <c r="MXU19" s="60"/>
      <c r="MXV19" s="60"/>
      <c r="MXW19" s="60"/>
      <c r="MXX19" s="60"/>
      <c r="MXY19" s="60"/>
      <c r="MXZ19" s="60"/>
      <c r="MYA19" s="60"/>
      <c r="MYB19" s="60"/>
      <c r="MYC19" s="60"/>
      <c r="MYD19" s="60"/>
      <c r="MYE19" s="60"/>
      <c r="MYF19" s="60"/>
      <c r="MYG19" s="60"/>
      <c r="MYH19" s="60"/>
      <c r="MYI19" s="60"/>
      <c r="MYJ19" s="60"/>
      <c r="MYK19" s="60"/>
      <c r="MYL19" s="60"/>
      <c r="MYM19" s="60"/>
      <c r="MYN19" s="60"/>
      <c r="MYO19" s="60"/>
      <c r="MYP19" s="60"/>
      <c r="MYQ19" s="60"/>
      <c r="MYR19" s="60"/>
      <c r="MYS19" s="60"/>
      <c r="MYT19" s="60"/>
      <c r="MYU19" s="60"/>
      <c r="MYV19" s="60"/>
      <c r="MYW19" s="60"/>
      <c r="MYX19" s="60"/>
      <c r="MYY19" s="60"/>
      <c r="MYZ19" s="60"/>
      <c r="MZA19" s="60"/>
      <c r="MZB19" s="60"/>
      <c r="MZC19" s="60"/>
      <c r="MZD19" s="60"/>
      <c r="MZE19" s="60"/>
      <c r="MZF19" s="60"/>
      <c r="MZG19" s="60"/>
      <c r="MZH19" s="60"/>
      <c r="MZI19" s="60"/>
      <c r="MZJ19" s="60"/>
      <c r="MZK19" s="60"/>
      <c r="MZL19" s="60"/>
      <c r="MZM19" s="60"/>
      <c r="MZN19" s="60"/>
      <c r="MZO19" s="60"/>
      <c r="MZP19" s="60"/>
      <c r="MZQ19" s="60"/>
      <c r="MZR19" s="60"/>
      <c r="MZS19" s="60"/>
      <c r="MZT19" s="60"/>
      <c r="MZU19" s="60"/>
      <c r="MZV19" s="60"/>
      <c r="MZW19" s="60"/>
      <c r="MZX19" s="60"/>
      <c r="MZY19" s="60"/>
      <c r="MZZ19" s="60"/>
      <c r="NAA19" s="60"/>
      <c r="NAB19" s="60"/>
      <c r="NAC19" s="60"/>
      <c r="NAD19" s="60"/>
      <c r="NAE19" s="60"/>
      <c r="NAF19" s="60"/>
      <c r="NAG19" s="60"/>
      <c r="NAH19" s="60"/>
      <c r="NAI19" s="60"/>
      <c r="NAJ19" s="60"/>
      <c r="NAK19" s="60"/>
      <c r="NAL19" s="60"/>
      <c r="NAM19" s="60"/>
      <c r="NAN19" s="60"/>
      <c r="NAO19" s="60"/>
      <c r="NAP19" s="60"/>
      <c r="NAQ19" s="60"/>
      <c r="NAR19" s="60"/>
      <c r="NAS19" s="60"/>
      <c r="NAT19" s="60"/>
      <c r="NAU19" s="60"/>
      <c r="NAV19" s="60"/>
      <c r="NAW19" s="60"/>
      <c r="NAX19" s="60"/>
      <c r="NAY19" s="60"/>
      <c r="NAZ19" s="60"/>
      <c r="NBA19" s="60"/>
      <c r="NBB19" s="60"/>
      <c r="NBC19" s="60"/>
      <c r="NBD19" s="60"/>
      <c r="NBE19" s="60"/>
      <c r="NBF19" s="60"/>
      <c r="NBG19" s="60"/>
      <c r="NBH19" s="60"/>
      <c r="NBI19" s="60"/>
      <c r="NBJ19" s="60"/>
      <c r="NBK19" s="60"/>
      <c r="NBL19" s="60"/>
      <c r="NBM19" s="60"/>
      <c r="NBN19" s="60"/>
      <c r="NBO19" s="60"/>
      <c r="NBP19" s="60"/>
      <c r="NBQ19" s="60"/>
      <c r="NBR19" s="60"/>
      <c r="NBS19" s="60"/>
      <c r="NBT19" s="60"/>
      <c r="NBU19" s="60"/>
      <c r="NBV19" s="60"/>
      <c r="NBW19" s="60"/>
      <c r="NBX19" s="60"/>
      <c r="NBY19" s="60"/>
      <c r="NBZ19" s="60"/>
      <c r="NCA19" s="60"/>
      <c r="NCB19" s="60"/>
      <c r="NCC19" s="60"/>
      <c r="NCD19" s="60"/>
      <c r="NCE19" s="60"/>
      <c r="NCF19" s="60"/>
      <c r="NCG19" s="60"/>
      <c r="NCH19" s="60"/>
      <c r="NCI19" s="60"/>
      <c r="NCJ19" s="60"/>
      <c r="NCK19" s="60"/>
      <c r="NCL19" s="60"/>
      <c r="NCM19" s="60"/>
      <c r="NCN19" s="60"/>
      <c r="NCO19" s="60"/>
      <c r="NCP19" s="60"/>
      <c r="NCQ19" s="60"/>
      <c r="NCR19" s="60"/>
      <c r="NCS19" s="60"/>
      <c r="NCT19" s="60"/>
      <c r="NCU19" s="60"/>
      <c r="NCV19" s="60"/>
      <c r="NCW19" s="60"/>
      <c r="NCX19" s="60"/>
      <c r="NCY19" s="60"/>
      <c r="NCZ19" s="60"/>
      <c r="NDA19" s="60"/>
      <c r="NDB19" s="60"/>
      <c r="NDC19" s="60"/>
      <c r="NDD19" s="60"/>
      <c r="NDE19" s="60"/>
      <c r="NDF19" s="60"/>
      <c r="NDG19" s="60"/>
      <c r="NDH19" s="60"/>
      <c r="NDI19" s="60"/>
      <c r="NDJ19" s="60"/>
      <c r="NDK19" s="60"/>
      <c r="NDL19" s="60"/>
      <c r="NDM19" s="60"/>
      <c r="NDN19" s="60"/>
      <c r="NDO19" s="60"/>
      <c r="NDP19" s="60"/>
      <c r="NDQ19" s="60"/>
      <c r="NDR19" s="60"/>
      <c r="NDS19" s="60"/>
      <c r="NDT19" s="60"/>
      <c r="NDU19" s="60"/>
      <c r="NDV19" s="60"/>
      <c r="NDW19" s="60"/>
      <c r="NDX19" s="60"/>
      <c r="NDY19" s="60"/>
      <c r="NDZ19" s="60"/>
      <c r="NEA19" s="60"/>
      <c r="NEB19" s="60"/>
      <c r="NEC19" s="60"/>
      <c r="NED19" s="60"/>
      <c r="NEE19" s="60"/>
      <c r="NEF19" s="60"/>
      <c r="NEG19" s="60"/>
      <c r="NEH19" s="60"/>
      <c r="NEI19" s="60"/>
      <c r="NEJ19" s="60"/>
      <c r="NEK19" s="60"/>
      <c r="NEL19" s="60"/>
      <c r="NEM19" s="60"/>
      <c r="NEN19" s="60"/>
      <c r="NEO19" s="60"/>
      <c r="NEP19" s="60"/>
      <c r="NEQ19" s="60"/>
      <c r="NER19" s="60"/>
      <c r="NES19" s="60"/>
      <c r="NET19" s="60"/>
      <c r="NEU19" s="60"/>
      <c r="NEV19" s="60"/>
      <c r="NEW19" s="60"/>
      <c r="NEX19" s="60"/>
      <c r="NEY19" s="60"/>
      <c r="NEZ19" s="60"/>
      <c r="NFA19" s="60"/>
      <c r="NFB19" s="60"/>
      <c r="NFC19" s="60"/>
      <c r="NFD19" s="60"/>
      <c r="NFE19" s="60"/>
      <c r="NFF19" s="60"/>
      <c r="NFG19" s="60"/>
      <c r="NFH19" s="60"/>
      <c r="NFI19" s="60"/>
      <c r="NFJ19" s="60"/>
      <c r="NFK19" s="60"/>
      <c r="NFL19" s="60"/>
      <c r="NFM19" s="60"/>
      <c r="NFN19" s="60"/>
      <c r="NFO19" s="60"/>
      <c r="NFP19" s="60"/>
      <c r="NFQ19" s="60"/>
      <c r="NFR19" s="60"/>
      <c r="NFS19" s="60"/>
      <c r="NFT19" s="60"/>
      <c r="NFU19" s="60"/>
      <c r="NFV19" s="60"/>
      <c r="NFW19" s="60"/>
      <c r="NFX19" s="60"/>
      <c r="NFY19" s="60"/>
      <c r="NFZ19" s="60"/>
      <c r="NGA19" s="60"/>
      <c r="NGB19" s="60"/>
      <c r="NGC19" s="60"/>
      <c r="NGD19" s="60"/>
      <c r="NGE19" s="60"/>
      <c r="NGF19" s="60"/>
      <c r="NGG19" s="60"/>
      <c r="NGH19" s="60"/>
      <c r="NGI19" s="60"/>
      <c r="NGJ19" s="60"/>
      <c r="NGK19" s="60"/>
      <c r="NGL19" s="60"/>
      <c r="NGM19" s="60"/>
      <c r="NGN19" s="60"/>
      <c r="NGO19" s="60"/>
      <c r="NGP19" s="60"/>
      <c r="NGQ19" s="60"/>
      <c r="NGR19" s="60"/>
      <c r="NGS19" s="60"/>
      <c r="NGT19" s="60"/>
      <c r="NGU19" s="60"/>
      <c r="NGV19" s="60"/>
      <c r="NGW19" s="60"/>
      <c r="NGX19" s="60"/>
      <c r="NGY19" s="60"/>
      <c r="NGZ19" s="60"/>
      <c r="NHA19" s="60"/>
      <c r="NHB19" s="60"/>
      <c r="NHC19" s="60"/>
      <c r="NHD19" s="60"/>
      <c r="NHE19" s="60"/>
      <c r="NHF19" s="60"/>
      <c r="NHG19" s="60"/>
      <c r="NHH19" s="60"/>
      <c r="NHI19" s="60"/>
      <c r="NHJ19" s="60"/>
      <c r="NHK19" s="60"/>
      <c r="NHL19" s="60"/>
      <c r="NHM19" s="60"/>
      <c r="NHN19" s="60"/>
      <c r="NHO19" s="60"/>
      <c r="NHP19" s="60"/>
      <c r="NHQ19" s="60"/>
      <c r="NHR19" s="60"/>
      <c r="NHS19" s="60"/>
      <c r="NHT19" s="60"/>
      <c r="NHU19" s="60"/>
      <c r="NHV19" s="60"/>
      <c r="NHW19" s="60"/>
      <c r="NHX19" s="60"/>
      <c r="NHY19" s="60"/>
      <c r="NHZ19" s="60"/>
      <c r="NIA19" s="60"/>
      <c r="NIB19" s="60"/>
      <c r="NIC19" s="60"/>
      <c r="NID19" s="60"/>
      <c r="NIE19" s="60"/>
      <c r="NIF19" s="60"/>
      <c r="NIG19" s="60"/>
      <c r="NIH19" s="60"/>
      <c r="NII19" s="60"/>
      <c r="NIJ19" s="60"/>
      <c r="NIK19" s="60"/>
      <c r="NIL19" s="60"/>
      <c r="NIM19" s="60"/>
      <c r="NIN19" s="60"/>
      <c r="NIO19" s="60"/>
      <c r="NIP19" s="60"/>
      <c r="NIQ19" s="60"/>
      <c r="NIR19" s="60"/>
      <c r="NIS19" s="60"/>
      <c r="NIT19" s="60"/>
      <c r="NIU19" s="60"/>
      <c r="NIV19" s="60"/>
      <c r="NIW19" s="60"/>
      <c r="NIX19" s="60"/>
      <c r="NIY19" s="60"/>
      <c r="NIZ19" s="60"/>
      <c r="NJA19" s="60"/>
      <c r="NJB19" s="60"/>
      <c r="NJC19" s="60"/>
      <c r="NJD19" s="60"/>
      <c r="NJE19" s="60"/>
      <c r="NJF19" s="60"/>
      <c r="NJG19" s="60"/>
      <c r="NJH19" s="60"/>
      <c r="NJI19" s="60"/>
      <c r="NJJ19" s="60"/>
      <c r="NJK19" s="60"/>
      <c r="NJL19" s="60"/>
      <c r="NJM19" s="60"/>
      <c r="NJN19" s="60"/>
      <c r="NJO19" s="60"/>
      <c r="NJP19" s="60"/>
      <c r="NJQ19" s="60"/>
      <c r="NJR19" s="60"/>
      <c r="NJS19" s="60"/>
      <c r="NJT19" s="60"/>
      <c r="NJU19" s="60"/>
      <c r="NJV19" s="60"/>
      <c r="NJW19" s="60"/>
      <c r="NJX19" s="60"/>
      <c r="NJY19" s="60"/>
      <c r="NJZ19" s="60"/>
      <c r="NKA19" s="60"/>
      <c r="NKB19" s="60"/>
      <c r="NKC19" s="60"/>
      <c r="NKD19" s="60"/>
      <c r="NKE19" s="60"/>
      <c r="NKF19" s="60"/>
      <c r="NKG19" s="60"/>
      <c r="NKH19" s="60"/>
      <c r="NKI19" s="60"/>
      <c r="NKJ19" s="60"/>
      <c r="NKK19" s="60"/>
      <c r="NKL19" s="60"/>
      <c r="NKM19" s="60"/>
      <c r="NKN19" s="60"/>
      <c r="NKO19" s="60"/>
      <c r="NKP19" s="60"/>
      <c r="NKQ19" s="60"/>
      <c r="NKR19" s="60"/>
      <c r="NKS19" s="60"/>
      <c r="NKT19" s="60"/>
      <c r="NKU19" s="60"/>
      <c r="NKV19" s="60"/>
      <c r="NKW19" s="60"/>
      <c r="NKX19" s="60"/>
      <c r="NKY19" s="60"/>
      <c r="NKZ19" s="60"/>
      <c r="NLA19" s="60"/>
      <c r="NLB19" s="60"/>
      <c r="NLC19" s="60"/>
      <c r="NLD19" s="60"/>
      <c r="NLE19" s="60"/>
      <c r="NLF19" s="60"/>
      <c r="NLG19" s="60"/>
      <c r="NLH19" s="60"/>
      <c r="NLI19" s="60"/>
      <c r="NLJ19" s="60"/>
      <c r="NLK19" s="60"/>
      <c r="NLL19" s="60"/>
      <c r="NLM19" s="60"/>
      <c r="NLN19" s="60"/>
      <c r="NLO19" s="60"/>
      <c r="NLP19" s="60"/>
      <c r="NLQ19" s="60"/>
      <c r="NLR19" s="60"/>
      <c r="NLS19" s="60"/>
      <c r="NLT19" s="60"/>
      <c r="NLU19" s="60"/>
      <c r="NLV19" s="60"/>
      <c r="NLW19" s="60"/>
      <c r="NLX19" s="60"/>
      <c r="NLY19" s="60"/>
      <c r="NLZ19" s="60"/>
      <c r="NMA19" s="60"/>
      <c r="NMB19" s="60"/>
      <c r="NMC19" s="60"/>
      <c r="NMD19" s="60"/>
      <c r="NME19" s="60"/>
      <c r="NMF19" s="60"/>
      <c r="NMG19" s="60"/>
      <c r="NMH19" s="60"/>
      <c r="NMI19" s="60"/>
      <c r="NMJ19" s="60"/>
      <c r="NMK19" s="60"/>
      <c r="NML19" s="60"/>
      <c r="NMM19" s="60"/>
      <c r="NMN19" s="60"/>
      <c r="NMO19" s="60"/>
      <c r="NMP19" s="60"/>
      <c r="NMQ19" s="60"/>
      <c r="NMR19" s="60"/>
      <c r="NMS19" s="60"/>
      <c r="NMT19" s="60"/>
      <c r="NMU19" s="60"/>
      <c r="NMV19" s="60"/>
      <c r="NMW19" s="60"/>
      <c r="NMX19" s="60"/>
      <c r="NMY19" s="60"/>
      <c r="NMZ19" s="60"/>
      <c r="NNA19" s="60"/>
      <c r="NNB19" s="60"/>
      <c r="NNC19" s="60"/>
      <c r="NND19" s="60"/>
      <c r="NNE19" s="60"/>
      <c r="NNF19" s="60"/>
      <c r="NNG19" s="60"/>
      <c r="NNH19" s="60"/>
      <c r="NNI19" s="60"/>
      <c r="NNJ19" s="60"/>
      <c r="NNK19" s="60"/>
      <c r="NNL19" s="60"/>
      <c r="NNM19" s="60"/>
      <c r="NNN19" s="60"/>
      <c r="NNO19" s="60"/>
      <c r="NNP19" s="60"/>
      <c r="NNQ19" s="60"/>
      <c r="NNR19" s="60"/>
      <c r="NNS19" s="60"/>
      <c r="NNT19" s="60"/>
      <c r="NNU19" s="60"/>
      <c r="NNV19" s="60"/>
      <c r="NNW19" s="60"/>
      <c r="NNX19" s="60"/>
      <c r="NNY19" s="60"/>
      <c r="NNZ19" s="60"/>
      <c r="NOA19" s="60"/>
      <c r="NOB19" s="60"/>
      <c r="NOC19" s="60"/>
      <c r="NOD19" s="60"/>
      <c r="NOE19" s="60"/>
      <c r="NOF19" s="60"/>
      <c r="NOG19" s="60"/>
      <c r="NOH19" s="60"/>
      <c r="NOI19" s="60"/>
      <c r="NOJ19" s="60"/>
      <c r="NOK19" s="60"/>
      <c r="NOL19" s="60"/>
      <c r="NOM19" s="60"/>
      <c r="NON19" s="60"/>
      <c r="NOO19" s="60"/>
      <c r="NOP19" s="60"/>
      <c r="NOQ19" s="60"/>
      <c r="NOR19" s="60"/>
      <c r="NOS19" s="60"/>
      <c r="NOT19" s="60"/>
      <c r="NOU19" s="60"/>
      <c r="NOV19" s="60"/>
      <c r="NOW19" s="60"/>
      <c r="NOX19" s="60"/>
      <c r="NOY19" s="60"/>
      <c r="NOZ19" s="60"/>
      <c r="NPA19" s="60"/>
      <c r="NPB19" s="60"/>
      <c r="NPC19" s="60"/>
      <c r="NPD19" s="60"/>
      <c r="NPE19" s="60"/>
      <c r="NPF19" s="60"/>
      <c r="NPG19" s="60"/>
      <c r="NPH19" s="60"/>
      <c r="NPI19" s="60"/>
      <c r="NPJ19" s="60"/>
      <c r="NPK19" s="60"/>
      <c r="NPL19" s="60"/>
      <c r="NPM19" s="60"/>
      <c r="NPN19" s="60"/>
      <c r="NPO19" s="60"/>
      <c r="NPP19" s="60"/>
      <c r="NPQ19" s="60"/>
      <c r="NPR19" s="60"/>
      <c r="NPS19" s="60"/>
      <c r="NPT19" s="60"/>
      <c r="NPU19" s="60"/>
      <c r="NPV19" s="60"/>
      <c r="NPW19" s="60"/>
      <c r="NPX19" s="60"/>
      <c r="NPY19" s="60"/>
      <c r="NPZ19" s="60"/>
      <c r="NQA19" s="60"/>
      <c r="NQB19" s="60"/>
      <c r="NQC19" s="60"/>
      <c r="NQD19" s="60"/>
      <c r="NQE19" s="60"/>
      <c r="NQF19" s="60"/>
      <c r="NQG19" s="60"/>
      <c r="NQH19" s="60"/>
      <c r="NQI19" s="60"/>
      <c r="NQJ19" s="60"/>
      <c r="NQK19" s="60"/>
      <c r="NQL19" s="60"/>
      <c r="NQM19" s="60"/>
      <c r="NQN19" s="60"/>
      <c r="NQO19" s="60"/>
      <c r="NQP19" s="60"/>
      <c r="NQQ19" s="60"/>
      <c r="NQR19" s="60"/>
      <c r="NQS19" s="60"/>
      <c r="NQT19" s="60"/>
      <c r="NQU19" s="60"/>
      <c r="NQV19" s="60"/>
      <c r="NQW19" s="60"/>
      <c r="NQX19" s="60"/>
      <c r="NQY19" s="60"/>
      <c r="NQZ19" s="60"/>
      <c r="NRA19" s="60"/>
      <c r="NRB19" s="60"/>
      <c r="NRC19" s="60"/>
      <c r="NRD19" s="60"/>
      <c r="NRE19" s="60"/>
      <c r="NRF19" s="60"/>
      <c r="NRG19" s="60"/>
      <c r="NRH19" s="60"/>
      <c r="NRI19" s="60"/>
      <c r="NRJ19" s="60"/>
      <c r="NRK19" s="60"/>
      <c r="NRL19" s="60"/>
      <c r="NRM19" s="60"/>
      <c r="NRN19" s="60"/>
      <c r="NRO19" s="60"/>
      <c r="NRP19" s="60"/>
      <c r="NRQ19" s="60"/>
      <c r="NRR19" s="60"/>
      <c r="NRS19" s="60"/>
      <c r="NRT19" s="60"/>
      <c r="NRU19" s="60"/>
      <c r="NRV19" s="60"/>
      <c r="NRW19" s="60"/>
      <c r="NRX19" s="60"/>
      <c r="NRY19" s="60"/>
      <c r="NRZ19" s="60"/>
      <c r="NSA19" s="60"/>
      <c r="NSB19" s="60"/>
      <c r="NSC19" s="60"/>
      <c r="NSD19" s="60"/>
      <c r="NSE19" s="60"/>
      <c r="NSF19" s="60"/>
      <c r="NSG19" s="60"/>
      <c r="NSH19" s="60"/>
      <c r="NSI19" s="60"/>
      <c r="NSJ19" s="60"/>
      <c r="NSK19" s="60"/>
      <c r="NSL19" s="60"/>
      <c r="NSM19" s="60"/>
      <c r="NSN19" s="60"/>
      <c r="NSO19" s="60"/>
      <c r="NSP19" s="60"/>
      <c r="NSQ19" s="60"/>
      <c r="NSR19" s="60"/>
      <c r="NSS19" s="60"/>
      <c r="NST19" s="60"/>
      <c r="NSU19" s="60"/>
      <c r="NSV19" s="60"/>
      <c r="NSW19" s="60"/>
      <c r="NSX19" s="60"/>
      <c r="NSY19" s="60"/>
      <c r="NSZ19" s="60"/>
      <c r="NTA19" s="60"/>
      <c r="NTB19" s="60"/>
      <c r="NTC19" s="60"/>
      <c r="NTD19" s="60"/>
      <c r="NTE19" s="60"/>
      <c r="NTF19" s="60"/>
      <c r="NTG19" s="60"/>
      <c r="NTH19" s="60"/>
      <c r="NTI19" s="60"/>
      <c r="NTJ19" s="60"/>
      <c r="NTK19" s="60"/>
      <c r="NTL19" s="60"/>
      <c r="NTM19" s="60"/>
      <c r="NTN19" s="60"/>
      <c r="NTO19" s="60"/>
      <c r="NTP19" s="60"/>
      <c r="NTQ19" s="60"/>
      <c r="NTR19" s="60"/>
      <c r="NTS19" s="60"/>
      <c r="NTT19" s="60"/>
      <c r="NTU19" s="60"/>
      <c r="NTV19" s="60"/>
      <c r="NTW19" s="60"/>
      <c r="NTX19" s="60"/>
      <c r="NTY19" s="60"/>
      <c r="NTZ19" s="60"/>
      <c r="NUA19" s="60"/>
      <c r="NUB19" s="60"/>
      <c r="NUC19" s="60"/>
      <c r="NUD19" s="60"/>
      <c r="NUE19" s="60"/>
      <c r="NUF19" s="60"/>
      <c r="NUG19" s="60"/>
      <c r="NUH19" s="60"/>
      <c r="NUI19" s="60"/>
      <c r="NUJ19" s="60"/>
      <c r="NUK19" s="60"/>
      <c r="NUL19" s="60"/>
      <c r="NUM19" s="60"/>
      <c r="NUN19" s="60"/>
      <c r="NUO19" s="60"/>
      <c r="NUP19" s="60"/>
      <c r="NUQ19" s="60"/>
      <c r="NUR19" s="60"/>
      <c r="NUS19" s="60"/>
      <c r="NUT19" s="60"/>
      <c r="NUU19" s="60"/>
      <c r="NUV19" s="60"/>
      <c r="NUW19" s="60"/>
      <c r="NUX19" s="60"/>
      <c r="NUY19" s="60"/>
      <c r="NUZ19" s="60"/>
      <c r="NVA19" s="60"/>
      <c r="NVB19" s="60"/>
      <c r="NVC19" s="60"/>
      <c r="NVD19" s="60"/>
      <c r="NVE19" s="60"/>
      <c r="NVF19" s="60"/>
      <c r="NVG19" s="60"/>
      <c r="NVH19" s="60"/>
      <c r="NVI19" s="60"/>
      <c r="NVJ19" s="60"/>
      <c r="NVK19" s="60"/>
      <c r="NVL19" s="60"/>
      <c r="NVM19" s="60"/>
      <c r="NVN19" s="60"/>
      <c r="NVO19" s="60"/>
      <c r="NVP19" s="60"/>
      <c r="NVQ19" s="60"/>
      <c r="NVR19" s="60"/>
      <c r="NVS19" s="60"/>
      <c r="NVT19" s="60"/>
      <c r="NVU19" s="60"/>
      <c r="NVV19" s="60"/>
      <c r="NVW19" s="60"/>
      <c r="NVX19" s="60"/>
      <c r="NVY19" s="60"/>
      <c r="NVZ19" s="60"/>
      <c r="NWA19" s="60"/>
      <c r="NWB19" s="60"/>
      <c r="NWC19" s="60"/>
      <c r="NWD19" s="60"/>
      <c r="NWE19" s="60"/>
      <c r="NWF19" s="60"/>
      <c r="NWG19" s="60"/>
      <c r="NWH19" s="60"/>
      <c r="NWI19" s="60"/>
      <c r="NWJ19" s="60"/>
      <c r="NWK19" s="60"/>
      <c r="NWL19" s="60"/>
      <c r="NWM19" s="60"/>
      <c r="NWN19" s="60"/>
      <c r="NWO19" s="60"/>
      <c r="NWP19" s="60"/>
      <c r="NWQ19" s="60"/>
      <c r="NWR19" s="60"/>
      <c r="NWS19" s="60"/>
      <c r="NWT19" s="60"/>
      <c r="NWU19" s="60"/>
      <c r="NWV19" s="60"/>
      <c r="NWW19" s="60"/>
      <c r="NWX19" s="60"/>
      <c r="NWY19" s="60"/>
      <c r="NWZ19" s="60"/>
      <c r="NXA19" s="60"/>
      <c r="NXB19" s="60"/>
      <c r="NXC19" s="60"/>
      <c r="NXD19" s="60"/>
      <c r="NXE19" s="60"/>
      <c r="NXF19" s="60"/>
      <c r="NXG19" s="60"/>
      <c r="NXH19" s="60"/>
      <c r="NXI19" s="60"/>
      <c r="NXJ19" s="60"/>
      <c r="NXK19" s="60"/>
      <c r="NXL19" s="60"/>
      <c r="NXM19" s="60"/>
      <c r="NXN19" s="60"/>
      <c r="NXO19" s="60"/>
      <c r="NXP19" s="60"/>
      <c r="NXQ19" s="60"/>
      <c r="NXR19" s="60"/>
      <c r="NXS19" s="60"/>
      <c r="NXT19" s="60"/>
      <c r="NXU19" s="60"/>
      <c r="NXV19" s="60"/>
      <c r="NXW19" s="60"/>
      <c r="NXX19" s="60"/>
      <c r="NXY19" s="60"/>
      <c r="NXZ19" s="60"/>
      <c r="NYA19" s="60"/>
      <c r="NYB19" s="60"/>
      <c r="NYC19" s="60"/>
      <c r="NYD19" s="60"/>
      <c r="NYE19" s="60"/>
      <c r="NYF19" s="60"/>
      <c r="NYG19" s="60"/>
      <c r="NYH19" s="60"/>
      <c r="NYI19" s="60"/>
      <c r="NYJ19" s="60"/>
      <c r="NYK19" s="60"/>
      <c r="NYL19" s="60"/>
      <c r="NYM19" s="60"/>
      <c r="NYN19" s="60"/>
      <c r="NYO19" s="60"/>
      <c r="NYP19" s="60"/>
      <c r="NYQ19" s="60"/>
      <c r="NYR19" s="60"/>
      <c r="NYS19" s="60"/>
      <c r="NYT19" s="60"/>
      <c r="NYU19" s="60"/>
      <c r="NYV19" s="60"/>
      <c r="NYW19" s="60"/>
      <c r="NYX19" s="60"/>
      <c r="NYY19" s="60"/>
      <c r="NYZ19" s="60"/>
      <c r="NZA19" s="60"/>
      <c r="NZB19" s="60"/>
      <c r="NZC19" s="60"/>
      <c r="NZD19" s="60"/>
      <c r="NZE19" s="60"/>
      <c r="NZF19" s="60"/>
      <c r="NZG19" s="60"/>
      <c r="NZH19" s="60"/>
      <c r="NZI19" s="60"/>
      <c r="NZJ19" s="60"/>
      <c r="NZK19" s="60"/>
      <c r="NZL19" s="60"/>
      <c r="NZM19" s="60"/>
      <c r="NZN19" s="60"/>
      <c r="NZO19" s="60"/>
      <c r="NZP19" s="60"/>
      <c r="NZQ19" s="60"/>
      <c r="NZR19" s="60"/>
      <c r="NZS19" s="60"/>
      <c r="NZT19" s="60"/>
      <c r="NZU19" s="60"/>
      <c r="NZV19" s="60"/>
      <c r="NZW19" s="60"/>
      <c r="NZX19" s="60"/>
      <c r="NZY19" s="60"/>
      <c r="NZZ19" s="60"/>
      <c r="OAA19" s="60"/>
      <c r="OAB19" s="60"/>
      <c r="OAC19" s="60"/>
      <c r="OAD19" s="60"/>
      <c r="OAE19" s="60"/>
      <c r="OAF19" s="60"/>
      <c r="OAG19" s="60"/>
      <c r="OAH19" s="60"/>
      <c r="OAI19" s="60"/>
      <c r="OAJ19" s="60"/>
      <c r="OAK19" s="60"/>
      <c r="OAL19" s="60"/>
      <c r="OAM19" s="60"/>
      <c r="OAN19" s="60"/>
      <c r="OAO19" s="60"/>
      <c r="OAP19" s="60"/>
      <c r="OAQ19" s="60"/>
      <c r="OAR19" s="60"/>
      <c r="OAS19" s="60"/>
      <c r="OAT19" s="60"/>
      <c r="OAU19" s="60"/>
      <c r="OAV19" s="60"/>
      <c r="OAW19" s="60"/>
      <c r="OAX19" s="60"/>
      <c r="OAY19" s="60"/>
      <c r="OAZ19" s="60"/>
      <c r="OBA19" s="60"/>
      <c r="OBB19" s="60"/>
      <c r="OBC19" s="60"/>
      <c r="OBD19" s="60"/>
      <c r="OBE19" s="60"/>
      <c r="OBF19" s="60"/>
      <c r="OBG19" s="60"/>
      <c r="OBH19" s="60"/>
      <c r="OBI19" s="60"/>
      <c r="OBJ19" s="60"/>
      <c r="OBK19" s="60"/>
      <c r="OBL19" s="60"/>
      <c r="OBM19" s="60"/>
      <c r="OBN19" s="60"/>
      <c r="OBO19" s="60"/>
      <c r="OBP19" s="60"/>
      <c r="OBQ19" s="60"/>
      <c r="OBR19" s="60"/>
      <c r="OBS19" s="60"/>
      <c r="OBT19" s="60"/>
      <c r="OBU19" s="60"/>
      <c r="OBV19" s="60"/>
      <c r="OBW19" s="60"/>
      <c r="OBX19" s="60"/>
      <c r="OBY19" s="60"/>
      <c r="OBZ19" s="60"/>
      <c r="OCA19" s="60"/>
      <c r="OCB19" s="60"/>
      <c r="OCC19" s="60"/>
      <c r="OCD19" s="60"/>
      <c r="OCE19" s="60"/>
      <c r="OCF19" s="60"/>
      <c r="OCG19" s="60"/>
      <c r="OCH19" s="60"/>
      <c r="OCI19" s="60"/>
      <c r="OCJ19" s="60"/>
      <c r="OCK19" s="60"/>
      <c r="OCL19" s="60"/>
      <c r="OCM19" s="60"/>
      <c r="OCN19" s="60"/>
      <c r="OCO19" s="60"/>
      <c r="OCP19" s="60"/>
      <c r="OCQ19" s="60"/>
      <c r="OCR19" s="60"/>
      <c r="OCS19" s="60"/>
      <c r="OCT19" s="60"/>
      <c r="OCU19" s="60"/>
      <c r="OCV19" s="60"/>
      <c r="OCW19" s="60"/>
      <c r="OCX19" s="60"/>
      <c r="OCY19" s="60"/>
      <c r="OCZ19" s="60"/>
      <c r="ODA19" s="60"/>
      <c r="ODB19" s="60"/>
      <c r="ODC19" s="60"/>
      <c r="ODD19" s="60"/>
      <c r="ODE19" s="60"/>
      <c r="ODF19" s="60"/>
      <c r="ODG19" s="60"/>
      <c r="ODH19" s="60"/>
      <c r="ODI19" s="60"/>
      <c r="ODJ19" s="60"/>
      <c r="ODK19" s="60"/>
      <c r="ODL19" s="60"/>
      <c r="ODM19" s="60"/>
      <c r="ODN19" s="60"/>
      <c r="ODO19" s="60"/>
      <c r="ODP19" s="60"/>
      <c r="ODQ19" s="60"/>
      <c r="ODR19" s="60"/>
      <c r="ODS19" s="60"/>
      <c r="ODT19" s="60"/>
      <c r="ODU19" s="60"/>
      <c r="ODV19" s="60"/>
      <c r="ODW19" s="60"/>
      <c r="ODX19" s="60"/>
      <c r="ODY19" s="60"/>
      <c r="ODZ19" s="60"/>
      <c r="OEA19" s="60"/>
      <c r="OEB19" s="60"/>
      <c r="OEC19" s="60"/>
      <c r="OED19" s="60"/>
      <c r="OEE19" s="60"/>
      <c r="OEF19" s="60"/>
      <c r="OEG19" s="60"/>
      <c r="OEH19" s="60"/>
      <c r="OEI19" s="60"/>
      <c r="OEJ19" s="60"/>
      <c r="OEK19" s="60"/>
      <c r="OEL19" s="60"/>
      <c r="OEM19" s="60"/>
      <c r="OEN19" s="60"/>
      <c r="OEO19" s="60"/>
      <c r="OEP19" s="60"/>
      <c r="OEQ19" s="60"/>
      <c r="OER19" s="60"/>
      <c r="OES19" s="60"/>
      <c r="OET19" s="60"/>
      <c r="OEU19" s="60"/>
      <c r="OEV19" s="60"/>
      <c r="OEW19" s="60"/>
      <c r="OEX19" s="60"/>
      <c r="OEY19" s="60"/>
      <c r="OEZ19" s="60"/>
      <c r="OFA19" s="60"/>
      <c r="OFB19" s="60"/>
      <c r="OFC19" s="60"/>
      <c r="OFD19" s="60"/>
      <c r="OFE19" s="60"/>
      <c r="OFF19" s="60"/>
      <c r="OFG19" s="60"/>
      <c r="OFH19" s="60"/>
      <c r="OFI19" s="60"/>
      <c r="OFJ19" s="60"/>
      <c r="OFK19" s="60"/>
      <c r="OFL19" s="60"/>
      <c r="OFM19" s="60"/>
      <c r="OFN19" s="60"/>
      <c r="OFO19" s="60"/>
      <c r="OFP19" s="60"/>
      <c r="OFQ19" s="60"/>
      <c r="OFR19" s="60"/>
      <c r="OFS19" s="60"/>
      <c r="OFT19" s="60"/>
      <c r="OFU19" s="60"/>
      <c r="OFV19" s="60"/>
      <c r="OFW19" s="60"/>
      <c r="OFX19" s="60"/>
      <c r="OFY19" s="60"/>
      <c r="OFZ19" s="60"/>
      <c r="OGA19" s="60"/>
      <c r="OGB19" s="60"/>
      <c r="OGC19" s="60"/>
      <c r="OGD19" s="60"/>
      <c r="OGE19" s="60"/>
      <c r="OGF19" s="60"/>
      <c r="OGG19" s="60"/>
      <c r="OGH19" s="60"/>
      <c r="OGI19" s="60"/>
      <c r="OGJ19" s="60"/>
      <c r="OGK19" s="60"/>
      <c r="OGL19" s="60"/>
      <c r="OGM19" s="60"/>
      <c r="OGN19" s="60"/>
      <c r="OGO19" s="60"/>
      <c r="OGP19" s="60"/>
      <c r="OGQ19" s="60"/>
      <c r="OGR19" s="60"/>
      <c r="OGS19" s="60"/>
      <c r="OGT19" s="60"/>
      <c r="OGU19" s="60"/>
      <c r="OGV19" s="60"/>
      <c r="OGW19" s="60"/>
      <c r="OGX19" s="60"/>
      <c r="OGY19" s="60"/>
      <c r="OGZ19" s="60"/>
      <c r="OHA19" s="60"/>
      <c r="OHB19" s="60"/>
      <c r="OHC19" s="60"/>
      <c r="OHD19" s="60"/>
      <c r="OHE19" s="60"/>
      <c r="OHF19" s="60"/>
      <c r="OHG19" s="60"/>
      <c r="OHH19" s="60"/>
      <c r="OHI19" s="60"/>
      <c r="OHJ19" s="60"/>
      <c r="OHK19" s="60"/>
      <c r="OHL19" s="60"/>
      <c r="OHM19" s="60"/>
      <c r="OHN19" s="60"/>
      <c r="OHO19" s="60"/>
      <c r="OHP19" s="60"/>
      <c r="OHQ19" s="60"/>
      <c r="OHR19" s="60"/>
      <c r="OHS19" s="60"/>
      <c r="OHT19" s="60"/>
      <c r="OHU19" s="60"/>
      <c r="OHV19" s="60"/>
      <c r="OHW19" s="60"/>
      <c r="OHX19" s="60"/>
      <c r="OHY19" s="60"/>
      <c r="OHZ19" s="60"/>
      <c r="OIA19" s="60"/>
      <c r="OIB19" s="60"/>
      <c r="OIC19" s="60"/>
      <c r="OID19" s="60"/>
      <c r="OIE19" s="60"/>
      <c r="OIF19" s="60"/>
      <c r="OIG19" s="60"/>
      <c r="OIH19" s="60"/>
      <c r="OII19" s="60"/>
      <c r="OIJ19" s="60"/>
      <c r="OIK19" s="60"/>
      <c r="OIL19" s="60"/>
      <c r="OIM19" s="60"/>
      <c r="OIN19" s="60"/>
      <c r="OIO19" s="60"/>
      <c r="OIP19" s="60"/>
      <c r="OIQ19" s="60"/>
      <c r="OIR19" s="60"/>
      <c r="OIS19" s="60"/>
      <c r="OIT19" s="60"/>
      <c r="OIU19" s="60"/>
      <c r="OIV19" s="60"/>
      <c r="OIW19" s="60"/>
      <c r="OIX19" s="60"/>
      <c r="OIY19" s="60"/>
      <c r="OIZ19" s="60"/>
      <c r="OJA19" s="60"/>
      <c r="OJB19" s="60"/>
      <c r="OJC19" s="60"/>
      <c r="OJD19" s="60"/>
      <c r="OJE19" s="60"/>
      <c r="OJF19" s="60"/>
      <c r="OJG19" s="60"/>
      <c r="OJH19" s="60"/>
      <c r="OJI19" s="60"/>
      <c r="OJJ19" s="60"/>
      <c r="OJK19" s="60"/>
      <c r="OJL19" s="60"/>
      <c r="OJM19" s="60"/>
      <c r="OJN19" s="60"/>
      <c r="OJO19" s="60"/>
      <c r="OJP19" s="60"/>
      <c r="OJQ19" s="60"/>
      <c r="OJR19" s="60"/>
      <c r="OJS19" s="60"/>
      <c r="OJT19" s="60"/>
      <c r="OJU19" s="60"/>
      <c r="OJV19" s="60"/>
      <c r="OJW19" s="60"/>
      <c r="OJX19" s="60"/>
      <c r="OJY19" s="60"/>
      <c r="OJZ19" s="60"/>
      <c r="OKA19" s="60"/>
      <c r="OKB19" s="60"/>
      <c r="OKC19" s="60"/>
      <c r="OKD19" s="60"/>
      <c r="OKE19" s="60"/>
      <c r="OKF19" s="60"/>
      <c r="OKG19" s="60"/>
      <c r="OKH19" s="60"/>
      <c r="OKI19" s="60"/>
      <c r="OKJ19" s="60"/>
      <c r="OKK19" s="60"/>
      <c r="OKL19" s="60"/>
      <c r="OKM19" s="60"/>
      <c r="OKN19" s="60"/>
      <c r="OKO19" s="60"/>
      <c r="OKP19" s="60"/>
      <c r="OKQ19" s="60"/>
      <c r="OKR19" s="60"/>
      <c r="OKS19" s="60"/>
      <c r="OKT19" s="60"/>
      <c r="OKU19" s="60"/>
      <c r="OKV19" s="60"/>
      <c r="OKW19" s="60"/>
      <c r="OKX19" s="60"/>
      <c r="OKY19" s="60"/>
      <c r="OKZ19" s="60"/>
      <c r="OLA19" s="60"/>
      <c r="OLB19" s="60"/>
      <c r="OLC19" s="60"/>
      <c r="OLD19" s="60"/>
      <c r="OLE19" s="60"/>
      <c r="OLF19" s="60"/>
      <c r="OLG19" s="60"/>
      <c r="OLH19" s="60"/>
      <c r="OLI19" s="60"/>
      <c r="OLJ19" s="60"/>
      <c r="OLK19" s="60"/>
      <c r="OLL19" s="60"/>
      <c r="OLM19" s="60"/>
      <c r="OLN19" s="60"/>
      <c r="OLO19" s="60"/>
      <c r="OLP19" s="60"/>
      <c r="OLQ19" s="60"/>
      <c r="OLR19" s="60"/>
      <c r="OLS19" s="60"/>
      <c r="OLT19" s="60"/>
      <c r="OLU19" s="60"/>
      <c r="OLV19" s="60"/>
      <c r="OLW19" s="60"/>
      <c r="OLX19" s="60"/>
      <c r="OLY19" s="60"/>
      <c r="OLZ19" s="60"/>
      <c r="OMA19" s="60"/>
      <c r="OMB19" s="60"/>
      <c r="OMC19" s="60"/>
      <c r="OMD19" s="60"/>
      <c r="OME19" s="60"/>
      <c r="OMF19" s="60"/>
      <c r="OMG19" s="60"/>
      <c r="OMH19" s="60"/>
      <c r="OMI19" s="60"/>
      <c r="OMJ19" s="60"/>
      <c r="OMK19" s="60"/>
      <c r="OML19" s="60"/>
      <c r="OMM19" s="60"/>
      <c r="OMN19" s="60"/>
      <c r="OMO19" s="60"/>
      <c r="OMP19" s="60"/>
      <c r="OMQ19" s="60"/>
      <c r="OMR19" s="60"/>
      <c r="OMS19" s="60"/>
      <c r="OMT19" s="60"/>
      <c r="OMU19" s="60"/>
      <c r="OMV19" s="60"/>
      <c r="OMW19" s="60"/>
      <c r="OMX19" s="60"/>
      <c r="OMY19" s="60"/>
      <c r="OMZ19" s="60"/>
      <c r="ONA19" s="60"/>
      <c r="ONB19" s="60"/>
      <c r="ONC19" s="60"/>
      <c r="OND19" s="60"/>
      <c r="ONE19" s="60"/>
      <c r="ONF19" s="60"/>
      <c r="ONG19" s="60"/>
      <c r="ONH19" s="60"/>
      <c r="ONI19" s="60"/>
      <c r="ONJ19" s="60"/>
      <c r="ONK19" s="60"/>
      <c r="ONL19" s="60"/>
      <c r="ONM19" s="60"/>
      <c r="ONN19" s="60"/>
      <c r="ONO19" s="60"/>
      <c r="ONP19" s="60"/>
      <c r="ONQ19" s="60"/>
      <c r="ONR19" s="60"/>
      <c r="ONS19" s="60"/>
      <c r="ONT19" s="60"/>
      <c r="ONU19" s="60"/>
      <c r="ONV19" s="60"/>
      <c r="ONW19" s="60"/>
      <c r="ONX19" s="60"/>
      <c r="ONY19" s="60"/>
      <c r="ONZ19" s="60"/>
      <c r="OOA19" s="60"/>
      <c r="OOB19" s="60"/>
      <c r="OOC19" s="60"/>
      <c r="OOD19" s="60"/>
      <c r="OOE19" s="60"/>
      <c r="OOF19" s="60"/>
      <c r="OOG19" s="60"/>
      <c r="OOH19" s="60"/>
      <c r="OOI19" s="60"/>
      <c r="OOJ19" s="60"/>
      <c r="OOK19" s="60"/>
      <c r="OOL19" s="60"/>
      <c r="OOM19" s="60"/>
      <c r="OON19" s="60"/>
      <c r="OOO19" s="60"/>
      <c r="OOP19" s="60"/>
      <c r="OOQ19" s="60"/>
      <c r="OOR19" s="60"/>
      <c r="OOS19" s="60"/>
      <c r="OOT19" s="60"/>
      <c r="OOU19" s="60"/>
      <c r="OOV19" s="60"/>
      <c r="OOW19" s="60"/>
      <c r="OOX19" s="60"/>
      <c r="OOY19" s="60"/>
      <c r="OOZ19" s="60"/>
      <c r="OPA19" s="60"/>
      <c r="OPB19" s="60"/>
      <c r="OPC19" s="60"/>
      <c r="OPD19" s="60"/>
      <c r="OPE19" s="60"/>
      <c r="OPF19" s="60"/>
      <c r="OPG19" s="60"/>
      <c r="OPH19" s="60"/>
      <c r="OPI19" s="60"/>
      <c r="OPJ19" s="60"/>
      <c r="OPK19" s="60"/>
      <c r="OPL19" s="60"/>
      <c r="OPM19" s="60"/>
      <c r="OPN19" s="60"/>
      <c r="OPO19" s="60"/>
      <c r="OPP19" s="60"/>
      <c r="OPQ19" s="60"/>
      <c r="OPR19" s="60"/>
      <c r="OPS19" s="60"/>
      <c r="OPT19" s="60"/>
      <c r="OPU19" s="60"/>
      <c r="OPV19" s="60"/>
      <c r="OPW19" s="60"/>
      <c r="OPX19" s="60"/>
      <c r="OPY19" s="60"/>
      <c r="OPZ19" s="60"/>
      <c r="OQA19" s="60"/>
      <c r="OQB19" s="60"/>
      <c r="OQC19" s="60"/>
      <c r="OQD19" s="60"/>
      <c r="OQE19" s="60"/>
      <c r="OQF19" s="60"/>
      <c r="OQG19" s="60"/>
      <c r="OQH19" s="60"/>
      <c r="OQI19" s="60"/>
      <c r="OQJ19" s="60"/>
      <c r="OQK19" s="60"/>
      <c r="OQL19" s="60"/>
      <c r="OQM19" s="60"/>
      <c r="OQN19" s="60"/>
      <c r="OQO19" s="60"/>
      <c r="OQP19" s="60"/>
      <c r="OQQ19" s="60"/>
      <c r="OQR19" s="60"/>
      <c r="OQS19" s="60"/>
      <c r="OQT19" s="60"/>
      <c r="OQU19" s="60"/>
      <c r="OQV19" s="60"/>
      <c r="OQW19" s="60"/>
      <c r="OQX19" s="60"/>
      <c r="OQY19" s="60"/>
      <c r="OQZ19" s="60"/>
      <c r="ORA19" s="60"/>
      <c r="ORB19" s="60"/>
      <c r="ORC19" s="60"/>
      <c r="ORD19" s="60"/>
      <c r="ORE19" s="60"/>
      <c r="ORF19" s="60"/>
      <c r="ORG19" s="60"/>
      <c r="ORH19" s="60"/>
      <c r="ORI19" s="60"/>
      <c r="ORJ19" s="60"/>
      <c r="ORK19" s="60"/>
      <c r="ORL19" s="60"/>
      <c r="ORM19" s="60"/>
      <c r="ORN19" s="60"/>
      <c r="ORO19" s="60"/>
      <c r="ORP19" s="60"/>
      <c r="ORQ19" s="60"/>
      <c r="ORR19" s="60"/>
      <c r="ORS19" s="60"/>
      <c r="ORT19" s="60"/>
      <c r="ORU19" s="60"/>
      <c r="ORV19" s="60"/>
      <c r="ORW19" s="60"/>
      <c r="ORX19" s="60"/>
      <c r="ORY19" s="60"/>
      <c r="ORZ19" s="60"/>
      <c r="OSA19" s="60"/>
      <c r="OSB19" s="60"/>
      <c r="OSC19" s="60"/>
      <c r="OSD19" s="60"/>
      <c r="OSE19" s="60"/>
      <c r="OSF19" s="60"/>
      <c r="OSG19" s="60"/>
      <c r="OSH19" s="60"/>
      <c r="OSI19" s="60"/>
      <c r="OSJ19" s="60"/>
      <c r="OSK19" s="60"/>
      <c r="OSL19" s="60"/>
      <c r="OSM19" s="60"/>
      <c r="OSN19" s="60"/>
      <c r="OSO19" s="60"/>
      <c r="OSP19" s="60"/>
      <c r="OSQ19" s="60"/>
      <c r="OSR19" s="60"/>
      <c r="OSS19" s="60"/>
      <c r="OST19" s="60"/>
      <c r="OSU19" s="60"/>
      <c r="OSV19" s="60"/>
      <c r="OSW19" s="60"/>
      <c r="OSX19" s="60"/>
      <c r="OSY19" s="60"/>
      <c r="OSZ19" s="60"/>
      <c r="OTA19" s="60"/>
      <c r="OTB19" s="60"/>
      <c r="OTC19" s="60"/>
      <c r="OTD19" s="60"/>
      <c r="OTE19" s="60"/>
      <c r="OTF19" s="60"/>
      <c r="OTG19" s="60"/>
      <c r="OTH19" s="60"/>
      <c r="OTI19" s="60"/>
      <c r="OTJ19" s="60"/>
      <c r="OTK19" s="60"/>
      <c r="OTL19" s="60"/>
      <c r="OTM19" s="60"/>
      <c r="OTN19" s="60"/>
      <c r="OTO19" s="60"/>
      <c r="OTP19" s="60"/>
      <c r="OTQ19" s="60"/>
      <c r="OTR19" s="60"/>
      <c r="OTS19" s="60"/>
      <c r="OTT19" s="60"/>
      <c r="OTU19" s="60"/>
      <c r="OTV19" s="60"/>
      <c r="OTW19" s="60"/>
      <c r="OTX19" s="60"/>
      <c r="OTY19" s="60"/>
      <c r="OTZ19" s="60"/>
      <c r="OUA19" s="60"/>
      <c r="OUB19" s="60"/>
      <c r="OUC19" s="60"/>
      <c r="OUD19" s="60"/>
      <c r="OUE19" s="60"/>
      <c r="OUF19" s="60"/>
      <c r="OUG19" s="60"/>
      <c r="OUH19" s="60"/>
      <c r="OUI19" s="60"/>
      <c r="OUJ19" s="60"/>
      <c r="OUK19" s="60"/>
      <c r="OUL19" s="60"/>
      <c r="OUM19" s="60"/>
      <c r="OUN19" s="60"/>
      <c r="OUO19" s="60"/>
      <c r="OUP19" s="60"/>
      <c r="OUQ19" s="60"/>
      <c r="OUR19" s="60"/>
      <c r="OUS19" s="60"/>
      <c r="OUT19" s="60"/>
      <c r="OUU19" s="60"/>
      <c r="OUV19" s="60"/>
      <c r="OUW19" s="60"/>
      <c r="OUX19" s="60"/>
      <c r="OUY19" s="60"/>
      <c r="OUZ19" s="60"/>
      <c r="OVA19" s="60"/>
      <c r="OVB19" s="60"/>
      <c r="OVC19" s="60"/>
      <c r="OVD19" s="60"/>
      <c r="OVE19" s="60"/>
      <c r="OVF19" s="60"/>
      <c r="OVG19" s="60"/>
      <c r="OVH19" s="60"/>
      <c r="OVI19" s="60"/>
      <c r="OVJ19" s="60"/>
      <c r="OVK19" s="60"/>
      <c r="OVL19" s="60"/>
      <c r="OVM19" s="60"/>
      <c r="OVN19" s="60"/>
      <c r="OVO19" s="60"/>
      <c r="OVP19" s="60"/>
      <c r="OVQ19" s="60"/>
      <c r="OVR19" s="60"/>
      <c r="OVS19" s="60"/>
      <c r="OVT19" s="60"/>
      <c r="OVU19" s="60"/>
      <c r="OVV19" s="60"/>
      <c r="OVW19" s="60"/>
      <c r="OVX19" s="60"/>
      <c r="OVY19" s="60"/>
      <c r="OVZ19" s="60"/>
      <c r="OWA19" s="60"/>
      <c r="OWB19" s="60"/>
      <c r="OWC19" s="60"/>
      <c r="OWD19" s="60"/>
      <c r="OWE19" s="60"/>
      <c r="OWF19" s="60"/>
      <c r="OWG19" s="60"/>
      <c r="OWH19" s="60"/>
      <c r="OWI19" s="60"/>
      <c r="OWJ19" s="60"/>
      <c r="OWK19" s="60"/>
      <c r="OWL19" s="60"/>
      <c r="OWM19" s="60"/>
      <c r="OWN19" s="60"/>
      <c r="OWO19" s="60"/>
      <c r="OWP19" s="60"/>
      <c r="OWQ19" s="60"/>
      <c r="OWR19" s="60"/>
      <c r="OWS19" s="60"/>
      <c r="OWT19" s="60"/>
      <c r="OWU19" s="60"/>
      <c r="OWV19" s="60"/>
      <c r="OWW19" s="60"/>
      <c r="OWX19" s="60"/>
      <c r="OWY19" s="60"/>
      <c r="OWZ19" s="60"/>
      <c r="OXA19" s="60"/>
      <c r="OXB19" s="60"/>
      <c r="OXC19" s="60"/>
      <c r="OXD19" s="60"/>
      <c r="OXE19" s="60"/>
      <c r="OXF19" s="60"/>
      <c r="OXG19" s="60"/>
      <c r="OXH19" s="60"/>
      <c r="OXI19" s="60"/>
      <c r="OXJ19" s="60"/>
      <c r="OXK19" s="60"/>
      <c r="OXL19" s="60"/>
      <c r="OXM19" s="60"/>
      <c r="OXN19" s="60"/>
      <c r="OXO19" s="60"/>
      <c r="OXP19" s="60"/>
      <c r="OXQ19" s="60"/>
      <c r="OXR19" s="60"/>
      <c r="OXS19" s="60"/>
      <c r="OXT19" s="60"/>
      <c r="OXU19" s="60"/>
      <c r="OXV19" s="60"/>
      <c r="OXW19" s="60"/>
      <c r="OXX19" s="60"/>
      <c r="OXY19" s="60"/>
      <c r="OXZ19" s="60"/>
      <c r="OYA19" s="60"/>
      <c r="OYB19" s="60"/>
      <c r="OYC19" s="60"/>
      <c r="OYD19" s="60"/>
      <c r="OYE19" s="60"/>
      <c r="OYF19" s="60"/>
      <c r="OYG19" s="60"/>
      <c r="OYH19" s="60"/>
      <c r="OYI19" s="60"/>
      <c r="OYJ19" s="60"/>
      <c r="OYK19" s="60"/>
      <c r="OYL19" s="60"/>
      <c r="OYM19" s="60"/>
      <c r="OYN19" s="60"/>
      <c r="OYO19" s="60"/>
      <c r="OYP19" s="60"/>
      <c r="OYQ19" s="60"/>
      <c r="OYR19" s="60"/>
      <c r="OYS19" s="60"/>
      <c r="OYT19" s="60"/>
      <c r="OYU19" s="60"/>
      <c r="OYV19" s="60"/>
      <c r="OYW19" s="60"/>
      <c r="OYX19" s="60"/>
      <c r="OYY19" s="60"/>
      <c r="OYZ19" s="60"/>
      <c r="OZA19" s="60"/>
      <c r="OZB19" s="60"/>
      <c r="OZC19" s="60"/>
      <c r="OZD19" s="60"/>
      <c r="OZE19" s="60"/>
      <c r="OZF19" s="60"/>
      <c r="OZG19" s="60"/>
      <c r="OZH19" s="60"/>
      <c r="OZI19" s="60"/>
      <c r="OZJ19" s="60"/>
      <c r="OZK19" s="60"/>
      <c r="OZL19" s="60"/>
      <c r="OZM19" s="60"/>
      <c r="OZN19" s="60"/>
      <c r="OZO19" s="60"/>
      <c r="OZP19" s="60"/>
      <c r="OZQ19" s="60"/>
      <c r="OZR19" s="60"/>
      <c r="OZS19" s="60"/>
      <c r="OZT19" s="60"/>
      <c r="OZU19" s="60"/>
      <c r="OZV19" s="60"/>
      <c r="OZW19" s="60"/>
      <c r="OZX19" s="60"/>
      <c r="OZY19" s="60"/>
      <c r="OZZ19" s="60"/>
      <c r="PAA19" s="60"/>
      <c r="PAB19" s="60"/>
      <c r="PAC19" s="60"/>
      <c r="PAD19" s="60"/>
      <c r="PAE19" s="60"/>
      <c r="PAF19" s="60"/>
      <c r="PAG19" s="60"/>
      <c r="PAH19" s="60"/>
      <c r="PAI19" s="60"/>
      <c r="PAJ19" s="60"/>
      <c r="PAK19" s="60"/>
      <c r="PAL19" s="60"/>
      <c r="PAM19" s="60"/>
      <c r="PAN19" s="60"/>
      <c r="PAO19" s="60"/>
      <c r="PAP19" s="60"/>
      <c r="PAQ19" s="60"/>
      <c r="PAR19" s="60"/>
      <c r="PAS19" s="60"/>
      <c r="PAT19" s="60"/>
      <c r="PAU19" s="60"/>
      <c r="PAV19" s="60"/>
      <c r="PAW19" s="60"/>
      <c r="PAX19" s="60"/>
      <c r="PAY19" s="60"/>
      <c r="PAZ19" s="60"/>
      <c r="PBA19" s="60"/>
      <c r="PBB19" s="60"/>
      <c r="PBC19" s="60"/>
      <c r="PBD19" s="60"/>
      <c r="PBE19" s="60"/>
      <c r="PBF19" s="60"/>
      <c r="PBG19" s="60"/>
      <c r="PBH19" s="60"/>
      <c r="PBI19" s="60"/>
      <c r="PBJ19" s="60"/>
      <c r="PBK19" s="60"/>
      <c r="PBL19" s="60"/>
      <c r="PBM19" s="60"/>
      <c r="PBN19" s="60"/>
      <c r="PBO19" s="60"/>
      <c r="PBP19" s="60"/>
      <c r="PBQ19" s="60"/>
      <c r="PBR19" s="60"/>
      <c r="PBS19" s="60"/>
      <c r="PBT19" s="60"/>
      <c r="PBU19" s="60"/>
      <c r="PBV19" s="60"/>
      <c r="PBW19" s="60"/>
      <c r="PBX19" s="60"/>
      <c r="PBY19" s="60"/>
      <c r="PBZ19" s="60"/>
      <c r="PCA19" s="60"/>
      <c r="PCB19" s="60"/>
      <c r="PCC19" s="60"/>
      <c r="PCD19" s="60"/>
      <c r="PCE19" s="60"/>
      <c r="PCF19" s="60"/>
      <c r="PCG19" s="60"/>
      <c r="PCH19" s="60"/>
      <c r="PCI19" s="60"/>
      <c r="PCJ19" s="60"/>
      <c r="PCK19" s="60"/>
      <c r="PCL19" s="60"/>
      <c r="PCM19" s="60"/>
      <c r="PCN19" s="60"/>
      <c r="PCO19" s="60"/>
      <c r="PCP19" s="60"/>
      <c r="PCQ19" s="60"/>
      <c r="PCR19" s="60"/>
      <c r="PCS19" s="60"/>
      <c r="PCT19" s="60"/>
      <c r="PCU19" s="60"/>
      <c r="PCV19" s="60"/>
      <c r="PCW19" s="60"/>
      <c r="PCX19" s="60"/>
      <c r="PCY19" s="60"/>
      <c r="PCZ19" s="60"/>
      <c r="PDA19" s="60"/>
      <c r="PDB19" s="60"/>
      <c r="PDC19" s="60"/>
      <c r="PDD19" s="60"/>
      <c r="PDE19" s="60"/>
      <c r="PDF19" s="60"/>
      <c r="PDG19" s="60"/>
      <c r="PDH19" s="60"/>
      <c r="PDI19" s="60"/>
      <c r="PDJ19" s="60"/>
      <c r="PDK19" s="60"/>
      <c r="PDL19" s="60"/>
      <c r="PDM19" s="60"/>
      <c r="PDN19" s="60"/>
      <c r="PDO19" s="60"/>
      <c r="PDP19" s="60"/>
      <c r="PDQ19" s="60"/>
      <c r="PDR19" s="60"/>
      <c r="PDS19" s="60"/>
      <c r="PDT19" s="60"/>
      <c r="PDU19" s="60"/>
      <c r="PDV19" s="60"/>
      <c r="PDW19" s="60"/>
      <c r="PDX19" s="60"/>
      <c r="PDY19" s="60"/>
      <c r="PDZ19" s="60"/>
      <c r="PEA19" s="60"/>
      <c r="PEB19" s="60"/>
      <c r="PEC19" s="60"/>
      <c r="PED19" s="60"/>
      <c r="PEE19" s="60"/>
      <c r="PEF19" s="60"/>
      <c r="PEG19" s="60"/>
      <c r="PEH19" s="60"/>
      <c r="PEI19" s="60"/>
      <c r="PEJ19" s="60"/>
      <c r="PEK19" s="60"/>
      <c r="PEL19" s="60"/>
      <c r="PEM19" s="60"/>
      <c r="PEN19" s="60"/>
      <c r="PEO19" s="60"/>
      <c r="PEP19" s="60"/>
      <c r="PEQ19" s="60"/>
      <c r="PER19" s="60"/>
      <c r="PES19" s="60"/>
      <c r="PET19" s="60"/>
      <c r="PEU19" s="60"/>
      <c r="PEV19" s="60"/>
      <c r="PEW19" s="60"/>
      <c r="PEX19" s="60"/>
      <c r="PEY19" s="60"/>
      <c r="PEZ19" s="60"/>
      <c r="PFA19" s="60"/>
      <c r="PFB19" s="60"/>
      <c r="PFC19" s="60"/>
      <c r="PFD19" s="60"/>
      <c r="PFE19" s="60"/>
      <c r="PFF19" s="60"/>
      <c r="PFG19" s="60"/>
      <c r="PFH19" s="60"/>
      <c r="PFI19" s="60"/>
      <c r="PFJ19" s="60"/>
      <c r="PFK19" s="60"/>
      <c r="PFL19" s="60"/>
      <c r="PFM19" s="60"/>
      <c r="PFN19" s="60"/>
      <c r="PFO19" s="60"/>
      <c r="PFP19" s="60"/>
      <c r="PFQ19" s="60"/>
      <c r="PFR19" s="60"/>
      <c r="PFS19" s="60"/>
      <c r="PFT19" s="60"/>
      <c r="PFU19" s="60"/>
      <c r="PFV19" s="60"/>
      <c r="PFW19" s="60"/>
      <c r="PFX19" s="60"/>
      <c r="PFY19" s="60"/>
      <c r="PFZ19" s="60"/>
      <c r="PGA19" s="60"/>
      <c r="PGB19" s="60"/>
      <c r="PGC19" s="60"/>
      <c r="PGD19" s="60"/>
      <c r="PGE19" s="60"/>
      <c r="PGF19" s="60"/>
      <c r="PGG19" s="60"/>
      <c r="PGH19" s="60"/>
      <c r="PGI19" s="60"/>
      <c r="PGJ19" s="60"/>
      <c r="PGK19" s="60"/>
      <c r="PGL19" s="60"/>
      <c r="PGM19" s="60"/>
      <c r="PGN19" s="60"/>
      <c r="PGO19" s="60"/>
      <c r="PGP19" s="60"/>
      <c r="PGQ19" s="60"/>
      <c r="PGR19" s="60"/>
      <c r="PGS19" s="60"/>
      <c r="PGT19" s="60"/>
      <c r="PGU19" s="60"/>
      <c r="PGV19" s="60"/>
      <c r="PGW19" s="60"/>
      <c r="PGX19" s="60"/>
      <c r="PGY19" s="60"/>
      <c r="PGZ19" s="60"/>
      <c r="PHA19" s="60"/>
      <c r="PHB19" s="60"/>
      <c r="PHC19" s="60"/>
      <c r="PHD19" s="60"/>
      <c r="PHE19" s="60"/>
      <c r="PHF19" s="60"/>
      <c r="PHG19" s="60"/>
      <c r="PHH19" s="60"/>
      <c r="PHI19" s="60"/>
      <c r="PHJ19" s="60"/>
      <c r="PHK19" s="60"/>
      <c r="PHL19" s="60"/>
      <c r="PHM19" s="60"/>
      <c r="PHN19" s="60"/>
      <c r="PHO19" s="60"/>
      <c r="PHP19" s="60"/>
      <c r="PHQ19" s="60"/>
      <c r="PHR19" s="60"/>
      <c r="PHS19" s="60"/>
      <c r="PHT19" s="60"/>
      <c r="PHU19" s="60"/>
      <c r="PHV19" s="60"/>
      <c r="PHW19" s="60"/>
      <c r="PHX19" s="60"/>
      <c r="PHY19" s="60"/>
      <c r="PHZ19" s="60"/>
      <c r="PIA19" s="60"/>
      <c r="PIB19" s="60"/>
      <c r="PIC19" s="60"/>
      <c r="PID19" s="60"/>
      <c r="PIE19" s="60"/>
      <c r="PIF19" s="60"/>
      <c r="PIG19" s="60"/>
      <c r="PIH19" s="60"/>
      <c r="PII19" s="60"/>
      <c r="PIJ19" s="60"/>
      <c r="PIK19" s="60"/>
      <c r="PIL19" s="60"/>
      <c r="PIM19" s="60"/>
      <c r="PIN19" s="60"/>
      <c r="PIO19" s="60"/>
      <c r="PIP19" s="60"/>
      <c r="PIQ19" s="60"/>
      <c r="PIR19" s="60"/>
      <c r="PIS19" s="60"/>
      <c r="PIT19" s="60"/>
      <c r="PIU19" s="60"/>
      <c r="PIV19" s="60"/>
      <c r="PIW19" s="60"/>
      <c r="PIX19" s="60"/>
      <c r="PIY19" s="60"/>
      <c r="PIZ19" s="60"/>
      <c r="PJA19" s="60"/>
      <c r="PJB19" s="60"/>
      <c r="PJC19" s="60"/>
      <c r="PJD19" s="60"/>
      <c r="PJE19" s="60"/>
      <c r="PJF19" s="60"/>
      <c r="PJG19" s="60"/>
      <c r="PJH19" s="60"/>
      <c r="PJI19" s="60"/>
      <c r="PJJ19" s="60"/>
      <c r="PJK19" s="60"/>
      <c r="PJL19" s="60"/>
      <c r="PJM19" s="60"/>
      <c r="PJN19" s="60"/>
      <c r="PJO19" s="60"/>
      <c r="PJP19" s="60"/>
      <c r="PJQ19" s="60"/>
      <c r="PJR19" s="60"/>
      <c r="PJS19" s="60"/>
      <c r="PJT19" s="60"/>
      <c r="PJU19" s="60"/>
      <c r="PJV19" s="60"/>
      <c r="PJW19" s="60"/>
      <c r="PJX19" s="60"/>
      <c r="PJY19" s="60"/>
      <c r="PJZ19" s="60"/>
      <c r="PKA19" s="60"/>
      <c r="PKB19" s="60"/>
      <c r="PKC19" s="60"/>
      <c r="PKD19" s="60"/>
      <c r="PKE19" s="60"/>
      <c r="PKF19" s="60"/>
      <c r="PKG19" s="60"/>
      <c r="PKH19" s="60"/>
      <c r="PKI19" s="60"/>
      <c r="PKJ19" s="60"/>
      <c r="PKK19" s="60"/>
      <c r="PKL19" s="60"/>
      <c r="PKM19" s="60"/>
      <c r="PKN19" s="60"/>
      <c r="PKO19" s="60"/>
      <c r="PKP19" s="60"/>
      <c r="PKQ19" s="60"/>
      <c r="PKR19" s="60"/>
      <c r="PKS19" s="60"/>
      <c r="PKT19" s="60"/>
      <c r="PKU19" s="60"/>
      <c r="PKV19" s="60"/>
      <c r="PKW19" s="60"/>
      <c r="PKX19" s="60"/>
      <c r="PKY19" s="60"/>
      <c r="PKZ19" s="60"/>
      <c r="PLA19" s="60"/>
      <c r="PLB19" s="60"/>
      <c r="PLC19" s="60"/>
      <c r="PLD19" s="60"/>
      <c r="PLE19" s="60"/>
      <c r="PLF19" s="60"/>
      <c r="PLG19" s="60"/>
      <c r="PLH19" s="60"/>
      <c r="PLI19" s="60"/>
      <c r="PLJ19" s="60"/>
      <c r="PLK19" s="60"/>
      <c r="PLL19" s="60"/>
      <c r="PLM19" s="60"/>
      <c r="PLN19" s="60"/>
      <c r="PLO19" s="60"/>
      <c r="PLP19" s="60"/>
      <c r="PLQ19" s="60"/>
      <c r="PLR19" s="60"/>
      <c r="PLS19" s="60"/>
      <c r="PLT19" s="60"/>
      <c r="PLU19" s="60"/>
      <c r="PLV19" s="60"/>
      <c r="PLW19" s="60"/>
      <c r="PLX19" s="60"/>
      <c r="PLY19" s="60"/>
      <c r="PLZ19" s="60"/>
      <c r="PMA19" s="60"/>
      <c r="PMB19" s="60"/>
      <c r="PMC19" s="60"/>
      <c r="PMD19" s="60"/>
      <c r="PME19" s="60"/>
      <c r="PMF19" s="60"/>
      <c r="PMG19" s="60"/>
      <c r="PMH19" s="60"/>
      <c r="PMI19" s="60"/>
      <c r="PMJ19" s="60"/>
      <c r="PMK19" s="60"/>
      <c r="PML19" s="60"/>
      <c r="PMM19" s="60"/>
      <c r="PMN19" s="60"/>
      <c r="PMO19" s="60"/>
      <c r="PMP19" s="60"/>
      <c r="PMQ19" s="60"/>
      <c r="PMR19" s="60"/>
      <c r="PMS19" s="60"/>
      <c r="PMT19" s="60"/>
      <c r="PMU19" s="60"/>
      <c r="PMV19" s="60"/>
      <c r="PMW19" s="60"/>
      <c r="PMX19" s="60"/>
      <c r="PMY19" s="60"/>
      <c r="PMZ19" s="60"/>
      <c r="PNA19" s="60"/>
      <c r="PNB19" s="60"/>
      <c r="PNC19" s="60"/>
      <c r="PND19" s="60"/>
      <c r="PNE19" s="60"/>
      <c r="PNF19" s="60"/>
      <c r="PNG19" s="60"/>
      <c r="PNH19" s="60"/>
      <c r="PNI19" s="60"/>
      <c r="PNJ19" s="60"/>
      <c r="PNK19" s="60"/>
      <c r="PNL19" s="60"/>
      <c r="PNM19" s="60"/>
      <c r="PNN19" s="60"/>
      <c r="PNO19" s="60"/>
      <c r="PNP19" s="60"/>
      <c r="PNQ19" s="60"/>
      <c r="PNR19" s="60"/>
      <c r="PNS19" s="60"/>
      <c r="PNT19" s="60"/>
      <c r="PNU19" s="60"/>
      <c r="PNV19" s="60"/>
      <c r="PNW19" s="60"/>
      <c r="PNX19" s="60"/>
      <c r="PNY19" s="60"/>
      <c r="PNZ19" s="60"/>
      <c r="POA19" s="60"/>
      <c r="POB19" s="60"/>
      <c r="POC19" s="60"/>
      <c r="POD19" s="60"/>
      <c r="POE19" s="60"/>
      <c r="POF19" s="60"/>
      <c r="POG19" s="60"/>
      <c r="POH19" s="60"/>
      <c r="POI19" s="60"/>
      <c r="POJ19" s="60"/>
      <c r="POK19" s="60"/>
      <c r="POL19" s="60"/>
      <c r="POM19" s="60"/>
      <c r="PON19" s="60"/>
      <c r="POO19" s="60"/>
      <c r="POP19" s="60"/>
      <c r="POQ19" s="60"/>
      <c r="POR19" s="60"/>
      <c r="POS19" s="60"/>
      <c r="POT19" s="60"/>
      <c r="POU19" s="60"/>
      <c r="POV19" s="60"/>
      <c r="POW19" s="60"/>
      <c r="POX19" s="60"/>
      <c r="POY19" s="60"/>
      <c r="POZ19" s="60"/>
      <c r="PPA19" s="60"/>
      <c r="PPB19" s="60"/>
      <c r="PPC19" s="60"/>
      <c r="PPD19" s="60"/>
      <c r="PPE19" s="60"/>
      <c r="PPF19" s="60"/>
      <c r="PPG19" s="60"/>
      <c r="PPH19" s="60"/>
      <c r="PPI19" s="60"/>
      <c r="PPJ19" s="60"/>
      <c r="PPK19" s="60"/>
      <c r="PPL19" s="60"/>
      <c r="PPM19" s="60"/>
      <c r="PPN19" s="60"/>
      <c r="PPO19" s="60"/>
      <c r="PPP19" s="60"/>
      <c r="PPQ19" s="60"/>
      <c r="PPR19" s="60"/>
      <c r="PPS19" s="60"/>
      <c r="PPT19" s="60"/>
      <c r="PPU19" s="60"/>
      <c r="PPV19" s="60"/>
      <c r="PPW19" s="60"/>
      <c r="PPX19" s="60"/>
      <c r="PPY19" s="60"/>
      <c r="PPZ19" s="60"/>
      <c r="PQA19" s="60"/>
      <c r="PQB19" s="60"/>
      <c r="PQC19" s="60"/>
      <c r="PQD19" s="60"/>
      <c r="PQE19" s="60"/>
      <c r="PQF19" s="60"/>
      <c r="PQG19" s="60"/>
      <c r="PQH19" s="60"/>
      <c r="PQI19" s="60"/>
      <c r="PQJ19" s="60"/>
      <c r="PQK19" s="60"/>
      <c r="PQL19" s="60"/>
      <c r="PQM19" s="60"/>
      <c r="PQN19" s="60"/>
      <c r="PQO19" s="60"/>
      <c r="PQP19" s="60"/>
      <c r="PQQ19" s="60"/>
      <c r="PQR19" s="60"/>
      <c r="PQS19" s="60"/>
      <c r="PQT19" s="60"/>
      <c r="PQU19" s="60"/>
      <c r="PQV19" s="60"/>
      <c r="PQW19" s="60"/>
      <c r="PQX19" s="60"/>
      <c r="PQY19" s="60"/>
      <c r="PQZ19" s="60"/>
      <c r="PRA19" s="60"/>
      <c r="PRB19" s="60"/>
      <c r="PRC19" s="60"/>
      <c r="PRD19" s="60"/>
      <c r="PRE19" s="60"/>
      <c r="PRF19" s="60"/>
      <c r="PRG19" s="60"/>
      <c r="PRH19" s="60"/>
      <c r="PRI19" s="60"/>
      <c r="PRJ19" s="60"/>
      <c r="PRK19" s="60"/>
      <c r="PRL19" s="60"/>
      <c r="PRM19" s="60"/>
      <c r="PRN19" s="60"/>
      <c r="PRO19" s="60"/>
      <c r="PRP19" s="60"/>
      <c r="PRQ19" s="60"/>
      <c r="PRR19" s="60"/>
      <c r="PRS19" s="60"/>
      <c r="PRT19" s="60"/>
      <c r="PRU19" s="60"/>
      <c r="PRV19" s="60"/>
      <c r="PRW19" s="60"/>
      <c r="PRX19" s="60"/>
      <c r="PRY19" s="60"/>
      <c r="PRZ19" s="60"/>
      <c r="PSA19" s="60"/>
      <c r="PSB19" s="60"/>
      <c r="PSC19" s="60"/>
      <c r="PSD19" s="60"/>
      <c r="PSE19" s="60"/>
      <c r="PSF19" s="60"/>
      <c r="PSG19" s="60"/>
      <c r="PSH19" s="60"/>
      <c r="PSI19" s="60"/>
      <c r="PSJ19" s="60"/>
      <c r="PSK19" s="60"/>
      <c r="PSL19" s="60"/>
      <c r="PSM19" s="60"/>
      <c r="PSN19" s="60"/>
      <c r="PSO19" s="60"/>
      <c r="PSP19" s="60"/>
      <c r="PSQ19" s="60"/>
      <c r="PSR19" s="60"/>
      <c r="PSS19" s="60"/>
      <c r="PST19" s="60"/>
      <c r="PSU19" s="60"/>
      <c r="PSV19" s="60"/>
      <c r="PSW19" s="60"/>
      <c r="PSX19" s="60"/>
      <c r="PSY19" s="60"/>
      <c r="PSZ19" s="60"/>
      <c r="PTA19" s="60"/>
      <c r="PTB19" s="60"/>
      <c r="PTC19" s="60"/>
      <c r="PTD19" s="60"/>
      <c r="PTE19" s="60"/>
      <c r="PTF19" s="60"/>
      <c r="PTG19" s="60"/>
      <c r="PTH19" s="60"/>
      <c r="PTI19" s="60"/>
      <c r="PTJ19" s="60"/>
      <c r="PTK19" s="60"/>
      <c r="PTL19" s="60"/>
      <c r="PTM19" s="60"/>
      <c r="PTN19" s="60"/>
      <c r="PTO19" s="60"/>
      <c r="PTP19" s="60"/>
      <c r="PTQ19" s="60"/>
      <c r="PTR19" s="60"/>
      <c r="PTS19" s="60"/>
      <c r="PTT19" s="60"/>
      <c r="PTU19" s="60"/>
      <c r="PTV19" s="60"/>
      <c r="PTW19" s="60"/>
      <c r="PTX19" s="60"/>
      <c r="PTY19" s="60"/>
      <c r="PTZ19" s="60"/>
      <c r="PUA19" s="60"/>
      <c r="PUB19" s="60"/>
      <c r="PUC19" s="60"/>
      <c r="PUD19" s="60"/>
      <c r="PUE19" s="60"/>
      <c r="PUF19" s="60"/>
      <c r="PUG19" s="60"/>
      <c r="PUH19" s="60"/>
      <c r="PUI19" s="60"/>
      <c r="PUJ19" s="60"/>
      <c r="PUK19" s="60"/>
      <c r="PUL19" s="60"/>
      <c r="PUM19" s="60"/>
      <c r="PUN19" s="60"/>
      <c r="PUO19" s="60"/>
      <c r="PUP19" s="60"/>
      <c r="PUQ19" s="60"/>
      <c r="PUR19" s="60"/>
      <c r="PUS19" s="60"/>
      <c r="PUT19" s="60"/>
      <c r="PUU19" s="60"/>
      <c r="PUV19" s="60"/>
      <c r="PUW19" s="60"/>
      <c r="PUX19" s="60"/>
      <c r="PUY19" s="60"/>
      <c r="PUZ19" s="60"/>
      <c r="PVA19" s="60"/>
      <c r="PVB19" s="60"/>
      <c r="PVC19" s="60"/>
      <c r="PVD19" s="60"/>
      <c r="PVE19" s="60"/>
      <c r="PVF19" s="60"/>
      <c r="PVG19" s="60"/>
      <c r="PVH19" s="60"/>
      <c r="PVI19" s="60"/>
      <c r="PVJ19" s="60"/>
      <c r="PVK19" s="60"/>
      <c r="PVL19" s="60"/>
      <c r="PVM19" s="60"/>
      <c r="PVN19" s="60"/>
      <c r="PVO19" s="60"/>
      <c r="PVP19" s="60"/>
      <c r="PVQ19" s="60"/>
      <c r="PVR19" s="60"/>
      <c r="PVS19" s="60"/>
      <c r="PVT19" s="60"/>
      <c r="PVU19" s="60"/>
      <c r="PVV19" s="60"/>
      <c r="PVW19" s="60"/>
      <c r="PVX19" s="60"/>
      <c r="PVY19" s="60"/>
      <c r="PVZ19" s="60"/>
      <c r="PWA19" s="60"/>
      <c r="PWB19" s="60"/>
      <c r="PWC19" s="60"/>
      <c r="PWD19" s="60"/>
      <c r="PWE19" s="60"/>
      <c r="PWF19" s="60"/>
      <c r="PWG19" s="60"/>
      <c r="PWH19" s="60"/>
      <c r="PWI19" s="60"/>
      <c r="PWJ19" s="60"/>
      <c r="PWK19" s="60"/>
      <c r="PWL19" s="60"/>
      <c r="PWM19" s="60"/>
      <c r="PWN19" s="60"/>
      <c r="PWO19" s="60"/>
      <c r="PWP19" s="60"/>
      <c r="PWQ19" s="60"/>
      <c r="PWR19" s="60"/>
      <c r="PWS19" s="60"/>
      <c r="PWT19" s="60"/>
      <c r="PWU19" s="60"/>
      <c r="PWV19" s="60"/>
      <c r="PWW19" s="60"/>
      <c r="PWX19" s="60"/>
      <c r="PWY19" s="60"/>
      <c r="PWZ19" s="60"/>
      <c r="PXA19" s="60"/>
      <c r="PXB19" s="60"/>
      <c r="PXC19" s="60"/>
      <c r="PXD19" s="60"/>
      <c r="PXE19" s="60"/>
      <c r="PXF19" s="60"/>
      <c r="PXG19" s="60"/>
      <c r="PXH19" s="60"/>
      <c r="PXI19" s="60"/>
      <c r="PXJ19" s="60"/>
      <c r="PXK19" s="60"/>
      <c r="PXL19" s="60"/>
      <c r="PXM19" s="60"/>
      <c r="PXN19" s="60"/>
      <c r="PXO19" s="60"/>
      <c r="PXP19" s="60"/>
      <c r="PXQ19" s="60"/>
      <c r="PXR19" s="60"/>
      <c r="PXS19" s="60"/>
      <c r="PXT19" s="60"/>
      <c r="PXU19" s="60"/>
      <c r="PXV19" s="60"/>
      <c r="PXW19" s="60"/>
      <c r="PXX19" s="60"/>
      <c r="PXY19" s="60"/>
      <c r="PXZ19" s="60"/>
      <c r="PYA19" s="60"/>
      <c r="PYB19" s="60"/>
      <c r="PYC19" s="60"/>
      <c r="PYD19" s="60"/>
      <c r="PYE19" s="60"/>
      <c r="PYF19" s="60"/>
      <c r="PYG19" s="60"/>
      <c r="PYH19" s="60"/>
      <c r="PYI19" s="60"/>
      <c r="PYJ19" s="60"/>
      <c r="PYK19" s="60"/>
      <c r="PYL19" s="60"/>
      <c r="PYM19" s="60"/>
      <c r="PYN19" s="60"/>
      <c r="PYO19" s="60"/>
      <c r="PYP19" s="60"/>
      <c r="PYQ19" s="60"/>
      <c r="PYR19" s="60"/>
      <c r="PYS19" s="60"/>
      <c r="PYT19" s="60"/>
      <c r="PYU19" s="60"/>
      <c r="PYV19" s="60"/>
      <c r="PYW19" s="60"/>
      <c r="PYX19" s="60"/>
      <c r="PYY19" s="60"/>
      <c r="PYZ19" s="60"/>
      <c r="PZA19" s="60"/>
      <c r="PZB19" s="60"/>
      <c r="PZC19" s="60"/>
      <c r="PZD19" s="60"/>
      <c r="PZE19" s="60"/>
      <c r="PZF19" s="60"/>
      <c r="PZG19" s="60"/>
      <c r="PZH19" s="60"/>
      <c r="PZI19" s="60"/>
      <c r="PZJ19" s="60"/>
      <c r="PZK19" s="60"/>
      <c r="PZL19" s="60"/>
      <c r="PZM19" s="60"/>
      <c r="PZN19" s="60"/>
      <c r="PZO19" s="60"/>
      <c r="PZP19" s="60"/>
      <c r="PZQ19" s="60"/>
      <c r="PZR19" s="60"/>
      <c r="PZS19" s="60"/>
      <c r="PZT19" s="60"/>
      <c r="PZU19" s="60"/>
      <c r="PZV19" s="60"/>
      <c r="PZW19" s="60"/>
      <c r="PZX19" s="60"/>
      <c r="PZY19" s="60"/>
      <c r="PZZ19" s="60"/>
      <c r="QAA19" s="60"/>
      <c r="QAB19" s="60"/>
      <c r="QAC19" s="60"/>
      <c r="QAD19" s="60"/>
      <c r="QAE19" s="60"/>
      <c r="QAF19" s="60"/>
      <c r="QAG19" s="60"/>
      <c r="QAH19" s="60"/>
      <c r="QAI19" s="60"/>
      <c r="QAJ19" s="60"/>
      <c r="QAK19" s="60"/>
      <c r="QAL19" s="60"/>
      <c r="QAM19" s="60"/>
      <c r="QAN19" s="60"/>
      <c r="QAO19" s="60"/>
      <c r="QAP19" s="60"/>
      <c r="QAQ19" s="60"/>
      <c r="QAR19" s="60"/>
      <c r="QAS19" s="60"/>
      <c r="QAT19" s="60"/>
      <c r="QAU19" s="60"/>
      <c r="QAV19" s="60"/>
      <c r="QAW19" s="60"/>
      <c r="QAX19" s="60"/>
      <c r="QAY19" s="60"/>
      <c r="QAZ19" s="60"/>
      <c r="QBA19" s="60"/>
      <c r="QBB19" s="60"/>
      <c r="QBC19" s="60"/>
      <c r="QBD19" s="60"/>
      <c r="QBE19" s="60"/>
      <c r="QBF19" s="60"/>
      <c r="QBG19" s="60"/>
      <c r="QBH19" s="60"/>
      <c r="QBI19" s="60"/>
      <c r="QBJ19" s="60"/>
      <c r="QBK19" s="60"/>
      <c r="QBL19" s="60"/>
      <c r="QBM19" s="60"/>
      <c r="QBN19" s="60"/>
      <c r="QBO19" s="60"/>
      <c r="QBP19" s="60"/>
      <c r="QBQ19" s="60"/>
      <c r="QBR19" s="60"/>
      <c r="QBS19" s="60"/>
      <c r="QBT19" s="60"/>
      <c r="QBU19" s="60"/>
      <c r="QBV19" s="60"/>
      <c r="QBW19" s="60"/>
      <c r="QBX19" s="60"/>
      <c r="QBY19" s="60"/>
      <c r="QBZ19" s="60"/>
      <c r="QCA19" s="60"/>
      <c r="QCB19" s="60"/>
      <c r="QCC19" s="60"/>
      <c r="QCD19" s="60"/>
      <c r="QCE19" s="60"/>
      <c r="QCF19" s="60"/>
      <c r="QCG19" s="60"/>
      <c r="QCH19" s="60"/>
      <c r="QCI19" s="60"/>
      <c r="QCJ19" s="60"/>
      <c r="QCK19" s="60"/>
      <c r="QCL19" s="60"/>
      <c r="QCM19" s="60"/>
      <c r="QCN19" s="60"/>
      <c r="QCO19" s="60"/>
      <c r="QCP19" s="60"/>
      <c r="QCQ19" s="60"/>
      <c r="QCR19" s="60"/>
      <c r="QCS19" s="60"/>
      <c r="QCT19" s="60"/>
      <c r="QCU19" s="60"/>
      <c r="QCV19" s="60"/>
      <c r="QCW19" s="60"/>
      <c r="QCX19" s="60"/>
      <c r="QCY19" s="60"/>
      <c r="QCZ19" s="60"/>
      <c r="QDA19" s="60"/>
      <c r="QDB19" s="60"/>
      <c r="QDC19" s="60"/>
      <c r="QDD19" s="60"/>
      <c r="QDE19" s="60"/>
      <c r="QDF19" s="60"/>
      <c r="QDG19" s="60"/>
      <c r="QDH19" s="60"/>
      <c r="QDI19" s="60"/>
      <c r="QDJ19" s="60"/>
      <c r="QDK19" s="60"/>
      <c r="QDL19" s="60"/>
      <c r="QDM19" s="60"/>
      <c r="QDN19" s="60"/>
      <c r="QDO19" s="60"/>
      <c r="QDP19" s="60"/>
      <c r="QDQ19" s="60"/>
      <c r="QDR19" s="60"/>
      <c r="QDS19" s="60"/>
      <c r="QDT19" s="60"/>
      <c r="QDU19" s="60"/>
      <c r="QDV19" s="60"/>
      <c r="QDW19" s="60"/>
      <c r="QDX19" s="60"/>
      <c r="QDY19" s="60"/>
      <c r="QDZ19" s="60"/>
      <c r="QEA19" s="60"/>
      <c r="QEB19" s="60"/>
      <c r="QEC19" s="60"/>
      <c r="QED19" s="60"/>
      <c r="QEE19" s="60"/>
      <c r="QEF19" s="60"/>
      <c r="QEG19" s="60"/>
      <c r="QEH19" s="60"/>
      <c r="QEI19" s="60"/>
      <c r="QEJ19" s="60"/>
      <c r="QEK19" s="60"/>
      <c r="QEL19" s="60"/>
      <c r="QEM19" s="60"/>
      <c r="QEN19" s="60"/>
      <c r="QEO19" s="60"/>
      <c r="QEP19" s="60"/>
      <c r="QEQ19" s="60"/>
      <c r="QER19" s="60"/>
      <c r="QES19" s="60"/>
      <c r="QET19" s="60"/>
      <c r="QEU19" s="60"/>
      <c r="QEV19" s="60"/>
      <c r="QEW19" s="60"/>
      <c r="QEX19" s="60"/>
      <c r="QEY19" s="60"/>
      <c r="QEZ19" s="60"/>
      <c r="QFA19" s="60"/>
      <c r="QFB19" s="60"/>
      <c r="QFC19" s="60"/>
      <c r="QFD19" s="60"/>
      <c r="QFE19" s="60"/>
      <c r="QFF19" s="60"/>
      <c r="QFG19" s="60"/>
      <c r="QFH19" s="60"/>
      <c r="QFI19" s="60"/>
      <c r="QFJ19" s="60"/>
      <c r="QFK19" s="60"/>
      <c r="QFL19" s="60"/>
      <c r="QFM19" s="60"/>
      <c r="QFN19" s="60"/>
      <c r="QFO19" s="60"/>
      <c r="QFP19" s="60"/>
      <c r="QFQ19" s="60"/>
      <c r="QFR19" s="60"/>
      <c r="QFS19" s="60"/>
      <c r="QFT19" s="60"/>
      <c r="QFU19" s="60"/>
      <c r="QFV19" s="60"/>
      <c r="QFW19" s="60"/>
      <c r="QFX19" s="60"/>
      <c r="QFY19" s="60"/>
      <c r="QFZ19" s="60"/>
      <c r="QGA19" s="60"/>
      <c r="QGB19" s="60"/>
      <c r="QGC19" s="60"/>
      <c r="QGD19" s="60"/>
      <c r="QGE19" s="60"/>
      <c r="QGF19" s="60"/>
      <c r="QGG19" s="60"/>
      <c r="QGH19" s="60"/>
      <c r="QGI19" s="60"/>
      <c r="QGJ19" s="60"/>
      <c r="QGK19" s="60"/>
      <c r="QGL19" s="60"/>
      <c r="QGM19" s="60"/>
      <c r="QGN19" s="60"/>
      <c r="QGO19" s="60"/>
      <c r="QGP19" s="60"/>
      <c r="QGQ19" s="60"/>
      <c r="QGR19" s="60"/>
      <c r="QGS19" s="60"/>
      <c r="QGT19" s="60"/>
      <c r="QGU19" s="60"/>
      <c r="QGV19" s="60"/>
      <c r="QGW19" s="60"/>
      <c r="QGX19" s="60"/>
      <c r="QGY19" s="60"/>
      <c r="QGZ19" s="60"/>
      <c r="QHA19" s="60"/>
      <c r="QHB19" s="60"/>
      <c r="QHC19" s="60"/>
      <c r="QHD19" s="60"/>
      <c r="QHE19" s="60"/>
      <c r="QHF19" s="60"/>
      <c r="QHG19" s="60"/>
      <c r="QHH19" s="60"/>
      <c r="QHI19" s="60"/>
      <c r="QHJ19" s="60"/>
      <c r="QHK19" s="60"/>
      <c r="QHL19" s="60"/>
      <c r="QHM19" s="60"/>
      <c r="QHN19" s="60"/>
      <c r="QHO19" s="60"/>
      <c r="QHP19" s="60"/>
      <c r="QHQ19" s="60"/>
      <c r="QHR19" s="60"/>
      <c r="QHS19" s="60"/>
      <c r="QHT19" s="60"/>
      <c r="QHU19" s="60"/>
      <c r="QHV19" s="60"/>
      <c r="QHW19" s="60"/>
      <c r="QHX19" s="60"/>
      <c r="QHY19" s="60"/>
      <c r="QHZ19" s="60"/>
      <c r="QIA19" s="60"/>
      <c r="QIB19" s="60"/>
      <c r="QIC19" s="60"/>
      <c r="QID19" s="60"/>
      <c r="QIE19" s="60"/>
      <c r="QIF19" s="60"/>
      <c r="QIG19" s="60"/>
      <c r="QIH19" s="60"/>
      <c r="QII19" s="60"/>
      <c r="QIJ19" s="60"/>
      <c r="QIK19" s="60"/>
      <c r="QIL19" s="60"/>
      <c r="QIM19" s="60"/>
      <c r="QIN19" s="60"/>
      <c r="QIO19" s="60"/>
      <c r="QIP19" s="60"/>
      <c r="QIQ19" s="60"/>
      <c r="QIR19" s="60"/>
      <c r="QIS19" s="60"/>
      <c r="QIT19" s="60"/>
      <c r="QIU19" s="60"/>
      <c r="QIV19" s="60"/>
      <c r="QIW19" s="60"/>
      <c r="QIX19" s="60"/>
      <c r="QIY19" s="60"/>
      <c r="QIZ19" s="60"/>
      <c r="QJA19" s="60"/>
      <c r="QJB19" s="60"/>
      <c r="QJC19" s="60"/>
      <c r="QJD19" s="60"/>
      <c r="QJE19" s="60"/>
      <c r="QJF19" s="60"/>
      <c r="QJG19" s="60"/>
      <c r="QJH19" s="60"/>
      <c r="QJI19" s="60"/>
      <c r="QJJ19" s="60"/>
      <c r="QJK19" s="60"/>
      <c r="QJL19" s="60"/>
      <c r="QJM19" s="60"/>
      <c r="QJN19" s="60"/>
      <c r="QJO19" s="60"/>
      <c r="QJP19" s="60"/>
      <c r="QJQ19" s="60"/>
      <c r="QJR19" s="60"/>
      <c r="QJS19" s="60"/>
      <c r="QJT19" s="60"/>
      <c r="QJU19" s="60"/>
      <c r="QJV19" s="60"/>
      <c r="QJW19" s="60"/>
      <c r="QJX19" s="60"/>
      <c r="QJY19" s="60"/>
      <c r="QJZ19" s="60"/>
      <c r="QKA19" s="60"/>
      <c r="QKB19" s="60"/>
      <c r="QKC19" s="60"/>
      <c r="QKD19" s="60"/>
      <c r="QKE19" s="60"/>
      <c r="QKF19" s="60"/>
      <c r="QKG19" s="60"/>
      <c r="QKH19" s="60"/>
      <c r="QKI19" s="60"/>
      <c r="QKJ19" s="60"/>
      <c r="QKK19" s="60"/>
      <c r="QKL19" s="60"/>
      <c r="QKM19" s="60"/>
      <c r="QKN19" s="60"/>
      <c r="QKO19" s="60"/>
      <c r="QKP19" s="60"/>
      <c r="QKQ19" s="60"/>
      <c r="QKR19" s="60"/>
      <c r="QKS19" s="60"/>
      <c r="QKT19" s="60"/>
      <c r="QKU19" s="60"/>
      <c r="QKV19" s="60"/>
      <c r="QKW19" s="60"/>
      <c r="QKX19" s="60"/>
      <c r="QKY19" s="60"/>
      <c r="QKZ19" s="60"/>
      <c r="QLA19" s="60"/>
      <c r="QLB19" s="60"/>
      <c r="QLC19" s="60"/>
      <c r="QLD19" s="60"/>
      <c r="QLE19" s="60"/>
      <c r="QLF19" s="60"/>
      <c r="QLG19" s="60"/>
      <c r="QLH19" s="60"/>
      <c r="QLI19" s="60"/>
      <c r="QLJ19" s="60"/>
      <c r="QLK19" s="60"/>
      <c r="QLL19" s="60"/>
      <c r="QLM19" s="60"/>
      <c r="QLN19" s="60"/>
      <c r="QLO19" s="60"/>
      <c r="QLP19" s="60"/>
      <c r="QLQ19" s="60"/>
      <c r="QLR19" s="60"/>
      <c r="QLS19" s="60"/>
      <c r="QLT19" s="60"/>
      <c r="QLU19" s="60"/>
      <c r="QLV19" s="60"/>
      <c r="QLW19" s="60"/>
      <c r="QLX19" s="60"/>
      <c r="QLY19" s="60"/>
      <c r="QLZ19" s="60"/>
      <c r="QMA19" s="60"/>
      <c r="QMB19" s="60"/>
      <c r="QMC19" s="60"/>
      <c r="QMD19" s="60"/>
      <c r="QME19" s="60"/>
      <c r="QMF19" s="60"/>
      <c r="QMG19" s="60"/>
      <c r="QMH19" s="60"/>
      <c r="QMI19" s="60"/>
      <c r="QMJ19" s="60"/>
      <c r="QMK19" s="60"/>
      <c r="QML19" s="60"/>
      <c r="QMM19" s="60"/>
      <c r="QMN19" s="60"/>
      <c r="QMO19" s="60"/>
      <c r="QMP19" s="60"/>
      <c r="QMQ19" s="60"/>
      <c r="QMR19" s="60"/>
      <c r="QMS19" s="60"/>
      <c r="QMT19" s="60"/>
      <c r="QMU19" s="60"/>
      <c r="QMV19" s="60"/>
      <c r="QMW19" s="60"/>
      <c r="QMX19" s="60"/>
      <c r="QMY19" s="60"/>
      <c r="QMZ19" s="60"/>
      <c r="QNA19" s="60"/>
      <c r="QNB19" s="60"/>
      <c r="QNC19" s="60"/>
      <c r="QND19" s="60"/>
      <c r="QNE19" s="60"/>
      <c r="QNF19" s="60"/>
      <c r="QNG19" s="60"/>
      <c r="QNH19" s="60"/>
      <c r="QNI19" s="60"/>
      <c r="QNJ19" s="60"/>
      <c r="QNK19" s="60"/>
      <c r="QNL19" s="60"/>
      <c r="QNM19" s="60"/>
      <c r="QNN19" s="60"/>
      <c r="QNO19" s="60"/>
      <c r="QNP19" s="60"/>
      <c r="QNQ19" s="60"/>
      <c r="QNR19" s="60"/>
      <c r="QNS19" s="60"/>
      <c r="QNT19" s="60"/>
      <c r="QNU19" s="60"/>
      <c r="QNV19" s="60"/>
      <c r="QNW19" s="60"/>
      <c r="QNX19" s="60"/>
      <c r="QNY19" s="60"/>
      <c r="QNZ19" s="60"/>
      <c r="QOA19" s="60"/>
      <c r="QOB19" s="60"/>
      <c r="QOC19" s="60"/>
      <c r="QOD19" s="60"/>
      <c r="QOE19" s="60"/>
      <c r="QOF19" s="60"/>
      <c r="QOG19" s="60"/>
      <c r="QOH19" s="60"/>
      <c r="QOI19" s="60"/>
      <c r="QOJ19" s="60"/>
      <c r="QOK19" s="60"/>
      <c r="QOL19" s="60"/>
      <c r="QOM19" s="60"/>
      <c r="QON19" s="60"/>
      <c r="QOO19" s="60"/>
      <c r="QOP19" s="60"/>
      <c r="QOQ19" s="60"/>
      <c r="QOR19" s="60"/>
      <c r="QOS19" s="60"/>
      <c r="QOT19" s="60"/>
      <c r="QOU19" s="60"/>
      <c r="QOV19" s="60"/>
      <c r="QOW19" s="60"/>
      <c r="QOX19" s="60"/>
      <c r="QOY19" s="60"/>
      <c r="QOZ19" s="60"/>
      <c r="QPA19" s="60"/>
      <c r="QPB19" s="60"/>
      <c r="QPC19" s="60"/>
      <c r="QPD19" s="60"/>
      <c r="QPE19" s="60"/>
      <c r="QPF19" s="60"/>
      <c r="QPG19" s="60"/>
      <c r="QPH19" s="60"/>
      <c r="QPI19" s="60"/>
      <c r="QPJ19" s="60"/>
      <c r="QPK19" s="60"/>
      <c r="QPL19" s="60"/>
      <c r="QPM19" s="60"/>
      <c r="QPN19" s="60"/>
      <c r="QPO19" s="60"/>
      <c r="QPP19" s="60"/>
      <c r="QPQ19" s="60"/>
      <c r="QPR19" s="60"/>
      <c r="QPS19" s="60"/>
      <c r="QPT19" s="60"/>
      <c r="QPU19" s="60"/>
      <c r="QPV19" s="60"/>
      <c r="QPW19" s="60"/>
      <c r="QPX19" s="60"/>
      <c r="QPY19" s="60"/>
      <c r="QPZ19" s="60"/>
      <c r="QQA19" s="60"/>
      <c r="QQB19" s="60"/>
      <c r="QQC19" s="60"/>
      <c r="QQD19" s="60"/>
      <c r="QQE19" s="60"/>
      <c r="QQF19" s="60"/>
      <c r="QQG19" s="60"/>
      <c r="QQH19" s="60"/>
      <c r="QQI19" s="60"/>
      <c r="QQJ19" s="60"/>
      <c r="QQK19" s="60"/>
      <c r="QQL19" s="60"/>
      <c r="QQM19" s="60"/>
      <c r="QQN19" s="60"/>
      <c r="QQO19" s="60"/>
      <c r="QQP19" s="60"/>
      <c r="QQQ19" s="60"/>
      <c r="QQR19" s="60"/>
      <c r="QQS19" s="60"/>
      <c r="QQT19" s="60"/>
      <c r="QQU19" s="60"/>
      <c r="QQV19" s="60"/>
      <c r="QQW19" s="60"/>
      <c r="QQX19" s="60"/>
      <c r="QQY19" s="60"/>
      <c r="QQZ19" s="60"/>
      <c r="QRA19" s="60"/>
      <c r="QRB19" s="60"/>
      <c r="QRC19" s="60"/>
      <c r="QRD19" s="60"/>
      <c r="QRE19" s="60"/>
      <c r="QRF19" s="60"/>
      <c r="QRG19" s="60"/>
      <c r="QRH19" s="60"/>
      <c r="QRI19" s="60"/>
      <c r="QRJ19" s="60"/>
      <c r="QRK19" s="60"/>
      <c r="QRL19" s="60"/>
      <c r="QRM19" s="60"/>
      <c r="QRN19" s="60"/>
      <c r="QRO19" s="60"/>
      <c r="QRP19" s="60"/>
      <c r="QRQ19" s="60"/>
      <c r="QRR19" s="60"/>
      <c r="QRS19" s="60"/>
      <c r="QRT19" s="60"/>
      <c r="QRU19" s="60"/>
      <c r="QRV19" s="60"/>
      <c r="QRW19" s="60"/>
      <c r="QRX19" s="60"/>
      <c r="QRY19" s="60"/>
      <c r="QRZ19" s="60"/>
      <c r="QSA19" s="60"/>
      <c r="QSB19" s="60"/>
      <c r="QSC19" s="60"/>
      <c r="QSD19" s="60"/>
      <c r="QSE19" s="60"/>
      <c r="QSF19" s="60"/>
      <c r="QSG19" s="60"/>
      <c r="QSH19" s="60"/>
      <c r="QSI19" s="60"/>
      <c r="QSJ19" s="60"/>
      <c r="QSK19" s="60"/>
      <c r="QSL19" s="60"/>
      <c r="QSM19" s="60"/>
      <c r="QSN19" s="60"/>
      <c r="QSO19" s="60"/>
      <c r="QSP19" s="60"/>
      <c r="QSQ19" s="60"/>
      <c r="QSR19" s="60"/>
      <c r="QSS19" s="60"/>
      <c r="QST19" s="60"/>
      <c r="QSU19" s="60"/>
      <c r="QSV19" s="60"/>
      <c r="QSW19" s="60"/>
      <c r="QSX19" s="60"/>
      <c r="QSY19" s="60"/>
      <c r="QSZ19" s="60"/>
      <c r="QTA19" s="60"/>
      <c r="QTB19" s="60"/>
      <c r="QTC19" s="60"/>
      <c r="QTD19" s="60"/>
      <c r="QTE19" s="60"/>
      <c r="QTF19" s="60"/>
      <c r="QTG19" s="60"/>
      <c r="QTH19" s="60"/>
      <c r="QTI19" s="60"/>
      <c r="QTJ19" s="60"/>
      <c r="QTK19" s="60"/>
      <c r="QTL19" s="60"/>
      <c r="QTM19" s="60"/>
      <c r="QTN19" s="60"/>
      <c r="QTO19" s="60"/>
      <c r="QTP19" s="60"/>
      <c r="QTQ19" s="60"/>
      <c r="QTR19" s="60"/>
      <c r="QTS19" s="60"/>
      <c r="QTT19" s="60"/>
      <c r="QTU19" s="60"/>
      <c r="QTV19" s="60"/>
      <c r="QTW19" s="60"/>
      <c r="QTX19" s="60"/>
      <c r="QTY19" s="60"/>
      <c r="QTZ19" s="60"/>
      <c r="QUA19" s="60"/>
      <c r="QUB19" s="60"/>
      <c r="QUC19" s="60"/>
      <c r="QUD19" s="60"/>
      <c r="QUE19" s="60"/>
      <c r="QUF19" s="60"/>
      <c r="QUG19" s="60"/>
      <c r="QUH19" s="60"/>
      <c r="QUI19" s="60"/>
      <c r="QUJ19" s="60"/>
      <c r="QUK19" s="60"/>
      <c r="QUL19" s="60"/>
      <c r="QUM19" s="60"/>
      <c r="QUN19" s="60"/>
      <c r="QUO19" s="60"/>
      <c r="QUP19" s="60"/>
      <c r="QUQ19" s="60"/>
      <c r="QUR19" s="60"/>
      <c r="QUS19" s="60"/>
      <c r="QUT19" s="60"/>
      <c r="QUU19" s="60"/>
      <c r="QUV19" s="60"/>
      <c r="QUW19" s="60"/>
      <c r="QUX19" s="60"/>
      <c r="QUY19" s="60"/>
      <c r="QUZ19" s="60"/>
      <c r="QVA19" s="60"/>
      <c r="QVB19" s="60"/>
      <c r="QVC19" s="60"/>
      <c r="QVD19" s="60"/>
      <c r="QVE19" s="60"/>
      <c r="QVF19" s="60"/>
      <c r="QVG19" s="60"/>
      <c r="QVH19" s="60"/>
      <c r="QVI19" s="60"/>
      <c r="QVJ19" s="60"/>
      <c r="QVK19" s="60"/>
      <c r="QVL19" s="60"/>
      <c r="QVM19" s="60"/>
      <c r="QVN19" s="60"/>
      <c r="QVO19" s="60"/>
      <c r="QVP19" s="60"/>
      <c r="QVQ19" s="60"/>
      <c r="QVR19" s="60"/>
      <c r="QVS19" s="60"/>
      <c r="QVT19" s="60"/>
      <c r="QVU19" s="60"/>
      <c r="QVV19" s="60"/>
      <c r="QVW19" s="60"/>
      <c r="QVX19" s="60"/>
      <c r="QVY19" s="60"/>
      <c r="QVZ19" s="60"/>
      <c r="QWA19" s="60"/>
      <c r="QWB19" s="60"/>
      <c r="QWC19" s="60"/>
      <c r="QWD19" s="60"/>
      <c r="QWE19" s="60"/>
      <c r="QWF19" s="60"/>
      <c r="QWG19" s="60"/>
      <c r="QWH19" s="60"/>
      <c r="QWI19" s="60"/>
      <c r="QWJ19" s="60"/>
      <c r="QWK19" s="60"/>
      <c r="QWL19" s="60"/>
      <c r="QWM19" s="60"/>
      <c r="QWN19" s="60"/>
      <c r="QWO19" s="60"/>
      <c r="QWP19" s="60"/>
      <c r="QWQ19" s="60"/>
      <c r="QWR19" s="60"/>
      <c r="QWS19" s="60"/>
      <c r="QWT19" s="60"/>
      <c r="QWU19" s="60"/>
      <c r="QWV19" s="60"/>
      <c r="QWW19" s="60"/>
      <c r="QWX19" s="60"/>
      <c r="QWY19" s="60"/>
      <c r="QWZ19" s="60"/>
      <c r="QXA19" s="60"/>
      <c r="QXB19" s="60"/>
      <c r="QXC19" s="60"/>
      <c r="QXD19" s="60"/>
      <c r="QXE19" s="60"/>
      <c r="QXF19" s="60"/>
      <c r="QXG19" s="60"/>
      <c r="QXH19" s="60"/>
      <c r="QXI19" s="60"/>
      <c r="QXJ19" s="60"/>
      <c r="QXK19" s="60"/>
      <c r="QXL19" s="60"/>
      <c r="QXM19" s="60"/>
      <c r="QXN19" s="60"/>
      <c r="QXO19" s="60"/>
      <c r="QXP19" s="60"/>
      <c r="QXQ19" s="60"/>
      <c r="QXR19" s="60"/>
      <c r="QXS19" s="60"/>
      <c r="QXT19" s="60"/>
      <c r="QXU19" s="60"/>
      <c r="QXV19" s="60"/>
      <c r="QXW19" s="60"/>
      <c r="QXX19" s="60"/>
      <c r="QXY19" s="60"/>
      <c r="QXZ19" s="60"/>
      <c r="QYA19" s="60"/>
      <c r="QYB19" s="60"/>
      <c r="QYC19" s="60"/>
      <c r="QYD19" s="60"/>
      <c r="QYE19" s="60"/>
      <c r="QYF19" s="60"/>
      <c r="QYG19" s="60"/>
      <c r="QYH19" s="60"/>
      <c r="QYI19" s="60"/>
      <c r="QYJ19" s="60"/>
      <c r="QYK19" s="60"/>
      <c r="QYL19" s="60"/>
      <c r="QYM19" s="60"/>
      <c r="QYN19" s="60"/>
      <c r="QYO19" s="60"/>
      <c r="QYP19" s="60"/>
      <c r="QYQ19" s="60"/>
      <c r="QYR19" s="60"/>
      <c r="QYS19" s="60"/>
      <c r="QYT19" s="60"/>
      <c r="QYU19" s="60"/>
      <c r="QYV19" s="60"/>
      <c r="QYW19" s="60"/>
      <c r="QYX19" s="60"/>
      <c r="QYY19" s="60"/>
      <c r="QYZ19" s="60"/>
      <c r="QZA19" s="60"/>
      <c r="QZB19" s="60"/>
      <c r="QZC19" s="60"/>
      <c r="QZD19" s="60"/>
      <c r="QZE19" s="60"/>
      <c r="QZF19" s="60"/>
      <c r="QZG19" s="60"/>
      <c r="QZH19" s="60"/>
      <c r="QZI19" s="60"/>
      <c r="QZJ19" s="60"/>
      <c r="QZK19" s="60"/>
      <c r="QZL19" s="60"/>
      <c r="QZM19" s="60"/>
      <c r="QZN19" s="60"/>
      <c r="QZO19" s="60"/>
      <c r="QZP19" s="60"/>
      <c r="QZQ19" s="60"/>
      <c r="QZR19" s="60"/>
      <c r="QZS19" s="60"/>
      <c r="QZT19" s="60"/>
      <c r="QZU19" s="60"/>
      <c r="QZV19" s="60"/>
      <c r="QZW19" s="60"/>
      <c r="QZX19" s="60"/>
      <c r="QZY19" s="60"/>
      <c r="QZZ19" s="60"/>
      <c r="RAA19" s="60"/>
      <c r="RAB19" s="60"/>
      <c r="RAC19" s="60"/>
      <c r="RAD19" s="60"/>
      <c r="RAE19" s="60"/>
      <c r="RAF19" s="60"/>
      <c r="RAG19" s="60"/>
      <c r="RAH19" s="60"/>
      <c r="RAI19" s="60"/>
      <c r="RAJ19" s="60"/>
      <c r="RAK19" s="60"/>
      <c r="RAL19" s="60"/>
      <c r="RAM19" s="60"/>
      <c r="RAN19" s="60"/>
      <c r="RAO19" s="60"/>
      <c r="RAP19" s="60"/>
      <c r="RAQ19" s="60"/>
      <c r="RAR19" s="60"/>
      <c r="RAS19" s="60"/>
      <c r="RAT19" s="60"/>
      <c r="RAU19" s="60"/>
      <c r="RAV19" s="60"/>
      <c r="RAW19" s="60"/>
      <c r="RAX19" s="60"/>
      <c r="RAY19" s="60"/>
      <c r="RAZ19" s="60"/>
      <c r="RBA19" s="60"/>
      <c r="RBB19" s="60"/>
      <c r="RBC19" s="60"/>
      <c r="RBD19" s="60"/>
      <c r="RBE19" s="60"/>
      <c r="RBF19" s="60"/>
      <c r="RBG19" s="60"/>
      <c r="RBH19" s="60"/>
      <c r="RBI19" s="60"/>
      <c r="RBJ19" s="60"/>
      <c r="RBK19" s="60"/>
      <c r="RBL19" s="60"/>
      <c r="RBM19" s="60"/>
      <c r="RBN19" s="60"/>
      <c r="RBO19" s="60"/>
      <c r="RBP19" s="60"/>
      <c r="RBQ19" s="60"/>
      <c r="RBR19" s="60"/>
      <c r="RBS19" s="60"/>
      <c r="RBT19" s="60"/>
      <c r="RBU19" s="60"/>
      <c r="RBV19" s="60"/>
      <c r="RBW19" s="60"/>
      <c r="RBX19" s="60"/>
      <c r="RBY19" s="60"/>
      <c r="RBZ19" s="60"/>
      <c r="RCA19" s="60"/>
      <c r="RCB19" s="60"/>
      <c r="RCC19" s="60"/>
      <c r="RCD19" s="60"/>
      <c r="RCE19" s="60"/>
      <c r="RCF19" s="60"/>
      <c r="RCG19" s="60"/>
      <c r="RCH19" s="60"/>
      <c r="RCI19" s="60"/>
      <c r="RCJ19" s="60"/>
      <c r="RCK19" s="60"/>
      <c r="RCL19" s="60"/>
      <c r="RCM19" s="60"/>
      <c r="RCN19" s="60"/>
      <c r="RCO19" s="60"/>
      <c r="RCP19" s="60"/>
      <c r="RCQ19" s="60"/>
      <c r="RCR19" s="60"/>
      <c r="RCS19" s="60"/>
      <c r="RCT19" s="60"/>
      <c r="RCU19" s="60"/>
      <c r="RCV19" s="60"/>
      <c r="RCW19" s="60"/>
      <c r="RCX19" s="60"/>
      <c r="RCY19" s="60"/>
      <c r="RCZ19" s="60"/>
      <c r="RDA19" s="60"/>
      <c r="RDB19" s="60"/>
      <c r="RDC19" s="60"/>
      <c r="RDD19" s="60"/>
      <c r="RDE19" s="60"/>
      <c r="RDF19" s="60"/>
      <c r="RDG19" s="60"/>
      <c r="RDH19" s="60"/>
      <c r="RDI19" s="60"/>
      <c r="RDJ19" s="60"/>
      <c r="RDK19" s="60"/>
      <c r="RDL19" s="60"/>
      <c r="RDM19" s="60"/>
      <c r="RDN19" s="60"/>
      <c r="RDO19" s="60"/>
      <c r="RDP19" s="60"/>
      <c r="RDQ19" s="60"/>
      <c r="RDR19" s="60"/>
      <c r="RDS19" s="60"/>
      <c r="RDT19" s="60"/>
      <c r="RDU19" s="60"/>
      <c r="RDV19" s="60"/>
      <c r="RDW19" s="60"/>
      <c r="RDX19" s="60"/>
      <c r="RDY19" s="60"/>
      <c r="RDZ19" s="60"/>
      <c r="REA19" s="60"/>
      <c r="REB19" s="60"/>
      <c r="REC19" s="60"/>
      <c r="RED19" s="60"/>
      <c r="REE19" s="60"/>
      <c r="REF19" s="60"/>
      <c r="REG19" s="60"/>
      <c r="REH19" s="60"/>
      <c r="REI19" s="60"/>
      <c r="REJ19" s="60"/>
      <c r="REK19" s="60"/>
      <c r="REL19" s="60"/>
      <c r="REM19" s="60"/>
      <c r="REN19" s="60"/>
      <c r="REO19" s="60"/>
      <c r="REP19" s="60"/>
      <c r="REQ19" s="60"/>
      <c r="RER19" s="60"/>
      <c r="RES19" s="60"/>
      <c r="RET19" s="60"/>
      <c r="REU19" s="60"/>
      <c r="REV19" s="60"/>
      <c r="REW19" s="60"/>
      <c r="REX19" s="60"/>
      <c r="REY19" s="60"/>
      <c r="REZ19" s="60"/>
      <c r="RFA19" s="60"/>
      <c r="RFB19" s="60"/>
      <c r="RFC19" s="60"/>
      <c r="RFD19" s="60"/>
      <c r="RFE19" s="60"/>
      <c r="RFF19" s="60"/>
      <c r="RFG19" s="60"/>
      <c r="RFH19" s="60"/>
      <c r="RFI19" s="60"/>
      <c r="RFJ19" s="60"/>
      <c r="RFK19" s="60"/>
      <c r="RFL19" s="60"/>
      <c r="RFM19" s="60"/>
      <c r="RFN19" s="60"/>
      <c r="RFO19" s="60"/>
      <c r="RFP19" s="60"/>
      <c r="RFQ19" s="60"/>
      <c r="RFR19" s="60"/>
      <c r="RFS19" s="60"/>
      <c r="RFT19" s="60"/>
      <c r="RFU19" s="60"/>
      <c r="RFV19" s="60"/>
      <c r="RFW19" s="60"/>
      <c r="RFX19" s="60"/>
      <c r="RFY19" s="60"/>
      <c r="RFZ19" s="60"/>
      <c r="RGA19" s="60"/>
      <c r="RGB19" s="60"/>
      <c r="RGC19" s="60"/>
      <c r="RGD19" s="60"/>
      <c r="RGE19" s="60"/>
      <c r="RGF19" s="60"/>
      <c r="RGG19" s="60"/>
      <c r="RGH19" s="60"/>
      <c r="RGI19" s="60"/>
      <c r="RGJ19" s="60"/>
      <c r="RGK19" s="60"/>
      <c r="RGL19" s="60"/>
      <c r="RGM19" s="60"/>
      <c r="RGN19" s="60"/>
      <c r="RGO19" s="60"/>
      <c r="RGP19" s="60"/>
      <c r="RGQ19" s="60"/>
      <c r="RGR19" s="60"/>
      <c r="RGS19" s="60"/>
      <c r="RGT19" s="60"/>
      <c r="RGU19" s="60"/>
      <c r="RGV19" s="60"/>
      <c r="RGW19" s="60"/>
      <c r="RGX19" s="60"/>
      <c r="RGY19" s="60"/>
      <c r="RGZ19" s="60"/>
      <c r="RHA19" s="60"/>
      <c r="RHB19" s="60"/>
      <c r="RHC19" s="60"/>
      <c r="RHD19" s="60"/>
      <c r="RHE19" s="60"/>
      <c r="RHF19" s="60"/>
      <c r="RHG19" s="60"/>
      <c r="RHH19" s="60"/>
      <c r="RHI19" s="60"/>
      <c r="RHJ19" s="60"/>
      <c r="RHK19" s="60"/>
      <c r="RHL19" s="60"/>
      <c r="RHM19" s="60"/>
      <c r="RHN19" s="60"/>
      <c r="RHO19" s="60"/>
      <c r="RHP19" s="60"/>
      <c r="RHQ19" s="60"/>
      <c r="RHR19" s="60"/>
      <c r="RHS19" s="60"/>
      <c r="RHT19" s="60"/>
      <c r="RHU19" s="60"/>
      <c r="RHV19" s="60"/>
      <c r="RHW19" s="60"/>
      <c r="RHX19" s="60"/>
      <c r="RHY19" s="60"/>
      <c r="RHZ19" s="60"/>
      <c r="RIA19" s="60"/>
      <c r="RIB19" s="60"/>
      <c r="RIC19" s="60"/>
      <c r="RID19" s="60"/>
      <c r="RIE19" s="60"/>
      <c r="RIF19" s="60"/>
      <c r="RIG19" s="60"/>
      <c r="RIH19" s="60"/>
      <c r="RII19" s="60"/>
      <c r="RIJ19" s="60"/>
      <c r="RIK19" s="60"/>
      <c r="RIL19" s="60"/>
      <c r="RIM19" s="60"/>
      <c r="RIN19" s="60"/>
      <c r="RIO19" s="60"/>
      <c r="RIP19" s="60"/>
      <c r="RIQ19" s="60"/>
      <c r="RIR19" s="60"/>
      <c r="RIS19" s="60"/>
      <c r="RIT19" s="60"/>
      <c r="RIU19" s="60"/>
      <c r="RIV19" s="60"/>
      <c r="RIW19" s="60"/>
      <c r="RIX19" s="60"/>
      <c r="RIY19" s="60"/>
      <c r="RIZ19" s="60"/>
      <c r="RJA19" s="60"/>
      <c r="RJB19" s="60"/>
      <c r="RJC19" s="60"/>
      <c r="RJD19" s="60"/>
      <c r="RJE19" s="60"/>
      <c r="RJF19" s="60"/>
      <c r="RJG19" s="60"/>
      <c r="RJH19" s="60"/>
      <c r="RJI19" s="60"/>
      <c r="RJJ19" s="60"/>
      <c r="RJK19" s="60"/>
      <c r="RJL19" s="60"/>
      <c r="RJM19" s="60"/>
      <c r="RJN19" s="60"/>
      <c r="RJO19" s="60"/>
      <c r="RJP19" s="60"/>
      <c r="RJQ19" s="60"/>
      <c r="RJR19" s="60"/>
      <c r="RJS19" s="60"/>
      <c r="RJT19" s="60"/>
      <c r="RJU19" s="60"/>
      <c r="RJV19" s="60"/>
      <c r="RJW19" s="60"/>
      <c r="RJX19" s="60"/>
      <c r="RJY19" s="60"/>
      <c r="RJZ19" s="60"/>
      <c r="RKA19" s="60"/>
      <c r="RKB19" s="60"/>
      <c r="RKC19" s="60"/>
      <c r="RKD19" s="60"/>
      <c r="RKE19" s="60"/>
      <c r="RKF19" s="60"/>
      <c r="RKG19" s="60"/>
      <c r="RKH19" s="60"/>
      <c r="RKI19" s="60"/>
      <c r="RKJ19" s="60"/>
      <c r="RKK19" s="60"/>
      <c r="RKL19" s="60"/>
      <c r="RKM19" s="60"/>
      <c r="RKN19" s="60"/>
      <c r="RKO19" s="60"/>
      <c r="RKP19" s="60"/>
      <c r="RKQ19" s="60"/>
      <c r="RKR19" s="60"/>
      <c r="RKS19" s="60"/>
      <c r="RKT19" s="60"/>
      <c r="RKU19" s="60"/>
      <c r="RKV19" s="60"/>
      <c r="RKW19" s="60"/>
      <c r="RKX19" s="60"/>
      <c r="RKY19" s="60"/>
      <c r="RKZ19" s="60"/>
      <c r="RLA19" s="60"/>
      <c r="RLB19" s="60"/>
      <c r="RLC19" s="60"/>
      <c r="RLD19" s="60"/>
      <c r="RLE19" s="60"/>
      <c r="RLF19" s="60"/>
      <c r="RLG19" s="60"/>
      <c r="RLH19" s="60"/>
      <c r="RLI19" s="60"/>
      <c r="RLJ19" s="60"/>
      <c r="RLK19" s="60"/>
      <c r="RLL19" s="60"/>
      <c r="RLM19" s="60"/>
      <c r="RLN19" s="60"/>
      <c r="RLO19" s="60"/>
      <c r="RLP19" s="60"/>
      <c r="RLQ19" s="60"/>
      <c r="RLR19" s="60"/>
      <c r="RLS19" s="60"/>
      <c r="RLT19" s="60"/>
      <c r="RLU19" s="60"/>
      <c r="RLV19" s="60"/>
      <c r="RLW19" s="60"/>
      <c r="RLX19" s="60"/>
      <c r="RLY19" s="60"/>
      <c r="RLZ19" s="60"/>
      <c r="RMA19" s="60"/>
      <c r="RMB19" s="60"/>
      <c r="RMC19" s="60"/>
      <c r="RMD19" s="60"/>
      <c r="RME19" s="60"/>
      <c r="RMF19" s="60"/>
      <c r="RMG19" s="60"/>
      <c r="RMH19" s="60"/>
      <c r="RMI19" s="60"/>
      <c r="RMJ19" s="60"/>
      <c r="RMK19" s="60"/>
      <c r="RML19" s="60"/>
      <c r="RMM19" s="60"/>
      <c r="RMN19" s="60"/>
      <c r="RMO19" s="60"/>
      <c r="RMP19" s="60"/>
      <c r="RMQ19" s="60"/>
      <c r="RMR19" s="60"/>
      <c r="RMS19" s="60"/>
      <c r="RMT19" s="60"/>
      <c r="RMU19" s="60"/>
      <c r="RMV19" s="60"/>
      <c r="RMW19" s="60"/>
      <c r="RMX19" s="60"/>
      <c r="RMY19" s="60"/>
      <c r="RMZ19" s="60"/>
      <c r="RNA19" s="60"/>
      <c r="RNB19" s="60"/>
      <c r="RNC19" s="60"/>
      <c r="RND19" s="60"/>
      <c r="RNE19" s="60"/>
      <c r="RNF19" s="60"/>
      <c r="RNG19" s="60"/>
      <c r="RNH19" s="60"/>
      <c r="RNI19" s="60"/>
      <c r="RNJ19" s="60"/>
      <c r="RNK19" s="60"/>
      <c r="RNL19" s="60"/>
      <c r="RNM19" s="60"/>
      <c r="RNN19" s="60"/>
      <c r="RNO19" s="60"/>
      <c r="RNP19" s="60"/>
      <c r="RNQ19" s="60"/>
      <c r="RNR19" s="60"/>
      <c r="RNS19" s="60"/>
      <c r="RNT19" s="60"/>
      <c r="RNU19" s="60"/>
      <c r="RNV19" s="60"/>
      <c r="RNW19" s="60"/>
      <c r="RNX19" s="60"/>
      <c r="RNY19" s="60"/>
      <c r="RNZ19" s="60"/>
      <c r="ROA19" s="60"/>
      <c r="ROB19" s="60"/>
      <c r="ROC19" s="60"/>
      <c r="ROD19" s="60"/>
      <c r="ROE19" s="60"/>
      <c r="ROF19" s="60"/>
      <c r="ROG19" s="60"/>
      <c r="ROH19" s="60"/>
      <c r="ROI19" s="60"/>
      <c r="ROJ19" s="60"/>
      <c r="ROK19" s="60"/>
      <c r="ROL19" s="60"/>
      <c r="ROM19" s="60"/>
      <c r="RON19" s="60"/>
      <c r="ROO19" s="60"/>
      <c r="ROP19" s="60"/>
      <c r="ROQ19" s="60"/>
      <c r="ROR19" s="60"/>
      <c r="ROS19" s="60"/>
      <c r="ROT19" s="60"/>
      <c r="ROU19" s="60"/>
      <c r="ROV19" s="60"/>
      <c r="ROW19" s="60"/>
      <c r="ROX19" s="60"/>
      <c r="ROY19" s="60"/>
      <c r="ROZ19" s="60"/>
      <c r="RPA19" s="60"/>
      <c r="RPB19" s="60"/>
      <c r="RPC19" s="60"/>
      <c r="RPD19" s="60"/>
      <c r="RPE19" s="60"/>
      <c r="RPF19" s="60"/>
      <c r="RPG19" s="60"/>
      <c r="RPH19" s="60"/>
      <c r="RPI19" s="60"/>
      <c r="RPJ19" s="60"/>
      <c r="RPK19" s="60"/>
      <c r="RPL19" s="60"/>
      <c r="RPM19" s="60"/>
      <c r="RPN19" s="60"/>
      <c r="RPO19" s="60"/>
      <c r="RPP19" s="60"/>
      <c r="RPQ19" s="60"/>
      <c r="RPR19" s="60"/>
      <c r="RPS19" s="60"/>
      <c r="RPT19" s="60"/>
      <c r="RPU19" s="60"/>
      <c r="RPV19" s="60"/>
      <c r="RPW19" s="60"/>
      <c r="RPX19" s="60"/>
      <c r="RPY19" s="60"/>
      <c r="RPZ19" s="60"/>
      <c r="RQA19" s="60"/>
      <c r="RQB19" s="60"/>
      <c r="RQC19" s="60"/>
      <c r="RQD19" s="60"/>
      <c r="RQE19" s="60"/>
      <c r="RQF19" s="60"/>
      <c r="RQG19" s="60"/>
      <c r="RQH19" s="60"/>
      <c r="RQI19" s="60"/>
      <c r="RQJ19" s="60"/>
      <c r="RQK19" s="60"/>
      <c r="RQL19" s="60"/>
      <c r="RQM19" s="60"/>
      <c r="RQN19" s="60"/>
      <c r="RQO19" s="60"/>
      <c r="RQP19" s="60"/>
      <c r="RQQ19" s="60"/>
      <c r="RQR19" s="60"/>
      <c r="RQS19" s="60"/>
      <c r="RQT19" s="60"/>
      <c r="RQU19" s="60"/>
      <c r="RQV19" s="60"/>
      <c r="RQW19" s="60"/>
      <c r="RQX19" s="60"/>
      <c r="RQY19" s="60"/>
      <c r="RQZ19" s="60"/>
      <c r="RRA19" s="60"/>
      <c r="RRB19" s="60"/>
      <c r="RRC19" s="60"/>
      <c r="RRD19" s="60"/>
      <c r="RRE19" s="60"/>
      <c r="RRF19" s="60"/>
      <c r="RRG19" s="60"/>
      <c r="RRH19" s="60"/>
      <c r="RRI19" s="60"/>
      <c r="RRJ19" s="60"/>
      <c r="RRK19" s="60"/>
      <c r="RRL19" s="60"/>
      <c r="RRM19" s="60"/>
      <c r="RRN19" s="60"/>
      <c r="RRO19" s="60"/>
      <c r="RRP19" s="60"/>
      <c r="RRQ19" s="60"/>
      <c r="RRR19" s="60"/>
      <c r="RRS19" s="60"/>
      <c r="RRT19" s="60"/>
      <c r="RRU19" s="60"/>
      <c r="RRV19" s="60"/>
      <c r="RRW19" s="60"/>
      <c r="RRX19" s="60"/>
      <c r="RRY19" s="60"/>
      <c r="RRZ19" s="60"/>
      <c r="RSA19" s="60"/>
      <c r="RSB19" s="60"/>
      <c r="RSC19" s="60"/>
      <c r="RSD19" s="60"/>
      <c r="RSE19" s="60"/>
      <c r="RSF19" s="60"/>
      <c r="RSG19" s="60"/>
      <c r="RSH19" s="60"/>
      <c r="RSI19" s="60"/>
      <c r="RSJ19" s="60"/>
      <c r="RSK19" s="60"/>
      <c r="RSL19" s="60"/>
      <c r="RSM19" s="60"/>
      <c r="RSN19" s="60"/>
      <c r="RSO19" s="60"/>
      <c r="RSP19" s="60"/>
      <c r="RSQ19" s="60"/>
      <c r="RSR19" s="60"/>
      <c r="RSS19" s="60"/>
      <c r="RST19" s="60"/>
      <c r="RSU19" s="60"/>
      <c r="RSV19" s="60"/>
      <c r="RSW19" s="60"/>
      <c r="RSX19" s="60"/>
      <c r="RSY19" s="60"/>
      <c r="RSZ19" s="60"/>
      <c r="RTA19" s="60"/>
      <c r="RTB19" s="60"/>
      <c r="RTC19" s="60"/>
      <c r="RTD19" s="60"/>
      <c r="RTE19" s="60"/>
      <c r="RTF19" s="60"/>
      <c r="RTG19" s="60"/>
      <c r="RTH19" s="60"/>
      <c r="RTI19" s="60"/>
      <c r="RTJ19" s="60"/>
      <c r="RTK19" s="60"/>
      <c r="RTL19" s="60"/>
      <c r="RTM19" s="60"/>
      <c r="RTN19" s="60"/>
      <c r="RTO19" s="60"/>
      <c r="RTP19" s="60"/>
      <c r="RTQ19" s="60"/>
      <c r="RTR19" s="60"/>
      <c r="RTS19" s="60"/>
      <c r="RTT19" s="60"/>
      <c r="RTU19" s="60"/>
      <c r="RTV19" s="60"/>
      <c r="RTW19" s="60"/>
      <c r="RTX19" s="60"/>
      <c r="RTY19" s="60"/>
      <c r="RTZ19" s="60"/>
      <c r="RUA19" s="60"/>
      <c r="RUB19" s="60"/>
      <c r="RUC19" s="60"/>
      <c r="RUD19" s="60"/>
      <c r="RUE19" s="60"/>
      <c r="RUF19" s="60"/>
      <c r="RUG19" s="60"/>
      <c r="RUH19" s="60"/>
      <c r="RUI19" s="60"/>
      <c r="RUJ19" s="60"/>
      <c r="RUK19" s="60"/>
      <c r="RUL19" s="60"/>
      <c r="RUM19" s="60"/>
      <c r="RUN19" s="60"/>
      <c r="RUO19" s="60"/>
      <c r="RUP19" s="60"/>
      <c r="RUQ19" s="60"/>
      <c r="RUR19" s="60"/>
      <c r="RUS19" s="60"/>
      <c r="RUT19" s="60"/>
      <c r="RUU19" s="60"/>
      <c r="RUV19" s="60"/>
      <c r="RUW19" s="60"/>
      <c r="RUX19" s="60"/>
      <c r="RUY19" s="60"/>
      <c r="RUZ19" s="60"/>
      <c r="RVA19" s="60"/>
      <c r="RVB19" s="60"/>
      <c r="RVC19" s="60"/>
      <c r="RVD19" s="60"/>
      <c r="RVE19" s="60"/>
      <c r="RVF19" s="60"/>
      <c r="RVG19" s="60"/>
      <c r="RVH19" s="60"/>
      <c r="RVI19" s="60"/>
      <c r="RVJ19" s="60"/>
      <c r="RVK19" s="60"/>
      <c r="RVL19" s="60"/>
      <c r="RVM19" s="60"/>
      <c r="RVN19" s="60"/>
      <c r="RVO19" s="60"/>
      <c r="RVP19" s="60"/>
      <c r="RVQ19" s="60"/>
      <c r="RVR19" s="60"/>
      <c r="RVS19" s="60"/>
      <c r="RVT19" s="60"/>
      <c r="RVU19" s="60"/>
      <c r="RVV19" s="60"/>
      <c r="RVW19" s="60"/>
      <c r="RVX19" s="60"/>
      <c r="RVY19" s="60"/>
      <c r="RVZ19" s="60"/>
      <c r="RWA19" s="60"/>
      <c r="RWB19" s="60"/>
      <c r="RWC19" s="60"/>
      <c r="RWD19" s="60"/>
      <c r="RWE19" s="60"/>
      <c r="RWF19" s="60"/>
      <c r="RWG19" s="60"/>
      <c r="RWH19" s="60"/>
      <c r="RWI19" s="60"/>
      <c r="RWJ19" s="60"/>
      <c r="RWK19" s="60"/>
      <c r="RWL19" s="60"/>
      <c r="RWM19" s="60"/>
      <c r="RWN19" s="60"/>
      <c r="RWO19" s="60"/>
      <c r="RWP19" s="60"/>
      <c r="RWQ19" s="60"/>
      <c r="RWR19" s="60"/>
      <c r="RWS19" s="60"/>
      <c r="RWT19" s="60"/>
      <c r="RWU19" s="60"/>
      <c r="RWV19" s="60"/>
      <c r="RWW19" s="60"/>
      <c r="RWX19" s="60"/>
      <c r="RWY19" s="60"/>
      <c r="RWZ19" s="60"/>
      <c r="RXA19" s="60"/>
      <c r="RXB19" s="60"/>
      <c r="RXC19" s="60"/>
      <c r="RXD19" s="60"/>
      <c r="RXE19" s="60"/>
      <c r="RXF19" s="60"/>
      <c r="RXG19" s="60"/>
      <c r="RXH19" s="60"/>
      <c r="RXI19" s="60"/>
      <c r="RXJ19" s="60"/>
      <c r="RXK19" s="60"/>
      <c r="RXL19" s="60"/>
      <c r="RXM19" s="60"/>
      <c r="RXN19" s="60"/>
      <c r="RXO19" s="60"/>
      <c r="RXP19" s="60"/>
      <c r="RXQ19" s="60"/>
      <c r="RXR19" s="60"/>
      <c r="RXS19" s="60"/>
      <c r="RXT19" s="60"/>
      <c r="RXU19" s="60"/>
      <c r="RXV19" s="60"/>
      <c r="RXW19" s="60"/>
      <c r="RXX19" s="60"/>
      <c r="RXY19" s="60"/>
      <c r="RXZ19" s="60"/>
      <c r="RYA19" s="60"/>
      <c r="RYB19" s="60"/>
      <c r="RYC19" s="60"/>
      <c r="RYD19" s="60"/>
      <c r="RYE19" s="60"/>
      <c r="RYF19" s="60"/>
      <c r="RYG19" s="60"/>
      <c r="RYH19" s="60"/>
      <c r="RYI19" s="60"/>
      <c r="RYJ19" s="60"/>
      <c r="RYK19" s="60"/>
      <c r="RYL19" s="60"/>
      <c r="RYM19" s="60"/>
      <c r="RYN19" s="60"/>
      <c r="RYO19" s="60"/>
      <c r="RYP19" s="60"/>
      <c r="RYQ19" s="60"/>
      <c r="RYR19" s="60"/>
      <c r="RYS19" s="60"/>
      <c r="RYT19" s="60"/>
      <c r="RYU19" s="60"/>
      <c r="RYV19" s="60"/>
      <c r="RYW19" s="60"/>
      <c r="RYX19" s="60"/>
      <c r="RYY19" s="60"/>
      <c r="RYZ19" s="60"/>
      <c r="RZA19" s="60"/>
      <c r="RZB19" s="60"/>
      <c r="RZC19" s="60"/>
      <c r="RZD19" s="60"/>
      <c r="RZE19" s="60"/>
      <c r="RZF19" s="60"/>
      <c r="RZG19" s="60"/>
      <c r="RZH19" s="60"/>
      <c r="RZI19" s="60"/>
      <c r="RZJ19" s="60"/>
      <c r="RZK19" s="60"/>
      <c r="RZL19" s="60"/>
      <c r="RZM19" s="60"/>
      <c r="RZN19" s="60"/>
      <c r="RZO19" s="60"/>
      <c r="RZP19" s="60"/>
      <c r="RZQ19" s="60"/>
      <c r="RZR19" s="60"/>
      <c r="RZS19" s="60"/>
      <c r="RZT19" s="60"/>
      <c r="RZU19" s="60"/>
      <c r="RZV19" s="60"/>
      <c r="RZW19" s="60"/>
      <c r="RZX19" s="60"/>
      <c r="RZY19" s="60"/>
      <c r="RZZ19" s="60"/>
      <c r="SAA19" s="60"/>
      <c r="SAB19" s="60"/>
      <c r="SAC19" s="60"/>
      <c r="SAD19" s="60"/>
      <c r="SAE19" s="60"/>
      <c r="SAF19" s="60"/>
      <c r="SAG19" s="60"/>
      <c r="SAH19" s="60"/>
      <c r="SAI19" s="60"/>
      <c r="SAJ19" s="60"/>
      <c r="SAK19" s="60"/>
      <c r="SAL19" s="60"/>
      <c r="SAM19" s="60"/>
      <c r="SAN19" s="60"/>
      <c r="SAO19" s="60"/>
      <c r="SAP19" s="60"/>
      <c r="SAQ19" s="60"/>
      <c r="SAR19" s="60"/>
      <c r="SAS19" s="60"/>
      <c r="SAT19" s="60"/>
      <c r="SAU19" s="60"/>
      <c r="SAV19" s="60"/>
      <c r="SAW19" s="60"/>
      <c r="SAX19" s="60"/>
      <c r="SAY19" s="60"/>
      <c r="SAZ19" s="60"/>
      <c r="SBA19" s="60"/>
      <c r="SBB19" s="60"/>
      <c r="SBC19" s="60"/>
      <c r="SBD19" s="60"/>
      <c r="SBE19" s="60"/>
      <c r="SBF19" s="60"/>
      <c r="SBG19" s="60"/>
      <c r="SBH19" s="60"/>
      <c r="SBI19" s="60"/>
      <c r="SBJ19" s="60"/>
      <c r="SBK19" s="60"/>
      <c r="SBL19" s="60"/>
      <c r="SBM19" s="60"/>
      <c r="SBN19" s="60"/>
      <c r="SBO19" s="60"/>
      <c r="SBP19" s="60"/>
      <c r="SBQ19" s="60"/>
      <c r="SBR19" s="60"/>
      <c r="SBS19" s="60"/>
      <c r="SBT19" s="60"/>
      <c r="SBU19" s="60"/>
      <c r="SBV19" s="60"/>
      <c r="SBW19" s="60"/>
      <c r="SBX19" s="60"/>
      <c r="SBY19" s="60"/>
      <c r="SBZ19" s="60"/>
      <c r="SCA19" s="60"/>
      <c r="SCB19" s="60"/>
      <c r="SCC19" s="60"/>
      <c r="SCD19" s="60"/>
      <c r="SCE19" s="60"/>
      <c r="SCF19" s="60"/>
      <c r="SCG19" s="60"/>
      <c r="SCH19" s="60"/>
      <c r="SCI19" s="60"/>
      <c r="SCJ19" s="60"/>
      <c r="SCK19" s="60"/>
      <c r="SCL19" s="60"/>
      <c r="SCM19" s="60"/>
      <c r="SCN19" s="60"/>
      <c r="SCO19" s="60"/>
      <c r="SCP19" s="60"/>
      <c r="SCQ19" s="60"/>
      <c r="SCR19" s="60"/>
      <c r="SCS19" s="60"/>
      <c r="SCT19" s="60"/>
      <c r="SCU19" s="60"/>
      <c r="SCV19" s="60"/>
      <c r="SCW19" s="60"/>
      <c r="SCX19" s="60"/>
      <c r="SCY19" s="60"/>
      <c r="SCZ19" s="60"/>
      <c r="SDA19" s="60"/>
      <c r="SDB19" s="60"/>
      <c r="SDC19" s="60"/>
      <c r="SDD19" s="60"/>
      <c r="SDE19" s="60"/>
      <c r="SDF19" s="60"/>
      <c r="SDG19" s="60"/>
      <c r="SDH19" s="60"/>
      <c r="SDI19" s="60"/>
      <c r="SDJ19" s="60"/>
      <c r="SDK19" s="60"/>
      <c r="SDL19" s="60"/>
      <c r="SDM19" s="60"/>
      <c r="SDN19" s="60"/>
      <c r="SDO19" s="60"/>
      <c r="SDP19" s="60"/>
      <c r="SDQ19" s="60"/>
      <c r="SDR19" s="60"/>
      <c r="SDS19" s="60"/>
      <c r="SDT19" s="60"/>
      <c r="SDU19" s="60"/>
      <c r="SDV19" s="60"/>
      <c r="SDW19" s="60"/>
      <c r="SDX19" s="60"/>
      <c r="SDY19" s="60"/>
      <c r="SDZ19" s="60"/>
      <c r="SEA19" s="60"/>
      <c r="SEB19" s="60"/>
      <c r="SEC19" s="60"/>
      <c r="SED19" s="60"/>
      <c r="SEE19" s="60"/>
      <c r="SEF19" s="60"/>
      <c r="SEG19" s="60"/>
      <c r="SEH19" s="60"/>
      <c r="SEI19" s="60"/>
      <c r="SEJ19" s="60"/>
      <c r="SEK19" s="60"/>
      <c r="SEL19" s="60"/>
      <c r="SEM19" s="60"/>
      <c r="SEN19" s="60"/>
      <c r="SEO19" s="60"/>
      <c r="SEP19" s="60"/>
      <c r="SEQ19" s="60"/>
      <c r="SER19" s="60"/>
      <c r="SES19" s="60"/>
      <c r="SET19" s="60"/>
      <c r="SEU19" s="60"/>
      <c r="SEV19" s="60"/>
      <c r="SEW19" s="60"/>
      <c r="SEX19" s="60"/>
      <c r="SEY19" s="60"/>
      <c r="SEZ19" s="60"/>
      <c r="SFA19" s="60"/>
      <c r="SFB19" s="60"/>
      <c r="SFC19" s="60"/>
      <c r="SFD19" s="60"/>
      <c r="SFE19" s="60"/>
      <c r="SFF19" s="60"/>
      <c r="SFG19" s="60"/>
      <c r="SFH19" s="60"/>
      <c r="SFI19" s="60"/>
      <c r="SFJ19" s="60"/>
      <c r="SFK19" s="60"/>
      <c r="SFL19" s="60"/>
      <c r="SFM19" s="60"/>
      <c r="SFN19" s="60"/>
      <c r="SFO19" s="60"/>
      <c r="SFP19" s="60"/>
      <c r="SFQ19" s="60"/>
      <c r="SFR19" s="60"/>
      <c r="SFS19" s="60"/>
      <c r="SFT19" s="60"/>
      <c r="SFU19" s="60"/>
      <c r="SFV19" s="60"/>
      <c r="SFW19" s="60"/>
      <c r="SFX19" s="60"/>
      <c r="SFY19" s="60"/>
      <c r="SFZ19" s="60"/>
      <c r="SGA19" s="60"/>
      <c r="SGB19" s="60"/>
      <c r="SGC19" s="60"/>
      <c r="SGD19" s="60"/>
      <c r="SGE19" s="60"/>
      <c r="SGF19" s="60"/>
      <c r="SGG19" s="60"/>
      <c r="SGH19" s="60"/>
      <c r="SGI19" s="60"/>
      <c r="SGJ19" s="60"/>
      <c r="SGK19" s="60"/>
      <c r="SGL19" s="60"/>
      <c r="SGM19" s="60"/>
      <c r="SGN19" s="60"/>
      <c r="SGO19" s="60"/>
      <c r="SGP19" s="60"/>
      <c r="SGQ19" s="60"/>
      <c r="SGR19" s="60"/>
      <c r="SGS19" s="60"/>
      <c r="SGT19" s="60"/>
      <c r="SGU19" s="60"/>
      <c r="SGV19" s="60"/>
      <c r="SGW19" s="60"/>
      <c r="SGX19" s="60"/>
      <c r="SGY19" s="60"/>
      <c r="SGZ19" s="60"/>
      <c r="SHA19" s="60"/>
      <c r="SHB19" s="60"/>
      <c r="SHC19" s="60"/>
      <c r="SHD19" s="60"/>
      <c r="SHE19" s="60"/>
      <c r="SHF19" s="60"/>
      <c r="SHG19" s="60"/>
      <c r="SHH19" s="60"/>
      <c r="SHI19" s="60"/>
      <c r="SHJ19" s="60"/>
      <c r="SHK19" s="60"/>
      <c r="SHL19" s="60"/>
      <c r="SHM19" s="60"/>
      <c r="SHN19" s="60"/>
      <c r="SHO19" s="60"/>
      <c r="SHP19" s="60"/>
      <c r="SHQ19" s="60"/>
      <c r="SHR19" s="60"/>
      <c r="SHS19" s="60"/>
      <c r="SHT19" s="60"/>
      <c r="SHU19" s="60"/>
      <c r="SHV19" s="60"/>
      <c r="SHW19" s="60"/>
      <c r="SHX19" s="60"/>
      <c r="SHY19" s="60"/>
      <c r="SHZ19" s="60"/>
      <c r="SIA19" s="60"/>
      <c r="SIB19" s="60"/>
      <c r="SIC19" s="60"/>
      <c r="SID19" s="60"/>
      <c r="SIE19" s="60"/>
      <c r="SIF19" s="60"/>
      <c r="SIG19" s="60"/>
      <c r="SIH19" s="60"/>
      <c r="SII19" s="60"/>
      <c r="SIJ19" s="60"/>
      <c r="SIK19" s="60"/>
      <c r="SIL19" s="60"/>
      <c r="SIM19" s="60"/>
      <c r="SIN19" s="60"/>
      <c r="SIO19" s="60"/>
      <c r="SIP19" s="60"/>
      <c r="SIQ19" s="60"/>
      <c r="SIR19" s="60"/>
      <c r="SIS19" s="60"/>
      <c r="SIT19" s="60"/>
      <c r="SIU19" s="60"/>
      <c r="SIV19" s="60"/>
      <c r="SIW19" s="60"/>
      <c r="SIX19" s="60"/>
      <c r="SIY19" s="60"/>
      <c r="SIZ19" s="60"/>
      <c r="SJA19" s="60"/>
      <c r="SJB19" s="60"/>
      <c r="SJC19" s="60"/>
      <c r="SJD19" s="60"/>
      <c r="SJE19" s="60"/>
      <c r="SJF19" s="60"/>
      <c r="SJG19" s="60"/>
      <c r="SJH19" s="60"/>
      <c r="SJI19" s="60"/>
      <c r="SJJ19" s="60"/>
      <c r="SJK19" s="60"/>
      <c r="SJL19" s="60"/>
      <c r="SJM19" s="60"/>
      <c r="SJN19" s="60"/>
      <c r="SJO19" s="60"/>
      <c r="SJP19" s="60"/>
      <c r="SJQ19" s="60"/>
      <c r="SJR19" s="60"/>
      <c r="SJS19" s="60"/>
      <c r="SJT19" s="60"/>
      <c r="SJU19" s="60"/>
      <c r="SJV19" s="60"/>
      <c r="SJW19" s="60"/>
      <c r="SJX19" s="60"/>
      <c r="SJY19" s="60"/>
      <c r="SJZ19" s="60"/>
      <c r="SKA19" s="60"/>
      <c r="SKB19" s="60"/>
      <c r="SKC19" s="60"/>
      <c r="SKD19" s="60"/>
      <c r="SKE19" s="60"/>
      <c r="SKF19" s="60"/>
      <c r="SKG19" s="60"/>
      <c r="SKH19" s="60"/>
      <c r="SKI19" s="60"/>
      <c r="SKJ19" s="60"/>
      <c r="SKK19" s="60"/>
      <c r="SKL19" s="60"/>
      <c r="SKM19" s="60"/>
      <c r="SKN19" s="60"/>
      <c r="SKO19" s="60"/>
      <c r="SKP19" s="60"/>
      <c r="SKQ19" s="60"/>
      <c r="SKR19" s="60"/>
      <c r="SKS19" s="60"/>
      <c r="SKT19" s="60"/>
      <c r="SKU19" s="60"/>
      <c r="SKV19" s="60"/>
      <c r="SKW19" s="60"/>
      <c r="SKX19" s="60"/>
      <c r="SKY19" s="60"/>
      <c r="SKZ19" s="60"/>
      <c r="SLA19" s="60"/>
      <c r="SLB19" s="60"/>
      <c r="SLC19" s="60"/>
      <c r="SLD19" s="60"/>
      <c r="SLE19" s="60"/>
      <c r="SLF19" s="60"/>
      <c r="SLG19" s="60"/>
      <c r="SLH19" s="60"/>
      <c r="SLI19" s="60"/>
      <c r="SLJ19" s="60"/>
      <c r="SLK19" s="60"/>
      <c r="SLL19" s="60"/>
      <c r="SLM19" s="60"/>
      <c r="SLN19" s="60"/>
      <c r="SLO19" s="60"/>
      <c r="SLP19" s="60"/>
      <c r="SLQ19" s="60"/>
      <c r="SLR19" s="60"/>
      <c r="SLS19" s="60"/>
      <c r="SLT19" s="60"/>
      <c r="SLU19" s="60"/>
      <c r="SLV19" s="60"/>
      <c r="SLW19" s="60"/>
      <c r="SLX19" s="60"/>
      <c r="SLY19" s="60"/>
      <c r="SLZ19" s="60"/>
      <c r="SMA19" s="60"/>
      <c r="SMB19" s="60"/>
      <c r="SMC19" s="60"/>
      <c r="SMD19" s="60"/>
      <c r="SME19" s="60"/>
      <c r="SMF19" s="60"/>
      <c r="SMG19" s="60"/>
      <c r="SMH19" s="60"/>
      <c r="SMI19" s="60"/>
      <c r="SMJ19" s="60"/>
      <c r="SMK19" s="60"/>
      <c r="SML19" s="60"/>
      <c r="SMM19" s="60"/>
      <c r="SMN19" s="60"/>
      <c r="SMO19" s="60"/>
      <c r="SMP19" s="60"/>
      <c r="SMQ19" s="60"/>
      <c r="SMR19" s="60"/>
      <c r="SMS19" s="60"/>
      <c r="SMT19" s="60"/>
      <c r="SMU19" s="60"/>
      <c r="SMV19" s="60"/>
      <c r="SMW19" s="60"/>
      <c r="SMX19" s="60"/>
      <c r="SMY19" s="60"/>
      <c r="SMZ19" s="60"/>
      <c r="SNA19" s="60"/>
      <c r="SNB19" s="60"/>
      <c r="SNC19" s="60"/>
      <c r="SND19" s="60"/>
      <c r="SNE19" s="60"/>
      <c r="SNF19" s="60"/>
      <c r="SNG19" s="60"/>
      <c r="SNH19" s="60"/>
      <c r="SNI19" s="60"/>
      <c r="SNJ19" s="60"/>
      <c r="SNK19" s="60"/>
      <c r="SNL19" s="60"/>
      <c r="SNM19" s="60"/>
      <c r="SNN19" s="60"/>
      <c r="SNO19" s="60"/>
      <c r="SNP19" s="60"/>
      <c r="SNQ19" s="60"/>
      <c r="SNR19" s="60"/>
      <c r="SNS19" s="60"/>
      <c r="SNT19" s="60"/>
      <c r="SNU19" s="60"/>
      <c r="SNV19" s="60"/>
      <c r="SNW19" s="60"/>
      <c r="SNX19" s="60"/>
      <c r="SNY19" s="60"/>
      <c r="SNZ19" s="60"/>
      <c r="SOA19" s="60"/>
      <c r="SOB19" s="60"/>
      <c r="SOC19" s="60"/>
      <c r="SOD19" s="60"/>
      <c r="SOE19" s="60"/>
      <c r="SOF19" s="60"/>
      <c r="SOG19" s="60"/>
      <c r="SOH19" s="60"/>
      <c r="SOI19" s="60"/>
      <c r="SOJ19" s="60"/>
      <c r="SOK19" s="60"/>
      <c r="SOL19" s="60"/>
      <c r="SOM19" s="60"/>
      <c r="SON19" s="60"/>
      <c r="SOO19" s="60"/>
      <c r="SOP19" s="60"/>
      <c r="SOQ19" s="60"/>
      <c r="SOR19" s="60"/>
      <c r="SOS19" s="60"/>
      <c r="SOT19" s="60"/>
      <c r="SOU19" s="60"/>
      <c r="SOV19" s="60"/>
      <c r="SOW19" s="60"/>
      <c r="SOX19" s="60"/>
      <c r="SOY19" s="60"/>
      <c r="SOZ19" s="60"/>
      <c r="SPA19" s="60"/>
      <c r="SPB19" s="60"/>
      <c r="SPC19" s="60"/>
      <c r="SPD19" s="60"/>
      <c r="SPE19" s="60"/>
      <c r="SPF19" s="60"/>
      <c r="SPG19" s="60"/>
      <c r="SPH19" s="60"/>
      <c r="SPI19" s="60"/>
      <c r="SPJ19" s="60"/>
      <c r="SPK19" s="60"/>
      <c r="SPL19" s="60"/>
      <c r="SPM19" s="60"/>
      <c r="SPN19" s="60"/>
      <c r="SPO19" s="60"/>
      <c r="SPP19" s="60"/>
      <c r="SPQ19" s="60"/>
      <c r="SPR19" s="60"/>
      <c r="SPS19" s="60"/>
      <c r="SPT19" s="60"/>
      <c r="SPU19" s="60"/>
      <c r="SPV19" s="60"/>
      <c r="SPW19" s="60"/>
      <c r="SPX19" s="60"/>
      <c r="SPY19" s="60"/>
      <c r="SPZ19" s="60"/>
      <c r="SQA19" s="60"/>
      <c r="SQB19" s="60"/>
      <c r="SQC19" s="60"/>
      <c r="SQD19" s="60"/>
      <c r="SQE19" s="60"/>
      <c r="SQF19" s="60"/>
      <c r="SQG19" s="60"/>
      <c r="SQH19" s="60"/>
      <c r="SQI19" s="60"/>
      <c r="SQJ19" s="60"/>
      <c r="SQK19" s="60"/>
      <c r="SQL19" s="60"/>
      <c r="SQM19" s="60"/>
      <c r="SQN19" s="60"/>
      <c r="SQO19" s="60"/>
      <c r="SQP19" s="60"/>
      <c r="SQQ19" s="60"/>
      <c r="SQR19" s="60"/>
      <c r="SQS19" s="60"/>
      <c r="SQT19" s="60"/>
      <c r="SQU19" s="60"/>
      <c r="SQV19" s="60"/>
      <c r="SQW19" s="60"/>
      <c r="SQX19" s="60"/>
      <c r="SQY19" s="60"/>
      <c r="SQZ19" s="60"/>
      <c r="SRA19" s="60"/>
      <c r="SRB19" s="60"/>
      <c r="SRC19" s="60"/>
      <c r="SRD19" s="60"/>
      <c r="SRE19" s="60"/>
      <c r="SRF19" s="60"/>
      <c r="SRG19" s="60"/>
      <c r="SRH19" s="60"/>
      <c r="SRI19" s="60"/>
      <c r="SRJ19" s="60"/>
      <c r="SRK19" s="60"/>
      <c r="SRL19" s="60"/>
      <c r="SRM19" s="60"/>
      <c r="SRN19" s="60"/>
      <c r="SRO19" s="60"/>
      <c r="SRP19" s="60"/>
      <c r="SRQ19" s="60"/>
      <c r="SRR19" s="60"/>
      <c r="SRS19" s="60"/>
      <c r="SRT19" s="60"/>
      <c r="SRU19" s="60"/>
      <c r="SRV19" s="60"/>
      <c r="SRW19" s="60"/>
      <c r="SRX19" s="60"/>
      <c r="SRY19" s="60"/>
      <c r="SRZ19" s="60"/>
      <c r="SSA19" s="60"/>
      <c r="SSB19" s="60"/>
      <c r="SSC19" s="60"/>
      <c r="SSD19" s="60"/>
      <c r="SSE19" s="60"/>
      <c r="SSF19" s="60"/>
      <c r="SSG19" s="60"/>
      <c r="SSH19" s="60"/>
      <c r="SSI19" s="60"/>
      <c r="SSJ19" s="60"/>
      <c r="SSK19" s="60"/>
      <c r="SSL19" s="60"/>
      <c r="SSM19" s="60"/>
      <c r="SSN19" s="60"/>
      <c r="SSO19" s="60"/>
      <c r="SSP19" s="60"/>
      <c r="SSQ19" s="60"/>
      <c r="SSR19" s="60"/>
      <c r="SSS19" s="60"/>
      <c r="SST19" s="60"/>
      <c r="SSU19" s="60"/>
      <c r="SSV19" s="60"/>
      <c r="SSW19" s="60"/>
      <c r="SSX19" s="60"/>
      <c r="SSY19" s="60"/>
      <c r="SSZ19" s="60"/>
      <c r="STA19" s="60"/>
      <c r="STB19" s="60"/>
      <c r="STC19" s="60"/>
      <c r="STD19" s="60"/>
      <c r="STE19" s="60"/>
      <c r="STF19" s="60"/>
      <c r="STG19" s="60"/>
      <c r="STH19" s="60"/>
      <c r="STI19" s="60"/>
      <c r="STJ19" s="60"/>
      <c r="STK19" s="60"/>
      <c r="STL19" s="60"/>
      <c r="STM19" s="60"/>
      <c r="STN19" s="60"/>
      <c r="STO19" s="60"/>
      <c r="STP19" s="60"/>
      <c r="STQ19" s="60"/>
      <c r="STR19" s="60"/>
      <c r="STS19" s="60"/>
      <c r="STT19" s="60"/>
      <c r="STU19" s="60"/>
      <c r="STV19" s="60"/>
      <c r="STW19" s="60"/>
      <c r="STX19" s="60"/>
      <c r="STY19" s="60"/>
      <c r="STZ19" s="60"/>
      <c r="SUA19" s="60"/>
      <c r="SUB19" s="60"/>
      <c r="SUC19" s="60"/>
      <c r="SUD19" s="60"/>
      <c r="SUE19" s="60"/>
      <c r="SUF19" s="60"/>
      <c r="SUG19" s="60"/>
      <c r="SUH19" s="60"/>
      <c r="SUI19" s="60"/>
      <c r="SUJ19" s="60"/>
      <c r="SUK19" s="60"/>
      <c r="SUL19" s="60"/>
      <c r="SUM19" s="60"/>
      <c r="SUN19" s="60"/>
      <c r="SUO19" s="60"/>
      <c r="SUP19" s="60"/>
      <c r="SUQ19" s="60"/>
      <c r="SUR19" s="60"/>
      <c r="SUS19" s="60"/>
      <c r="SUT19" s="60"/>
      <c r="SUU19" s="60"/>
      <c r="SUV19" s="60"/>
      <c r="SUW19" s="60"/>
      <c r="SUX19" s="60"/>
      <c r="SUY19" s="60"/>
      <c r="SUZ19" s="60"/>
      <c r="SVA19" s="60"/>
      <c r="SVB19" s="60"/>
      <c r="SVC19" s="60"/>
      <c r="SVD19" s="60"/>
      <c r="SVE19" s="60"/>
      <c r="SVF19" s="60"/>
      <c r="SVG19" s="60"/>
      <c r="SVH19" s="60"/>
      <c r="SVI19" s="60"/>
      <c r="SVJ19" s="60"/>
      <c r="SVK19" s="60"/>
      <c r="SVL19" s="60"/>
      <c r="SVM19" s="60"/>
      <c r="SVN19" s="60"/>
      <c r="SVO19" s="60"/>
      <c r="SVP19" s="60"/>
      <c r="SVQ19" s="60"/>
      <c r="SVR19" s="60"/>
      <c r="SVS19" s="60"/>
      <c r="SVT19" s="60"/>
      <c r="SVU19" s="60"/>
      <c r="SVV19" s="60"/>
      <c r="SVW19" s="60"/>
      <c r="SVX19" s="60"/>
      <c r="SVY19" s="60"/>
      <c r="SVZ19" s="60"/>
      <c r="SWA19" s="60"/>
      <c r="SWB19" s="60"/>
      <c r="SWC19" s="60"/>
      <c r="SWD19" s="60"/>
      <c r="SWE19" s="60"/>
      <c r="SWF19" s="60"/>
      <c r="SWG19" s="60"/>
      <c r="SWH19" s="60"/>
      <c r="SWI19" s="60"/>
      <c r="SWJ19" s="60"/>
      <c r="SWK19" s="60"/>
      <c r="SWL19" s="60"/>
      <c r="SWM19" s="60"/>
      <c r="SWN19" s="60"/>
      <c r="SWO19" s="60"/>
      <c r="SWP19" s="60"/>
      <c r="SWQ19" s="60"/>
      <c r="SWR19" s="60"/>
      <c r="SWS19" s="60"/>
      <c r="SWT19" s="60"/>
      <c r="SWU19" s="60"/>
      <c r="SWV19" s="60"/>
      <c r="SWW19" s="60"/>
      <c r="SWX19" s="60"/>
      <c r="SWY19" s="60"/>
      <c r="SWZ19" s="60"/>
      <c r="SXA19" s="60"/>
      <c r="SXB19" s="60"/>
      <c r="SXC19" s="60"/>
      <c r="SXD19" s="60"/>
      <c r="SXE19" s="60"/>
      <c r="SXF19" s="60"/>
      <c r="SXG19" s="60"/>
      <c r="SXH19" s="60"/>
      <c r="SXI19" s="60"/>
      <c r="SXJ19" s="60"/>
      <c r="SXK19" s="60"/>
      <c r="SXL19" s="60"/>
      <c r="SXM19" s="60"/>
      <c r="SXN19" s="60"/>
      <c r="SXO19" s="60"/>
      <c r="SXP19" s="60"/>
      <c r="SXQ19" s="60"/>
      <c r="SXR19" s="60"/>
      <c r="SXS19" s="60"/>
      <c r="SXT19" s="60"/>
      <c r="SXU19" s="60"/>
      <c r="SXV19" s="60"/>
      <c r="SXW19" s="60"/>
      <c r="SXX19" s="60"/>
      <c r="SXY19" s="60"/>
      <c r="SXZ19" s="60"/>
      <c r="SYA19" s="60"/>
      <c r="SYB19" s="60"/>
      <c r="SYC19" s="60"/>
      <c r="SYD19" s="60"/>
      <c r="SYE19" s="60"/>
      <c r="SYF19" s="60"/>
      <c r="SYG19" s="60"/>
      <c r="SYH19" s="60"/>
      <c r="SYI19" s="60"/>
      <c r="SYJ19" s="60"/>
      <c r="SYK19" s="60"/>
      <c r="SYL19" s="60"/>
      <c r="SYM19" s="60"/>
      <c r="SYN19" s="60"/>
      <c r="SYO19" s="60"/>
      <c r="SYP19" s="60"/>
      <c r="SYQ19" s="60"/>
      <c r="SYR19" s="60"/>
      <c r="SYS19" s="60"/>
      <c r="SYT19" s="60"/>
      <c r="SYU19" s="60"/>
      <c r="SYV19" s="60"/>
      <c r="SYW19" s="60"/>
      <c r="SYX19" s="60"/>
      <c r="SYY19" s="60"/>
      <c r="SYZ19" s="60"/>
      <c r="SZA19" s="60"/>
      <c r="SZB19" s="60"/>
      <c r="SZC19" s="60"/>
      <c r="SZD19" s="60"/>
      <c r="SZE19" s="60"/>
      <c r="SZF19" s="60"/>
      <c r="SZG19" s="60"/>
      <c r="SZH19" s="60"/>
      <c r="SZI19" s="60"/>
      <c r="SZJ19" s="60"/>
      <c r="SZK19" s="60"/>
      <c r="SZL19" s="60"/>
      <c r="SZM19" s="60"/>
      <c r="SZN19" s="60"/>
      <c r="SZO19" s="60"/>
      <c r="SZP19" s="60"/>
      <c r="SZQ19" s="60"/>
      <c r="SZR19" s="60"/>
      <c r="SZS19" s="60"/>
      <c r="SZT19" s="60"/>
      <c r="SZU19" s="60"/>
      <c r="SZV19" s="60"/>
      <c r="SZW19" s="60"/>
      <c r="SZX19" s="60"/>
      <c r="SZY19" s="60"/>
      <c r="SZZ19" s="60"/>
      <c r="TAA19" s="60"/>
      <c r="TAB19" s="60"/>
      <c r="TAC19" s="60"/>
      <c r="TAD19" s="60"/>
      <c r="TAE19" s="60"/>
      <c r="TAF19" s="60"/>
      <c r="TAG19" s="60"/>
      <c r="TAH19" s="60"/>
      <c r="TAI19" s="60"/>
      <c r="TAJ19" s="60"/>
      <c r="TAK19" s="60"/>
      <c r="TAL19" s="60"/>
      <c r="TAM19" s="60"/>
      <c r="TAN19" s="60"/>
      <c r="TAO19" s="60"/>
      <c r="TAP19" s="60"/>
      <c r="TAQ19" s="60"/>
      <c r="TAR19" s="60"/>
      <c r="TAS19" s="60"/>
      <c r="TAT19" s="60"/>
      <c r="TAU19" s="60"/>
      <c r="TAV19" s="60"/>
      <c r="TAW19" s="60"/>
      <c r="TAX19" s="60"/>
      <c r="TAY19" s="60"/>
      <c r="TAZ19" s="60"/>
      <c r="TBA19" s="60"/>
      <c r="TBB19" s="60"/>
      <c r="TBC19" s="60"/>
      <c r="TBD19" s="60"/>
      <c r="TBE19" s="60"/>
      <c r="TBF19" s="60"/>
      <c r="TBG19" s="60"/>
      <c r="TBH19" s="60"/>
      <c r="TBI19" s="60"/>
      <c r="TBJ19" s="60"/>
      <c r="TBK19" s="60"/>
      <c r="TBL19" s="60"/>
      <c r="TBM19" s="60"/>
      <c r="TBN19" s="60"/>
      <c r="TBO19" s="60"/>
      <c r="TBP19" s="60"/>
      <c r="TBQ19" s="60"/>
      <c r="TBR19" s="60"/>
      <c r="TBS19" s="60"/>
      <c r="TBT19" s="60"/>
      <c r="TBU19" s="60"/>
      <c r="TBV19" s="60"/>
      <c r="TBW19" s="60"/>
      <c r="TBX19" s="60"/>
      <c r="TBY19" s="60"/>
      <c r="TBZ19" s="60"/>
      <c r="TCA19" s="60"/>
      <c r="TCB19" s="60"/>
      <c r="TCC19" s="60"/>
      <c r="TCD19" s="60"/>
      <c r="TCE19" s="60"/>
      <c r="TCF19" s="60"/>
      <c r="TCG19" s="60"/>
      <c r="TCH19" s="60"/>
      <c r="TCI19" s="60"/>
      <c r="TCJ19" s="60"/>
      <c r="TCK19" s="60"/>
      <c r="TCL19" s="60"/>
      <c r="TCM19" s="60"/>
      <c r="TCN19" s="60"/>
      <c r="TCO19" s="60"/>
      <c r="TCP19" s="60"/>
      <c r="TCQ19" s="60"/>
      <c r="TCR19" s="60"/>
      <c r="TCS19" s="60"/>
      <c r="TCT19" s="60"/>
      <c r="TCU19" s="60"/>
      <c r="TCV19" s="60"/>
      <c r="TCW19" s="60"/>
      <c r="TCX19" s="60"/>
      <c r="TCY19" s="60"/>
      <c r="TCZ19" s="60"/>
      <c r="TDA19" s="60"/>
      <c r="TDB19" s="60"/>
      <c r="TDC19" s="60"/>
      <c r="TDD19" s="60"/>
      <c r="TDE19" s="60"/>
      <c r="TDF19" s="60"/>
      <c r="TDG19" s="60"/>
      <c r="TDH19" s="60"/>
      <c r="TDI19" s="60"/>
      <c r="TDJ19" s="60"/>
      <c r="TDK19" s="60"/>
      <c r="TDL19" s="60"/>
      <c r="TDM19" s="60"/>
      <c r="TDN19" s="60"/>
      <c r="TDO19" s="60"/>
      <c r="TDP19" s="60"/>
      <c r="TDQ19" s="60"/>
      <c r="TDR19" s="60"/>
      <c r="TDS19" s="60"/>
      <c r="TDT19" s="60"/>
      <c r="TDU19" s="60"/>
      <c r="TDV19" s="60"/>
      <c r="TDW19" s="60"/>
      <c r="TDX19" s="60"/>
      <c r="TDY19" s="60"/>
      <c r="TDZ19" s="60"/>
      <c r="TEA19" s="60"/>
      <c r="TEB19" s="60"/>
      <c r="TEC19" s="60"/>
      <c r="TED19" s="60"/>
      <c r="TEE19" s="60"/>
      <c r="TEF19" s="60"/>
      <c r="TEG19" s="60"/>
      <c r="TEH19" s="60"/>
      <c r="TEI19" s="60"/>
      <c r="TEJ19" s="60"/>
      <c r="TEK19" s="60"/>
      <c r="TEL19" s="60"/>
      <c r="TEM19" s="60"/>
      <c r="TEN19" s="60"/>
      <c r="TEO19" s="60"/>
      <c r="TEP19" s="60"/>
      <c r="TEQ19" s="60"/>
      <c r="TER19" s="60"/>
      <c r="TES19" s="60"/>
      <c r="TET19" s="60"/>
      <c r="TEU19" s="60"/>
      <c r="TEV19" s="60"/>
      <c r="TEW19" s="60"/>
      <c r="TEX19" s="60"/>
      <c r="TEY19" s="60"/>
      <c r="TEZ19" s="60"/>
      <c r="TFA19" s="60"/>
      <c r="TFB19" s="60"/>
      <c r="TFC19" s="60"/>
      <c r="TFD19" s="60"/>
      <c r="TFE19" s="60"/>
      <c r="TFF19" s="60"/>
      <c r="TFG19" s="60"/>
      <c r="TFH19" s="60"/>
      <c r="TFI19" s="60"/>
      <c r="TFJ19" s="60"/>
      <c r="TFK19" s="60"/>
      <c r="TFL19" s="60"/>
      <c r="TFM19" s="60"/>
      <c r="TFN19" s="60"/>
      <c r="TFO19" s="60"/>
      <c r="TFP19" s="60"/>
      <c r="TFQ19" s="60"/>
      <c r="TFR19" s="60"/>
      <c r="TFS19" s="60"/>
      <c r="TFT19" s="60"/>
      <c r="TFU19" s="60"/>
      <c r="TFV19" s="60"/>
      <c r="TFW19" s="60"/>
      <c r="TFX19" s="60"/>
      <c r="TFY19" s="60"/>
      <c r="TFZ19" s="60"/>
      <c r="TGA19" s="60"/>
      <c r="TGB19" s="60"/>
      <c r="TGC19" s="60"/>
      <c r="TGD19" s="60"/>
      <c r="TGE19" s="60"/>
      <c r="TGF19" s="60"/>
      <c r="TGG19" s="60"/>
      <c r="TGH19" s="60"/>
      <c r="TGI19" s="60"/>
      <c r="TGJ19" s="60"/>
      <c r="TGK19" s="60"/>
      <c r="TGL19" s="60"/>
      <c r="TGM19" s="60"/>
      <c r="TGN19" s="60"/>
      <c r="TGO19" s="60"/>
      <c r="TGP19" s="60"/>
      <c r="TGQ19" s="60"/>
      <c r="TGR19" s="60"/>
      <c r="TGS19" s="60"/>
      <c r="TGT19" s="60"/>
      <c r="TGU19" s="60"/>
      <c r="TGV19" s="60"/>
      <c r="TGW19" s="60"/>
      <c r="TGX19" s="60"/>
      <c r="TGY19" s="60"/>
      <c r="TGZ19" s="60"/>
      <c r="THA19" s="60"/>
      <c r="THB19" s="60"/>
      <c r="THC19" s="60"/>
      <c r="THD19" s="60"/>
      <c r="THE19" s="60"/>
      <c r="THF19" s="60"/>
      <c r="THG19" s="60"/>
      <c r="THH19" s="60"/>
      <c r="THI19" s="60"/>
      <c r="THJ19" s="60"/>
      <c r="THK19" s="60"/>
      <c r="THL19" s="60"/>
      <c r="THM19" s="60"/>
      <c r="THN19" s="60"/>
      <c r="THO19" s="60"/>
      <c r="THP19" s="60"/>
      <c r="THQ19" s="60"/>
      <c r="THR19" s="60"/>
      <c r="THS19" s="60"/>
      <c r="THT19" s="60"/>
      <c r="THU19" s="60"/>
      <c r="THV19" s="60"/>
      <c r="THW19" s="60"/>
      <c r="THX19" s="60"/>
      <c r="THY19" s="60"/>
      <c r="THZ19" s="60"/>
      <c r="TIA19" s="60"/>
      <c r="TIB19" s="60"/>
      <c r="TIC19" s="60"/>
      <c r="TID19" s="60"/>
      <c r="TIE19" s="60"/>
      <c r="TIF19" s="60"/>
      <c r="TIG19" s="60"/>
      <c r="TIH19" s="60"/>
      <c r="TII19" s="60"/>
      <c r="TIJ19" s="60"/>
      <c r="TIK19" s="60"/>
      <c r="TIL19" s="60"/>
      <c r="TIM19" s="60"/>
      <c r="TIN19" s="60"/>
      <c r="TIO19" s="60"/>
      <c r="TIP19" s="60"/>
      <c r="TIQ19" s="60"/>
      <c r="TIR19" s="60"/>
      <c r="TIS19" s="60"/>
      <c r="TIT19" s="60"/>
      <c r="TIU19" s="60"/>
      <c r="TIV19" s="60"/>
      <c r="TIW19" s="60"/>
      <c r="TIX19" s="60"/>
      <c r="TIY19" s="60"/>
      <c r="TIZ19" s="60"/>
      <c r="TJA19" s="60"/>
      <c r="TJB19" s="60"/>
      <c r="TJC19" s="60"/>
      <c r="TJD19" s="60"/>
      <c r="TJE19" s="60"/>
      <c r="TJF19" s="60"/>
      <c r="TJG19" s="60"/>
      <c r="TJH19" s="60"/>
      <c r="TJI19" s="60"/>
      <c r="TJJ19" s="60"/>
      <c r="TJK19" s="60"/>
      <c r="TJL19" s="60"/>
      <c r="TJM19" s="60"/>
      <c r="TJN19" s="60"/>
      <c r="TJO19" s="60"/>
      <c r="TJP19" s="60"/>
      <c r="TJQ19" s="60"/>
      <c r="TJR19" s="60"/>
      <c r="TJS19" s="60"/>
      <c r="TJT19" s="60"/>
      <c r="TJU19" s="60"/>
      <c r="TJV19" s="60"/>
      <c r="TJW19" s="60"/>
      <c r="TJX19" s="60"/>
      <c r="TJY19" s="60"/>
      <c r="TJZ19" s="60"/>
      <c r="TKA19" s="60"/>
      <c r="TKB19" s="60"/>
      <c r="TKC19" s="60"/>
      <c r="TKD19" s="60"/>
      <c r="TKE19" s="60"/>
      <c r="TKF19" s="60"/>
      <c r="TKG19" s="60"/>
      <c r="TKH19" s="60"/>
      <c r="TKI19" s="60"/>
      <c r="TKJ19" s="60"/>
      <c r="TKK19" s="60"/>
      <c r="TKL19" s="60"/>
      <c r="TKM19" s="60"/>
      <c r="TKN19" s="60"/>
      <c r="TKO19" s="60"/>
      <c r="TKP19" s="60"/>
      <c r="TKQ19" s="60"/>
      <c r="TKR19" s="60"/>
      <c r="TKS19" s="60"/>
      <c r="TKT19" s="60"/>
      <c r="TKU19" s="60"/>
      <c r="TKV19" s="60"/>
      <c r="TKW19" s="60"/>
      <c r="TKX19" s="60"/>
      <c r="TKY19" s="60"/>
      <c r="TKZ19" s="60"/>
      <c r="TLA19" s="60"/>
      <c r="TLB19" s="60"/>
      <c r="TLC19" s="60"/>
      <c r="TLD19" s="60"/>
      <c r="TLE19" s="60"/>
      <c r="TLF19" s="60"/>
      <c r="TLG19" s="60"/>
      <c r="TLH19" s="60"/>
      <c r="TLI19" s="60"/>
      <c r="TLJ19" s="60"/>
      <c r="TLK19" s="60"/>
      <c r="TLL19" s="60"/>
      <c r="TLM19" s="60"/>
      <c r="TLN19" s="60"/>
      <c r="TLO19" s="60"/>
      <c r="TLP19" s="60"/>
      <c r="TLQ19" s="60"/>
      <c r="TLR19" s="60"/>
      <c r="TLS19" s="60"/>
      <c r="TLT19" s="60"/>
      <c r="TLU19" s="60"/>
      <c r="TLV19" s="60"/>
      <c r="TLW19" s="60"/>
      <c r="TLX19" s="60"/>
      <c r="TLY19" s="60"/>
      <c r="TLZ19" s="60"/>
      <c r="TMA19" s="60"/>
      <c r="TMB19" s="60"/>
      <c r="TMC19" s="60"/>
      <c r="TMD19" s="60"/>
      <c r="TME19" s="60"/>
      <c r="TMF19" s="60"/>
      <c r="TMG19" s="60"/>
      <c r="TMH19" s="60"/>
      <c r="TMI19" s="60"/>
      <c r="TMJ19" s="60"/>
      <c r="TMK19" s="60"/>
      <c r="TML19" s="60"/>
      <c r="TMM19" s="60"/>
      <c r="TMN19" s="60"/>
      <c r="TMO19" s="60"/>
      <c r="TMP19" s="60"/>
      <c r="TMQ19" s="60"/>
      <c r="TMR19" s="60"/>
      <c r="TMS19" s="60"/>
      <c r="TMT19" s="60"/>
      <c r="TMU19" s="60"/>
      <c r="TMV19" s="60"/>
      <c r="TMW19" s="60"/>
      <c r="TMX19" s="60"/>
      <c r="TMY19" s="60"/>
      <c r="TMZ19" s="60"/>
      <c r="TNA19" s="60"/>
      <c r="TNB19" s="60"/>
      <c r="TNC19" s="60"/>
      <c r="TND19" s="60"/>
      <c r="TNE19" s="60"/>
      <c r="TNF19" s="60"/>
      <c r="TNG19" s="60"/>
      <c r="TNH19" s="60"/>
      <c r="TNI19" s="60"/>
      <c r="TNJ19" s="60"/>
      <c r="TNK19" s="60"/>
      <c r="TNL19" s="60"/>
      <c r="TNM19" s="60"/>
      <c r="TNN19" s="60"/>
      <c r="TNO19" s="60"/>
      <c r="TNP19" s="60"/>
      <c r="TNQ19" s="60"/>
      <c r="TNR19" s="60"/>
      <c r="TNS19" s="60"/>
      <c r="TNT19" s="60"/>
      <c r="TNU19" s="60"/>
      <c r="TNV19" s="60"/>
      <c r="TNW19" s="60"/>
      <c r="TNX19" s="60"/>
      <c r="TNY19" s="60"/>
      <c r="TNZ19" s="60"/>
      <c r="TOA19" s="60"/>
      <c r="TOB19" s="60"/>
      <c r="TOC19" s="60"/>
      <c r="TOD19" s="60"/>
      <c r="TOE19" s="60"/>
      <c r="TOF19" s="60"/>
      <c r="TOG19" s="60"/>
      <c r="TOH19" s="60"/>
      <c r="TOI19" s="60"/>
      <c r="TOJ19" s="60"/>
      <c r="TOK19" s="60"/>
      <c r="TOL19" s="60"/>
      <c r="TOM19" s="60"/>
      <c r="TON19" s="60"/>
      <c r="TOO19" s="60"/>
      <c r="TOP19" s="60"/>
      <c r="TOQ19" s="60"/>
      <c r="TOR19" s="60"/>
      <c r="TOS19" s="60"/>
      <c r="TOT19" s="60"/>
      <c r="TOU19" s="60"/>
      <c r="TOV19" s="60"/>
      <c r="TOW19" s="60"/>
      <c r="TOX19" s="60"/>
      <c r="TOY19" s="60"/>
      <c r="TOZ19" s="60"/>
      <c r="TPA19" s="60"/>
      <c r="TPB19" s="60"/>
      <c r="TPC19" s="60"/>
      <c r="TPD19" s="60"/>
      <c r="TPE19" s="60"/>
      <c r="TPF19" s="60"/>
      <c r="TPG19" s="60"/>
      <c r="TPH19" s="60"/>
      <c r="TPI19" s="60"/>
      <c r="TPJ19" s="60"/>
      <c r="TPK19" s="60"/>
      <c r="TPL19" s="60"/>
      <c r="TPM19" s="60"/>
      <c r="TPN19" s="60"/>
      <c r="TPO19" s="60"/>
      <c r="TPP19" s="60"/>
      <c r="TPQ19" s="60"/>
      <c r="TPR19" s="60"/>
      <c r="TPS19" s="60"/>
      <c r="TPT19" s="60"/>
      <c r="TPU19" s="60"/>
      <c r="TPV19" s="60"/>
      <c r="TPW19" s="60"/>
      <c r="TPX19" s="60"/>
      <c r="TPY19" s="60"/>
      <c r="TPZ19" s="60"/>
      <c r="TQA19" s="60"/>
      <c r="TQB19" s="60"/>
      <c r="TQC19" s="60"/>
      <c r="TQD19" s="60"/>
      <c r="TQE19" s="60"/>
      <c r="TQF19" s="60"/>
      <c r="TQG19" s="60"/>
      <c r="TQH19" s="60"/>
      <c r="TQI19" s="60"/>
      <c r="TQJ19" s="60"/>
      <c r="TQK19" s="60"/>
      <c r="TQL19" s="60"/>
      <c r="TQM19" s="60"/>
      <c r="TQN19" s="60"/>
      <c r="TQO19" s="60"/>
      <c r="TQP19" s="60"/>
      <c r="TQQ19" s="60"/>
      <c r="TQR19" s="60"/>
      <c r="TQS19" s="60"/>
      <c r="TQT19" s="60"/>
      <c r="TQU19" s="60"/>
      <c r="TQV19" s="60"/>
      <c r="TQW19" s="60"/>
      <c r="TQX19" s="60"/>
      <c r="TQY19" s="60"/>
      <c r="TQZ19" s="60"/>
      <c r="TRA19" s="60"/>
      <c r="TRB19" s="60"/>
      <c r="TRC19" s="60"/>
      <c r="TRD19" s="60"/>
      <c r="TRE19" s="60"/>
      <c r="TRF19" s="60"/>
      <c r="TRG19" s="60"/>
      <c r="TRH19" s="60"/>
      <c r="TRI19" s="60"/>
      <c r="TRJ19" s="60"/>
      <c r="TRK19" s="60"/>
      <c r="TRL19" s="60"/>
      <c r="TRM19" s="60"/>
      <c r="TRN19" s="60"/>
      <c r="TRO19" s="60"/>
      <c r="TRP19" s="60"/>
      <c r="TRQ19" s="60"/>
      <c r="TRR19" s="60"/>
      <c r="TRS19" s="60"/>
      <c r="TRT19" s="60"/>
      <c r="TRU19" s="60"/>
      <c r="TRV19" s="60"/>
      <c r="TRW19" s="60"/>
      <c r="TRX19" s="60"/>
      <c r="TRY19" s="60"/>
      <c r="TRZ19" s="60"/>
      <c r="TSA19" s="60"/>
      <c r="TSB19" s="60"/>
      <c r="TSC19" s="60"/>
      <c r="TSD19" s="60"/>
      <c r="TSE19" s="60"/>
      <c r="TSF19" s="60"/>
      <c r="TSG19" s="60"/>
      <c r="TSH19" s="60"/>
      <c r="TSI19" s="60"/>
      <c r="TSJ19" s="60"/>
      <c r="TSK19" s="60"/>
      <c r="TSL19" s="60"/>
      <c r="TSM19" s="60"/>
      <c r="TSN19" s="60"/>
      <c r="TSO19" s="60"/>
      <c r="TSP19" s="60"/>
      <c r="TSQ19" s="60"/>
      <c r="TSR19" s="60"/>
      <c r="TSS19" s="60"/>
      <c r="TST19" s="60"/>
      <c r="TSU19" s="60"/>
      <c r="TSV19" s="60"/>
      <c r="TSW19" s="60"/>
      <c r="TSX19" s="60"/>
      <c r="TSY19" s="60"/>
      <c r="TSZ19" s="60"/>
      <c r="TTA19" s="60"/>
      <c r="TTB19" s="60"/>
      <c r="TTC19" s="60"/>
      <c r="TTD19" s="60"/>
      <c r="TTE19" s="60"/>
      <c r="TTF19" s="60"/>
      <c r="TTG19" s="60"/>
      <c r="TTH19" s="60"/>
      <c r="TTI19" s="60"/>
      <c r="TTJ19" s="60"/>
      <c r="TTK19" s="60"/>
      <c r="TTL19" s="60"/>
      <c r="TTM19" s="60"/>
      <c r="TTN19" s="60"/>
      <c r="TTO19" s="60"/>
      <c r="TTP19" s="60"/>
      <c r="TTQ19" s="60"/>
      <c r="TTR19" s="60"/>
      <c r="TTS19" s="60"/>
      <c r="TTT19" s="60"/>
      <c r="TTU19" s="60"/>
      <c r="TTV19" s="60"/>
      <c r="TTW19" s="60"/>
      <c r="TTX19" s="60"/>
      <c r="TTY19" s="60"/>
      <c r="TTZ19" s="60"/>
      <c r="TUA19" s="60"/>
      <c r="TUB19" s="60"/>
      <c r="TUC19" s="60"/>
      <c r="TUD19" s="60"/>
      <c r="TUE19" s="60"/>
      <c r="TUF19" s="60"/>
      <c r="TUG19" s="60"/>
      <c r="TUH19" s="60"/>
      <c r="TUI19" s="60"/>
      <c r="TUJ19" s="60"/>
      <c r="TUK19" s="60"/>
      <c r="TUL19" s="60"/>
      <c r="TUM19" s="60"/>
      <c r="TUN19" s="60"/>
      <c r="TUO19" s="60"/>
      <c r="TUP19" s="60"/>
      <c r="TUQ19" s="60"/>
      <c r="TUR19" s="60"/>
      <c r="TUS19" s="60"/>
      <c r="TUT19" s="60"/>
      <c r="TUU19" s="60"/>
      <c r="TUV19" s="60"/>
      <c r="TUW19" s="60"/>
      <c r="TUX19" s="60"/>
      <c r="TUY19" s="60"/>
      <c r="TUZ19" s="60"/>
      <c r="TVA19" s="60"/>
      <c r="TVB19" s="60"/>
      <c r="TVC19" s="60"/>
      <c r="TVD19" s="60"/>
      <c r="TVE19" s="60"/>
      <c r="TVF19" s="60"/>
      <c r="TVG19" s="60"/>
      <c r="TVH19" s="60"/>
      <c r="TVI19" s="60"/>
      <c r="TVJ19" s="60"/>
      <c r="TVK19" s="60"/>
      <c r="TVL19" s="60"/>
      <c r="TVM19" s="60"/>
      <c r="TVN19" s="60"/>
      <c r="TVO19" s="60"/>
      <c r="TVP19" s="60"/>
      <c r="TVQ19" s="60"/>
      <c r="TVR19" s="60"/>
      <c r="TVS19" s="60"/>
      <c r="TVT19" s="60"/>
      <c r="TVU19" s="60"/>
      <c r="TVV19" s="60"/>
      <c r="TVW19" s="60"/>
      <c r="TVX19" s="60"/>
      <c r="TVY19" s="60"/>
      <c r="TVZ19" s="60"/>
      <c r="TWA19" s="60"/>
      <c r="TWB19" s="60"/>
      <c r="TWC19" s="60"/>
      <c r="TWD19" s="60"/>
      <c r="TWE19" s="60"/>
      <c r="TWF19" s="60"/>
      <c r="TWG19" s="60"/>
      <c r="TWH19" s="60"/>
      <c r="TWI19" s="60"/>
      <c r="TWJ19" s="60"/>
      <c r="TWK19" s="60"/>
      <c r="TWL19" s="60"/>
      <c r="TWM19" s="60"/>
      <c r="TWN19" s="60"/>
      <c r="TWO19" s="60"/>
      <c r="TWP19" s="60"/>
      <c r="TWQ19" s="60"/>
      <c r="TWR19" s="60"/>
      <c r="TWS19" s="60"/>
      <c r="TWT19" s="60"/>
      <c r="TWU19" s="60"/>
      <c r="TWV19" s="60"/>
      <c r="TWW19" s="60"/>
      <c r="TWX19" s="60"/>
      <c r="TWY19" s="60"/>
      <c r="TWZ19" s="60"/>
      <c r="TXA19" s="60"/>
      <c r="TXB19" s="60"/>
      <c r="TXC19" s="60"/>
      <c r="TXD19" s="60"/>
      <c r="TXE19" s="60"/>
      <c r="TXF19" s="60"/>
      <c r="TXG19" s="60"/>
      <c r="TXH19" s="60"/>
      <c r="TXI19" s="60"/>
      <c r="TXJ19" s="60"/>
      <c r="TXK19" s="60"/>
      <c r="TXL19" s="60"/>
      <c r="TXM19" s="60"/>
      <c r="TXN19" s="60"/>
      <c r="TXO19" s="60"/>
      <c r="TXP19" s="60"/>
      <c r="TXQ19" s="60"/>
      <c r="TXR19" s="60"/>
      <c r="TXS19" s="60"/>
      <c r="TXT19" s="60"/>
      <c r="TXU19" s="60"/>
      <c r="TXV19" s="60"/>
      <c r="TXW19" s="60"/>
      <c r="TXX19" s="60"/>
      <c r="TXY19" s="60"/>
      <c r="TXZ19" s="60"/>
      <c r="TYA19" s="60"/>
      <c r="TYB19" s="60"/>
      <c r="TYC19" s="60"/>
      <c r="TYD19" s="60"/>
      <c r="TYE19" s="60"/>
      <c r="TYF19" s="60"/>
      <c r="TYG19" s="60"/>
      <c r="TYH19" s="60"/>
      <c r="TYI19" s="60"/>
      <c r="TYJ19" s="60"/>
      <c r="TYK19" s="60"/>
      <c r="TYL19" s="60"/>
      <c r="TYM19" s="60"/>
      <c r="TYN19" s="60"/>
      <c r="TYO19" s="60"/>
      <c r="TYP19" s="60"/>
      <c r="TYQ19" s="60"/>
      <c r="TYR19" s="60"/>
      <c r="TYS19" s="60"/>
      <c r="TYT19" s="60"/>
      <c r="TYU19" s="60"/>
      <c r="TYV19" s="60"/>
      <c r="TYW19" s="60"/>
      <c r="TYX19" s="60"/>
      <c r="TYY19" s="60"/>
      <c r="TYZ19" s="60"/>
      <c r="TZA19" s="60"/>
      <c r="TZB19" s="60"/>
      <c r="TZC19" s="60"/>
      <c r="TZD19" s="60"/>
      <c r="TZE19" s="60"/>
      <c r="TZF19" s="60"/>
      <c r="TZG19" s="60"/>
      <c r="TZH19" s="60"/>
      <c r="TZI19" s="60"/>
      <c r="TZJ19" s="60"/>
      <c r="TZK19" s="60"/>
      <c r="TZL19" s="60"/>
      <c r="TZM19" s="60"/>
      <c r="TZN19" s="60"/>
      <c r="TZO19" s="60"/>
      <c r="TZP19" s="60"/>
      <c r="TZQ19" s="60"/>
      <c r="TZR19" s="60"/>
      <c r="TZS19" s="60"/>
      <c r="TZT19" s="60"/>
      <c r="TZU19" s="60"/>
      <c r="TZV19" s="60"/>
      <c r="TZW19" s="60"/>
      <c r="TZX19" s="60"/>
      <c r="TZY19" s="60"/>
      <c r="TZZ19" s="60"/>
      <c r="UAA19" s="60"/>
      <c r="UAB19" s="60"/>
      <c r="UAC19" s="60"/>
      <c r="UAD19" s="60"/>
      <c r="UAE19" s="60"/>
      <c r="UAF19" s="60"/>
      <c r="UAG19" s="60"/>
      <c r="UAH19" s="60"/>
      <c r="UAI19" s="60"/>
      <c r="UAJ19" s="60"/>
      <c r="UAK19" s="60"/>
      <c r="UAL19" s="60"/>
      <c r="UAM19" s="60"/>
      <c r="UAN19" s="60"/>
      <c r="UAO19" s="60"/>
      <c r="UAP19" s="60"/>
      <c r="UAQ19" s="60"/>
      <c r="UAR19" s="60"/>
      <c r="UAS19" s="60"/>
      <c r="UAT19" s="60"/>
      <c r="UAU19" s="60"/>
      <c r="UAV19" s="60"/>
      <c r="UAW19" s="60"/>
      <c r="UAX19" s="60"/>
      <c r="UAY19" s="60"/>
      <c r="UAZ19" s="60"/>
      <c r="UBA19" s="60"/>
      <c r="UBB19" s="60"/>
      <c r="UBC19" s="60"/>
      <c r="UBD19" s="60"/>
      <c r="UBE19" s="60"/>
      <c r="UBF19" s="60"/>
      <c r="UBG19" s="60"/>
      <c r="UBH19" s="60"/>
      <c r="UBI19" s="60"/>
      <c r="UBJ19" s="60"/>
      <c r="UBK19" s="60"/>
      <c r="UBL19" s="60"/>
      <c r="UBM19" s="60"/>
      <c r="UBN19" s="60"/>
      <c r="UBO19" s="60"/>
      <c r="UBP19" s="60"/>
      <c r="UBQ19" s="60"/>
      <c r="UBR19" s="60"/>
      <c r="UBS19" s="60"/>
      <c r="UBT19" s="60"/>
      <c r="UBU19" s="60"/>
      <c r="UBV19" s="60"/>
      <c r="UBW19" s="60"/>
      <c r="UBX19" s="60"/>
      <c r="UBY19" s="60"/>
      <c r="UBZ19" s="60"/>
      <c r="UCA19" s="60"/>
      <c r="UCB19" s="60"/>
      <c r="UCC19" s="60"/>
      <c r="UCD19" s="60"/>
      <c r="UCE19" s="60"/>
      <c r="UCF19" s="60"/>
      <c r="UCG19" s="60"/>
      <c r="UCH19" s="60"/>
      <c r="UCI19" s="60"/>
      <c r="UCJ19" s="60"/>
      <c r="UCK19" s="60"/>
      <c r="UCL19" s="60"/>
      <c r="UCM19" s="60"/>
      <c r="UCN19" s="60"/>
      <c r="UCO19" s="60"/>
      <c r="UCP19" s="60"/>
      <c r="UCQ19" s="60"/>
      <c r="UCR19" s="60"/>
      <c r="UCS19" s="60"/>
      <c r="UCT19" s="60"/>
      <c r="UCU19" s="60"/>
      <c r="UCV19" s="60"/>
      <c r="UCW19" s="60"/>
      <c r="UCX19" s="60"/>
      <c r="UCY19" s="60"/>
      <c r="UCZ19" s="60"/>
      <c r="UDA19" s="60"/>
      <c r="UDB19" s="60"/>
      <c r="UDC19" s="60"/>
      <c r="UDD19" s="60"/>
      <c r="UDE19" s="60"/>
      <c r="UDF19" s="60"/>
      <c r="UDG19" s="60"/>
      <c r="UDH19" s="60"/>
      <c r="UDI19" s="60"/>
      <c r="UDJ19" s="60"/>
      <c r="UDK19" s="60"/>
      <c r="UDL19" s="60"/>
      <c r="UDM19" s="60"/>
      <c r="UDN19" s="60"/>
      <c r="UDO19" s="60"/>
      <c r="UDP19" s="60"/>
      <c r="UDQ19" s="60"/>
      <c r="UDR19" s="60"/>
      <c r="UDS19" s="60"/>
      <c r="UDT19" s="60"/>
      <c r="UDU19" s="60"/>
      <c r="UDV19" s="60"/>
      <c r="UDW19" s="60"/>
      <c r="UDX19" s="60"/>
      <c r="UDY19" s="60"/>
      <c r="UDZ19" s="60"/>
      <c r="UEA19" s="60"/>
      <c r="UEB19" s="60"/>
      <c r="UEC19" s="60"/>
      <c r="UED19" s="60"/>
      <c r="UEE19" s="60"/>
      <c r="UEF19" s="60"/>
      <c r="UEG19" s="60"/>
      <c r="UEH19" s="60"/>
      <c r="UEI19" s="60"/>
      <c r="UEJ19" s="60"/>
      <c r="UEK19" s="60"/>
      <c r="UEL19" s="60"/>
      <c r="UEM19" s="60"/>
      <c r="UEN19" s="60"/>
      <c r="UEO19" s="60"/>
      <c r="UEP19" s="60"/>
      <c r="UEQ19" s="60"/>
      <c r="UER19" s="60"/>
      <c r="UES19" s="60"/>
      <c r="UET19" s="60"/>
      <c r="UEU19" s="60"/>
      <c r="UEV19" s="60"/>
      <c r="UEW19" s="60"/>
      <c r="UEX19" s="60"/>
      <c r="UEY19" s="60"/>
      <c r="UEZ19" s="60"/>
      <c r="UFA19" s="60"/>
      <c r="UFB19" s="60"/>
      <c r="UFC19" s="60"/>
      <c r="UFD19" s="60"/>
      <c r="UFE19" s="60"/>
      <c r="UFF19" s="60"/>
      <c r="UFG19" s="60"/>
      <c r="UFH19" s="60"/>
      <c r="UFI19" s="60"/>
      <c r="UFJ19" s="60"/>
      <c r="UFK19" s="60"/>
      <c r="UFL19" s="60"/>
      <c r="UFM19" s="60"/>
      <c r="UFN19" s="60"/>
      <c r="UFO19" s="60"/>
      <c r="UFP19" s="60"/>
      <c r="UFQ19" s="60"/>
      <c r="UFR19" s="60"/>
      <c r="UFS19" s="60"/>
      <c r="UFT19" s="60"/>
      <c r="UFU19" s="60"/>
      <c r="UFV19" s="60"/>
      <c r="UFW19" s="60"/>
      <c r="UFX19" s="60"/>
      <c r="UFY19" s="60"/>
      <c r="UFZ19" s="60"/>
      <c r="UGA19" s="60"/>
      <c r="UGB19" s="60"/>
      <c r="UGC19" s="60"/>
      <c r="UGD19" s="60"/>
      <c r="UGE19" s="60"/>
      <c r="UGF19" s="60"/>
      <c r="UGG19" s="60"/>
      <c r="UGH19" s="60"/>
      <c r="UGI19" s="60"/>
      <c r="UGJ19" s="60"/>
      <c r="UGK19" s="60"/>
      <c r="UGL19" s="60"/>
      <c r="UGM19" s="60"/>
      <c r="UGN19" s="60"/>
      <c r="UGO19" s="60"/>
      <c r="UGP19" s="60"/>
      <c r="UGQ19" s="60"/>
      <c r="UGR19" s="60"/>
      <c r="UGS19" s="60"/>
      <c r="UGT19" s="60"/>
      <c r="UGU19" s="60"/>
      <c r="UGV19" s="60"/>
      <c r="UGW19" s="60"/>
      <c r="UGX19" s="60"/>
      <c r="UGY19" s="60"/>
      <c r="UGZ19" s="60"/>
      <c r="UHA19" s="60"/>
      <c r="UHB19" s="60"/>
      <c r="UHC19" s="60"/>
      <c r="UHD19" s="60"/>
      <c r="UHE19" s="60"/>
      <c r="UHF19" s="60"/>
      <c r="UHG19" s="60"/>
      <c r="UHH19" s="60"/>
      <c r="UHI19" s="60"/>
      <c r="UHJ19" s="60"/>
      <c r="UHK19" s="60"/>
      <c r="UHL19" s="60"/>
      <c r="UHM19" s="60"/>
      <c r="UHN19" s="60"/>
      <c r="UHO19" s="60"/>
      <c r="UHP19" s="60"/>
      <c r="UHQ19" s="60"/>
      <c r="UHR19" s="60"/>
      <c r="UHS19" s="60"/>
      <c r="UHT19" s="60"/>
      <c r="UHU19" s="60"/>
      <c r="UHV19" s="60"/>
      <c r="UHW19" s="60"/>
      <c r="UHX19" s="60"/>
      <c r="UHY19" s="60"/>
      <c r="UHZ19" s="60"/>
      <c r="UIA19" s="60"/>
      <c r="UIB19" s="60"/>
      <c r="UIC19" s="60"/>
      <c r="UID19" s="60"/>
      <c r="UIE19" s="60"/>
      <c r="UIF19" s="60"/>
      <c r="UIG19" s="60"/>
      <c r="UIH19" s="60"/>
      <c r="UII19" s="60"/>
      <c r="UIJ19" s="60"/>
      <c r="UIK19" s="60"/>
      <c r="UIL19" s="60"/>
      <c r="UIM19" s="60"/>
      <c r="UIN19" s="60"/>
      <c r="UIO19" s="60"/>
      <c r="UIP19" s="60"/>
      <c r="UIQ19" s="60"/>
      <c r="UIR19" s="60"/>
      <c r="UIS19" s="60"/>
      <c r="UIT19" s="60"/>
      <c r="UIU19" s="60"/>
      <c r="UIV19" s="60"/>
      <c r="UIW19" s="60"/>
      <c r="UIX19" s="60"/>
      <c r="UIY19" s="60"/>
      <c r="UIZ19" s="60"/>
      <c r="UJA19" s="60"/>
      <c r="UJB19" s="60"/>
      <c r="UJC19" s="60"/>
      <c r="UJD19" s="60"/>
      <c r="UJE19" s="60"/>
      <c r="UJF19" s="60"/>
      <c r="UJG19" s="60"/>
      <c r="UJH19" s="60"/>
      <c r="UJI19" s="60"/>
      <c r="UJJ19" s="60"/>
      <c r="UJK19" s="60"/>
      <c r="UJL19" s="60"/>
      <c r="UJM19" s="60"/>
      <c r="UJN19" s="60"/>
      <c r="UJO19" s="60"/>
      <c r="UJP19" s="60"/>
      <c r="UJQ19" s="60"/>
      <c r="UJR19" s="60"/>
      <c r="UJS19" s="60"/>
      <c r="UJT19" s="60"/>
      <c r="UJU19" s="60"/>
      <c r="UJV19" s="60"/>
      <c r="UJW19" s="60"/>
      <c r="UJX19" s="60"/>
      <c r="UJY19" s="60"/>
      <c r="UJZ19" s="60"/>
      <c r="UKA19" s="60"/>
      <c r="UKB19" s="60"/>
      <c r="UKC19" s="60"/>
      <c r="UKD19" s="60"/>
      <c r="UKE19" s="60"/>
      <c r="UKF19" s="60"/>
      <c r="UKG19" s="60"/>
      <c r="UKH19" s="60"/>
      <c r="UKI19" s="60"/>
      <c r="UKJ19" s="60"/>
      <c r="UKK19" s="60"/>
      <c r="UKL19" s="60"/>
      <c r="UKM19" s="60"/>
      <c r="UKN19" s="60"/>
      <c r="UKO19" s="60"/>
      <c r="UKP19" s="60"/>
      <c r="UKQ19" s="60"/>
      <c r="UKR19" s="60"/>
      <c r="UKS19" s="60"/>
      <c r="UKT19" s="60"/>
      <c r="UKU19" s="60"/>
      <c r="UKV19" s="60"/>
      <c r="UKW19" s="60"/>
      <c r="UKX19" s="60"/>
      <c r="UKY19" s="60"/>
      <c r="UKZ19" s="60"/>
      <c r="ULA19" s="60"/>
      <c r="ULB19" s="60"/>
      <c r="ULC19" s="60"/>
      <c r="ULD19" s="60"/>
      <c r="ULE19" s="60"/>
      <c r="ULF19" s="60"/>
      <c r="ULG19" s="60"/>
      <c r="ULH19" s="60"/>
      <c r="ULI19" s="60"/>
      <c r="ULJ19" s="60"/>
      <c r="ULK19" s="60"/>
      <c r="ULL19" s="60"/>
      <c r="ULM19" s="60"/>
      <c r="ULN19" s="60"/>
      <c r="ULO19" s="60"/>
      <c r="ULP19" s="60"/>
      <c r="ULQ19" s="60"/>
      <c r="ULR19" s="60"/>
      <c r="ULS19" s="60"/>
      <c r="ULT19" s="60"/>
      <c r="ULU19" s="60"/>
      <c r="ULV19" s="60"/>
      <c r="ULW19" s="60"/>
      <c r="ULX19" s="60"/>
      <c r="ULY19" s="60"/>
      <c r="ULZ19" s="60"/>
      <c r="UMA19" s="60"/>
      <c r="UMB19" s="60"/>
      <c r="UMC19" s="60"/>
      <c r="UMD19" s="60"/>
      <c r="UME19" s="60"/>
      <c r="UMF19" s="60"/>
      <c r="UMG19" s="60"/>
      <c r="UMH19" s="60"/>
      <c r="UMI19" s="60"/>
      <c r="UMJ19" s="60"/>
      <c r="UMK19" s="60"/>
      <c r="UML19" s="60"/>
      <c r="UMM19" s="60"/>
      <c r="UMN19" s="60"/>
      <c r="UMO19" s="60"/>
      <c r="UMP19" s="60"/>
      <c r="UMQ19" s="60"/>
      <c r="UMR19" s="60"/>
      <c r="UMS19" s="60"/>
      <c r="UMT19" s="60"/>
      <c r="UMU19" s="60"/>
      <c r="UMV19" s="60"/>
      <c r="UMW19" s="60"/>
      <c r="UMX19" s="60"/>
      <c r="UMY19" s="60"/>
      <c r="UMZ19" s="60"/>
      <c r="UNA19" s="60"/>
      <c r="UNB19" s="60"/>
      <c r="UNC19" s="60"/>
      <c r="UND19" s="60"/>
      <c r="UNE19" s="60"/>
      <c r="UNF19" s="60"/>
      <c r="UNG19" s="60"/>
      <c r="UNH19" s="60"/>
      <c r="UNI19" s="60"/>
      <c r="UNJ19" s="60"/>
      <c r="UNK19" s="60"/>
      <c r="UNL19" s="60"/>
      <c r="UNM19" s="60"/>
      <c r="UNN19" s="60"/>
      <c r="UNO19" s="60"/>
      <c r="UNP19" s="60"/>
      <c r="UNQ19" s="60"/>
      <c r="UNR19" s="60"/>
      <c r="UNS19" s="60"/>
      <c r="UNT19" s="60"/>
      <c r="UNU19" s="60"/>
      <c r="UNV19" s="60"/>
      <c r="UNW19" s="60"/>
      <c r="UNX19" s="60"/>
      <c r="UNY19" s="60"/>
      <c r="UNZ19" s="60"/>
      <c r="UOA19" s="60"/>
      <c r="UOB19" s="60"/>
      <c r="UOC19" s="60"/>
      <c r="UOD19" s="60"/>
      <c r="UOE19" s="60"/>
      <c r="UOF19" s="60"/>
      <c r="UOG19" s="60"/>
      <c r="UOH19" s="60"/>
      <c r="UOI19" s="60"/>
      <c r="UOJ19" s="60"/>
      <c r="UOK19" s="60"/>
      <c r="UOL19" s="60"/>
      <c r="UOM19" s="60"/>
      <c r="UON19" s="60"/>
      <c r="UOO19" s="60"/>
      <c r="UOP19" s="60"/>
      <c r="UOQ19" s="60"/>
      <c r="UOR19" s="60"/>
      <c r="UOS19" s="60"/>
      <c r="UOT19" s="60"/>
      <c r="UOU19" s="60"/>
      <c r="UOV19" s="60"/>
      <c r="UOW19" s="60"/>
      <c r="UOX19" s="60"/>
      <c r="UOY19" s="60"/>
      <c r="UOZ19" s="60"/>
      <c r="UPA19" s="60"/>
      <c r="UPB19" s="60"/>
      <c r="UPC19" s="60"/>
      <c r="UPD19" s="60"/>
      <c r="UPE19" s="60"/>
      <c r="UPF19" s="60"/>
      <c r="UPG19" s="60"/>
      <c r="UPH19" s="60"/>
      <c r="UPI19" s="60"/>
      <c r="UPJ19" s="60"/>
      <c r="UPK19" s="60"/>
      <c r="UPL19" s="60"/>
      <c r="UPM19" s="60"/>
      <c r="UPN19" s="60"/>
      <c r="UPO19" s="60"/>
      <c r="UPP19" s="60"/>
      <c r="UPQ19" s="60"/>
      <c r="UPR19" s="60"/>
      <c r="UPS19" s="60"/>
      <c r="UPT19" s="60"/>
      <c r="UPU19" s="60"/>
      <c r="UPV19" s="60"/>
      <c r="UPW19" s="60"/>
      <c r="UPX19" s="60"/>
      <c r="UPY19" s="60"/>
      <c r="UPZ19" s="60"/>
      <c r="UQA19" s="60"/>
      <c r="UQB19" s="60"/>
      <c r="UQC19" s="60"/>
      <c r="UQD19" s="60"/>
      <c r="UQE19" s="60"/>
      <c r="UQF19" s="60"/>
      <c r="UQG19" s="60"/>
      <c r="UQH19" s="60"/>
      <c r="UQI19" s="60"/>
      <c r="UQJ19" s="60"/>
      <c r="UQK19" s="60"/>
      <c r="UQL19" s="60"/>
      <c r="UQM19" s="60"/>
      <c r="UQN19" s="60"/>
      <c r="UQO19" s="60"/>
      <c r="UQP19" s="60"/>
      <c r="UQQ19" s="60"/>
      <c r="UQR19" s="60"/>
      <c r="UQS19" s="60"/>
      <c r="UQT19" s="60"/>
      <c r="UQU19" s="60"/>
      <c r="UQV19" s="60"/>
      <c r="UQW19" s="60"/>
      <c r="UQX19" s="60"/>
      <c r="UQY19" s="60"/>
      <c r="UQZ19" s="60"/>
      <c r="URA19" s="60"/>
      <c r="URB19" s="60"/>
      <c r="URC19" s="60"/>
      <c r="URD19" s="60"/>
      <c r="URE19" s="60"/>
      <c r="URF19" s="60"/>
      <c r="URG19" s="60"/>
      <c r="URH19" s="60"/>
      <c r="URI19" s="60"/>
      <c r="URJ19" s="60"/>
      <c r="URK19" s="60"/>
      <c r="URL19" s="60"/>
      <c r="URM19" s="60"/>
      <c r="URN19" s="60"/>
      <c r="URO19" s="60"/>
      <c r="URP19" s="60"/>
      <c r="URQ19" s="60"/>
      <c r="URR19" s="60"/>
      <c r="URS19" s="60"/>
      <c r="URT19" s="60"/>
      <c r="URU19" s="60"/>
      <c r="URV19" s="60"/>
      <c r="URW19" s="60"/>
      <c r="URX19" s="60"/>
      <c r="URY19" s="60"/>
      <c r="URZ19" s="60"/>
      <c r="USA19" s="60"/>
      <c r="USB19" s="60"/>
      <c r="USC19" s="60"/>
      <c r="USD19" s="60"/>
      <c r="USE19" s="60"/>
      <c r="USF19" s="60"/>
      <c r="USG19" s="60"/>
      <c r="USH19" s="60"/>
      <c r="USI19" s="60"/>
      <c r="USJ19" s="60"/>
      <c r="USK19" s="60"/>
      <c r="USL19" s="60"/>
      <c r="USM19" s="60"/>
      <c r="USN19" s="60"/>
      <c r="USO19" s="60"/>
      <c r="USP19" s="60"/>
      <c r="USQ19" s="60"/>
      <c r="USR19" s="60"/>
      <c r="USS19" s="60"/>
      <c r="UST19" s="60"/>
      <c r="USU19" s="60"/>
      <c r="USV19" s="60"/>
      <c r="USW19" s="60"/>
      <c r="USX19" s="60"/>
      <c r="USY19" s="60"/>
      <c r="USZ19" s="60"/>
      <c r="UTA19" s="60"/>
      <c r="UTB19" s="60"/>
      <c r="UTC19" s="60"/>
      <c r="UTD19" s="60"/>
      <c r="UTE19" s="60"/>
      <c r="UTF19" s="60"/>
      <c r="UTG19" s="60"/>
      <c r="UTH19" s="60"/>
      <c r="UTI19" s="60"/>
      <c r="UTJ19" s="60"/>
      <c r="UTK19" s="60"/>
      <c r="UTL19" s="60"/>
      <c r="UTM19" s="60"/>
      <c r="UTN19" s="60"/>
      <c r="UTO19" s="60"/>
      <c r="UTP19" s="60"/>
      <c r="UTQ19" s="60"/>
      <c r="UTR19" s="60"/>
      <c r="UTS19" s="60"/>
      <c r="UTT19" s="60"/>
      <c r="UTU19" s="60"/>
      <c r="UTV19" s="60"/>
      <c r="UTW19" s="60"/>
      <c r="UTX19" s="60"/>
      <c r="UTY19" s="60"/>
      <c r="UTZ19" s="60"/>
      <c r="UUA19" s="60"/>
      <c r="UUB19" s="60"/>
      <c r="UUC19" s="60"/>
      <c r="UUD19" s="60"/>
      <c r="UUE19" s="60"/>
      <c r="UUF19" s="60"/>
      <c r="UUG19" s="60"/>
      <c r="UUH19" s="60"/>
      <c r="UUI19" s="60"/>
      <c r="UUJ19" s="60"/>
      <c r="UUK19" s="60"/>
      <c r="UUL19" s="60"/>
      <c r="UUM19" s="60"/>
      <c r="UUN19" s="60"/>
      <c r="UUO19" s="60"/>
      <c r="UUP19" s="60"/>
      <c r="UUQ19" s="60"/>
      <c r="UUR19" s="60"/>
      <c r="UUS19" s="60"/>
      <c r="UUT19" s="60"/>
      <c r="UUU19" s="60"/>
      <c r="UUV19" s="60"/>
      <c r="UUW19" s="60"/>
      <c r="UUX19" s="60"/>
      <c r="UUY19" s="60"/>
      <c r="UUZ19" s="60"/>
      <c r="UVA19" s="60"/>
      <c r="UVB19" s="60"/>
      <c r="UVC19" s="60"/>
      <c r="UVD19" s="60"/>
      <c r="UVE19" s="60"/>
      <c r="UVF19" s="60"/>
      <c r="UVG19" s="60"/>
      <c r="UVH19" s="60"/>
      <c r="UVI19" s="60"/>
      <c r="UVJ19" s="60"/>
      <c r="UVK19" s="60"/>
      <c r="UVL19" s="60"/>
      <c r="UVM19" s="60"/>
      <c r="UVN19" s="60"/>
      <c r="UVO19" s="60"/>
      <c r="UVP19" s="60"/>
      <c r="UVQ19" s="60"/>
      <c r="UVR19" s="60"/>
      <c r="UVS19" s="60"/>
      <c r="UVT19" s="60"/>
      <c r="UVU19" s="60"/>
      <c r="UVV19" s="60"/>
      <c r="UVW19" s="60"/>
      <c r="UVX19" s="60"/>
      <c r="UVY19" s="60"/>
      <c r="UVZ19" s="60"/>
      <c r="UWA19" s="60"/>
      <c r="UWB19" s="60"/>
      <c r="UWC19" s="60"/>
      <c r="UWD19" s="60"/>
      <c r="UWE19" s="60"/>
      <c r="UWF19" s="60"/>
      <c r="UWG19" s="60"/>
      <c r="UWH19" s="60"/>
      <c r="UWI19" s="60"/>
      <c r="UWJ19" s="60"/>
      <c r="UWK19" s="60"/>
      <c r="UWL19" s="60"/>
      <c r="UWM19" s="60"/>
      <c r="UWN19" s="60"/>
      <c r="UWO19" s="60"/>
      <c r="UWP19" s="60"/>
      <c r="UWQ19" s="60"/>
      <c r="UWR19" s="60"/>
      <c r="UWS19" s="60"/>
      <c r="UWT19" s="60"/>
      <c r="UWU19" s="60"/>
      <c r="UWV19" s="60"/>
      <c r="UWW19" s="60"/>
      <c r="UWX19" s="60"/>
      <c r="UWY19" s="60"/>
      <c r="UWZ19" s="60"/>
      <c r="UXA19" s="60"/>
      <c r="UXB19" s="60"/>
      <c r="UXC19" s="60"/>
      <c r="UXD19" s="60"/>
      <c r="UXE19" s="60"/>
      <c r="UXF19" s="60"/>
      <c r="UXG19" s="60"/>
      <c r="UXH19" s="60"/>
      <c r="UXI19" s="60"/>
      <c r="UXJ19" s="60"/>
      <c r="UXK19" s="60"/>
      <c r="UXL19" s="60"/>
      <c r="UXM19" s="60"/>
      <c r="UXN19" s="60"/>
      <c r="UXO19" s="60"/>
      <c r="UXP19" s="60"/>
      <c r="UXQ19" s="60"/>
      <c r="UXR19" s="60"/>
      <c r="UXS19" s="60"/>
      <c r="UXT19" s="60"/>
      <c r="UXU19" s="60"/>
      <c r="UXV19" s="60"/>
      <c r="UXW19" s="60"/>
      <c r="UXX19" s="60"/>
      <c r="UXY19" s="60"/>
      <c r="UXZ19" s="60"/>
      <c r="UYA19" s="60"/>
      <c r="UYB19" s="60"/>
      <c r="UYC19" s="60"/>
      <c r="UYD19" s="60"/>
      <c r="UYE19" s="60"/>
      <c r="UYF19" s="60"/>
      <c r="UYG19" s="60"/>
      <c r="UYH19" s="60"/>
      <c r="UYI19" s="60"/>
      <c r="UYJ19" s="60"/>
      <c r="UYK19" s="60"/>
      <c r="UYL19" s="60"/>
      <c r="UYM19" s="60"/>
      <c r="UYN19" s="60"/>
      <c r="UYO19" s="60"/>
      <c r="UYP19" s="60"/>
      <c r="UYQ19" s="60"/>
      <c r="UYR19" s="60"/>
      <c r="UYS19" s="60"/>
      <c r="UYT19" s="60"/>
      <c r="UYU19" s="60"/>
      <c r="UYV19" s="60"/>
      <c r="UYW19" s="60"/>
      <c r="UYX19" s="60"/>
      <c r="UYY19" s="60"/>
      <c r="UYZ19" s="60"/>
      <c r="UZA19" s="60"/>
      <c r="UZB19" s="60"/>
      <c r="UZC19" s="60"/>
      <c r="UZD19" s="60"/>
      <c r="UZE19" s="60"/>
      <c r="UZF19" s="60"/>
      <c r="UZG19" s="60"/>
      <c r="UZH19" s="60"/>
      <c r="UZI19" s="60"/>
      <c r="UZJ19" s="60"/>
      <c r="UZK19" s="60"/>
      <c r="UZL19" s="60"/>
      <c r="UZM19" s="60"/>
      <c r="UZN19" s="60"/>
      <c r="UZO19" s="60"/>
      <c r="UZP19" s="60"/>
      <c r="UZQ19" s="60"/>
      <c r="UZR19" s="60"/>
      <c r="UZS19" s="60"/>
      <c r="UZT19" s="60"/>
      <c r="UZU19" s="60"/>
      <c r="UZV19" s="60"/>
      <c r="UZW19" s="60"/>
      <c r="UZX19" s="60"/>
      <c r="UZY19" s="60"/>
      <c r="UZZ19" s="60"/>
      <c r="VAA19" s="60"/>
      <c r="VAB19" s="60"/>
      <c r="VAC19" s="60"/>
      <c r="VAD19" s="60"/>
      <c r="VAE19" s="60"/>
      <c r="VAF19" s="60"/>
      <c r="VAG19" s="60"/>
      <c r="VAH19" s="60"/>
      <c r="VAI19" s="60"/>
      <c r="VAJ19" s="60"/>
      <c r="VAK19" s="60"/>
      <c r="VAL19" s="60"/>
      <c r="VAM19" s="60"/>
      <c r="VAN19" s="60"/>
      <c r="VAO19" s="60"/>
      <c r="VAP19" s="60"/>
      <c r="VAQ19" s="60"/>
      <c r="VAR19" s="60"/>
      <c r="VAS19" s="60"/>
      <c r="VAT19" s="60"/>
      <c r="VAU19" s="60"/>
      <c r="VAV19" s="60"/>
      <c r="VAW19" s="60"/>
      <c r="VAX19" s="60"/>
      <c r="VAY19" s="60"/>
      <c r="VAZ19" s="60"/>
      <c r="VBA19" s="60"/>
      <c r="VBB19" s="60"/>
      <c r="VBC19" s="60"/>
      <c r="VBD19" s="60"/>
      <c r="VBE19" s="60"/>
      <c r="VBF19" s="60"/>
      <c r="VBG19" s="60"/>
      <c r="VBH19" s="60"/>
      <c r="VBI19" s="60"/>
      <c r="VBJ19" s="60"/>
      <c r="VBK19" s="60"/>
      <c r="VBL19" s="60"/>
      <c r="VBM19" s="60"/>
      <c r="VBN19" s="60"/>
      <c r="VBO19" s="60"/>
      <c r="VBP19" s="60"/>
      <c r="VBQ19" s="60"/>
      <c r="VBR19" s="60"/>
      <c r="VBS19" s="60"/>
      <c r="VBT19" s="60"/>
      <c r="VBU19" s="60"/>
      <c r="VBV19" s="60"/>
      <c r="VBW19" s="60"/>
      <c r="VBX19" s="60"/>
      <c r="VBY19" s="60"/>
      <c r="VBZ19" s="60"/>
      <c r="VCA19" s="60"/>
      <c r="VCB19" s="60"/>
      <c r="VCC19" s="60"/>
      <c r="VCD19" s="60"/>
      <c r="VCE19" s="60"/>
      <c r="VCF19" s="60"/>
      <c r="VCG19" s="60"/>
      <c r="VCH19" s="60"/>
      <c r="VCI19" s="60"/>
      <c r="VCJ19" s="60"/>
      <c r="VCK19" s="60"/>
      <c r="VCL19" s="60"/>
      <c r="VCM19" s="60"/>
      <c r="VCN19" s="60"/>
      <c r="VCO19" s="60"/>
      <c r="VCP19" s="60"/>
      <c r="VCQ19" s="60"/>
      <c r="VCR19" s="60"/>
      <c r="VCS19" s="60"/>
      <c r="VCT19" s="60"/>
      <c r="VCU19" s="60"/>
      <c r="VCV19" s="60"/>
      <c r="VCW19" s="60"/>
      <c r="VCX19" s="60"/>
      <c r="VCY19" s="60"/>
      <c r="VCZ19" s="60"/>
      <c r="VDA19" s="60"/>
      <c r="VDB19" s="60"/>
      <c r="VDC19" s="60"/>
      <c r="VDD19" s="60"/>
      <c r="VDE19" s="60"/>
      <c r="VDF19" s="60"/>
      <c r="VDG19" s="60"/>
      <c r="VDH19" s="60"/>
      <c r="VDI19" s="60"/>
      <c r="VDJ19" s="60"/>
      <c r="VDK19" s="60"/>
      <c r="VDL19" s="60"/>
      <c r="VDM19" s="60"/>
      <c r="VDN19" s="60"/>
      <c r="VDO19" s="60"/>
      <c r="VDP19" s="60"/>
      <c r="VDQ19" s="60"/>
      <c r="VDR19" s="60"/>
      <c r="VDS19" s="60"/>
      <c r="VDT19" s="60"/>
      <c r="VDU19" s="60"/>
      <c r="VDV19" s="60"/>
      <c r="VDW19" s="60"/>
      <c r="VDX19" s="60"/>
      <c r="VDY19" s="60"/>
      <c r="VDZ19" s="60"/>
      <c r="VEA19" s="60"/>
      <c r="VEB19" s="60"/>
      <c r="VEC19" s="60"/>
      <c r="VED19" s="60"/>
      <c r="VEE19" s="60"/>
      <c r="VEF19" s="60"/>
      <c r="VEG19" s="60"/>
      <c r="VEH19" s="60"/>
      <c r="VEI19" s="60"/>
      <c r="VEJ19" s="60"/>
      <c r="VEK19" s="60"/>
      <c r="VEL19" s="60"/>
      <c r="VEM19" s="60"/>
      <c r="VEN19" s="60"/>
      <c r="VEO19" s="60"/>
      <c r="VEP19" s="60"/>
      <c r="VEQ19" s="60"/>
      <c r="VER19" s="60"/>
      <c r="VES19" s="60"/>
      <c r="VET19" s="60"/>
      <c r="VEU19" s="60"/>
      <c r="VEV19" s="60"/>
      <c r="VEW19" s="60"/>
      <c r="VEX19" s="60"/>
      <c r="VEY19" s="60"/>
      <c r="VEZ19" s="60"/>
      <c r="VFA19" s="60"/>
      <c r="VFB19" s="60"/>
      <c r="VFC19" s="60"/>
      <c r="VFD19" s="60"/>
      <c r="VFE19" s="60"/>
      <c r="VFF19" s="60"/>
      <c r="VFG19" s="60"/>
      <c r="VFH19" s="60"/>
      <c r="VFI19" s="60"/>
      <c r="VFJ19" s="60"/>
      <c r="VFK19" s="60"/>
      <c r="VFL19" s="60"/>
      <c r="VFM19" s="60"/>
      <c r="VFN19" s="60"/>
      <c r="VFO19" s="60"/>
      <c r="VFP19" s="60"/>
      <c r="VFQ19" s="60"/>
      <c r="VFR19" s="60"/>
      <c r="VFS19" s="60"/>
      <c r="VFT19" s="60"/>
      <c r="VFU19" s="60"/>
      <c r="VFV19" s="60"/>
      <c r="VFW19" s="60"/>
      <c r="VFX19" s="60"/>
      <c r="VFY19" s="60"/>
      <c r="VFZ19" s="60"/>
      <c r="VGA19" s="60"/>
      <c r="VGB19" s="60"/>
      <c r="VGC19" s="60"/>
      <c r="VGD19" s="60"/>
      <c r="VGE19" s="60"/>
      <c r="VGF19" s="60"/>
      <c r="VGG19" s="60"/>
      <c r="VGH19" s="60"/>
      <c r="VGI19" s="60"/>
      <c r="VGJ19" s="60"/>
      <c r="VGK19" s="60"/>
      <c r="VGL19" s="60"/>
      <c r="VGM19" s="60"/>
      <c r="VGN19" s="60"/>
      <c r="VGO19" s="60"/>
      <c r="VGP19" s="60"/>
      <c r="VGQ19" s="60"/>
      <c r="VGR19" s="60"/>
      <c r="VGS19" s="60"/>
      <c r="VGT19" s="60"/>
      <c r="VGU19" s="60"/>
      <c r="VGV19" s="60"/>
      <c r="VGW19" s="60"/>
      <c r="VGX19" s="60"/>
      <c r="VGY19" s="60"/>
      <c r="VGZ19" s="60"/>
      <c r="VHA19" s="60"/>
      <c r="VHB19" s="60"/>
      <c r="VHC19" s="60"/>
      <c r="VHD19" s="60"/>
      <c r="VHE19" s="60"/>
      <c r="VHF19" s="60"/>
      <c r="VHG19" s="60"/>
      <c r="VHH19" s="60"/>
      <c r="VHI19" s="60"/>
      <c r="VHJ19" s="60"/>
      <c r="VHK19" s="60"/>
      <c r="VHL19" s="60"/>
      <c r="VHM19" s="60"/>
      <c r="VHN19" s="60"/>
      <c r="VHO19" s="60"/>
      <c r="VHP19" s="60"/>
      <c r="VHQ19" s="60"/>
      <c r="VHR19" s="60"/>
      <c r="VHS19" s="60"/>
      <c r="VHT19" s="60"/>
      <c r="VHU19" s="60"/>
      <c r="VHV19" s="60"/>
      <c r="VHW19" s="60"/>
      <c r="VHX19" s="60"/>
      <c r="VHY19" s="60"/>
      <c r="VHZ19" s="60"/>
      <c r="VIA19" s="60"/>
      <c r="VIB19" s="60"/>
      <c r="VIC19" s="60"/>
      <c r="VID19" s="60"/>
      <c r="VIE19" s="60"/>
      <c r="VIF19" s="60"/>
      <c r="VIG19" s="60"/>
      <c r="VIH19" s="60"/>
      <c r="VII19" s="60"/>
      <c r="VIJ19" s="60"/>
      <c r="VIK19" s="60"/>
      <c r="VIL19" s="60"/>
      <c r="VIM19" s="60"/>
      <c r="VIN19" s="60"/>
      <c r="VIO19" s="60"/>
      <c r="VIP19" s="60"/>
      <c r="VIQ19" s="60"/>
      <c r="VIR19" s="60"/>
      <c r="VIS19" s="60"/>
      <c r="VIT19" s="60"/>
      <c r="VIU19" s="60"/>
      <c r="VIV19" s="60"/>
      <c r="VIW19" s="60"/>
      <c r="VIX19" s="60"/>
      <c r="VIY19" s="60"/>
      <c r="VIZ19" s="60"/>
      <c r="VJA19" s="60"/>
      <c r="VJB19" s="60"/>
      <c r="VJC19" s="60"/>
      <c r="VJD19" s="60"/>
      <c r="VJE19" s="60"/>
      <c r="VJF19" s="60"/>
      <c r="VJG19" s="60"/>
      <c r="VJH19" s="60"/>
      <c r="VJI19" s="60"/>
      <c r="VJJ19" s="60"/>
      <c r="VJK19" s="60"/>
      <c r="VJL19" s="60"/>
      <c r="VJM19" s="60"/>
      <c r="VJN19" s="60"/>
      <c r="VJO19" s="60"/>
      <c r="VJP19" s="60"/>
      <c r="VJQ19" s="60"/>
      <c r="VJR19" s="60"/>
      <c r="VJS19" s="60"/>
      <c r="VJT19" s="60"/>
      <c r="VJU19" s="60"/>
      <c r="VJV19" s="60"/>
      <c r="VJW19" s="60"/>
      <c r="VJX19" s="60"/>
      <c r="VJY19" s="60"/>
      <c r="VJZ19" s="60"/>
      <c r="VKA19" s="60"/>
      <c r="VKB19" s="60"/>
      <c r="VKC19" s="60"/>
      <c r="VKD19" s="60"/>
      <c r="VKE19" s="60"/>
      <c r="VKF19" s="60"/>
      <c r="VKG19" s="60"/>
      <c r="VKH19" s="60"/>
      <c r="VKI19" s="60"/>
      <c r="VKJ19" s="60"/>
      <c r="VKK19" s="60"/>
      <c r="VKL19" s="60"/>
      <c r="VKM19" s="60"/>
      <c r="VKN19" s="60"/>
      <c r="VKO19" s="60"/>
      <c r="VKP19" s="60"/>
      <c r="VKQ19" s="60"/>
      <c r="VKR19" s="60"/>
      <c r="VKS19" s="60"/>
      <c r="VKT19" s="60"/>
      <c r="VKU19" s="60"/>
      <c r="VKV19" s="60"/>
      <c r="VKW19" s="60"/>
      <c r="VKX19" s="60"/>
      <c r="VKY19" s="60"/>
      <c r="VKZ19" s="60"/>
      <c r="VLA19" s="60"/>
      <c r="VLB19" s="60"/>
      <c r="VLC19" s="60"/>
      <c r="VLD19" s="60"/>
      <c r="VLE19" s="60"/>
      <c r="VLF19" s="60"/>
      <c r="VLG19" s="60"/>
      <c r="VLH19" s="60"/>
      <c r="VLI19" s="60"/>
      <c r="VLJ19" s="60"/>
      <c r="VLK19" s="60"/>
      <c r="VLL19" s="60"/>
      <c r="VLM19" s="60"/>
      <c r="VLN19" s="60"/>
      <c r="VLO19" s="60"/>
      <c r="VLP19" s="60"/>
      <c r="VLQ19" s="60"/>
      <c r="VLR19" s="60"/>
      <c r="VLS19" s="60"/>
      <c r="VLT19" s="60"/>
      <c r="VLU19" s="60"/>
      <c r="VLV19" s="60"/>
      <c r="VLW19" s="60"/>
      <c r="VLX19" s="60"/>
      <c r="VLY19" s="60"/>
      <c r="VLZ19" s="60"/>
      <c r="VMA19" s="60"/>
      <c r="VMB19" s="60"/>
      <c r="VMC19" s="60"/>
      <c r="VMD19" s="60"/>
      <c r="VME19" s="60"/>
      <c r="VMF19" s="60"/>
      <c r="VMG19" s="60"/>
      <c r="VMH19" s="60"/>
      <c r="VMI19" s="60"/>
      <c r="VMJ19" s="60"/>
      <c r="VMK19" s="60"/>
      <c r="VML19" s="60"/>
      <c r="VMM19" s="60"/>
      <c r="VMN19" s="60"/>
      <c r="VMO19" s="60"/>
      <c r="VMP19" s="60"/>
      <c r="VMQ19" s="60"/>
      <c r="VMR19" s="60"/>
      <c r="VMS19" s="60"/>
      <c r="VMT19" s="60"/>
      <c r="VMU19" s="60"/>
      <c r="VMV19" s="60"/>
      <c r="VMW19" s="60"/>
      <c r="VMX19" s="60"/>
      <c r="VMY19" s="60"/>
      <c r="VMZ19" s="60"/>
      <c r="VNA19" s="60"/>
      <c r="VNB19" s="60"/>
      <c r="VNC19" s="60"/>
      <c r="VND19" s="60"/>
      <c r="VNE19" s="60"/>
      <c r="VNF19" s="60"/>
      <c r="VNG19" s="60"/>
      <c r="VNH19" s="60"/>
      <c r="VNI19" s="60"/>
      <c r="VNJ19" s="60"/>
      <c r="VNK19" s="60"/>
      <c r="VNL19" s="60"/>
      <c r="VNM19" s="60"/>
      <c r="VNN19" s="60"/>
      <c r="VNO19" s="60"/>
      <c r="VNP19" s="60"/>
      <c r="VNQ19" s="60"/>
      <c r="VNR19" s="60"/>
      <c r="VNS19" s="60"/>
      <c r="VNT19" s="60"/>
      <c r="VNU19" s="60"/>
      <c r="VNV19" s="60"/>
      <c r="VNW19" s="60"/>
      <c r="VNX19" s="60"/>
      <c r="VNY19" s="60"/>
      <c r="VNZ19" s="60"/>
      <c r="VOA19" s="60"/>
      <c r="VOB19" s="60"/>
      <c r="VOC19" s="60"/>
      <c r="VOD19" s="60"/>
      <c r="VOE19" s="60"/>
      <c r="VOF19" s="60"/>
      <c r="VOG19" s="60"/>
      <c r="VOH19" s="60"/>
      <c r="VOI19" s="60"/>
      <c r="VOJ19" s="60"/>
      <c r="VOK19" s="60"/>
      <c r="VOL19" s="60"/>
      <c r="VOM19" s="60"/>
      <c r="VON19" s="60"/>
      <c r="VOO19" s="60"/>
      <c r="VOP19" s="60"/>
      <c r="VOQ19" s="60"/>
      <c r="VOR19" s="60"/>
      <c r="VOS19" s="60"/>
      <c r="VOT19" s="60"/>
      <c r="VOU19" s="60"/>
      <c r="VOV19" s="60"/>
      <c r="VOW19" s="60"/>
      <c r="VOX19" s="60"/>
      <c r="VOY19" s="60"/>
      <c r="VOZ19" s="60"/>
      <c r="VPA19" s="60"/>
      <c r="VPB19" s="60"/>
      <c r="VPC19" s="60"/>
      <c r="VPD19" s="60"/>
      <c r="VPE19" s="60"/>
      <c r="VPF19" s="60"/>
      <c r="VPG19" s="60"/>
      <c r="VPH19" s="60"/>
      <c r="VPI19" s="60"/>
      <c r="VPJ19" s="60"/>
      <c r="VPK19" s="60"/>
      <c r="VPL19" s="60"/>
      <c r="VPM19" s="60"/>
      <c r="VPN19" s="60"/>
      <c r="VPO19" s="60"/>
      <c r="VPP19" s="60"/>
      <c r="VPQ19" s="60"/>
      <c r="VPR19" s="60"/>
      <c r="VPS19" s="60"/>
      <c r="VPT19" s="60"/>
      <c r="VPU19" s="60"/>
      <c r="VPV19" s="60"/>
      <c r="VPW19" s="60"/>
      <c r="VPX19" s="60"/>
      <c r="VPY19" s="60"/>
      <c r="VPZ19" s="60"/>
      <c r="VQA19" s="60"/>
      <c r="VQB19" s="60"/>
      <c r="VQC19" s="60"/>
      <c r="VQD19" s="60"/>
      <c r="VQE19" s="60"/>
      <c r="VQF19" s="60"/>
      <c r="VQG19" s="60"/>
      <c r="VQH19" s="60"/>
      <c r="VQI19" s="60"/>
      <c r="VQJ19" s="60"/>
      <c r="VQK19" s="60"/>
      <c r="VQL19" s="60"/>
      <c r="VQM19" s="60"/>
      <c r="VQN19" s="60"/>
      <c r="VQO19" s="60"/>
      <c r="VQP19" s="60"/>
      <c r="VQQ19" s="60"/>
      <c r="VQR19" s="60"/>
      <c r="VQS19" s="60"/>
      <c r="VQT19" s="60"/>
      <c r="VQU19" s="60"/>
      <c r="VQV19" s="60"/>
      <c r="VQW19" s="60"/>
      <c r="VQX19" s="60"/>
      <c r="VQY19" s="60"/>
      <c r="VQZ19" s="60"/>
      <c r="VRA19" s="60"/>
      <c r="VRB19" s="60"/>
      <c r="VRC19" s="60"/>
      <c r="VRD19" s="60"/>
      <c r="VRE19" s="60"/>
      <c r="VRF19" s="60"/>
      <c r="VRG19" s="60"/>
      <c r="VRH19" s="60"/>
      <c r="VRI19" s="60"/>
      <c r="VRJ19" s="60"/>
      <c r="VRK19" s="60"/>
      <c r="VRL19" s="60"/>
      <c r="VRM19" s="60"/>
      <c r="VRN19" s="60"/>
      <c r="VRO19" s="60"/>
      <c r="VRP19" s="60"/>
      <c r="VRQ19" s="60"/>
      <c r="VRR19" s="60"/>
      <c r="VRS19" s="60"/>
      <c r="VRT19" s="60"/>
      <c r="VRU19" s="60"/>
      <c r="VRV19" s="60"/>
      <c r="VRW19" s="60"/>
      <c r="VRX19" s="60"/>
      <c r="VRY19" s="60"/>
      <c r="VRZ19" s="60"/>
      <c r="VSA19" s="60"/>
      <c r="VSB19" s="60"/>
      <c r="VSC19" s="60"/>
      <c r="VSD19" s="60"/>
      <c r="VSE19" s="60"/>
      <c r="VSF19" s="60"/>
      <c r="VSG19" s="60"/>
      <c r="VSH19" s="60"/>
      <c r="VSI19" s="60"/>
      <c r="VSJ19" s="60"/>
      <c r="VSK19" s="60"/>
      <c r="VSL19" s="60"/>
      <c r="VSM19" s="60"/>
      <c r="VSN19" s="60"/>
      <c r="VSO19" s="60"/>
      <c r="VSP19" s="60"/>
      <c r="VSQ19" s="60"/>
      <c r="VSR19" s="60"/>
      <c r="VSS19" s="60"/>
      <c r="VST19" s="60"/>
      <c r="VSU19" s="60"/>
      <c r="VSV19" s="60"/>
      <c r="VSW19" s="60"/>
      <c r="VSX19" s="60"/>
      <c r="VSY19" s="60"/>
      <c r="VSZ19" s="60"/>
      <c r="VTA19" s="60"/>
      <c r="VTB19" s="60"/>
      <c r="VTC19" s="60"/>
      <c r="VTD19" s="60"/>
      <c r="VTE19" s="60"/>
      <c r="VTF19" s="60"/>
      <c r="VTG19" s="60"/>
      <c r="VTH19" s="60"/>
      <c r="VTI19" s="60"/>
      <c r="VTJ19" s="60"/>
      <c r="VTK19" s="60"/>
      <c r="VTL19" s="60"/>
      <c r="VTM19" s="60"/>
      <c r="VTN19" s="60"/>
      <c r="VTO19" s="60"/>
      <c r="VTP19" s="60"/>
      <c r="VTQ19" s="60"/>
      <c r="VTR19" s="60"/>
      <c r="VTS19" s="60"/>
      <c r="VTT19" s="60"/>
      <c r="VTU19" s="60"/>
      <c r="VTV19" s="60"/>
      <c r="VTW19" s="60"/>
      <c r="VTX19" s="60"/>
      <c r="VTY19" s="60"/>
      <c r="VTZ19" s="60"/>
      <c r="VUA19" s="60"/>
      <c r="VUB19" s="60"/>
      <c r="VUC19" s="60"/>
      <c r="VUD19" s="60"/>
      <c r="VUE19" s="60"/>
      <c r="VUF19" s="60"/>
      <c r="VUG19" s="60"/>
      <c r="VUH19" s="60"/>
      <c r="VUI19" s="60"/>
      <c r="VUJ19" s="60"/>
      <c r="VUK19" s="60"/>
      <c r="VUL19" s="60"/>
      <c r="VUM19" s="60"/>
      <c r="VUN19" s="60"/>
      <c r="VUO19" s="60"/>
      <c r="VUP19" s="60"/>
      <c r="VUQ19" s="60"/>
      <c r="VUR19" s="60"/>
      <c r="VUS19" s="60"/>
      <c r="VUT19" s="60"/>
      <c r="VUU19" s="60"/>
      <c r="VUV19" s="60"/>
      <c r="VUW19" s="60"/>
      <c r="VUX19" s="60"/>
      <c r="VUY19" s="60"/>
      <c r="VUZ19" s="60"/>
      <c r="VVA19" s="60"/>
      <c r="VVB19" s="60"/>
      <c r="VVC19" s="60"/>
      <c r="VVD19" s="60"/>
      <c r="VVE19" s="60"/>
      <c r="VVF19" s="60"/>
      <c r="VVG19" s="60"/>
      <c r="VVH19" s="60"/>
      <c r="VVI19" s="60"/>
      <c r="VVJ19" s="60"/>
      <c r="VVK19" s="60"/>
      <c r="VVL19" s="60"/>
      <c r="VVM19" s="60"/>
      <c r="VVN19" s="60"/>
      <c r="VVO19" s="60"/>
      <c r="VVP19" s="60"/>
      <c r="VVQ19" s="60"/>
      <c r="VVR19" s="60"/>
      <c r="VVS19" s="60"/>
      <c r="VVT19" s="60"/>
      <c r="VVU19" s="60"/>
      <c r="VVV19" s="60"/>
      <c r="VVW19" s="60"/>
      <c r="VVX19" s="60"/>
      <c r="VVY19" s="60"/>
      <c r="VVZ19" s="60"/>
      <c r="VWA19" s="60"/>
      <c r="VWB19" s="60"/>
      <c r="VWC19" s="60"/>
      <c r="VWD19" s="60"/>
      <c r="VWE19" s="60"/>
      <c r="VWF19" s="60"/>
      <c r="VWG19" s="60"/>
      <c r="VWH19" s="60"/>
      <c r="VWI19" s="60"/>
      <c r="VWJ19" s="60"/>
      <c r="VWK19" s="60"/>
      <c r="VWL19" s="60"/>
      <c r="VWM19" s="60"/>
      <c r="VWN19" s="60"/>
      <c r="VWO19" s="60"/>
      <c r="VWP19" s="60"/>
      <c r="VWQ19" s="60"/>
      <c r="VWR19" s="60"/>
      <c r="VWS19" s="60"/>
      <c r="VWT19" s="60"/>
      <c r="VWU19" s="60"/>
      <c r="VWV19" s="60"/>
      <c r="VWW19" s="60"/>
      <c r="VWX19" s="60"/>
      <c r="VWY19" s="60"/>
      <c r="VWZ19" s="60"/>
      <c r="VXA19" s="60"/>
      <c r="VXB19" s="60"/>
      <c r="VXC19" s="60"/>
      <c r="VXD19" s="60"/>
      <c r="VXE19" s="60"/>
      <c r="VXF19" s="60"/>
      <c r="VXG19" s="60"/>
      <c r="VXH19" s="60"/>
      <c r="VXI19" s="60"/>
      <c r="VXJ19" s="60"/>
      <c r="VXK19" s="60"/>
      <c r="VXL19" s="60"/>
      <c r="VXM19" s="60"/>
      <c r="VXN19" s="60"/>
      <c r="VXO19" s="60"/>
      <c r="VXP19" s="60"/>
      <c r="VXQ19" s="60"/>
      <c r="VXR19" s="60"/>
      <c r="VXS19" s="60"/>
      <c r="VXT19" s="60"/>
      <c r="VXU19" s="60"/>
      <c r="VXV19" s="60"/>
      <c r="VXW19" s="60"/>
      <c r="VXX19" s="60"/>
      <c r="VXY19" s="60"/>
      <c r="VXZ19" s="60"/>
      <c r="VYA19" s="60"/>
      <c r="VYB19" s="60"/>
      <c r="VYC19" s="60"/>
      <c r="VYD19" s="60"/>
      <c r="VYE19" s="60"/>
      <c r="VYF19" s="60"/>
      <c r="VYG19" s="60"/>
      <c r="VYH19" s="60"/>
      <c r="VYI19" s="60"/>
      <c r="VYJ19" s="60"/>
      <c r="VYK19" s="60"/>
      <c r="VYL19" s="60"/>
      <c r="VYM19" s="60"/>
      <c r="VYN19" s="60"/>
      <c r="VYO19" s="60"/>
      <c r="VYP19" s="60"/>
      <c r="VYQ19" s="60"/>
      <c r="VYR19" s="60"/>
      <c r="VYS19" s="60"/>
      <c r="VYT19" s="60"/>
      <c r="VYU19" s="60"/>
      <c r="VYV19" s="60"/>
      <c r="VYW19" s="60"/>
      <c r="VYX19" s="60"/>
      <c r="VYY19" s="60"/>
      <c r="VYZ19" s="60"/>
      <c r="VZA19" s="60"/>
      <c r="VZB19" s="60"/>
      <c r="VZC19" s="60"/>
      <c r="VZD19" s="60"/>
      <c r="VZE19" s="60"/>
      <c r="VZF19" s="60"/>
      <c r="VZG19" s="60"/>
      <c r="VZH19" s="60"/>
      <c r="VZI19" s="60"/>
      <c r="VZJ19" s="60"/>
      <c r="VZK19" s="60"/>
      <c r="VZL19" s="60"/>
      <c r="VZM19" s="60"/>
      <c r="VZN19" s="60"/>
      <c r="VZO19" s="60"/>
      <c r="VZP19" s="60"/>
      <c r="VZQ19" s="60"/>
      <c r="VZR19" s="60"/>
      <c r="VZS19" s="60"/>
      <c r="VZT19" s="60"/>
      <c r="VZU19" s="60"/>
      <c r="VZV19" s="60"/>
      <c r="VZW19" s="60"/>
      <c r="VZX19" s="60"/>
      <c r="VZY19" s="60"/>
      <c r="VZZ19" s="60"/>
      <c r="WAA19" s="60"/>
      <c r="WAB19" s="60"/>
      <c r="WAC19" s="60"/>
      <c r="WAD19" s="60"/>
      <c r="WAE19" s="60"/>
      <c r="WAF19" s="60"/>
      <c r="WAG19" s="60"/>
      <c r="WAH19" s="60"/>
      <c r="WAI19" s="60"/>
      <c r="WAJ19" s="60"/>
      <c r="WAK19" s="60"/>
      <c r="WAL19" s="60"/>
      <c r="WAM19" s="60"/>
      <c r="WAN19" s="60"/>
      <c r="WAO19" s="60"/>
      <c r="WAP19" s="60"/>
      <c r="WAQ19" s="60"/>
      <c r="WAR19" s="60"/>
      <c r="WAS19" s="60"/>
      <c r="WAT19" s="60"/>
      <c r="WAU19" s="60"/>
      <c r="WAV19" s="60"/>
      <c r="WAW19" s="60"/>
      <c r="WAX19" s="60"/>
      <c r="WAY19" s="60"/>
      <c r="WAZ19" s="60"/>
      <c r="WBA19" s="60"/>
      <c r="WBB19" s="60"/>
      <c r="WBC19" s="60"/>
      <c r="WBD19" s="60"/>
      <c r="WBE19" s="60"/>
      <c r="WBF19" s="60"/>
      <c r="WBG19" s="60"/>
      <c r="WBH19" s="60"/>
      <c r="WBI19" s="60"/>
      <c r="WBJ19" s="60"/>
      <c r="WBK19" s="60"/>
      <c r="WBL19" s="60"/>
      <c r="WBM19" s="60"/>
      <c r="WBN19" s="60"/>
      <c r="WBO19" s="60"/>
      <c r="WBP19" s="60"/>
      <c r="WBQ19" s="60"/>
      <c r="WBR19" s="60"/>
      <c r="WBS19" s="60"/>
      <c r="WBT19" s="60"/>
      <c r="WBU19" s="60"/>
      <c r="WBV19" s="60"/>
      <c r="WBW19" s="60"/>
      <c r="WBX19" s="60"/>
      <c r="WBY19" s="60"/>
      <c r="WBZ19" s="60"/>
      <c r="WCA19" s="60"/>
      <c r="WCB19" s="60"/>
      <c r="WCC19" s="60"/>
      <c r="WCD19" s="60"/>
      <c r="WCE19" s="60"/>
      <c r="WCF19" s="60"/>
      <c r="WCG19" s="60"/>
      <c r="WCH19" s="60"/>
      <c r="WCI19" s="60"/>
      <c r="WCJ19" s="60"/>
      <c r="WCK19" s="60"/>
      <c r="WCL19" s="60"/>
      <c r="WCM19" s="60"/>
      <c r="WCN19" s="60"/>
      <c r="WCO19" s="60"/>
      <c r="WCP19" s="60"/>
      <c r="WCQ19" s="60"/>
      <c r="WCR19" s="60"/>
      <c r="WCS19" s="60"/>
      <c r="WCT19" s="60"/>
      <c r="WCU19" s="60"/>
      <c r="WCV19" s="60"/>
      <c r="WCW19" s="60"/>
      <c r="WCX19" s="60"/>
      <c r="WCY19" s="60"/>
      <c r="WCZ19" s="60"/>
      <c r="WDA19" s="60"/>
      <c r="WDB19" s="60"/>
      <c r="WDC19" s="60"/>
      <c r="WDD19" s="60"/>
      <c r="WDE19" s="60"/>
      <c r="WDF19" s="60"/>
      <c r="WDG19" s="60"/>
      <c r="WDH19" s="60"/>
      <c r="WDI19" s="60"/>
      <c r="WDJ19" s="60"/>
      <c r="WDK19" s="60"/>
      <c r="WDL19" s="60"/>
      <c r="WDM19" s="60"/>
      <c r="WDN19" s="60"/>
      <c r="WDO19" s="60"/>
      <c r="WDP19" s="60"/>
      <c r="WDQ19" s="60"/>
      <c r="WDR19" s="60"/>
      <c r="WDS19" s="60"/>
      <c r="WDT19" s="60"/>
      <c r="WDU19" s="60"/>
      <c r="WDV19" s="60"/>
      <c r="WDW19" s="60"/>
      <c r="WDX19" s="60"/>
      <c r="WDY19" s="60"/>
      <c r="WDZ19" s="60"/>
      <c r="WEA19" s="60"/>
      <c r="WEB19" s="60"/>
      <c r="WEC19" s="60"/>
      <c r="WED19" s="60"/>
      <c r="WEE19" s="60"/>
      <c r="WEF19" s="60"/>
      <c r="WEG19" s="60"/>
      <c r="WEH19" s="60"/>
      <c r="WEI19" s="60"/>
      <c r="WEJ19" s="60"/>
      <c r="WEK19" s="60"/>
      <c r="WEL19" s="60"/>
      <c r="WEM19" s="60"/>
      <c r="WEN19" s="60"/>
      <c r="WEO19" s="60"/>
      <c r="WEP19" s="60"/>
      <c r="WEQ19" s="60"/>
      <c r="WER19" s="60"/>
      <c r="WES19" s="60"/>
      <c r="WET19" s="60"/>
      <c r="WEU19" s="60"/>
      <c r="WEV19" s="60"/>
      <c r="WEW19" s="60"/>
      <c r="WEX19" s="60"/>
      <c r="WEY19" s="60"/>
      <c r="WEZ19" s="60"/>
      <c r="WFA19" s="60"/>
      <c r="WFB19" s="60"/>
      <c r="WFC19" s="60"/>
      <c r="WFD19" s="60"/>
      <c r="WFE19" s="60"/>
      <c r="WFF19" s="60"/>
      <c r="WFG19" s="60"/>
      <c r="WFH19" s="60"/>
      <c r="WFI19" s="60"/>
      <c r="WFJ19" s="60"/>
      <c r="WFK19" s="60"/>
      <c r="WFL19" s="60"/>
      <c r="WFM19" s="60"/>
      <c r="WFN19" s="60"/>
      <c r="WFO19" s="60"/>
      <c r="WFP19" s="60"/>
      <c r="WFQ19" s="60"/>
      <c r="WFR19" s="60"/>
      <c r="WFS19" s="60"/>
      <c r="WFT19" s="60"/>
      <c r="WFU19" s="60"/>
      <c r="WFV19" s="60"/>
      <c r="WFW19" s="60"/>
      <c r="WFX19" s="60"/>
      <c r="WFY19" s="60"/>
      <c r="WFZ19" s="60"/>
      <c r="WGA19" s="60"/>
      <c r="WGB19" s="60"/>
      <c r="WGC19" s="60"/>
      <c r="WGD19" s="60"/>
      <c r="WGE19" s="60"/>
      <c r="WGF19" s="60"/>
      <c r="WGG19" s="60"/>
      <c r="WGH19" s="60"/>
      <c r="WGI19" s="60"/>
      <c r="WGJ19" s="60"/>
      <c r="WGK19" s="60"/>
      <c r="WGL19" s="60"/>
      <c r="WGM19" s="60"/>
      <c r="WGN19" s="60"/>
      <c r="WGO19" s="60"/>
      <c r="WGP19" s="60"/>
      <c r="WGQ19" s="60"/>
      <c r="WGR19" s="60"/>
      <c r="WGS19" s="60"/>
      <c r="WGT19" s="60"/>
      <c r="WGU19" s="60"/>
      <c r="WGV19" s="60"/>
      <c r="WGW19" s="60"/>
      <c r="WGX19" s="60"/>
      <c r="WGY19" s="60"/>
      <c r="WGZ19" s="60"/>
      <c r="WHA19" s="60"/>
      <c r="WHB19" s="60"/>
      <c r="WHC19" s="60"/>
      <c r="WHD19" s="60"/>
      <c r="WHE19" s="60"/>
      <c r="WHF19" s="60"/>
      <c r="WHG19" s="60"/>
      <c r="WHH19" s="60"/>
      <c r="WHI19" s="60"/>
      <c r="WHJ19" s="60"/>
      <c r="WHK19" s="60"/>
      <c r="WHL19" s="60"/>
      <c r="WHM19" s="60"/>
      <c r="WHN19" s="60"/>
      <c r="WHO19" s="60"/>
      <c r="WHP19" s="60"/>
      <c r="WHQ19" s="60"/>
      <c r="WHR19" s="60"/>
      <c r="WHS19" s="60"/>
      <c r="WHT19" s="60"/>
      <c r="WHU19" s="60"/>
      <c r="WHV19" s="60"/>
      <c r="WHW19" s="60"/>
      <c r="WHX19" s="60"/>
      <c r="WHY19" s="60"/>
      <c r="WHZ19" s="60"/>
      <c r="WIA19" s="60"/>
      <c r="WIB19" s="60"/>
      <c r="WIC19" s="60"/>
      <c r="WID19" s="60"/>
      <c r="WIE19" s="60"/>
      <c r="WIF19" s="60"/>
      <c r="WIG19" s="60"/>
      <c r="WIH19" s="60"/>
      <c r="WII19" s="60"/>
      <c r="WIJ19" s="60"/>
      <c r="WIK19" s="60"/>
      <c r="WIL19" s="60"/>
      <c r="WIM19" s="60"/>
      <c r="WIN19" s="60"/>
      <c r="WIO19" s="60"/>
      <c r="WIP19" s="60"/>
      <c r="WIQ19" s="60"/>
      <c r="WIR19" s="60"/>
      <c r="WIS19" s="60"/>
      <c r="WIT19" s="60"/>
      <c r="WIU19" s="60"/>
      <c r="WIV19" s="60"/>
      <c r="WIW19" s="60"/>
      <c r="WIX19" s="60"/>
      <c r="WIY19" s="60"/>
      <c r="WIZ19" s="60"/>
      <c r="WJA19" s="60"/>
      <c r="WJB19" s="60"/>
      <c r="WJC19" s="60"/>
      <c r="WJD19" s="60"/>
      <c r="WJE19" s="60"/>
      <c r="WJF19" s="60"/>
      <c r="WJG19" s="60"/>
      <c r="WJH19" s="60"/>
      <c r="WJI19" s="60"/>
      <c r="WJJ19" s="60"/>
      <c r="WJK19" s="60"/>
      <c r="WJL19" s="60"/>
      <c r="WJM19" s="60"/>
      <c r="WJN19" s="60"/>
      <c r="WJO19" s="60"/>
      <c r="WJP19" s="60"/>
      <c r="WJQ19" s="60"/>
      <c r="WJR19" s="60"/>
      <c r="WJS19" s="60"/>
      <c r="WJT19" s="60"/>
      <c r="WJU19" s="60"/>
      <c r="WJV19" s="60"/>
      <c r="WJW19" s="60"/>
      <c r="WJX19" s="60"/>
      <c r="WJY19" s="60"/>
      <c r="WJZ19" s="60"/>
      <c r="WKA19" s="60"/>
      <c r="WKB19" s="60"/>
      <c r="WKC19" s="60"/>
      <c r="WKD19" s="60"/>
      <c r="WKE19" s="60"/>
      <c r="WKF19" s="60"/>
      <c r="WKG19" s="60"/>
      <c r="WKH19" s="60"/>
      <c r="WKI19" s="60"/>
      <c r="WKJ19" s="60"/>
      <c r="WKK19" s="60"/>
      <c r="WKL19" s="60"/>
      <c r="WKM19" s="60"/>
      <c r="WKN19" s="60"/>
      <c r="WKO19" s="60"/>
      <c r="WKP19" s="60"/>
      <c r="WKQ19" s="60"/>
      <c r="WKR19" s="60"/>
      <c r="WKS19" s="60"/>
      <c r="WKT19" s="60"/>
      <c r="WKU19" s="60"/>
      <c r="WKV19" s="60"/>
      <c r="WKW19" s="60"/>
      <c r="WKX19" s="60"/>
      <c r="WKY19" s="60"/>
      <c r="WKZ19" s="60"/>
      <c r="WLA19" s="60"/>
      <c r="WLB19" s="60"/>
      <c r="WLC19" s="60"/>
      <c r="WLD19" s="60"/>
      <c r="WLE19" s="60"/>
      <c r="WLF19" s="60"/>
      <c r="WLG19" s="60"/>
      <c r="WLH19" s="60"/>
      <c r="WLI19" s="60"/>
      <c r="WLJ19" s="60"/>
      <c r="WLK19" s="60"/>
      <c r="WLL19" s="60"/>
      <c r="WLM19" s="60"/>
      <c r="WLN19" s="60"/>
      <c r="WLO19" s="60"/>
      <c r="WLP19" s="60"/>
      <c r="WLQ19" s="60"/>
      <c r="WLR19" s="60"/>
      <c r="WLS19" s="60"/>
      <c r="WLT19" s="60"/>
      <c r="WLU19" s="60"/>
      <c r="WLV19" s="60"/>
      <c r="WLW19" s="60"/>
      <c r="WLX19" s="60"/>
      <c r="WLY19" s="60"/>
      <c r="WLZ19" s="60"/>
      <c r="WMA19" s="60"/>
      <c r="WMB19" s="60"/>
      <c r="WMC19" s="60"/>
      <c r="WMD19" s="60"/>
      <c r="WME19" s="60"/>
      <c r="WMF19" s="60"/>
      <c r="WMG19" s="60"/>
      <c r="WMH19" s="60"/>
      <c r="WMI19" s="60"/>
      <c r="WMJ19" s="60"/>
      <c r="WMK19" s="60"/>
      <c r="WML19" s="60"/>
      <c r="WMM19" s="60"/>
      <c r="WMN19" s="60"/>
      <c r="WMO19" s="60"/>
      <c r="WMP19" s="60"/>
      <c r="WMQ19" s="60"/>
      <c r="WMR19" s="60"/>
      <c r="WMS19" s="60"/>
      <c r="WMT19" s="60"/>
      <c r="WMU19" s="60"/>
      <c r="WMV19" s="60"/>
      <c r="WMW19" s="60"/>
      <c r="WMX19" s="60"/>
      <c r="WMY19" s="60"/>
      <c r="WMZ19" s="60"/>
      <c r="WNA19" s="60"/>
      <c r="WNB19" s="60"/>
      <c r="WNC19" s="60"/>
      <c r="WND19" s="60"/>
      <c r="WNE19" s="60"/>
      <c r="WNF19" s="60"/>
      <c r="WNG19" s="60"/>
      <c r="WNH19" s="60"/>
      <c r="WNI19" s="60"/>
      <c r="WNJ19" s="60"/>
      <c r="WNK19" s="60"/>
      <c r="WNL19" s="60"/>
      <c r="WNM19" s="60"/>
      <c r="WNN19" s="60"/>
      <c r="WNO19" s="60"/>
      <c r="WNP19" s="60"/>
      <c r="WNQ19" s="60"/>
      <c r="WNR19" s="60"/>
      <c r="WNS19" s="60"/>
      <c r="WNT19" s="60"/>
      <c r="WNU19" s="60"/>
      <c r="WNV19" s="60"/>
      <c r="WNW19" s="60"/>
      <c r="WNX19" s="60"/>
      <c r="WNY19" s="60"/>
      <c r="WNZ19" s="60"/>
      <c r="WOA19" s="60"/>
      <c r="WOB19" s="60"/>
      <c r="WOC19" s="60"/>
      <c r="WOD19" s="60"/>
      <c r="WOE19" s="60"/>
      <c r="WOF19" s="60"/>
      <c r="WOG19" s="60"/>
      <c r="WOH19" s="60"/>
      <c r="WOI19" s="60"/>
      <c r="WOJ19" s="60"/>
      <c r="WOK19" s="60"/>
      <c r="WOL19" s="60"/>
      <c r="WOM19" s="60"/>
      <c r="WON19" s="60"/>
      <c r="WOO19" s="60"/>
      <c r="WOP19" s="60"/>
      <c r="WOQ19" s="60"/>
      <c r="WOR19" s="60"/>
      <c r="WOS19" s="60"/>
      <c r="WOT19" s="60"/>
      <c r="WOU19" s="60"/>
      <c r="WOV19" s="60"/>
      <c r="WOW19" s="60"/>
      <c r="WOX19" s="60"/>
      <c r="WOY19" s="60"/>
      <c r="WOZ19" s="60"/>
      <c r="WPA19" s="60"/>
      <c r="WPB19" s="60"/>
      <c r="WPC19" s="60"/>
      <c r="WPD19" s="60"/>
      <c r="WPE19" s="60"/>
      <c r="WPF19" s="60"/>
      <c r="WPG19" s="60"/>
      <c r="WPH19" s="60"/>
      <c r="WPI19" s="60"/>
      <c r="WPJ19" s="60"/>
      <c r="WPK19" s="60"/>
      <c r="WPL19" s="60"/>
      <c r="WPM19" s="60"/>
      <c r="WPN19" s="60"/>
      <c r="WPO19" s="60"/>
      <c r="WPP19" s="60"/>
      <c r="WPQ19" s="60"/>
      <c r="WPR19" s="60"/>
      <c r="WPS19" s="60"/>
      <c r="WPT19" s="60"/>
      <c r="WPU19" s="60"/>
      <c r="WPV19" s="60"/>
      <c r="WPW19" s="60"/>
      <c r="WPX19" s="60"/>
      <c r="WPY19" s="60"/>
      <c r="WPZ19" s="60"/>
      <c r="WQA19" s="60"/>
      <c r="WQB19" s="60"/>
      <c r="WQC19" s="60"/>
      <c r="WQD19" s="60"/>
      <c r="WQE19" s="60"/>
      <c r="WQF19" s="60"/>
      <c r="WQG19" s="60"/>
      <c r="WQH19" s="60"/>
      <c r="WQI19" s="60"/>
      <c r="WQJ19" s="60"/>
      <c r="WQK19" s="60"/>
      <c r="WQL19" s="60"/>
      <c r="WQM19" s="60"/>
      <c r="WQN19" s="60"/>
      <c r="WQO19" s="60"/>
      <c r="WQP19" s="60"/>
      <c r="WQQ19" s="60"/>
      <c r="WQR19" s="60"/>
      <c r="WQS19" s="60"/>
      <c r="WQT19" s="60"/>
      <c r="WQU19" s="60"/>
      <c r="WQV19" s="60"/>
      <c r="WQW19" s="60"/>
      <c r="WQX19" s="60"/>
      <c r="WQY19" s="60"/>
      <c r="WQZ19" s="60"/>
      <c r="WRA19" s="60"/>
      <c r="WRB19" s="60"/>
      <c r="WRC19" s="60"/>
      <c r="WRD19" s="60"/>
      <c r="WRE19" s="60"/>
      <c r="WRF19" s="60"/>
      <c r="WRG19" s="60"/>
      <c r="WRH19" s="60"/>
      <c r="WRI19" s="60"/>
      <c r="WRJ19" s="60"/>
      <c r="WRK19" s="60"/>
      <c r="WRL19" s="60"/>
      <c r="WRM19" s="60"/>
      <c r="WRN19" s="60"/>
      <c r="WRO19" s="60"/>
      <c r="WRP19" s="60"/>
      <c r="WRQ19" s="60"/>
      <c r="WRR19" s="60"/>
      <c r="WRS19" s="60"/>
      <c r="WRT19" s="60"/>
      <c r="WRU19" s="60"/>
      <c r="WRV19" s="60"/>
      <c r="WRW19" s="60"/>
      <c r="WRX19" s="60"/>
      <c r="WRY19" s="60"/>
      <c r="WRZ19" s="60"/>
      <c r="WSA19" s="60"/>
      <c r="WSB19" s="60"/>
      <c r="WSC19" s="60"/>
      <c r="WSD19" s="60"/>
      <c r="WSE19" s="60"/>
      <c r="WSF19" s="60"/>
      <c r="WSG19" s="60"/>
      <c r="WSH19" s="60"/>
      <c r="WSI19" s="60"/>
      <c r="WSJ19" s="60"/>
      <c r="WSK19" s="60"/>
      <c r="WSL19" s="60"/>
      <c r="WSM19" s="60"/>
      <c r="WSN19" s="60"/>
      <c r="WSO19" s="60"/>
      <c r="WSP19" s="60"/>
      <c r="WSQ19" s="60"/>
      <c r="WSR19" s="60"/>
      <c r="WSS19" s="60"/>
      <c r="WST19" s="60"/>
      <c r="WSU19" s="60"/>
      <c r="WSV19" s="60"/>
      <c r="WSW19" s="60"/>
      <c r="WSX19" s="60"/>
      <c r="WSY19" s="60"/>
      <c r="WSZ19" s="60"/>
      <c r="WTA19" s="60"/>
      <c r="WTB19" s="60"/>
      <c r="WTC19" s="60"/>
      <c r="WTD19" s="60"/>
      <c r="WTE19" s="60"/>
      <c r="WTF19" s="60"/>
      <c r="WTG19" s="60"/>
      <c r="WTH19" s="60"/>
      <c r="WTI19" s="60"/>
      <c r="WTJ19" s="60"/>
      <c r="WTK19" s="60"/>
      <c r="WTL19" s="60"/>
      <c r="WTM19" s="60"/>
      <c r="WTN19" s="60"/>
      <c r="WTO19" s="60"/>
      <c r="WTP19" s="60"/>
      <c r="WTQ19" s="60"/>
      <c r="WTR19" s="60"/>
      <c r="WTS19" s="60"/>
      <c r="WTT19" s="60"/>
      <c r="WTU19" s="60"/>
      <c r="WTV19" s="60"/>
      <c r="WTW19" s="60"/>
      <c r="WTX19" s="60"/>
      <c r="WTY19" s="60"/>
      <c r="WTZ19" s="60"/>
      <c r="WUA19" s="60"/>
      <c r="WUB19" s="60"/>
      <c r="WUC19" s="60"/>
      <c r="WUD19" s="60"/>
      <c r="WUE19" s="60"/>
      <c r="WUF19" s="60"/>
      <c r="WUG19" s="60"/>
      <c r="WUH19" s="60"/>
      <c r="WUI19" s="60"/>
      <c r="WUJ19" s="60"/>
      <c r="WUK19" s="60"/>
      <c r="WUL19" s="60"/>
      <c r="WUM19" s="60"/>
      <c r="WUN19" s="60"/>
      <c r="WUO19" s="60"/>
      <c r="WUP19" s="60"/>
      <c r="WUQ19" s="60"/>
      <c r="WUR19" s="60"/>
      <c r="WUS19" s="60"/>
      <c r="WUT19" s="60"/>
      <c r="WUU19" s="60"/>
      <c r="WUV19" s="60"/>
      <c r="WUW19" s="60"/>
      <c r="WUX19" s="60"/>
      <c r="WUY19" s="60"/>
      <c r="WUZ19" s="60"/>
      <c r="WVA19" s="60"/>
      <c r="WVB19" s="60"/>
      <c r="WVC19" s="60"/>
      <c r="WVD19" s="60"/>
      <c r="WVE19" s="60"/>
      <c r="WVF19" s="60"/>
      <c r="WVG19" s="60"/>
      <c r="WVH19" s="60"/>
      <c r="WVI19" s="60"/>
      <c r="WVJ19" s="60"/>
      <c r="WVK19" s="60"/>
      <c r="WVL19" s="60"/>
      <c r="WVM19" s="60"/>
      <c r="WVN19" s="60"/>
      <c r="WVO19" s="60"/>
      <c r="WVP19" s="60"/>
      <c r="WVQ19" s="60"/>
      <c r="WVR19" s="60"/>
      <c r="WVS19" s="60"/>
      <c r="WVT19" s="60"/>
      <c r="WVU19" s="60"/>
      <c r="WVV19" s="60"/>
      <c r="WVW19" s="60"/>
      <c r="WVX19" s="60"/>
      <c r="WVY19" s="60"/>
      <c r="WVZ19" s="60"/>
      <c r="WWA19" s="60"/>
      <c r="WWB19" s="60"/>
      <c r="WWC19" s="60"/>
      <c r="WWD19" s="60"/>
      <c r="WWE19" s="60"/>
      <c r="WWF19" s="60"/>
      <c r="WWG19" s="60"/>
      <c r="WWH19" s="60"/>
      <c r="WWI19" s="60"/>
      <c r="WWJ19" s="60"/>
      <c r="WWK19" s="60"/>
      <c r="WWL19" s="60"/>
      <c r="WWM19" s="60"/>
      <c r="WWN19" s="60"/>
      <c r="WWO19" s="60"/>
      <c r="WWP19" s="60"/>
      <c r="WWQ19" s="60"/>
      <c r="WWR19" s="60"/>
      <c r="WWS19" s="60"/>
      <c r="WWT19" s="60"/>
      <c r="WWU19" s="60"/>
      <c r="WWV19" s="60"/>
      <c r="WWW19" s="60"/>
      <c r="WWX19" s="60"/>
      <c r="WWY19" s="60"/>
      <c r="WWZ19" s="60"/>
      <c r="WXA19" s="60"/>
      <c r="WXB19" s="60"/>
      <c r="WXC19" s="60"/>
      <c r="WXD19" s="60"/>
      <c r="WXE19" s="60"/>
      <c r="WXF19" s="60"/>
      <c r="WXG19" s="60"/>
      <c r="WXH19" s="60"/>
      <c r="WXI19" s="60"/>
      <c r="WXJ19" s="60"/>
      <c r="WXK19" s="60"/>
      <c r="WXL19" s="60"/>
      <c r="WXM19" s="60"/>
      <c r="WXN19" s="60"/>
      <c r="WXO19" s="60"/>
      <c r="WXP19" s="60"/>
      <c r="WXQ19" s="60"/>
      <c r="WXR19" s="60"/>
      <c r="WXS19" s="60"/>
      <c r="WXT19" s="60"/>
      <c r="WXU19" s="60"/>
      <c r="WXV19" s="60"/>
      <c r="WXW19" s="60"/>
      <c r="WXX19" s="60"/>
      <c r="WXY19" s="60"/>
      <c r="WXZ19" s="60"/>
      <c r="WYA19" s="60"/>
      <c r="WYB19" s="60"/>
      <c r="WYC19" s="60"/>
      <c r="WYD19" s="60"/>
      <c r="WYE19" s="60"/>
      <c r="WYF19" s="60"/>
      <c r="WYG19" s="60"/>
      <c r="WYH19" s="60"/>
      <c r="WYI19" s="60"/>
      <c r="WYJ19" s="60"/>
      <c r="WYK19" s="60"/>
      <c r="WYL19" s="60"/>
      <c r="WYM19" s="60"/>
      <c r="WYN19" s="60"/>
      <c r="WYO19" s="60"/>
      <c r="WYP19" s="60"/>
      <c r="WYQ19" s="60"/>
      <c r="WYR19" s="60"/>
      <c r="WYS19" s="60"/>
      <c r="WYT19" s="60"/>
      <c r="WYU19" s="60"/>
      <c r="WYV19" s="60"/>
      <c r="WYW19" s="60"/>
      <c r="WYX19" s="60"/>
      <c r="WYY19" s="60"/>
      <c r="WYZ19" s="60"/>
      <c r="WZA19" s="60"/>
      <c r="WZB19" s="60"/>
      <c r="WZC19" s="60"/>
      <c r="WZD19" s="60"/>
      <c r="WZE19" s="60"/>
      <c r="WZF19" s="60"/>
      <c r="WZG19" s="60"/>
      <c r="WZH19" s="60"/>
      <c r="WZI19" s="60"/>
      <c r="WZJ19" s="60"/>
      <c r="WZK19" s="60"/>
      <c r="WZL19" s="60"/>
      <c r="WZM19" s="60"/>
      <c r="WZN19" s="60"/>
      <c r="WZO19" s="60"/>
      <c r="WZP19" s="60"/>
      <c r="WZQ19" s="60"/>
      <c r="WZR19" s="60"/>
      <c r="WZS19" s="60"/>
      <c r="WZT19" s="60"/>
      <c r="WZU19" s="60"/>
      <c r="WZV19" s="60"/>
      <c r="WZW19" s="60"/>
      <c r="WZX19" s="60"/>
      <c r="WZY19" s="60"/>
      <c r="WZZ19" s="60"/>
      <c r="XAA19" s="60"/>
      <c r="XAB19" s="60"/>
      <c r="XAC19" s="60"/>
      <c r="XAD19" s="60"/>
      <c r="XAE19" s="60"/>
      <c r="XAF19" s="60"/>
      <c r="XAG19" s="60"/>
      <c r="XAH19" s="60"/>
      <c r="XAI19" s="60"/>
      <c r="XAJ19" s="60"/>
      <c r="XAK19" s="60"/>
      <c r="XAL19" s="60"/>
      <c r="XAM19" s="60"/>
      <c r="XAN19" s="60"/>
      <c r="XAO19" s="60"/>
      <c r="XAP19" s="60"/>
      <c r="XAQ19" s="60"/>
      <c r="XAR19" s="60"/>
      <c r="XAS19" s="60"/>
      <c r="XAT19" s="60"/>
      <c r="XAU19" s="60"/>
      <c r="XAV19" s="60"/>
      <c r="XAW19" s="60"/>
      <c r="XAX19" s="60"/>
      <c r="XAY19" s="60"/>
      <c r="XAZ19" s="60"/>
      <c r="XBA19" s="60"/>
      <c r="XBB19" s="60"/>
      <c r="XBC19" s="60"/>
      <c r="XBD19" s="60"/>
      <c r="XBE19" s="60"/>
      <c r="XBF19" s="60"/>
      <c r="XBG19" s="60"/>
      <c r="XBH19" s="60"/>
      <c r="XBI19" s="60"/>
      <c r="XBJ19" s="60"/>
      <c r="XBK19" s="60"/>
      <c r="XBL19" s="60"/>
      <c r="XBM19" s="60"/>
      <c r="XBN19" s="60"/>
      <c r="XBO19" s="60"/>
      <c r="XBP19" s="60"/>
      <c r="XBQ19" s="60"/>
      <c r="XBR19" s="60"/>
      <c r="XBS19" s="60"/>
      <c r="XBT19" s="60"/>
      <c r="XBU19" s="60"/>
      <c r="XBV19" s="60"/>
      <c r="XBW19" s="60"/>
      <c r="XBX19" s="60"/>
      <c r="XBY19" s="60"/>
      <c r="XBZ19" s="60"/>
      <c r="XCA19" s="60"/>
      <c r="XCB19" s="60"/>
      <c r="XCC19" s="60"/>
      <c r="XCD19" s="60"/>
      <c r="XCE19" s="60"/>
      <c r="XCF19" s="60"/>
      <c r="XCG19" s="60"/>
      <c r="XCH19" s="60"/>
      <c r="XCI19" s="60"/>
      <c r="XCJ19" s="60"/>
      <c r="XCK19" s="60"/>
      <c r="XCL19" s="60"/>
      <c r="XCM19" s="60"/>
      <c r="XCN19" s="60"/>
      <c r="XCO19" s="60"/>
      <c r="XCP19" s="60"/>
      <c r="XCQ19" s="60"/>
      <c r="XCR19" s="60"/>
      <c r="XCS19" s="60"/>
      <c r="XCT19" s="60"/>
      <c r="XCU19" s="60"/>
      <c r="XCV19" s="60"/>
      <c r="XCW19" s="60"/>
      <c r="XCX19" s="60"/>
      <c r="XCY19" s="60"/>
      <c r="XCZ19" s="60"/>
      <c r="XDA19" s="60"/>
      <c r="XDB19" s="60"/>
      <c r="XDC19" s="60"/>
      <c r="XDD19" s="60"/>
      <c r="XDE19" s="60"/>
      <c r="XDF19" s="60"/>
      <c r="XDG19" s="60"/>
      <c r="XDH19" s="60"/>
      <c r="XDI19" s="60"/>
      <c r="XDJ19" s="60"/>
      <c r="XDK19" s="60"/>
      <c r="XDL19" s="60"/>
      <c r="XDM19" s="60"/>
      <c r="XDN19" s="60"/>
      <c r="XDO19" s="60"/>
      <c r="XDP19" s="60"/>
      <c r="XDQ19" s="60"/>
      <c r="XDR19" s="60"/>
      <c r="XDS19" s="60"/>
      <c r="XDT19" s="60"/>
      <c r="XDU19" s="60"/>
      <c r="XDV19" s="60"/>
      <c r="XDW19" s="60"/>
      <c r="XDX19" s="60"/>
      <c r="XDY19" s="60"/>
      <c r="XDZ19" s="60"/>
      <c r="XEA19" s="60"/>
      <c r="XEB19" s="60"/>
      <c r="XEC19" s="60"/>
      <c r="XED19" s="60"/>
      <c r="XEE19" s="60"/>
      <c r="XEF19" s="60"/>
      <c r="XEG19" s="60"/>
      <c r="XEH19" s="60"/>
      <c r="XEI19" s="60"/>
      <c r="XEJ19" s="60"/>
      <c r="XEK19" s="60"/>
      <c r="XEL19" s="60"/>
      <c r="XEM19" s="60"/>
      <c r="XEN19" s="60"/>
      <c r="XEO19" s="60"/>
      <c r="XEP19" s="60"/>
      <c r="XEQ19" s="60"/>
      <c r="XER19" s="60"/>
      <c r="XES19" s="60"/>
      <c r="XET19" s="60"/>
      <c r="XEU19" s="60"/>
      <c r="XEV19" s="60"/>
      <c r="XEW19" s="60"/>
      <c r="XEX19" s="60"/>
      <c r="XEY19" s="60"/>
      <c r="XEZ19" s="60"/>
      <c r="XFA19" s="60"/>
      <c r="XFB19" s="60"/>
      <c r="XFC19" s="60"/>
      <c r="XFD19" s="60"/>
    </row>
    <row r="20" spans="1:16384" s="59" customFormat="1" ht="15" thickTop="1" thickBot="1">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19"/>
      <c r="FD20" s="19"/>
      <c r="FE20" s="19"/>
      <c r="FF20" s="19"/>
      <c r="FG20" s="19"/>
      <c r="FH20" s="19"/>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19"/>
      <c r="GN20" s="19"/>
      <c r="GO20" s="19"/>
      <c r="GP20" s="19"/>
      <c r="GQ20" s="19"/>
      <c r="GR20" s="19"/>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19"/>
      <c r="HX20" s="19"/>
      <c r="HY20" s="19"/>
      <c r="HZ20" s="19"/>
      <c r="IA20" s="19"/>
      <c r="IB20" s="19"/>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19"/>
      <c r="JH20" s="19"/>
      <c r="JI20" s="19"/>
      <c r="JJ20" s="19"/>
      <c r="JK20" s="19"/>
      <c r="JL20" s="19"/>
      <c r="JM20" s="19"/>
      <c r="JN20" s="19"/>
      <c r="JO20" s="19"/>
      <c r="JP20" s="19"/>
      <c r="JQ20" s="19"/>
      <c r="JR20" s="19"/>
      <c r="JS20" s="19"/>
      <c r="JT20" s="19"/>
      <c r="JU20" s="19"/>
      <c r="JV20" s="19"/>
      <c r="JW20" s="19"/>
      <c r="JX20" s="19"/>
      <c r="JY20" s="19"/>
      <c r="JZ20" s="19"/>
      <c r="KA20" s="19"/>
      <c r="KB20" s="19"/>
      <c r="KC20" s="19"/>
      <c r="KD20" s="19"/>
      <c r="KE20" s="19"/>
      <c r="KF20" s="19"/>
      <c r="KG20" s="19"/>
      <c r="KH20" s="19"/>
      <c r="KI20" s="19"/>
      <c r="KJ20" s="19"/>
      <c r="KK20" s="19"/>
      <c r="KL20" s="19"/>
      <c r="KM20" s="19"/>
      <c r="KN20" s="19"/>
      <c r="KO20" s="19"/>
      <c r="KP20" s="19"/>
      <c r="KQ20" s="19"/>
      <c r="KR20" s="19"/>
      <c r="KS20" s="19"/>
      <c r="KT20" s="19"/>
      <c r="KU20" s="19"/>
      <c r="KV20" s="19"/>
      <c r="KW20" s="19"/>
      <c r="KX20" s="19"/>
      <c r="KY20" s="19"/>
      <c r="KZ20" s="19"/>
      <c r="LA20" s="19"/>
      <c r="LB20" s="19"/>
      <c r="LC20" s="19"/>
      <c r="LD20" s="19"/>
      <c r="LE20" s="19"/>
      <c r="LF20" s="19"/>
      <c r="LG20" s="19"/>
      <c r="LH20" s="19"/>
      <c r="LI20" s="19"/>
      <c r="LJ20" s="19"/>
      <c r="LK20" s="19"/>
      <c r="LL20" s="19"/>
      <c r="LM20" s="19"/>
      <c r="LN20" s="19"/>
      <c r="LO20" s="19"/>
      <c r="LP20" s="19"/>
      <c r="LQ20" s="19"/>
      <c r="LR20" s="19"/>
      <c r="LS20" s="19"/>
      <c r="LT20" s="19"/>
      <c r="LU20" s="19"/>
      <c r="LV20" s="19"/>
      <c r="LW20" s="19"/>
      <c r="LX20" s="19"/>
      <c r="LY20" s="19"/>
      <c r="LZ20" s="19"/>
      <c r="MA20" s="19"/>
      <c r="MB20" s="19"/>
      <c r="MC20" s="19"/>
      <c r="MD20" s="19"/>
      <c r="ME20" s="19"/>
      <c r="MF20" s="19"/>
      <c r="MG20" s="19"/>
      <c r="MH20" s="19"/>
      <c r="MI20" s="19"/>
      <c r="MJ20" s="19"/>
      <c r="MK20" s="19"/>
      <c r="ML20" s="19"/>
      <c r="MM20" s="19"/>
      <c r="MN20" s="19"/>
      <c r="MO20" s="19"/>
      <c r="MP20" s="19"/>
      <c r="MQ20" s="19"/>
      <c r="MR20" s="19"/>
      <c r="MS20" s="19"/>
      <c r="MT20" s="19"/>
      <c r="MU20" s="19"/>
      <c r="MV20" s="19"/>
      <c r="MW20" s="19"/>
      <c r="MX20" s="19"/>
      <c r="MY20" s="19"/>
      <c r="MZ20" s="19"/>
      <c r="NA20" s="19"/>
      <c r="NB20" s="19"/>
      <c r="NC20" s="19"/>
      <c r="ND20" s="19"/>
      <c r="NE20" s="19"/>
      <c r="NF20" s="19"/>
      <c r="NG20" s="19"/>
      <c r="NH20" s="19"/>
      <c r="NI20" s="19"/>
      <c r="NJ20" s="19"/>
      <c r="NK20" s="19"/>
      <c r="NL20" s="19"/>
      <c r="NM20" s="19"/>
      <c r="NN20" s="19"/>
      <c r="NO20" s="19"/>
      <c r="NP20" s="19"/>
      <c r="NQ20" s="19"/>
      <c r="NR20" s="19"/>
      <c r="NS20" s="19"/>
      <c r="NT20" s="19"/>
      <c r="NU20" s="19"/>
      <c r="NV20" s="19"/>
      <c r="NW20" s="19"/>
      <c r="NX20" s="19"/>
      <c r="NY20" s="19"/>
      <c r="NZ20" s="19"/>
      <c r="OA20" s="19"/>
      <c r="OB20" s="19"/>
      <c r="OC20" s="19"/>
      <c r="OD20" s="19"/>
      <c r="OE20" s="19"/>
      <c r="OF20" s="19"/>
      <c r="OG20" s="19"/>
      <c r="OH20" s="19"/>
      <c r="OI20" s="19"/>
      <c r="OJ20" s="19"/>
      <c r="OK20" s="19"/>
      <c r="OL20" s="19"/>
      <c r="OM20" s="19"/>
      <c r="ON20" s="19"/>
      <c r="OO20" s="19"/>
      <c r="OP20" s="19"/>
      <c r="OQ20" s="19"/>
      <c r="OR20" s="19"/>
      <c r="OS20" s="19"/>
      <c r="OT20" s="19"/>
      <c r="OU20" s="19"/>
      <c r="OV20" s="19"/>
      <c r="OW20" s="19"/>
      <c r="OX20" s="19"/>
      <c r="OY20" s="19"/>
      <c r="OZ20" s="19"/>
      <c r="PA20" s="19"/>
      <c r="PB20" s="19"/>
      <c r="PC20" s="19"/>
      <c r="PD20" s="19"/>
      <c r="PE20" s="19"/>
      <c r="PF20" s="19"/>
      <c r="PG20" s="19"/>
      <c r="PH20" s="19"/>
      <c r="PI20" s="19"/>
      <c r="PJ20" s="19"/>
      <c r="PK20" s="19"/>
      <c r="PL20" s="19"/>
      <c r="PM20" s="19"/>
      <c r="PN20" s="19"/>
      <c r="PO20" s="19"/>
      <c r="PP20" s="19"/>
      <c r="PQ20" s="19"/>
      <c r="PR20" s="19"/>
      <c r="PS20" s="19"/>
      <c r="PT20" s="19"/>
      <c r="PU20" s="19"/>
      <c r="PV20" s="19"/>
      <c r="PW20" s="19"/>
      <c r="PX20" s="19"/>
      <c r="PY20" s="19"/>
      <c r="PZ20" s="19"/>
      <c r="QA20" s="19"/>
      <c r="QB20" s="19"/>
      <c r="QC20" s="19"/>
      <c r="QD20" s="19"/>
      <c r="QE20" s="19"/>
      <c r="QF20" s="19"/>
      <c r="QG20" s="19"/>
      <c r="QH20" s="19"/>
      <c r="QI20" s="19"/>
      <c r="QJ20" s="19"/>
      <c r="QK20" s="19"/>
      <c r="QL20" s="19"/>
      <c r="QM20" s="19"/>
      <c r="QN20" s="19"/>
      <c r="QO20" s="19"/>
      <c r="QP20" s="19"/>
      <c r="QQ20" s="19"/>
      <c r="QR20" s="19"/>
      <c r="QS20" s="19"/>
      <c r="QT20" s="19"/>
      <c r="QU20" s="19"/>
      <c r="QV20" s="19"/>
      <c r="QW20" s="19"/>
      <c r="QX20" s="19"/>
      <c r="QY20" s="19"/>
      <c r="QZ20" s="19"/>
      <c r="RA20" s="19"/>
      <c r="RB20" s="19"/>
      <c r="RC20" s="19"/>
      <c r="RD20" s="19"/>
      <c r="RE20" s="19"/>
      <c r="RF20" s="19"/>
      <c r="RG20" s="19"/>
      <c r="RH20" s="19"/>
      <c r="RI20" s="19"/>
      <c r="RJ20" s="19"/>
      <c r="RK20" s="19"/>
      <c r="RL20" s="19"/>
      <c r="RM20" s="19"/>
      <c r="RN20" s="19"/>
      <c r="RO20" s="19"/>
      <c r="RP20" s="19"/>
      <c r="RQ20" s="19"/>
      <c r="RR20" s="19"/>
      <c r="RS20" s="19"/>
      <c r="RT20" s="19"/>
      <c r="RU20" s="19"/>
      <c r="RV20" s="19"/>
      <c r="RW20" s="19"/>
      <c r="RX20" s="19"/>
      <c r="RY20" s="19"/>
      <c r="RZ20" s="19"/>
      <c r="SA20" s="19"/>
      <c r="SB20" s="19"/>
      <c r="SC20" s="19"/>
      <c r="SD20" s="19"/>
      <c r="SE20" s="19"/>
      <c r="SF20" s="19"/>
      <c r="SG20" s="19"/>
      <c r="SH20" s="19"/>
      <c r="SI20" s="19"/>
      <c r="SJ20" s="19"/>
      <c r="SK20" s="19"/>
      <c r="SL20" s="19"/>
      <c r="SM20" s="19"/>
      <c r="SN20" s="19"/>
      <c r="SO20" s="19"/>
      <c r="SP20" s="19"/>
      <c r="SQ20" s="19"/>
      <c r="SR20" s="19"/>
      <c r="SS20" s="19"/>
      <c r="ST20" s="19"/>
      <c r="SU20" s="19"/>
      <c r="SV20" s="19"/>
      <c r="SW20" s="19"/>
      <c r="SX20" s="19"/>
      <c r="SY20" s="19"/>
      <c r="SZ20" s="19"/>
      <c r="TA20" s="19"/>
      <c r="TB20" s="19"/>
      <c r="TC20" s="19"/>
      <c r="TD20" s="19"/>
      <c r="TE20" s="19"/>
      <c r="TF20" s="19"/>
      <c r="TG20" s="19"/>
      <c r="TH20" s="19"/>
      <c r="TI20" s="19"/>
      <c r="TJ20" s="19"/>
      <c r="TK20" s="19"/>
      <c r="TL20" s="19"/>
      <c r="TM20" s="19"/>
      <c r="TN20" s="19"/>
      <c r="TO20" s="19"/>
      <c r="TP20" s="19"/>
      <c r="TQ20" s="19"/>
      <c r="TR20" s="19"/>
      <c r="TS20" s="19"/>
      <c r="TT20" s="19"/>
      <c r="TU20" s="19"/>
      <c r="TV20" s="19"/>
      <c r="TW20" s="19"/>
      <c r="TX20" s="19"/>
      <c r="TY20" s="19"/>
      <c r="TZ20" s="19"/>
      <c r="UA20" s="19"/>
      <c r="UB20" s="19"/>
      <c r="UC20" s="19"/>
      <c r="UD20" s="19"/>
      <c r="UE20" s="19"/>
      <c r="UF20" s="19"/>
      <c r="UG20" s="19"/>
      <c r="UH20" s="19"/>
      <c r="UI20" s="19"/>
      <c r="UJ20" s="19"/>
      <c r="UK20" s="19"/>
      <c r="UL20" s="19"/>
      <c r="UM20" s="19"/>
      <c r="UN20" s="19"/>
      <c r="UO20" s="19"/>
      <c r="UP20" s="19"/>
      <c r="UQ20" s="19"/>
      <c r="UR20" s="19"/>
      <c r="US20" s="19"/>
      <c r="UT20" s="19"/>
      <c r="UU20" s="19"/>
      <c r="UV20" s="19"/>
      <c r="UW20" s="19"/>
      <c r="UX20" s="19"/>
      <c r="UY20" s="19"/>
      <c r="UZ20" s="19"/>
      <c r="VA20" s="19"/>
      <c r="VB20" s="19"/>
      <c r="VC20" s="19"/>
      <c r="VD20" s="19"/>
      <c r="VE20" s="19"/>
      <c r="VF20" s="19"/>
      <c r="VG20" s="19"/>
      <c r="VH20" s="19"/>
      <c r="VI20" s="19"/>
      <c r="VJ20" s="19"/>
      <c r="VK20" s="19"/>
      <c r="VL20" s="19"/>
      <c r="VM20" s="19"/>
      <c r="VN20" s="19"/>
      <c r="VO20" s="19"/>
      <c r="VP20" s="19"/>
      <c r="VQ20" s="19"/>
      <c r="VR20" s="19"/>
      <c r="VS20" s="19"/>
      <c r="VT20" s="19"/>
      <c r="VU20" s="19"/>
      <c r="VV20" s="19"/>
      <c r="VW20" s="19"/>
      <c r="VX20" s="19"/>
      <c r="VY20" s="19"/>
      <c r="VZ20" s="19"/>
      <c r="WA20" s="19"/>
      <c r="WB20" s="19"/>
      <c r="WC20" s="19"/>
      <c r="WD20" s="19"/>
      <c r="WE20" s="19"/>
      <c r="WF20" s="19"/>
      <c r="WG20" s="19"/>
      <c r="WH20" s="19"/>
      <c r="WI20" s="19"/>
      <c r="WJ20" s="19"/>
      <c r="WK20" s="19"/>
      <c r="WL20" s="19"/>
      <c r="WM20" s="19"/>
      <c r="WN20" s="19"/>
      <c r="WO20" s="19"/>
      <c r="WP20" s="19"/>
      <c r="WQ20" s="19"/>
      <c r="WR20" s="19"/>
      <c r="WS20" s="19"/>
      <c r="WT20" s="19"/>
      <c r="WU20" s="19"/>
      <c r="WV20" s="19"/>
      <c r="WW20" s="19"/>
      <c r="WX20" s="19"/>
      <c r="WY20" s="19"/>
      <c r="WZ20" s="19"/>
      <c r="XA20" s="19"/>
      <c r="XB20" s="19"/>
      <c r="XC20" s="19"/>
      <c r="XD20" s="19"/>
      <c r="XE20" s="19"/>
      <c r="XF20" s="19"/>
      <c r="XG20" s="19"/>
      <c r="XH20" s="19"/>
      <c r="XI20" s="19"/>
      <c r="XJ20" s="19"/>
      <c r="XK20" s="19"/>
      <c r="XL20" s="19"/>
      <c r="XM20" s="19"/>
      <c r="XN20" s="19"/>
      <c r="XO20" s="19"/>
      <c r="XP20" s="19"/>
      <c r="XQ20" s="19"/>
      <c r="XR20" s="19"/>
      <c r="XS20" s="19"/>
      <c r="XT20" s="19"/>
      <c r="XU20" s="19"/>
      <c r="XV20" s="19"/>
      <c r="XW20" s="19"/>
      <c r="XX20" s="19"/>
      <c r="XY20" s="19"/>
      <c r="XZ20" s="19"/>
      <c r="YA20" s="19"/>
      <c r="YB20" s="19"/>
      <c r="YC20" s="19"/>
      <c r="YD20" s="19"/>
      <c r="YE20" s="19"/>
      <c r="YF20" s="19"/>
      <c r="YG20" s="19"/>
      <c r="YH20" s="19"/>
      <c r="YI20" s="19"/>
      <c r="YJ20" s="19"/>
      <c r="YK20" s="19"/>
      <c r="YL20" s="19"/>
      <c r="YM20" s="19"/>
      <c r="YN20" s="19"/>
      <c r="YO20" s="19"/>
      <c r="YP20" s="19"/>
      <c r="YQ20" s="19"/>
      <c r="YR20" s="19"/>
      <c r="YS20" s="19"/>
      <c r="YT20" s="19"/>
      <c r="YU20" s="19"/>
      <c r="YV20" s="19"/>
      <c r="YW20" s="19"/>
      <c r="YX20" s="19"/>
      <c r="YY20" s="19"/>
      <c r="YZ20" s="19"/>
      <c r="ZA20" s="19"/>
      <c r="ZB20" s="19"/>
      <c r="ZC20" s="19"/>
      <c r="ZD20" s="19"/>
      <c r="ZE20" s="19"/>
      <c r="ZF20" s="19"/>
      <c r="ZG20" s="19"/>
      <c r="ZH20" s="19"/>
      <c r="ZI20" s="19"/>
      <c r="ZJ20" s="19"/>
      <c r="ZK20" s="19"/>
      <c r="ZL20" s="19"/>
      <c r="ZM20" s="19"/>
      <c r="ZN20" s="19"/>
      <c r="ZO20" s="19"/>
      <c r="ZP20" s="19"/>
      <c r="ZQ20" s="19"/>
      <c r="ZR20" s="19"/>
      <c r="ZS20" s="19"/>
      <c r="ZT20" s="19"/>
      <c r="ZU20" s="19"/>
      <c r="ZV20" s="19"/>
      <c r="ZW20" s="19"/>
      <c r="ZX20" s="19"/>
      <c r="ZY20" s="19"/>
      <c r="ZZ20" s="19"/>
      <c r="AAA20" s="19"/>
      <c r="AAB20" s="19"/>
      <c r="AAC20" s="19"/>
      <c r="AAD20" s="19"/>
      <c r="AAE20" s="19"/>
      <c r="AAF20" s="19"/>
      <c r="AAG20" s="19"/>
      <c r="AAH20" s="19"/>
      <c r="AAI20" s="19"/>
      <c r="AAJ20" s="19"/>
      <c r="AAK20" s="19"/>
      <c r="AAL20" s="19"/>
      <c r="AAM20" s="19"/>
      <c r="AAN20" s="19"/>
      <c r="AAO20" s="19"/>
      <c r="AAP20" s="19"/>
      <c r="AAQ20" s="19"/>
      <c r="AAR20" s="19"/>
      <c r="AAS20" s="19"/>
      <c r="AAT20" s="19"/>
      <c r="AAU20" s="19"/>
      <c r="AAV20" s="19"/>
      <c r="AAW20" s="19"/>
      <c r="AAX20" s="19"/>
      <c r="AAY20" s="19"/>
      <c r="AAZ20" s="19"/>
      <c r="ABA20" s="19"/>
      <c r="ABB20" s="19"/>
      <c r="ABC20" s="19"/>
      <c r="ABD20" s="19"/>
      <c r="ABE20" s="19"/>
      <c r="ABF20" s="19"/>
      <c r="ABG20" s="19"/>
      <c r="ABH20" s="19"/>
      <c r="ABI20" s="19"/>
      <c r="ABJ20" s="19"/>
      <c r="ABK20" s="19"/>
      <c r="ABL20" s="19"/>
      <c r="ABM20" s="19"/>
      <c r="ABN20" s="19"/>
      <c r="ABO20" s="19"/>
      <c r="ABP20" s="19"/>
      <c r="ABQ20" s="19"/>
      <c r="ABR20" s="19"/>
      <c r="ABS20" s="19"/>
      <c r="ABT20" s="19"/>
      <c r="ABU20" s="19"/>
      <c r="ABV20" s="19"/>
      <c r="ABW20" s="19"/>
      <c r="ABX20" s="19"/>
      <c r="ABY20" s="19"/>
      <c r="ABZ20" s="19"/>
      <c r="ACA20" s="19"/>
      <c r="ACB20" s="19"/>
      <c r="ACC20" s="19"/>
      <c r="ACD20" s="19"/>
      <c r="ACE20" s="19"/>
      <c r="ACF20" s="19"/>
      <c r="ACG20" s="19"/>
      <c r="ACH20" s="19"/>
      <c r="ACI20" s="19"/>
      <c r="ACJ20" s="19"/>
      <c r="ACK20" s="19"/>
      <c r="ACL20" s="19"/>
      <c r="ACM20" s="19"/>
      <c r="ACN20" s="19"/>
      <c r="ACO20" s="19"/>
      <c r="ACP20" s="19"/>
      <c r="ACQ20" s="19"/>
      <c r="ACR20" s="19"/>
      <c r="ACS20" s="19"/>
      <c r="ACT20" s="19"/>
      <c r="ACU20" s="19"/>
      <c r="ACV20" s="19"/>
      <c r="ACW20" s="19"/>
      <c r="ACX20" s="19"/>
      <c r="ACY20" s="19"/>
      <c r="ACZ20" s="19"/>
      <c r="ADA20" s="19"/>
      <c r="ADB20" s="19"/>
      <c r="ADC20" s="19"/>
      <c r="ADD20" s="19"/>
      <c r="ADE20" s="19"/>
      <c r="ADF20" s="19"/>
      <c r="ADG20" s="19"/>
      <c r="ADH20" s="19"/>
      <c r="ADI20" s="19"/>
      <c r="ADJ20" s="19"/>
      <c r="ADK20" s="19"/>
      <c r="ADL20" s="19"/>
      <c r="ADM20" s="19"/>
      <c r="ADN20" s="19"/>
      <c r="ADO20" s="19"/>
      <c r="ADP20" s="19"/>
      <c r="ADQ20" s="19"/>
      <c r="ADR20" s="19"/>
      <c r="ADS20" s="19"/>
      <c r="ADT20" s="19"/>
      <c r="ADU20" s="19"/>
      <c r="ADV20" s="19"/>
      <c r="ADW20" s="19"/>
      <c r="ADX20" s="19"/>
      <c r="ADY20" s="19"/>
      <c r="ADZ20" s="19"/>
      <c r="AEA20" s="19"/>
      <c r="AEB20" s="19"/>
      <c r="AEC20" s="19"/>
      <c r="AED20" s="19"/>
      <c r="AEE20" s="19"/>
      <c r="AEF20" s="19"/>
      <c r="AEG20" s="19"/>
      <c r="AEH20" s="19"/>
      <c r="AEI20" s="19"/>
      <c r="AEJ20" s="19"/>
      <c r="AEK20" s="19"/>
      <c r="AEL20" s="19"/>
      <c r="AEM20" s="19"/>
      <c r="AEN20" s="19"/>
      <c r="AEO20" s="19"/>
      <c r="AEP20" s="19"/>
      <c r="AEQ20" s="19"/>
      <c r="AER20" s="19"/>
      <c r="AES20" s="19"/>
      <c r="AET20" s="19"/>
      <c r="AEU20" s="19"/>
      <c r="AEV20" s="19"/>
      <c r="AEW20" s="19"/>
      <c r="AEX20" s="19"/>
      <c r="AEY20" s="19"/>
      <c r="AEZ20" s="19"/>
      <c r="AFA20" s="19"/>
      <c r="AFB20" s="19"/>
      <c r="AFC20" s="19"/>
      <c r="AFD20" s="19"/>
      <c r="AFE20" s="19"/>
      <c r="AFF20" s="19"/>
      <c r="AFG20" s="19"/>
      <c r="AFH20" s="19"/>
      <c r="AFI20" s="19"/>
      <c r="AFJ20" s="19"/>
      <c r="AFK20" s="19"/>
      <c r="AFL20" s="19"/>
      <c r="AFM20" s="19"/>
      <c r="AFN20" s="19"/>
      <c r="AFO20" s="19"/>
      <c r="AFP20" s="19"/>
      <c r="AFQ20" s="19"/>
      <c r="AFR20" s="19"/>
      <c r="AFS20" s="19"/>
      <c r="AFT20" s="19"/>
      <c r="AFU20" s="19"/>
      <c r="AFV20" s="19"/>
      <c r="AFW20" s="19"/>
      <c r="AFX20" s="19"/>
      <c r="AFY20" s="19"/>
      <c r="AFZ20" s="19"/>
      <c r="AGA20" s="19"/>
      <c r="AGB20" s="19"/>
      <c r="AGC20" s="19"/>
      <c r="AGD20" s="19"/>
      <c r="AGE20" s="19"/>
      <c r="AGF20" s="19"/>
      <c r="AGG20" s="19"/>
      <c r="AGH20" s="19"/>
      <c r="AGI20" s="19"/>
      <c r="AGJ20" s="19"/>
      <c r="AGK20" s="19"/>
      <c r="AGL20" s="19"/>
      <c r="AGM20" s="19"/>
      <c r="AGN20" s="19"/>
      <c r="AGO20" s="19"/>
      <c r="AGP20" s="19"/>
      <c r="AGQ20" s="19"/>
      <c r="AGR20" s="19"/>
      <c r="AGS20" s="19"/>
      <c r="AGT20" s="19"/>
      <c r="AGU20" s="19"/>
      <c r="AGV20" s="19"/>
      <c r="AGW20" s="19"/>
      <c r="AGX20" s="19"/>
      <c r="AGY20" s="19"/>
      <c r="AGZ20" s="19"/>
      <c r="AHA20" s="19"/>
      <c r="AHB20" s="19"/>
      <c r="AHC20" s="19"/>
      <c r="AHD20" s="19"/>
      <c r="AHE20" s="19"/>
      <c r="AHF20" s="19"/>
      <c r="AHG20" s="19"/>
      <c r="AHH20" s="19"/>
      <c r="AHI20" s="19"/>
      <c r="AHJ20" s="19"/>
      <c r="AHK20" s="19"/>
      <c r="AHL20" s="19"/>
      <c r="AHM20" s="19"/>
      <c r="AHN20" s="19"/>
      <c r="AHO20" s="19"/>
      <c r="AHP20" s="19"/>
      <c r="AHQ20" s="19"/>
      <c r="AHR20" s="19"/>
      <c r="AHS20" s="19"/>
      <c r="AHT20" s="19"/>
      <c r="AHU20" s="19"/>
      <c r="AHV20" s="19"/>
      <c r="AHW20" s="19"/>
      <c r="AHX20" s="19"/>
      <c r="AHY20" s="19"/>
      <c r="AHZ20" s="19"/>
      <c r="AIA20" s="19"/>
      <c r="AIB20" s="19"/>
      <c r="AIC20" s="19"/>
      <c r="AID20" s="19"/>
      <c r="AIE20" s="19"/>
      <c r="AIF20" s="19"/>
      <c r="AIG20" s="19"/>
      <c r="AIH20" s="19"/>
      <c r="AII20" s="19"/>
      <c r="AIJ20" s="19"/>
      <c r="AIK20" s="19"/>
      <c r="AIL20" s="19"/>
      <c r="AIM20" s="19"/>
      <c r="AIN20" s="19"/>
      <c r="AIO20" s="19"/>
      <c r="AIP20" s="19"/>
      <c r="AIQ20" s="19"/>
      <c r="AIR20" s="19"/>
      <c r="AIS20" s="19"/>
      <c r="AIT20" s="19"/>
      <c r="AIU20" s="19"/>
      <c r="AIV20" s="19"/>
      <c r="AIW20" s="19"/>
      <c r="AIX20" s="19"/>
      <c r="AIY20" s="19"/>
      <c r="AIZ20" s="19"/>
      <c r="AJA20" s="19"/>
      <c r="AJB20" s="19"/>
      <c r="AJC20" s="19"/>
      <c r="AJD20" s="19"/>
      <c r="AJE20" s="19"/>
      <c r="AJF20" s="19"/>
      <c r="AJG20" s="19"/>
      <c r="AJH20" s="19"/>
      <c r="AJI20" s="19"/>
      <c r="AJJ20" s="19"/>
      <c r="AJK20" s="19"/>
      <c r="AJL20" s="19"/>
      <c r="AJM20" s="19"/>
      <c r="AJN20" s="19"/>
      <c r="AJO20" s="19"/>
      <c r="AJP20" s="19"/>
      <c r="AJQ20" s="19"/>
      <c r="AJR20" s="19"/>
      <c r="AJS20" s="19"/>
      <c r="AJT20" s="19"/>
      <c r="AJU20" s="19"/>
      <c r="AJV20" s="19"/>
      <c r="AJW20" s="19"/>
      <c r="AJX20" s="19"/>
      <c r="AJY20" s="19"/>
      <c r="AJZ20" s="19"/>
      <c r="AKA20" s="19"/>
      <c r="AKB20" s="19"/>
      <c r="AKC20" s="19"/>
      <c r="AKD20" s="19"/>
      <c r="AKE20" s="19"/>
      <c r="AKF20" s="19"/>
      <c r="AKG20" s="19"/>
      <c r="AKH20" s="19"/>
      <c r="AKI20" s="19"/>
      <c r="AKJ20" s="19"/>
      <c r="AKK20" s="19"/>
      <c r="AKL20" s="19"/>
      <c r="AKM20" s="19"/>
      <c r="AKN20" s="19"/>
      <c r="AKO20" s="19"/>
      <c r="AKP20" s="19"/>
      <c r="AKQ20" s="19"/>
      <c r="AKR20" s="19"/>
      <c r="AKS20" s="19"/>
      <c r="AKT20" s="19"/>
      <c r="AKU20" s="19"/>
      <c r="AKV20" s="19"/>
      <c r="AKW20" s="19"/>
      <c r="AKX20" s="19"/>
      <c r="AKY20" s="19"/>
      <c r="AKZ20" s="19"/>
      <c r="ALA20" s="19"/>
      <c r="ALB20" s="19"/>
      <c r="ALC20" s="19"/>
      <c r="ALD20" s="19"/>
      <c r="ALE20" s="19"/>
      <c r="ALF20" s="19"/>
      <c r="ALG20" s="19"/>
      <c r="ALH20" s="19"/>
      <c r="ALI20" s="19"/>
      <c r="ALJ20" s="19"/>
      <c r="ALK20" s="19"/>
      <c r="ALL20" s="19"/>
      <c r="ALM20" s="19"/>
      <c r="ALN20" s="19"/>
      <c r="ALO20" s="19"/>
      <c r="ALP20" s="19"/>
      <c r="ALQ20" s="19"/>
      <c r="ALR20" s="19"/>
      <c r="ALS20" s="19"/>
      <c r="ALT20" s="19"/>
      <c r="ALU20" s="19"/>
      <c r="ALV20" s="19"/>
      <c r="ALW20" s="19"/>
      <c r="ALX20" s="19"/>
      <c r="ALY20" s="19"/>
      <c r="ALZ20" s="19"/>
      <c r="AMA20" s="19"/>
      <c r="AMB20" s="19"/>
      <c r="AMC20" s="19"/>
      <c r="AMD20" s="19"/>
      <c r="AME20" s="19"/>
      <c r="AMF20" s="19"/>
      <c r="AMG20" s="19"/>
      <c r="AMH20" s="19"/>
      <c r="AMI20" s="19"/>
      <c r="AMJ20" s="19"/>
      <c r="AMK20" s="19"/>
      <c r="AML20" s="19"/>
      <c r="AMM20" s="19"/>
      <c r="AMN20" s="19"/>
      <c r="AMO20" s="19"/>
      <c r="AMP20" s="19"/>
      <c r="AMQ20" s="19"/>
      <c r="AMR20" s="19"/>
      <c r="AMS20" s="19"/>
      <c r="AMT20" s="19"/>
      <c r="AMU20" s="19"/>
      <c r="AMV20" s="19"/>
      <c r="AMW20" s="19"/>
      <c r="AMX20" s="19"/>
      <c r="AMY20" s="19"/>
      <c r="AMZ20" s="19"/>
      <c r="ANA20" s="19"/>
      <c r="ANB20" s="19"/>
      <c r="ANC20" s="19"/>
      <c r="AND20" s="19"/>
      <c r="ANE20" s="19"/>
      <c r="ANF20" s="19"/>
      <c r="ANG20" s="19"/>
      <c r="ANH20" s="19"/>
      <c r="ANI20" s="19"/>
      <c r="ANJ20" s="19"/>
      <c r="ANK20" s="19"/>
      <c r="ANL20" s="19"/>
      <c r="ANM20" s="19"/>
      <c r="ANN20" s="19"/>
      <c r="ANO20" s="19"/>
      <c r="ANP20" s="19"/>
      <c r="ANQ20" s="19"/>
      <c r="ANR20" s="19"/>
      <c r="ANS20" s="19"/>
      <c r="ANT20" s="19"/>
      <c r="ANU20" s="19"/>
      <c r="ANV20" s="19"/>
      <c r="ANW20" s="19"/>
      <c r="ANX20" s="19"/>
      <c r="ANY20" s="19"/>
      <c r="ANZ20" s="19"/>
      <c r="AOA20" s="19"/>
      <c r="AOB20" s="19"/>
      <c r="AOC20" s="19"/>
      <c r="AOD20" s="19"/>
      <c r="AOE20" s="19"/>
      <c r="AOF20" s="19"/>
      <c r="AOG20" s="19"/>
      <c r="AOH20" s="19"/>
      <c r="AOI20" s="19"/>
      <c r="AOJ20" s="19"/>
      <c r="AOK20" s="19"/>
      <c r="AOL20" s="19"/>
      <c r="AOM20" s="19"/>
      <c r="AON20" s="19"/>
      <c r="AOO20" s="19"/>
      <c r="AOP20" s="19"/>
      <c r="AOQ20" s="19"/>
      <c r="AOR20" s="19"/>
      <c r="AOS20" s="19"/>
      <c r="AOT20" s="19"/>
      <c r="AOU20" s="19"/>
      <c r="AOV20" s="19"/>
      <c r="AOW20" s="19"/>
      <c r="AOX20" s="19"/>
      <c r="AOY20" s="19"/>
      <c r="AOZ20" s="19"/>
      <c r="APA20" s="19"/>
      <c r="APB20" s="19"/>
      <c r="APC20" s="19"/>
      <c r="APD20" s="19"/>
      <c r="APE20" s="19"/>
      <c r="APF20" s="19"/>
      <c r="APG20" s="19"/>
      <c r="APH20" s="19"/>
      <c r="API20" s="19"/>
      <c r="APJ20" s="19"/>
      <c r="APK20" s="19"/>
      <c r="APL20" s="19"/>
      <c r="APM20" s="19"/>
      <c r="APN20" s="19"/>
      <c r="APO20" s="19"/>
      <c r="APP20" s="19"/>
      <c r="APQ20" s="19"/>
      <c r="APR20" s="19"/>
      <c r="APS20" s="19"/>
      <c r="APT20" s="19"/>
      <c r="APU20" s="19"/>
      <c r="APV20" s="19"/>
      <c r="APW20" s="19"/>
      <c r="APX20" s="19"/>
      <c r="APY20" s="19"/>
      <c r="APZ20" s="19"/>
      <c r="AQA20" s="19"/>
      <c r="AQB20" s="19"/>
      <c r="AQC20" s="19"/>
      <c r="AQD20" s="19"/>
      <c r="AQE20" s="19"/>
      <c r="AQF20" s="19"/>
      <c r="AQG20" s="19"/>
      <c r="AQH20" s="19"/>
      <c r="AQI20" s="19"/>
      <c r="AQJ20" s="19"/>
      <c r="AQK20" s="19"/>
      <c r="AQL20" s="19"/>
      <c r="AQM20" s="19"/>
      <c r="AQN20" s="19"/>
      <c r="AQO20" s="19"/>
      <c r="AQP20" s="19"/>
      <c r="AQQ20" s="19"/>
      <c r="AQR20" s="19"/>
      <c r="AQS20" s="19"/>
      <c r="AQT20" s="19"/>
      <c r="AQU20" s="19"/>
      <c r="AQV20" s="19"/>
      <c r="AQW20" s="19"/>
      <c r="AQX20" s="19"/>
      <c r="AQY20" s="19"/>
      <c r="AQZ20" s="19"/>
      <c r="ARA20" s="19"/>
      <c r="ARB20" s="19"/>
      <c r="ARC20" s="19"/>
      <c r="ARD20" s="19"/>
      <c r="ARE20" s="19"/>
      <c r="ARF20" s="19"/>
      <c r="ARG20" s="19"/>
      <c r="ARH20" s="19"/>
      <c r="ARI20" s="19"/>
      <c r="ARJ20" s="19"/>
      <c r="ARK20" s="19"/>
      <c r="ARL20" s="19"/>
      <c r="ARM20" s="19"/>
      <c r="ARN20" s="19"/>
      <c r="ARO20" s="19"/>
      <c r="ARP20" s="19"/>
      <c r="ARQ20" s="19"/>
      <c r="ARR20" s="19"/>
      <c r="ARS20" s="19"/>
      <c r="ART20" s="19"/>
      <c r="ARU20" s="19"/>
      <c r="ARV20" s="19"/>
      <c r="ARW20" s="19"/>
      <c r="ARX20" s="19"/>
      <c r="ARY20" s="19"/>
      <c r="ARZ20" s="19"/>
      <c r="ASA20" s="19"/>
      <c r="ASB20" s="19"/>
      <c r="ASC20" s="19"/>
      <c r="ASD20" s="19"/>
      <c r="ASE20" s="19"/>
      <c r="ASF20" s="19"/>
      <c r="ASG20" s="19"/>
      <c r="ASH20" s="19"/>
      <c r="ASI20" s="19"/>
      <c r="ASJ20" s="19"/>
      <c r="ASK20" s="19"/>
      <c r="ASL20" s="19"/>
      <c r="ASM20" s="19"/>
      <c r="ASN20" s="19"/>
      <c r="ASO20" s="19"/>
      <c r="ASP20" s="19"/>
      <c r="ASQ20" s="19"/>
      <c r="ASR20" s="19"/>
      <c r="ASS20" s="19"/>
      <c r="AST20" s="19"/>
      <c r="ASU20" s="19"/>
      <c r="ASV20" s="19"/>
      <c r="ASW20" s="19"/>
      <c r="ASX20" s="19"/>
      <c r="ASY20" s="19"/>
      <c r="ASZ20" s="19"/>
      <c r="ATA20" s="19"/>
      <c r="ATB20" s="19"/>
      <c r="ATC20" s="19"/>
      <c r="ATD20" s="19"/>
      <c r="ATE20" s="19"/>
      <c r="ATF20" s="19"/>
      <c r="ATG20" s="19"/>
      <c r="ATH20" s="19"/>
      <c r="ATI20" s="19"/>
      <c r="ATJ20" s="19"/>
      <c r="ATK20" s="19"/>
      <c r="ATL20" s="19"/>
      <c r="ATM20" s="19"/>
      <c r="ATN20" s="19"/>
      <c r="ATO20" s="19"/>
      <c r="ATP20" s="19"/>
      <c r="ATQ20" s="19"/>
      <c r="ATR20" s="19"/>
      <c r="ATS20" s="19"/>
      <c r="ATT20" s="19"/>
      <c r="ATU20" s="19"/>
      <c r="ATV20" s="19"/>
      <c r="ATW20" s="19"/>
      <c r="ATX20" s="19"/>
      <c r="ATY20" s="19"/>
      <c r="ATZ20" s="19"/>
      <c r="AUA20" s="19"/>
      <c r="AUB20" s="19"/>
      <c r="AUC20" s="19"/>
      <c r="AUD20" s="19"/>
      <c r="AUE20" s="19"/>
      <c r="AUF20" s="19"/>
      <c r="AUG20" s="19"/>
      <c r="AUH20" s="19"/>
      <c r="AUI20" s="19"/>
      <c r="AUJ20" s="19"/>
      <c r="AUK20" s="19"/>
      <c r="AUL20" s="19"/>
      <c r="AUM20" s="19"/>
      <c r="AUN20" s="19"/>
      <c r="AUO20" s="19"/>
      <c r="AUP20" s="19"/>
      <c r="AUQ20" s="19"/>
      <c r="AUR20" s="19"/>
      <c r="AUS20" s="19"/>
      <c r="AUT20" s="19"/>
      <c r="AUU20" s="19"/>
      <c r="AUV20" s="19"/>
      <c r="AUW20" s="19"/>
      <c r="AUX20" s="19"/>
      <c r="AUY20" s="19"/>
      <c r="AUZ20" s="19"/>
      <c r="AVA20" s="19"/>
      <c r="AVB20" s="19"/>
      <c r="AVC20" s="19"/>
      <c r="AVD20" s="19"/>
      <c r="AVE20" s="19"/>
      <c r="AVF20" s="19"/>
      <c r="AVG20" s="19"/>
      <c r="AVH20" s="19"/>
      <c r="AVI20" s="19"/>
      <c r="AVJ20" s="19"/>
      <c r="AVK20" s="19"/>
      <c r="AVL20" s="19"/>
      <c r="AVM20" s="19"/>
      <c r="AVN20" s="19"/>
      <c r="AVO20" s="19"/>
      <c r="AVP20" s="19"/>
      <c r="AVQ20" s="19"/>
      <c r="AVR20" s="19"/>
      <c r="AVS20" s="19"/>
      <c r="AVT20" s="19"/>
      <c r="AVU20" s="19"/>
      <c r="AVV20" s="19"/>
      <c r="AVW20" s="19"/>
      <c r="AVX20" s="19"/>
      <c r="AVY20" s="19"/>
      <c r="AVZ20" s="19"/>
      <c r="AWA20" s="19"/>
      <c r="AWB20" s="19"/>
      <c r="AWC20" s="19"/>
      <c r="AWD20" s="19"/>
      <c r="AWE20" s="19"/>
      <c r="AWF20" s="19"/>
      <c r="AWG20" s="19"/>
      <c r="AWH20" s="19"/>
      <c r="AWI20" s="19"/>
      <c r="AWJ20" s="19"/>
      <c r="AWK20" s="19"/>
      <c r="AWL20" s="19"/>
      <c r="AWM20" s="19"/>
      <c r="AWN20" s="19"/>
      <c r="AWO20" s="19"/>
      <c r="AWP20" s="19"/>
      <c r="AWQ20" s="19"/>
      <c r="AWR20" s="19"/>
      <c r="AWS20" s="19"/>
      <c r="AWT20" s="19"/>
      <c r="AWU20" s="19"/>
      <c r="AWV20" s="19"/>
      <c r="AWW20" s="19"/>
      <c r="AWX20" s="19"/>
      <c r="AWY20" s="19"/>
      <c r="AWZ20" s="19"/>
      <c r="AXA20" s="19"/>
      <c r="AXB20" s="19"/>
      <c r="AXC20" s="19"/>
      <c r="AXD20" s="19"/>
      <c r="AXE20" s="19"/>
      <c r="AXF20" s="19"/>
      <c r="AXG20" s="19"/>
      <c r="AXH20" s="19"/>
      <c r="AXI20" s="19"/>
      <c r="AXJ20" s="19"/>
      <c r="AXK20" s="19"/>
      <c r="AXL20" s="19"/>
      <c r="AXM20" s="19"/>
      <c r="AXN20" s="19"/>
      <c r="AXO20" s="19"/>
      <c r="AXP20" s="19"/>
      <c r="AXQ20" s="19"/>
      <c r="AXR20" s="19"/>
      <c r="AXS20" s="19"/>
      <c r="AXT20" s="19"/>
      <c r="AXU20" s="19"/>
      <c r="AXV20" s="19"/>
      <c r="AXW20" s="19"/>
      <c r="AXX20" s="19"/>
      <c r="AXY20" s="19"/>
      <c r="AXZ20" s="19"/>
      <c r="AYA20" s="19"/>
      <c r="AYB20" s="19"/>
      <c r="AYC20" s="19"/>
      <c r="AYD20" s="19"/>
      <c r="AYE20" s="19"/>
      <c r="AYF20" s="19"/>
      <c r="AYG20" s="19"/>
      <c r="AYH20" s="19"/>
      <c r="AYI20" s="19"/>
      <c r="AYJ20" s="19"/>
      <c r="AYK20" s="19"/>
      <c r="AYL20" s="19"/>
      <c r="AYM20" s="19"/>
      <c r="AYN20" s="19"/>
      <c r="AYO20" s="19"/>
      <c r="AYP20" s="19"/>
      <c r="AYQ20" s="19"/>
      <c r="AYR20" s="19"/>
      <c r="AYS20" s="19"/>
      <c r="AYT20" s="19"/>
      <c r="AYU20" s="19"/>
      <c r="AYV20" s="19"/>
      <c r="AYW20" s="19"/>
      <c r="AYX20" s="19"/>
      <c r="AYY20" s="19"/>
      <c r="AYZ20" s="19"/>
      <c r="AZA20" s="19"/>
      <c r="AZB20" s="19"/>
      <c r="AZC20" s="19"/>
      <c r="AZD20" s="19"/>
      <c r="AZE20" s="19"/>
      <c r="AZF20" s="19"/>
      <c r="AZG20" s="19"/>
      <c r="AZH20" s="19"/>
      <c r="AZI20" s="19"/>
      <c r="AZJ20" s="19"/>
      <c r="AZK20" s="19"/>
      <c r="AZL20" s="19"/>
      <c r="AZM20" s="19"/>
      <c r="AZN20" s="19"/>
      <c r="AZO20" s="19"/>
      <c r="AZP20" s="19"/>
      <c r="AZQ20" s="19"/>
      <c r="AZR20" s="19"/>
      <c r="AZS20" s="19"/>
      <c r="AZT20" s="19"/>
      <c r="AZU20" s="19"/>
      <c r="AZV20" s="19"/>
      <c r="AZW20" s="19"/>
      <c r="AZX20" s="19"/>
      <c r="AZY20" s="19"/>
      <c r="AZZ20" s="19"/>
      <c r="BAA20" s="19"/>
      <c r="BAB20" s="19"/>
      <c r="BAC20" s="19"/>
      <c r="BAD20" s="19"/>
      <c r="BAE20" s="19"/>
      <c r="BAF20" s="19"/>
      <c r="BAG20" s="19"/>
      <c r="BAH20" s="19"/>
      <c r="BAI20" s="19"/>
      <c r="BAJ20" s="19"/>
      <c r="BAK20" s="19"/>
      <c r="BAL20" s="19"/>
      <c r="BAM20" s="19"/>
      <c r="BAN20" s="19"/>
      <c r="BAO20" s="19"/>
      <c r="BAP20" s="19"/>
      <c r="BAQ20" s="19"/>
      <c r="BAR20" s="19"/>
      <c r="BAS20" s="19"/>
      <c r="BAT20" s="19"/>
      <c r="BAU20" s="19"/>
      <c r="BAV20" s="19"/>
      <c r="BAW20" s="19"/>
      <c r="BAX20" s="19"/>
      <c r="BAY20" s="19"/>
      <c r="BAZ20" s="19"/>
      <c r="BBA20" s="19"/>
      <c r="BBB20" s="19"/>
      <c r="BBC20" s="19"/>
      <c r="BBD20" s="19"/>
      <c r="BBE20" s="19"/>
      <c r="BBF20" s="19"/>
      <c r="BBG20" s="19"/>
      <c r="BBH20" s="19"/>
      <c r="BBI20" s="19"/>
      <c r="BBJ20" s="19"/>
      <c r="BBK20" s="19"/>
      <c r="BBL20" s="19"/>
      <c r="BBM20" s="19"/>
      <c r="BBN20" s="19"/>
      <c r="BBO20" s="19"/>
      <c r="BBP20" s="19"/>
      <c r="BBQ20" s="19"/>
      <c r="BBR20" s="19"/>
      <c r="BBS20" s="19"/>
      <c r="BBT20" s="19"/>
      <c r="BBU20" s="19"/>
      <c r="BBV20" s="19"/>
      <c r="BBW20" s="19"/>
      <c r="BBX20" s="19"/>
      <c r="BBY20" s="19"/>
      <c r="BBZ20" s="19"/>
      <c r="BCA20" s="19"/>
      <c r="BCB20" s="19"/>
      <c r="BCC20" s="19"/>
      <c r="BCD20" s="19"/>
      <c r="BCE20" s="19"/>
      <c r="BCF20" s="19"/>
      <c r="BCG20" s="19"/>
      <c r="BCH20" s="19"/>
      <c r="BCI20" s="19"/>
      <c r="BCJ20" s="19"/>
      <c r="BCK20" s="19"/>
      <c r="BCL20" s="19"/>
      <c r="BCM20" s="19"/>
      <c r="BCN20" s="19"/>
      <c r="BCO20" s="19"/>
      <c r="BCP20" s="19"/>
      <c r="BCQ20" s="19"/>
      <c r="BCR20" s="19"/>
      <c r="BCS20" s="19"/>
      <c r="BCT20" s="19"/>
      <c r="BCU20" s="19"/>
      <c r="BCV20" s="19"/>
      <c r="BCW20" s="19"/>
      <c r="BCX20" s="19"/>
      <c r="BCY20" s="19"/>
      <c r="BCZ20" s="19"/>
      <c r="BDA20" s="19"/>
      <c r="BDB20" s="19"/>
      <c r="BDC20" s="19"/>
      <c r="BDD20" s="19"/>
      <c r="BDE20" s="19"/>
      <c r="BDF20" s="19"/>
      <c r="BDG20" s="19"/>
      <c r="BDH20" s="19"/>
      <c r="BDI20" s="19"/>
      <c r="BDJ20" s="19"/>
      <c r="BDK20" s="19"/>
      <c r="BDL20" s="19"/>
      <c r="BDM20" s="19"/>
      <c r="BDN20" s="19"/>
      <c r="BDO20" s="19"/>
      <c r="BDP20" s="19"/>
      <c r="BDQ20" s="19"/>
      <c r="BDR20" s="19"/>
      <c r="BDS20" s="19"/>
      <c r="BDT20" s="19"/>
      <c r="BDU20" s="19"/>
      <c r="BDV20" s="19"/>
      <c r="BDW20" s="19"/>
      <c r="BDX20" s="19"/>
      <c r="BDY20" s="19"/>
      <c r="BDZ20" s="19"/>
      <c r="BEA20" s="19"/>
      <c r="BEB20" s="19"/>
      <c r="BEC20" s="19"/>
      <c r="BED20" s="19"/>
      <c r="BEE20" s="19"/>
      <c r="BEF20" s="19"/>
      <c r="BEG20" s="19"/>
      <c r="BEH20" s="19"/>
      <c r="BEI20" s="19"/>
      <c r="BEJ20" s="19"/>
      <c r="BEK20" s="19"/>
      <c r="BEL20" s="19"/>
      <c r="BEM20" s="19"/>
      <c r="BEN20" s="19"/>
      <c r="BEO20" s="19"/>
      <c r="BEP20" s="19"/>
      <c r="BEQ20" s="19"/>
      <c r="BER20" s="19"/>
      <c r="BES20" s="19"/>
      <c r="BET20" s="19"/>
      <c r="BEU20" s="19"/>
      <c r="BEV20" s="19"/>
      <c r="BEW20" s="19"/>
      <c r="BEX20" s="19"/>
      <c r="BEY20" s="19"/>
      <c r="BEZ20" s="19"/>
      <c r="BFA20" s="19"/>
      <c r="BFB20" s="19"/>
      <c r="BFC20" s="19"/>
      <c r="BFD20" s="19"/>
      <c r="BFE20" s="19"/>
      <c r="BFF20" s="19"/>
      <c r="BFG20" s="19"/>
      <c r="BFH20" s="19"/>
      <c r="BFI20" s="19"/>
      <c r="BFJ20" s="19"/>
      <c r="BFK20" s="19"/>
      <c r="BFL20" s="19"/>
      <c r="BFM20" s="19"/>
      <c r="BFN20" s="19"/>
      <c r="BFO20" s="19"/>
      <c r="BFP20" s="19"/>
      <c r="BFQ20" s="19"/>
      <c r="BFR20" s="19"/>
      <c r="BFS20" s="19"/>
      <c r="BFT20" s="19"/>
      <c r="BFU20" s="19"/>
      <c r="BFV20" s="19"/>
      <c r="BFW20" s="19"/>
      <c r="BFX20" s="19"/>
      <c r="BFY20" s="19"/>
      <c r="BFZ20" s="19"/>
      <c r="BGA20" s="19"/>
      <c r="BGB20" s="19"/>
      <c r="BGC20" s="19"/>
      <c r="BGD20" s="19"/>
      <c r="BGE20" s="19"/>
      <c r="BGF20" s="19"/>
      <c r="BGG20" s="19"/>
      <c r="BGH20" s="19"/>
      <c r="BGI20" s="19"/>
      <c r="BGJ20" s="19"/>
      <c r="BGK20" s="19"/>
      <c r="BGL20" s="19"/>
      <c r="BGM20" s="19"/>
      <c r="BGN20" s="19"/>
      <c r="BGO20" s="19"/>
      <c r="BGP20" s="19"/>
      <c r="BGQ20" s="19"/>
      <c r="BGR20" s="19"/>
      <c r="BGS20" s="19"/>
      <c r="BGT20" s="19"/>
      <c r="BGU20" s="19"/>
      <c r="BGV20" s="19"/>
      <c r="BGW20" s="19"/>
      <c r="BGX20" s="19"/>
      <c r="BGY20" s="19"/>
      <c r="BGZ20" s="19"/>
      <c r="BHA20" s="19"/>
      <c r="BHB20" s="19"/>
      <c r="BHC20" s="19"/>
      <c r="BHD20" s="19"/>
      <c r="BHE20" s="19"/>
      <c r="BHF20" s="19"/>
      <c r="BHG20" s="19"/>
      <c r="BHH20" s="19"/>
      <c r="BHI20" s="19"/>
      <c r="BHJ20" s="19"/>
      <c r="BHK20" s="19"/>
      <c r="BHL20" s="19"/>
      <c r="BHM20" s="19"/>
      <c r="BHN20" s="19"/>
      <c r="BHO20" s="19"/>
      <c r="BHP20" s="19"/>
      <c r="BHQ20" s="19"/>
      <c r="BHR20" s="19"/>
      <c r="BHS20" s="19"/>
      <c r="BHT20" s="19"/>
      <c r="BHU20" s="19"/>
      <c r="BHV20" s="19"/>
      <c r="BHW20" s="19"/>
      <c r="BHX20" s="19"/>
      <c r="BHY20" s="19"/>
      <c r="BHZ20" s="19"/>
      <c r="BIA20" s="19"/>
      <c r="BIB20" s="19"/>
      <c r="BIC20" s="19"/>
      <c r="BID20" s="19"/>
      <c r="BIE20" s="19"/>
      <c r="BIF20" s="19"/>
      <c r="BIG20" s="19"/>
      <c r="BIH20" s="19"/>
      <c r="BII20" s="19"/>
      <c r="BIJ20" s="19"/>
      <c r="BIK20" s="19"/>
      <c r="BIL20" s="19"/>
      <c r="BIM20" s="19"/>
      <c r="BIN20" s="19"/>
      <c r="BIO20" s="19"/>
      <c r="BIP20" s="19"/>
      <c r="BIQ20" s="19"/>
      <c r="BIR20" s="19"/>
      <c r="BIS20" s="19"/>
      <c r="BIT20" s="19"/>
      <c r="BIU20" s="19"/>
      <c r="BIV20" s="19"/>
      <c r="BIW20" s="19"/>
      <c r="BIX20" s="19"/>
      <c r="BIY20" s="19"/>
      <c r="BIZ20" s="19"/>
      <c r="BJA20" s="19"/>
      <c r="BJB20" s="19"/>
      <c r="BJC20" s="19"/>
      <c r="BJD20" s="19"/>
      <c r="BJE20" s="19"/>
      <c r="BJF20" s="19"/>
      <c r="BJG20" s="19"/>
      <c r="BJH20" s="19"/>
      <c r="BJI20" s="19"/>
      <c r="BJJ20" s="19"/>
      <c r="BJK20" s="19"/>
      <c r="BJL20" s="19"/>
      <c r="BJM20" s="19"/>
      <c r="BJN20" s="19"/>
      <c r="BJO20" s="19"/>
      <c r="BJP20" s="19"/>
      <c r="BJQ20" s="19"/>
      <c r="BJR20" s="19"/>
      <c r="BJS20" s="19"/>
      <c r="BJT20" s="19"/>
      <c r="BJU20" s="19"/>
      <c r="BJV20" s="19"/>
      <c r="BJW20" s="19"/>
      <c r="BJX20" s="19"/>
      <c r="BJY20" s="19"/>
      <c r="BJZ20" s="19"/>
      <c r="BKA20" s="19"/>
      <c r="BKB20" s="19"/>
      <c r="BKC20" s="19"/>
      <c r="BKD20" s="19"/>
      <c r="BKE20" s="19"/>
      <c r="BKF20" s="19"/>
      <c r="BKG20" s="19"/>
      <c r="BKH20" s="19"/>
      <c r="BKI20" s="19"/>
      <c r="BKJ20" s="19"/>
      <c r="BKK20" s="19"/>
      <c r="BKL20" s="19"/>
      <c r="BKM20" s="19"/>
      <c r="BKN20" s="19"/>
      <c r="BKO20" s="19"/>
      <c r="BKP20" s="19"/>
      <c r="BKQ20" s="19"/>
      <c r="BKR20" s="19"/>
      <c r="BKS20" s="19"/>
      <c r="BKT20" s="19"/>
      <c r="BKU20" s="19"/>
      <c r="BKV20" s="19"/>
      <c r="BKW20" s="19"/>
      <c r="BKX20" s="19"/>
      <c r="BKY20" s="19"/>
      <c r="BKZ20" s="19"/>
      <c r="BLA20" s="19"/>
      <c r="BLB20" s="19"/>
      <c r="BLC20" s="19"/>
      <c r="BLD20" s="19"/>
      <c r="BLE20" s="19"/>
      <c r="BLF20" s="19"/>
      <c r="BLG20" s="19"/>
      <c r="BLH20" s="19"/>
      <c r="BLI20" s="19"/>
      <c r="BLJ20" s="19"/>
      <c r="BLK20" s="19"/>
      <c r="BLL20" s="19"/>
      <c r="BLM20" s="19"/>
      <c r="BLN20" s="19"/>
      <c r="BLO20" s="19"/>
      <c r="BLP20" s="19"/>
      <c r="BLQ20" s="19"/>
      <c r="BLR20" s="19"/>
      <c r="BLS20" s="19"/>
      <c r="BLT20" s="19"/>
      <c r="BLU20" s="19"/>
      <c r="BLV20" s="19"/>
      <c r="BLW20" s="19"/>
      <c r="BLX20" s="19"/>
      <c r="BLY20" s="19"/>
      <c r="BLZ20" s="19"/>
      <c r="BMA20" s="19"/>
      <c r="BMB20" s="19"/>
      <c r="BMC20" s="19"/>
      <c r="BMD20" s="19"/>
      <c r="BME20" s="19"/>
      <c r="BMF20" s="19"/>
      <c r="BMG20" s="19"/>
      <c r="BMH20" s="19"/>
      <c r="BMI20" s="19"/>
      <c r="BMJ20" s="19"/>
      <c r="BMK20" s="19"/>
      <c r="BML20" s="19"/>
      <c r="BMM20" s="19"/>
      <c r="BMN20" s="19"/>
      <c r="BMO20" s="19"/>
      <c r="BMP20" s="19"/>
      <c r="BMQ20" s="19"/>
      <c r="BMR20" s="19"/>
      <c r="BMS20" s="19"/>
      <c r="BMT20" s="19"/>
      <c r="BMU20" s="19"/>
      <c r="BMV20" s="19"/>
      <c r="BMW20" s="19"/>
      <c r="BMX20" s="19"/>
      <c r="BMY20" s="19"/>
      <c r="BMZ20" s="19"/>
      <c r="BNA20" s="19"/>
      <c r="BNB20" s="19"/>
      <c r="BNC20" s="19"/>
      <c r="BND20" s="19"/>
      <c r="BNE20" s="19"/>
      <c r="BNF20" s="19"/>
      <c r="BNG20" s="19"/>
      <c r="BNH20" s="19"/>
      <c r="BNI20" s="19"/>
      <c r="BNJ20" s="19"/>
      <c r="BNK20" s="19"/>
      <c r="BNL20" s="19"/>
      <c r="BNM20" s="19"/>
      <c r="BNN20" s="19"/>
      <c r="BNO20" s="19"/>
      <c r="BNP20" s="19"/>
      <c r="BNQ20" s="19"/>
      <c r="BNR20" s="19"/>
      <c r="BNS20" s="19"/>
      <c r="BNT20" s="19"/>
      <c r="BNU20" s="19"/>
      <c r="BNV20" s="19"/>
      <c r="BNW20" s="19"/>
      <c r="BNX20" s="19"/>
      <c r="BNY20" s="19"/>
      <c r="BNZ20" s="19"/>
      <c r="BOA20" s="19"/>
      <c r="BOB20" s="19"/>
      <c r="BOC20" s="19"/>
      <c r="BOD20" s="19"/>
      <c r="BOE20" s="19"/>
      <c r="BOF20" s="19"/>
      <c r="BOG20" s="19"/>
      <c r="BOH20" s="19"/>
      <c r="BOI20" s="19"/>
      <c r="BOJ20" s="19"/>
      <c r="BOK20" s="19"/>
      <c r="BOL20" s="19"/>
      <c r="BOM20" s="19"/>
      <c r="BON20" s="19"/>
      <c r="BOO20" s="19"/>
      <c r="BOP20" s="19"/>
      <c r="BOQ20" s="19"/>
      <c r="BOR20" s="19"/>
      <c r="BOS20" s="19"/>
      <c r="BOT20" s="19"/>
      <c r="BOU20" s="19"/>
      <c r="BOV20" s="19"/>
      <c r="BOW20" s="19"/>
      <c r="BOX20" s="19"/>
      <c r="BOY20" s="19"/>
      <c r="BOZ20" s="19"/>
      <c r="BPA20" s="19"/>
      <c r="BPB20" s="19"/>
      <c r="BPC20" s="19"/>
      <c r="BPD20" s="19"/>
      <c r="BPE20" s="19"/>
      <c r="BPF20" s="19"/>
      <c r="BPG20" s="19"/>
      <c r="BPH20" s="19"/>
      <c r="BPI20" s="19"/>
      <c r="BPJ20" s="19"/>
      <c r="BPK20" s="19"/>
      <c r="BPL20" s="19"/>
      <c r="BPM20" s="19"/>
      <c r="BPN20" s="19"/>
      <c r="BPO20" s="19"/>
      <c r="BPP20" s="19"/>
      <c r="BPQ20" s="19"/>
      <c r="BPR20" s="19"/>
      <c r="BPS20" s="19"/>
      <c r="BPT20" s="19"/>
      <c r="BPU20" s="19"/>
      <c r="BPV20" s="19"/>
      <c r="BPW20" s="19"/>
      <c r="BPX20" s="19"/>
      <c r="BPY20" s="19"/>
      <c r="BPZ20" s="19"/>
      <c r="BQA20" s="19"/>
      <c r="BQB20" s="19"/>
      <c r="BQC20" s="19"/>
      <c r="BQD20" s="19"/>
      <c r="BQE20" s="19"/>
      <c r="BQF20" s="19"/>
      <c r="BQG20" s="19"/>
      <c r="BQH20" s="19"/>
      <c r="BQI20" s="19"/>
      <c r="BQJ20" s="19"/>
      <c r="BQK20" s="19"/>
      <c r="BQL20" s="19"/>
      <c r="BQM20" s="19"/>
      <c r="BQN20" s="19"/>
      <c r="BQO20" s="19"/>
      <c r="BQP20" s="19"/>
      <c r="BQQ20" s="19"/>
      <c r="BQR20" s="19"/>
      <c r="BQS20" s="19"/>
      <c r="BQT20" s="19"/>
      <c r="BQU20" s="19"/>
      <c r="BQV20" s="19"/>
      <c r="BQW20" s="19"/>
      <c r="BQX20" s="19"/>
      <c r="BQY20" s="19"/>
      <c r="BQZ20" s="19"/>
      <c r="BRA20" s="19"/>
      <c r="BRB20" s="19"/>
      <c r="BRC20" s="19"/>
      <c r="BRD20" s="19"/>
      <c r="BRE20" s="19"/>
      <c r="BRF20" s="19"/>
      <c r="BRG20" s="19"/>
      <c r="BRH20" s="19"/>
      <c r="BRI20" s="19"/>
      <c r="BRJ20" s="19"/>
      <c r="BRK20" s="19"/>
      <c r="BRL20" s="19"/>
      <c r="BRM20" s="19"/>
      <c r="BRN20" s="19"/>
      <c r="BRO20" s="19"/>
      <c r="BRP20" s="19"/>
      <c r="BRQ20" s="19"/>
      <c r="BRR20" s="19"/>
      <c r="BRS20" s="19"/>
      <c r="BRT20" s="19"/>
      <c r="BRU20" s="19"/>
      <c r="BRV20" s="19"/>
      <c r="BRW20" s="19"/>
      <c r="BRX20" s="19"/>
      <c r="BRY20" s="19"/>
      <c r="BRZ20" s="19"/>
      <c r="BSA20" s="19"/>
      <c r="BSB20" s="19"/>
      <c r="BSC20" s="19"/>
      <c r="BSD20" s="19"/>
      <c r="BSE20" s="19"/>
      <c r="BSF20" s="19"/>
      <c r="BSG20" s="19"/>
      <c r="BSH20" s="19"/>
      <c r="BSI20" s="19"/>
      <c r="BSJ20" s="19"/>
      <c r="BSK20" s="19"/>
      <c r="BSL20" s="19"/>
      <c r="BSM20" s="19"/>
      <c r="BSN20" s="19"/>
      <c r="BSO20" s="19"/>
      <c r="BSP20" s="19"/>
      <c r="BSQ20" s="19"/>
      <c r="BSR20" s="19"/>
      <c r="BSS20" s="19"/>
      <c r="BST20" s="19"/>
      <c r="BSU20" s="19"/>
      <c r="BSV20" s="19"/>
      <c r="BSW20" s="19"/>
      <c r="BSX20" s="19"/>
      <c r="BSY20" s="19"/>
      <c r="BSZ20" s="19"/>
      <c r="BTA20" s="19"/>
      <c r="BTB20" s="19"/>
      <c r="BTC20" s="19"/>
      <c r="BTD20" s="19"/>
      <c r="BTE20" s="19"/>
      <c r="BTF20" s="19"/>
      <c r="BTG20" s="19"/>
      <c r="BTH20" s="19"/>
      <c r="BTI20" s="19"/>
      <c r="BTJ20" s="19"/>
      <c r="BTK20" s="19"/>
      <c r="BTL20" s="19"/>
      <c r="BTM20" s="19"/>
      <c r="BTN20" s="19"/>
      <c r="BTO20" s="19"/>
      <c r="BTP20" s="19"/>
      <c r="BTQ20" s="19"/>
      <c r="BTR20" s="19"/>
      <c r="BTS20" s="19"/>
      <c r="BTT20" s="19"/>
      <c r="BTU20" s="19"/>
      <c r="BTV20" s="19"/>
      <c r="BTW20" s="19"/>
      <c r="BTX20" s="19"/>
      <c r="BTY20" s="19"/>
      <c r="BTZ20" s="19"/>
      <c r="BUA20" s="19"/>
      <c r="BUB20" s="19"/>
      <c r="BUC20" s="19"/>
      <c r="BUD20" s="19"/>
      <c r="BUE20" s="19"/>
      <c r="BUF20" s="19"/>
      <c r="BUG20" s="19"/>
      <c r="BUH20" s="19"/>
      <c r="BUI20" s="19"/>
      <c r="BUJ20" s="19"/>
      <c r="BUK20" s="19"/>
      <c r="BUL20" s="19"/>
      <c r="BUM20" s="19"/>
      <c r="BUN20" s="19"/>
      <c r="BUO20" s="19"/>
      <c r="BUP20" s="19"/>
      <c r="BUQ20" s="19"/>
      <c r="BUR20" s="19"/>
      <c r="BUS20" s="19"/>
      <c r="BUT20" s="19"/>
      <c r="BUU20" s="19"/>
      <c r="BUV20" s="19"/>
      <c r="BUW20" s="19"/>
      <c r="BUX20" s="19"/>
      <c r="BUY20" s="19"/>
      <c r="BUZ20" s="19"/>
      <c r="BVA20" s="19"/>
      <c r="BVB20" s="19"/>
      <c r="BVC20" s="19"/>
      <c r="BVD20" s="19"/>
      <c r="BVE20" s="19"/>
      <c r="BVF20" s="19"/>
      <c r="BVG20" s="19"/>
      <c r="BVH20" s="19"/>
      <c r="BVI20" s="19"/>
      <c r="BVJ20" s="19"/>
      <c r="BVK20" s="19"/>
      <c r="BVL20" s="19"/>
      <c r="BVM20" s="19"/>
      <c r="BVN20" s="19"/>
      <c r="BVO20" s="19"/>
      <c r="BVP20" s="19"/>
      <c r="BVQ20" s="19"/>
      <c r="BVR20" s="19"/>
      <c r="BVS20" s="19"/>
      <c r="BVT20" s="19"/>
      <c r="BVU20" s="19"/>
      <c r="BVV20" s="19"/>
      <c r="BVW20" s="19"/>
      <c r="BVX20" s="19"/>
      <c r="BVY20" s="19"/>
      <c r="BVZ20" s="19"/>
      <c r="BWA20" s="19"/>
      <c r="BWB20" s="19"/>
      <c r="BWC20" s="19"/>
      <c r="BWD20" s="19"/>
      <c r="BWE20" s="19"/>
      <c r="BWF20" s="19"/>
      <c r="BWG20" s="19"/>
      <c r="BWH20" s="19"/>
      <c r="BWI20" s="19"/>
      <c r="BWJ20" s="19"/>
      <c r="BWK20" s="19"/>
      <c r="BWL20" s="19"/>
      <c r="BWM20" s="19"/>
      <c r="BWN20" s="19"/>
      <c r="BWO20" s="19"/>
      <c r="BWP20" s="19"/>
      <c r="BWQ20" s="19"/>
      <c r="BWR20" s="19"/>
      <c r="BWS20" s="19"/>
      <c r="BWT20" s="19"/>
      <c r="BWU20" s="19"/>
      <c r="BWV20" s="19"/>
      <c r="BWW20" s="19"/>
      <c r="BWX20" s="19"/>
      <c r="BWY20" s="19"/>
      <c r="BWZ20" s="19"/>
      <c r="BXA20" s="19"/>
      <c r="BXB20" s="19"/>
      <c r="BXC20" s="19"/>
      <c r="BXD20" s="19"/>
      <c r="BXE20" s="19"/>
      <c r="BXF20" s="19"/>
      <c r="BXG20" s="19"/>
      <c r="BXH20" s="19"/>
      <c r="BXI20" s="19"/>
      <c r="BXJ20" s="19"/>
      <c r="BXK20" s="19"/>
      <c r="BXL20" s="19"/>
      <c r="BXM20" s="19"/>
      <c r="BXN20" s="19"/>
      <c r="BXO20" s="19"/>
      <c r="BXP20" s="19"/>
      <c r="BXQ20" s="19"/>
      <c r="BXR20" s="19"/>
      <c r="BXS20" s="19"/>
      <c r="BXT20" s="19"/>
      <c r="BXU20" s="19"/>
      <c r="BXV20" s="19"/>
      <c r="BXW20" s="19"/>
      <c r="BXX20" s="19"/>
      <c r="BXY20" s="19"/>
      <c r="BXZ20" s="19"/>
      <c r="BYA20" s="19"/>
      <c r="BYB20" s="19"/>
      <c r="BYC20" s="19"/>
      <c r="BYD20" s="19"/>
      <c r="BYE20" s="19"/>
      <c r="BYF20" s="19"/>
      <c r="BYG20" s="19"/>
      <c r="BYH20" s="19"/>
      <c r="BYI20" s="19"/>
      <c r="BYJ20" s="19"/>
      <c r="BYK20" s="19"/>
      <c r="BYL20" s="19"/>
      <c r="BYM20" s="19"/>
      <c r="BYN20" s="19"/>
      <c r="BYO20" s="19"/>
      <c r="BYP20" s="19"/>
      <c r="BYQ20" s="19"/>
      <c r="BYR20" s="19"/>
      <c r="BYS20" s="19"/>
      <c r="BYT20" s="19"/>
      <c r="BYU20" s="19"/>
      <c r="BYV20" s="19"/>
      <c r="BYW20" s="19"/>
      <c r="BYX20" s="19"/>
      <c r="BYY20" s="19"/>
      <c r="BYZ20" s="19"/>
      <c r="BZA20" s="19"/>
      <c r="BZB20" s="19"/>
      <c r="BZC20" s="19"/>
      <c r="BZD20" s="19"/>
      <c r="BZE20" s="19"/>
      <c r="BZF20" s="19"/>
      <c r="BZG20" s="19"/>
      <c r="BZH20" s="19"/>
      <c r="BZI20" s="19"/>
      <c r="BZJ20" s="19"/>
      <c r="BZK20" s="19"/>
      <c r="BZL20" s="19"/>
      <c r="BZM20" s="19"/>
      <c r="BZN20" s="19"/>
      <c r="BZO20" s="19"/>
      <c r="BZP20" s="19"/>
      <c r="BZQ20" s="19"/>
      <c r="BZR20" s="19"/>
      <c r="BZS20" s="19"/>
      <c r="BZT20" s="19"/>
      <c r="BZU20" s="19"/>
      <c r="BZV20" s="19"/>
      <c r="BZW20" s="19"/>
      <c r="BZX20" s="19"/>
      <c r="BZY20" s="19"/>
      <c r="BZZ20" s="19"/>
      <c r="CAA20" s="19"/>
      <c r="CAB20" s="19"/>
      <c r="CAC20" s="19"/>
      <c r="CAD20" s="19"/>
      <c r="CAE20" s="19"/>
      <c r="CAF20" s="19"/>
      <c r="CAG20" s="19"/>
      <c r="CAH20" s="19"/>
      <c r="CAI20" s="19"/>
      <c r="CAJ20" s="19"/>
      <c r="CAK20" s="19"/>
      <c r="CAL20" s="19"/>
      <c r="CAM20" s="19"/>
      <c r="CAN20" s="19"/>
      <c r="CAO20" s="19"/>
      <c r="CAP20" s="19"/>
      <c r="CAQ20" s="19"/>
      <c r="CAR20" s="19"/>
      <c r="CAS20" s="19"/>
      <c r="CAT20" s="19"/>
      <c r="CAU20" s="19"/>
      <c r="CAV20" s="19"/>
      <c r="CAW20" s="19"/>
      <c r="CAX20" s="19"/>
      <c r="CAY20" s="19"/>
      <c r="CAZ20" s="19"/>
      <c r="CBA20" s="19"/>
      <c r="CBB20" s="19"/>
      <c r="CBC20" s="19"/>
      <c r="CBD20" s="19"/>
      <c r="CBE20" s="19"/>
      <c r="CBF20" s="19"/>
      <c r="CBG20" s="19"/>
      <c r="CBH20" s="19"/>
      <c r="CBI20" s="19"/>
      <c r="CBJ20" s="19"/>
      <c r="CBK20" s="19"/>
      <c r="CBL20" s="19"/>
      <c r="CBM20" s="19"/>
      <c r="CBN20" s="19"/>
      <c r="CBO20" s="19"/>
      <c r="CBP20" s="19"/>
      <c r="CBQ20" s="19"/>
      <c r="CBR20" s="19"/>
      <c r="CBS20" s="19"/>
      <c r="CBT20" s="19"/>
      <c r="CBU20" s="19"/>
      <c r="CBV20" s="19"/>
      <c r="CBW20" s="19"/>
      <c r="CBX20" s="19"/>
      <c r="CBY20" s="19"/>
      <c r="CBZ20" s="19"/>
      <c r="CCA20" s="19"/>
      <c r="CCB20" s="19"/>
      <c r="CCC20" s="19"/>
      <c r="CCD20" s="19"/>
      <c r="CCE20" s="19"/>
      <c r="CCF20" s="19"/>
      <c r="CCG20" s="19"/>
      <c r="CCH20" s="19"/>
      <c r="CCI20" s="19"/>
      <c r="CCJ20" s="19"/>
      <c r="CCK20" s="19"/>
      <c r="CCL20" s="19"/>
      <c r="CCM20" s="19"/>
      <c r="CCN20" s="19"/>
      <c r="CCO20" s="19"/>
      <c r="CCP20" s="19"/>
      <c r="CCQ20" s="19"/>
      <c r="CCR20" s="19"/>
      <c r="CCS20" s="19"/>
      <c r="CCT20" s="19"/>
      <c r="CCU20" s="19"/>
      <c r="CCV20" s="19"/>
      <c r="CCW20" s="19"/>
      <c r="CCX20" s="19"/>
      <c r="CCY20" s="19"/>
      <c r="CCZ20" s="19"/>
      <c r="CDA20" s="19"/>
      <c r="CDB20" s="19"/>
      <c r="CDC20" s="19"/>
      <c r="CDD20" s="19"/>
      <c r="CDE20" s="19"/>
      <c r="CDF20" s="19"/>
      <c r="CDG20" s="19"/>
      <c r="CDH20" s="19"/>
      <c r="CDI20" s="19"/>
      <c r="CDJ20" s="19"/>
      <c r="CDK20" s="19"/>
      <c r="CDL20" s="19"/>
      <c r="CDM20" s="19"/>
      <c r="CDN20" s="19"/>
      <c r="CDO20" s="19"/>
      <c r="CDP20" s="19"/>
      <c r="CDQ20" s="19"/>
      <c r="CDR20" s="19"/>
      <c r="CDS20" s="19"/>
      <c r="CDT20" s="19"/>
      <c r="CDU20" s="19"/>
      <c r="CDV20" s="19"/>
      <c r="CDW20" s="19"/>
      <c r="CDX20" s="19"/>
      <c r="CDY20" s="19"/>
      <c r="CDZ20" s="19"/>
      <c r="CEA20" s="19"/>
      <c r="CEB20" s="19"/>
      <c r="CEC20" s="19"/>
      <c r="CED20" s="19"/>
      <c r="CEE20" s="19"/>
      <c r="CEF20" s="19"/>
      <c r="CEG20" s="19"/>
      <c r="CEH20" s="19"/>
      <c r="CEI20" s="19"/>
      <c r="CEJ20" s="19"/>
      <c r="CEK20" s="19"/>
      <c r="CEL20" s="19"/>
      <c r="CEM20" s="19"/>
      <c r="CEN20" s="19"/>
      <c r="CEO20" s="19"/>
      <c r="CEP20" s="19"/>
      <c r="CEQ20" s="19"/>
      <c r="CER20" s="19"/>
      <c r="CES20" s="19"/>
      <c r="CET20" s="19"/>
      <c r="CEU20" s="19"/>
      <c r="CEV20" s="19"/>
      <c r="CEW20" s="19"/>
      <c r="CEX20" s="19"/>
      <c r="CEY20" s="19"/>
      <c r="CEZ20" s="19"/>
      <c r="CFA20" s="19"/>
      <c r="CFB20" s="19"/>
      <c r="CFC20" s="19"/>
      <c r="CFD20" s="19"/>
      <c r="CFE20" s="19"/>
      <c r="CFF20" s="19"/>
      <c r="CFG20" s="19"/>
      <c r="CFH20" s="19"/>
      <c r="CFI20" s="19"/>
      <c r="CFJ20" s="19"/>
      <c r="CFK20" s="19"/>
      <c r="CFL20" s="19"/>
      <c r="CFM20" s="19"/>
      <c r="CFN20" s="19"/>
      <c r="CFO20" s="19"/>
      <c r="CFP20" s="19"/>
      <c r="CFQ20" s="19"/>
      <c r="CFR20" s="19"/>
      <c r="CFS20" s="19"/>
      <c r="CFT20" s="19"/>
      <c r="CFU20" s="19"/>
      <c r="CFV20" s="19"/>
      <c r="CFW20" s="19"/>
      <c r="CFX20" s="19"/>
      <c r="CFY20" s="19"/>
      <c r="CFZ20" s="19"/>
      <c r="CGA20" s="19"/>
      <c r="CGB20" s="19"/>
      <c r="CGC20" s="19"/>
      <c r="CGD20" s="19"/>
      <c r="CGE20" s="19"/>
      <c r="CGF20" s="19"/>
      <c r="CGG20" s="19"/>
      <c r="CGH20" s="19"/>
      <c r="CGI20" s="19"/>
      <c r="CGJ20" s="19"/>
      <c r="CGK20" s="19"/>
      <c r="CGL20" s="19"/>
      <c r="CGM20" s="19"/>
      <c r="CGN20" s="19"/>
      <c r="CGO20" s="19"/>
      <c r="CGP20" s="19"/>
      <c r="CGQ20" s="19"/>
      <c r="CGR20" s="19"/>
      <c r="CGS20" s="19"/>
      <c r="CGT20" s="19"/>
      <c r="CGU20" s="19"/>
      <c r="CGV20" s="19"/>
      <c r="CGW20" s="19"/>
      <c r="CGX20" s="19"/>
      <c r="CGY20" s="19"/>
      <c r="CGZ20" s="19"/>
      <c r="CHA20" s="19"/>
      <c r="CHB20" s="19"/>
      <c r="CHC20" s="19"/>
      <c r="CHD20" s="19"/>
      <c r="CHE20" s="19"/>
      <c r="CHF20" s="19"/>
      <c r="CHG20" s="19"/>
      <c r="CHH20" s="19"/>
      <c r="CHI20" s="19"/>
      <c r="CHJ20" s="19"/>
      <c r="CHK20" s="19"/>
      <c r="CHL20" s="19"/>
      <c r="CHM20" s="19"/>
      <c r="CHN20" s="19"/>
      <c r="CHO20" s="19"/>
      <c r="CHP20" s="19"/>
      <c r="CHQ20" s="19"/>
      <c r="CHR20" s="19"/>
      <c r="CHS20" s="19"/>
      <c r="CHT20" s="19"/>
      <c r="CHU20" s="19"/>
      <c r="CHV20" s="19"/>
      <c r="CHW20" s="19"/>
      <c r="CHX20" s="19"/>
      <c r="CHY20" s="19"/>
      <c r="CHZ20" s="19"/>
      <c r="CIA20" s="19"/>
      <c r="CIB20" s="19"/>
      <c r="CIC20" s="19"/>
      <c r="CID20" s="19"/>
      <c r="CIE20" s="19"/>
      <c r="CIF20" s="19"/>
      <c r="CIG20" s="19"/>
      <c r="CIH20" s="19"/>
      <c r="CII20" s="19"/>
      <c r="CIJ20" s="19"/>
      <c r="CIK20" s="19"/>
      <c r="CIL20" s="19"/>
      <c r="CIM20" s="19"/>
      <c r="CIN20" s="19"/>
      <c r="CIO20" s="19"/>
      <c r="CIP20" s="19"/>
      <c r="CIQ20" s="19"/>
      <c r="CIR20" s="19"/>
      <c r="CIS20" s="19"/>
      <c r="CIT20" s="19"/>
      <c r="CIU20" s="19"/>
      <c r="CIV20" s="19"/>
      <c r="CIW20" s="19"/>
      <c r="CIX20" s="19"/>
      <c r="CIY20" s="19"/>
      <c r="CIZ20" s="19"/>
      <c r="CJA20" s="19"/>
      <c r="CJB20" s="19"/>
      <c r="CJC20" s="19"/>
      <c r="CJD20" s="19"/>
      <c r="CJE20" s="19"/>
      <c r="CJF20" s="19"/>
      <c r="CJG20" s="19"/>
      <c r="CJH20" s="19"/>
      <c r="CJI20" s="19"/>
      <c r="CJJ20" s="19"/>
      <c r="CJK20" s="19"/>
      <c r="CJL20" s="19"/>
      <c r="CJM20" s="19"/>
      <c r="CJN20" s="19"/>
      <c r="CJO20" s="19"/>
      <c r="CJP20" s="19"/>
      <c r="CJQ20" s="19"/>
      <c r="CJR20" s="19"/>
      <c r="CJS20" s="19"/>
      <c r="CJT20" s="19"/>
      <c r="CJU20" s="19"/>
      <c r="CJV20" s="19"/>
      <c r="CJW20" s="19"/>
      <c r="CJX20" s="19"/>
      <c r="CJY20" s="19"/>
      <c r="CJZ20" s="19"/>
      <c r="CKA20" s="19"/>
      <c r="CKB20" s="19"/>
      <c r="CKC20" s="19"/>
      <c r="CKD20" s="19"/>
      <c r="CKE20" s="19"/>
      <c r="CKF20" s="19"/>
      <c r="CKG20" s="19"/>
      <c r="CKH20" s="19"/>
      <c r="CKI20" s="19"/>
      <c r="CKJ20" s="19"/>
      <c r="CKK20" s="19"/>
      <c r="CKL20" s="19"/>
      <c r="CKM20" s="19"/>
      <c r="CKN20" s="19"/>
      <c r="CKO20" s="19"/>
      <c r="CKP20" s="19"/>
      <c r="CKQ20" s="19"/>
      <c r="CKR20" s="19"/>
      <c r="CKS20" s="19"/>
      <c r="CKT20" s="19"/>
      <c r="CKU20" s="19"/>
      <c r="CKV20" s="19"/>
      <c r="CKW20" s="19"/>
      <c r="CKX20" s="19"/>
      <c r="CKY20" s="19"/>
      <c r="CKZ20" s="19"/>
      <c r="CLA20" s="19"/>
      <c r="CLB20" s="19"/>
      <c r="CLC20" s="19"/>
      <c r="CLD20" s="19"/>
      <c r="CLE20" s="19"/>
      <c r="CLF20" s="19"/>
      <c r="CLG20" s="19"/>
      <c r="CLH20" s="19"/>
      <c r="CLI20" s="19"/>
      <c r="CLJ20" s="19"/>
      <c r="CLK20" s="19"/>
      <c r="CLL20" s="19"/>
      <c r="CLM20" s="19"/>
      <c r="CLN20" s="19"/>
      <c r="CLO20" s="19"/>
      <c r="CLP20" s="19"/>
      <c r="CLQ20" s="19"/>
      <c r="CLR20" s="19"/>
      <c r="CLS20" s="19"/>
      <c r="CLT20" s="19"/>
      <c r="CLU20" s="19"/>
      <c r="CLV20" s="19"/>
      <c r="CLW20" s="19"/>
      <c r="CLX20" s="19"/>
      <c r="CLY20" s="19"/>
      <c r="CLZ20" s="19"/>
      <c r="CMA20" s="19"/>
      <c r="CMB20" s="19"/>
      <c r="CMC20" s="19"/>
      <c r="CMD20" s="19"/>
      <c r="CME20" s="19"/>
      <c r="CMF20" s="19"/>
      <c r="CMG20" s="19"/>
      <c r="CMH20" s="19"/>
      <c r="CMI20" s="19"/>
      <c r="CMJ20" s="19"/>
      <c r="CMK20" s="19"/>
      <c r="CML20" s="19"/>
      <c r="CMM20" s="19"/>
      <c r="CMN20" s="19"/>
      <c r="CMO20" s="19"/>
      <c r="CMP20" s="19"/>
      <c r="CMQ20" s="19"/>
      <c r="CMR20" s="19"/>
      <c r="CMS20" s="19"/>
      <c r="CMT20" s="19"/>
      <c r="CMU20" s="19"/>
      <c r="CMV20" s="19"/>
      <c r="CMW20" s="19"/>
      <c r="CMX20" s="19"/>
      <c r="CMY20" s="19"/>
      <c r="CMZ20" s="19"/>
      <c r="CNA20" s="19"/>
      <c r="CNB20" s="19"/>
      <c r="CNC20" s="19"/>
      <c r="CND20" s="19"/>
      <c r="CNE20" s="19"/>
      <c r="CNF20" s="19"/>
      <c r="CNG20" s="19"/>
      <c r="CNH20" s="19"/>
      <c r="CNI20" s="19"/>
      <c r="CNJ20" s="19"/>
      <c r="CNK20" s="19"/>
      <c r="CNL20" s="19"/>
      <c r="CNM20" s="19"/>
      <c r="CNN20" s="19"/>
      <c r="CNO20" s="19"/>
      <c r="CNP20" s="19"/>
      <c r="CNQ20" s="19"/>
      <c r="CNR20" s="19"/>
      <c r="CNS20" s="19"/>
      <c r="CNT20" s="19"/>
      <c r="CNU20" s="19"/>
      <c r="CNV20" s="19"/>
      <c r="CNW20" s="19"/>
      <c r="CNX20" s="19"/>
      <c r="CNY20" s="19"/>
      <c r="CNZ20" s="19"/>
      <c r="COA20" s="19"/>
      <c r="COB20" s="19"/>
      <c r="COC20" s="19"/>
      <c r="COD20" s="19"/>
      <c r="COE20" s="19"/>
      <c r="COF20" s="19"/>
      <c r="COG20" s="19"/>
      <c r="COH20" s="19"/>
      <c r="COI20" s="19"/>
      <c r="COJ20" s="19"/>
      <c r="COK20" s="19"/>
      <c r="COL20" s="19"/>
      <c r="COM20" s="19"/>
      <c r="CON20" s="19"/>
      <c r="COO20" s="19"/>
      <c r="COP20" s="19"/>
      <c r="COQ20" s="19"/>
      <c r="COR20" s="19"/>
      <c r="COS20" s="19"/>
      <c r="COT20" s="19"/>
      <c r="COU20" s="19"/>
      <c r="COV20" s="19"/>
      <c r="COW20" s="19"/>
      <c r="COX20" s="19"/>
      <c r="COY20" s="19"/>
      <c r="COZ20" s="19"/>
      <c r="CPA20" s="19"/>
      <c r="CPB20" s="19"/>
      <c r="CPC20" s="19"/>
      <c r="CPD20" s="19"/>
      <c r="CPE20" s="19"/>
      <c r="CPF20" s="19"/>
      <c r="CPG20" s="19"/>
      <c r="CPH20" s="19"/>
      <c r="CPI20" s="19"/>
      <c r="CPJ20" s="19"/>
      <c r="CPK20" s="19"/>
      <c r="CPL20" s="19"/>
      <c r="CPM20" s="19"/>
      <c r="CPN20" s="19"/>
      <c r="CPO20" s="19"/>
      <c r="CPP20" s="19"/>
      <c r="CPQ20" s="19"/>
      <c r="CPR20" s="19"/>
      <c r="CPS20" s="19"/>
      <c r="CPT20" s="19"/>
      <c r="CPU20" s="19"/>
      <c r="CPV20" s="19"/>
      <c r="CPW20" s="19"/>
      <c r="CPX20" s="19"/>
      <c r="CPY20" s="19"/>
      <c r="CPZ20" s="19"/>
      <c r="CQA20" s="19"/>
      <c r="CQB20" s="19"/>
      <c r="CQC20" s="19"/>
      <c r="CQD20" s="19"/>
      <c r="CQE20" s="19"/>
      <c r="CQF20" s="19"/>
      <c r="CQG20" s="19"/>
      <c r="CQH20" s="19"/>
      <c r="CQI20" s="19"/>
      <c r="CQJ20" s="19"/>
      <c r="CQK20" s="19"/>
      <c r="CQL20" s="19"/>
      <c r="CQM20" s="19"/>
      <c r="CQN20" s="19"/>
      <c r="CQO20" s="19"/>
      <c r="CQP20" s="19"/>
      <c r="CQQ20" s="19"/>
      <c r="CQR20" s="19"/>
      <c r="CQS20" s="19"/>
      <c r="CQT20" s="19"/>
      <c r="CQU20" s="19"/>
      <c r="CQV20" s="19"/>
      <c r="CQW20" s="19"/>
      <c r="CQX20" s="19"/>
      <c r="CQY20" s="19"/>
      <c r="CQZ20" s="19"/>
      <c r="CRA20" s="19"/>
      <c r="CRB20" s="19"/>
      <c r="CRC20" s="19"/>
      <c r="CRD20" s="19"/>
      <c r="CRE20" s="19"/>
      <c r="CRF20" s="19"/>
      <c r="CRG20" s="19"/>
      <c r="CRH20" s="19"/>
      <c r="CRI20" s="19"/>
      <c r="CRJ20" s="19"/>
      <c r="CRK20" s="19"/>
      <c r="CRL20" s="19"/>
      <c r="CRM20" s="19"/>
      <c r="CRN20" s="19"/>
      <c r="CRO20" s="19"/>
      <c r="CRP20" s="19"/>
      <c r="CRQ20" s="19"/>
      <c r="CRR20" s="19"/>
      <c r="CRS20" s="19"/>
      <c r="CRT20" s="19"/>
      <c r="CRU20" s="19"/>
      <c r="CRV20" s="19"/>
      <c r="CRW20" s="19"/>
      <c r="CRX20" s="19"/>
      <c r="CRY20" s="19"/>
      <c r="CRZ20" s="19"/>
      <c r="CSA20" s="19"/>
      <c r="CSB20" s="19"/>
      <c r="CSC20" s="19"/>
      <c r="CSD20" s="19"/>
      <c r="CSE20" s="19"/>
      <c r="CSF20" s="19"/>
      <c r="CSG20" s="19"/>
      <c r="CSH20" s="19"/>
      <c r="CSI20" s="19"/>
      <c r="CSJ20" s="19"/>
      <c r="CSK20" s="19"/>
      <c r="CSL20" s="19"/>
      <c r="CSM20" s="19"/>
      <c r="CSN20" s="19"/>
      <c r="CSO20" s="19"/>
      <c r="CSP20" s="19"/>
      <c r="CSQ20" s="19"/>
      <c r="CSR20" s="19"/>
      <c r="CSS20" s="19"/>
      <c r="CST20" s="19"/>
      <c r="CSU20" s="19"/>
      <c r="CSV20" s="19"/>
      <c r="CSW20" s="19"/>
      <c r="CSX20" s="19"/>
      <c r="CSY20" s="19"/>
      <c r="CSZ20" s="19"/>
      <c r="CTA20" s="19"/>
      <c r="CTB20" s="19"/>
      <c r="CTC20" s="19"/>
      <c r="CTD20" s="19"/>
      <c r="CTE20" s="19"/>
      <c r="CTF20" s="19"/>
      <c r="CTG20" s="19"/>
      <c r="CTH20" s="19"/>
      <c r="CTI20" s="19"/>
      <c r="CTJ20" s="19"/>
      <c r="CTK20" s="19"/>
      <c r="CTL20" s="19"/>
      <c r="CTM20" s="19"/>
      <c r="CTN20" s="19"/>
      <c r="CTO20" s="19"/>
      <c r="CTP20" s="19"/>
      <c r="CTQ20" s="19"/>
      <c r="CTR20" s="19"/>
      <c r="CTS20" s="19"/>
      <c r="CTT20" s="19"/>
      <c r="CTU20" s="19"/>
      <c r="CTV20" s="19"/>
      <c r="CTW20" s="19"/>
      <c r="CTX20" s="19"/>
      <c r="CTY20" s="19"/>
      <c r="CTZ20" s="19"/>
      <c r="CUA20" s="19"/>
      <c r="CUB20" s="19"/>
      <c r="CUC20" s="19"/>
      <c r="CUD20" s="19"/>
      <c r="CUE20" s="19"/>
      <c r="CUF20" s="19"/>
      <c r="CUG20" s="19"/>
      <c r="CUH20" s="19"/>
      <c r="CUI20" s="19"/>
      <c r="CUJ20" s="19"/>
      <c r="CUK20" s="19"/>
      <c r="CUL20" s="19"/>
      <c r="CUM20" s="19"/>
      <c r="CUN20" s="19"/>
      <c r="CUO20" s="19"/>
      <c r="CUP20" s="19"/>
      <c r="CUQ20" s="19"/>
      <c r="CUR20" s="19"/>
      <c r="CUS20" s="19"/>
      <c r="CUT20" s="19"/>
      <c r="CUU20" s="19"/>
      <c r="CUV20" s="19"/>
      <c r="CUW20" s="19"/>
      <c r="CUX20" s="19"/>
      <c r="CUY20" s="19"/>
      <c r="CUZ20" s="19"/>
      <c r="CVA20" s="19"/>
      <c r="CVB20" s="19"/>
      <c r="CVC20" s="19"/>
      <c r="CVD20" s="19"/>
      <c r="CVE20" s="19"/>
      <c r="CVF20" s="19"/>
      <c r="CVG20" s="19"/>
      <c r="CVH20" s="19"/>
      <c r="CVI20" s="19"/>
      <c r="CVJ20" s="19"/>
      <c r="CVK20" s="19"/>
      <c r="CVL20" s="19"/>
      <c r="CVM20" s="19"/>
      <c r="CVN20" s="19"/>
      <c r="CVO20" s="19"/>
      <c r="CVP20" s="19"/>
      <c r="CVQ20" s="19"/>
      <c r="CVR20" s="19"/>
      <c r="CVS20" s="19"/>
      <c r="CVT20" s="19"/>
      <c r="CVU20" s="19"/>
      <c r="CVV20" s="19"/>
      <c r="CVW20" s="19"/>
      <c r="CVX20" s="19"/>
      <c r="CVY20" s="19"/>
      <c r="CVZ20" s="19"/>
      <c r="CWA20" s="19"/>
      <c r="CWB20" s="19"/>
      <c r="CWC20" s="19"/>
      <c r="CWD20" s="19"/>
      <c r="CWE20" s="19"/>
      <c r="CWF20" s="19"/>
      <c r="CWG20" s="19"/>
      <c r="CWH20" s="19"/>
      <c r="CWI20" s="19"/>
      <c r="CWJ20" s="19"/>
      <c r="CWK20" s="19"/>
      <c r="CWL20" s="19"/>
      <c r="CWM20" s="19"/>
      <c r="CWN20" s="19"/>
      <c r="CWO20" s="19"/>
      <c r="CWP20" s="19"/>
      <c r="CWQ20" s="19"/>
      <c r="CWR20" s="19"/>
      <c r="CWS20" s="19"/>
      <c r="CWT20" s="19"/>
      <c r="CWU20" s="19"/>
      <c r="CWV20" s="19"/>
      <c r="CWW20" s="19"/>
      <c r="CWX20" s="19"/>
      <c r="CWY20" s="19"/>
      <c r="CWZ20" s="19"/>
      <c r="CXA20" s="19"/>
      <c r="CXB20" s="19"/>
      <c r="CXC20" s="19"/>
      <c r="CXD20" s="19"/>
      <c r="CXE20" s="19"/>
      <c r="CXF20" s="19"/>
      <c r="CXG20" s="19"/>
      <c r="CXH20" s="19"/>
      <c r="CXI20" s="19"/>
      <c r="CXJ20" s="19"/>
      <c r="CXK20" s="19"/>
      <c r="CXL20" s="19"/>
      <c r="CXM20" s="19"/>
      <c r="CXN20" s="19"/>
      <c r="CXO20" s="19"/>
      <c r="CXP20" s="19"/>
      <c r="CXQ20" s="19"/>
      <c r="CXR20" s="19"/>
      <c r="CXS20" s="19"/>
      <c r="CXT20" s="19"/>
      <c r="CXU20" s="19"/>
      <c r="CXV20" s="19"/>
      <c r="CXW20" s="19"/>
      <c r="CXX20" s="19"/>
      <c r="CXY20" s="19"/>
      <c r="CXZ20" s="19"/>
      <c r="CYA20" s="19"/>
      <c r="CYB20" s="19"/>
      <c r="CYC20" s="19"/>
      <c r="CYD20" s="19"/>
      <c r="CYE20" s="19"/>
      <c r="CYF20" s="19"/>
      <c r="CYG20" s="19"/>
      <c r="CYH20" s="19"/>
      <c r="CYI20" s="19"/>
      <c r="CYJ20" s="19"/>
      <c r="CYK20" s="19"/>
      <c r="CYL20" s="19"/>
      <c r="CYM20" s="19"/>
      <c r="CYN20" s="19"/>
      <c r="CYO20" s="19"/>
      <c r="CYP20" s="19"/>
      <c r="CYQ20" s="19"/>
      <c r="CYR20" s="19"/>
      <c r="CYS20" s="19"/>
      <c r="CYT20" s="19"/>
      <c r="CYU20" s="19"/>
      <c r="CYV20" s="19"/>
      <c r="CYW20" s="19"/>
      <c r="CYX20" s="19"/>
      <c r="CYY20" s="19"/>
      <c r="CYZ20" s="19"/>
      <c r="CZA20" s="19"/>
      <c r="CZB20" s="19"/>
      <c r="CZC20" s="19"/>
      <c r="CZD20" s="19"/>
      <c r="CZE20" s="19"/>
      <c r="CZF20" s="19"/>
      <c r="CZG20" s="19"/>
      <c r="CZH20" s="19"/>
      <c r="CZI20" s="19"/>
      <c r="CZJ20" s="19"/>
      <c r="CZK20" s="19"/>
      <c r="CZL20" s="19"/>
      <c r="CZM20" s="19"/>
      <c r="CZN20" s="19"/>
      <c r="CZO20" s="19"/>
      <c r="CZP20" s="19"/>
      <c r="CZQ20" s="19"/>
      <c r="CZR20" s="19"/>
      <c r="CZS20" s="19"/>
      <c r="CZT20" s="19"/>
      <c r="CZU20" s="19"/>
      <c r="CZV20" s="19"/>
      <c r="CZW20" s="19"/>
      <c r="CZX20" s="19"/>
      <c r="CZY20" s="19"/>
      <c r="CZZ20" s="19"/>
      <c r="DAA20" s="19"/>
      <c r="DAB20" s="19"/>
      <c r="DAC20" s="19"/>
      <c r="DAD20" s="19"/>
      <c r="DAE20" s="19"/>
      <c r="DAF20" s="19"/>
      <c r="DAG20" s="19"/>
      <c r="DAH20" s="19"/>
      <c r="DAI20" s="19"/>
      <c r="DAJ20" s="19"/>
      <c r="DAK20" s="19"/>
      <c r="DAL20" s="19"/>
      <c r="DAM20" s="19"/>
      <c r="DAN20" s="19"/>
      <c r="DAO20" s="19"/>
      <c r="DAP20" s="19"/>
      <c r="DAQ20" s="19"/>
      <c r="DAR20" s="19"/>
      <c r="DAS20" s="19"/>
      <c r="DAT20" s="19"/>
      <c r="DAU20" s="19"/>
      <c r="DAV20" s="19"/>
      <c r="DAW20" s="19"/>
      <c r="DAX20" s="19"/>
      <c r="DAY20" s="19"/>
      <c r="DAZ20" s="19"/>
      <c r="DBA20" s="19"/>
      <c r="DBB20" s="19"/>
      <c r="DBC20" s="19"/>
      <c r="DBD20" s="19"/>
      <c r="DBE20" s="19"/>
      <c r="DBF20" s="19"/>
      <c r="DBG20" s="19"/>
      <c r="DBH20" s="19"/>
      <c r="DBI20" s="19"/>
      <c r="DBJ20" s="19"/>
      <c r="DBK20" s="19"/>
      <c r="DBL20" s="19"/>
      <c r="DBM20" s="19"/>
      <c r="DBN20" s="19"/>
      <c r="DBO20" s="19"/>
      <c r="DBP20" s="19"/>
      <c r="DBQ20" s="19"/>
      <c r="DBR20" s="19"/>
      <c r="DBS20" s="19"/>
      <c r="DBT20" s="19"/>
      <c r="DBU20" s="19"/>
      <c r="DBV20" s="19"/>
      <c r="DBW20" s="19"/>
      <c r="DBX20" s="19"/>
      <c r="DBY20" s="19"/>
      <c r="DBZ20" s="19"/>
      <c r="DCA20" s="19"/>
      <c r="DCB20" s="19"/>
      <c r="DCC20" s="19"/>
      <c r="DCD20" s="19"/>
      <c r="DCE20" s="19"/>
      <c r="DCF20" s="19"/>
      <c r="DCG20" s="19"/>
      <c r="DCH20" s="19"/>
      <c r="DCI20" s="19"/>
      <c r="DCJ20" s="19"/>
      <c r="DCK20" s="19"/>
      <c r="DCL20" s="19"/>
      <c r="DCM20" s="19"/>
      <c r="DCN20" s="19"/>
      <c r="DCO20" s="19"/>
      <c r="DCP20" s="19"/>
      <c r="DCQ20" s="19"/>
      <c r="DCR20" s="19"/>
      <c r="DCS20" s="19"/>
      <c r="DCT20" s="19"/>
      <c r="DCU20" s="19"/>
      <c r="DCV20" s="19"/>
      <c r="DCW20" s="19"/>
      <c r="DCX20" s="19"/>
      <c r="DCY20" s="19"/>
      <c r="DCZ20" s="19"/>
      <c r="DDA20" s="19"/>
      <c r="DDB20" s="19"/>
      <c r="DDC20" s="19"/>
      <c r="DDD20" s="19"/>
      <c r="DDE20" s="19"/>
      <c r="DDF20" s="19"/>
      <c r="DDG20" s="19"/>
      <c r="DDH20" s="19"/>
      <c r="DDI20" s="19"/>
      <c r="DDJ20" s="19"/>
      <c r="DDK20" s="19"/>
      <c r="DDL20" s="19"/>
      <c r="DDM20" s="19"/>
      <c r="DDN20" s="19"/>
      <c r="DDO20" s="19"/>
      <c r="DDP20" s="19"/>
      <c r="DDQ20" s="19"/>
      <c r="DDR20" s="19"/>
      <c r="DDS20" s="19"/>
      <c r="DDT20" s="19"/>
      <c r="DDU20" s="19"/>
      <c r="DDV20" s="19"/>
      <c r="DDW20" s="19"/>
      <c r="DDX20" s="19"/>
      <c r="DDY20" s="19"/>
      <c r="DDZ20" s="19"/>
      <c r="DEA20" s="19"/>
      <c r="DEB20" s="19"/>
      <c r="DEC20" s="19"/>
      <c r="DED20" s="19"/>
      <c r="DEE20" s="19"/>
      <c r="DEF20" s="19"/>
      <c r="DEG20" s="19"/>
      <c r="DEH20" s="19"/>
      <c r="DEI20" s="19"/>
      <c r="DEJ20" s="19"/>
      <c r="DEK20" s="19"/>
      <c r="DEL20" s="19"/>
      <c r="DEM20" s="19"/>
      <c r="DEN20" s="19"/>
      <c r="DEO20" s="19"/>
      <c r="DEP20" s="19"/>
      <c r="DEQ20" s="19"/>
      <c r="DER20" s="19"/>
      <c r="DES20" s="19"/>
      <c r="DET20" s="19"/>
      <c r="DEU20" s="19"/>
      <c r="DEV20" s="19"/>
      <c r="DEW20" s="19"/>
      <c r="DEX20" s="19"/>
      <c r="DEY20" s="19"/>
      <c r="DEZ20" s="19"/>
      <c r="DFA20" s="19"/>
      <c r="DFB20" s="19"/>
      <c r="DFC20" s="19"/>
      <c r="DFD20" s="19"/>
      <c r="DFE20" s="19"/>
      <c r="DFF20" s="19"/>
      <c r="DFG20" s="19"/>
      <c r="DFH20" s="19"/>
      <c r="DFI20" s="19"/>
      <c r="DFJ20" s="19"/>
      <c r="DFK20" s="19"/>
      <c r="DFL20" s="19"/>
      <c r="DFM20" s="19"/>
      <c r="DFN20" s="19"/>
      <c r="DFO20" s="19"/>
      <c r="DFP20" s="19"/>
      <c r="DFQ20" s="19"/>
      <c r="DFR20" s="19"/>
      <c r="DFS20" s="19"/>
      <c r="DFT20" s="19"/>
      <c r="DFU20" s="19"/>
      <c r="DFV20" s="19"/>
      <c r="DFW20" s="19"/>
      <c r="DFX20" s="19"/>
      <c r="DFY20" s="19"/>
      <c r="DFZ20" s="19"/>
      <c r="DGA20" s="19"/>
      <c r="DGB20" s="19"/>
      <c r="DGC20" s="19"/>
      <c r="DGD20" s="19"/>
      <c r="DGE20" s="19"/>
      <c r="DGF20" s="19"/>
      <c r="DGG20" s="19"/>
      <c r="DGH20" s="19"/>
      <c r="DGI20" s="19"/>
      <c r="DGJ20" s="19"/>
      <c r="DGK20" s="19"/>
      <c r="DGL20" s="19"/>
      <c r="DGM20" s="19"/>
      <c r="DGN20" s="19"/>
      <c r="DGO20" s="19"/>
      <c r="DGP20" s="19"/>
      <c r="DGQ20" s="19"/>
      <c r="DGR20" s="19"/>
      <c r="DGS20" s="19"/>
      <c r="DGT20" s="19"/>
      <c r="DGU20" s="19"/>
      <c r="DGV20" s="19"/>
      <c r="DGW20" s="19"/>
      <c r="DGX20" s="19"/>
      <c r="DGY20" s="19"/>
      <c r="DGZ20" s="19"/>
      <c r="DHA20" s="19"/>
      <c r="DHB20" s="19"/>
      <c r="DHC20" s="19"/>
      <c r="DHD20" s="19"/>
      <c r="DHE20" s="19"/>
      <c r="DHF20" s="19"/>
      <c r="DHG20" s="19"/>
      <c r="DHH20" s="19"/>
      <c r="DHI20" s="19"/>
      <c r="DHJ20" s="19"/>
      <c r="DHK20" s="19"/>
      <c r="DHL20" s="19"/>
      <c r="DHM20" s="19"/>
      <c r="DHN20" s="19"/>
      <c r="DHO20" s="19"/>
      <c r="DHP20" s="19"/>
      <c r="DHQ20" s="19"/>
      <c r="DHR20" s="19"/>
      <c r="DHS20" s="19"/>
      <c r="DHT20" s="19"/>
      <c r="DHU20" s="19"/>
      <c r="DHV20" s="19"/>
      <c r="DHW20" s="19"/>
      <c r="DHX20" s="19"/>
      <c r="DHY20" s="19"/>
      <c r="DHZ20" s="19"/>
      <c r="DIA20" s="19"/>
      <c r="DIB20" s="19"/>
      <c r="DIC20" s="19"/>
      <c r="DID20" s="19"/>
      <c r="DIE20" s="19"/>
      <c r="DIF20" s="19"/>
      <c r="DIG20" s="19"/>
      <c r="DIH20" s="19"/>
      <c r="DII20" s="19"/>
      <c r="DIJ20" s="19"/>
      <c r="DIK20" s="19"/>
      <c r="DIL20" s="19"/>
      <c r="DIM20" s="19"/>
      <c r="DIN20" s="19"/>
      <c r="DIO20" s="19"/>
      <c r="DIP20" s="19"/>
      <c r="DIQ20" s="19"/>
      <c r="DIR20" s="19"/>
      <c r="DIS20" s="19"/>
      <c r="DIT20" s="19"/>
      <c r="DIU20" s="19"/>
      <c r="DIV20" s="19"/>
      <c r="DIW20" s="19"/>
      <c r="DIX20" s="19"/>
      <c r="DIY20" s="19"/>
      <c r="DIZ20" s="19"/>
      <c r="DJA20" s="19"/>
      <c r="DJB20" s="19"/>
      <c r="DJC20" s="19"/>
      <c r="DJD20" s="19"/>
      <c r="DJE20" s="19"/>
      <c r="DJF20" s="19"/>
      <c r="DJG20" s="19"/>
      <c r="DJH20" s="19"/>
      <c r="DJI20" s="19"/>
      <c r="DJJ20" s="19"/>
      <c r="DJK20" s="19"/>
      <c r="DJL20" s="19"/>
      <c r="DJM20" s="19"/>
      <c r="DJN20" s="19"/>
      <c r="DJO20" s="19"/>
      <c r="DJP20" s="19"/>
      <c r="DJQ20" s="19"/>
      <c r="DJR20" s="19"/>
      <c r="DJS20" s="19"/>
      <c r="DJT20" s="19"/>
      <c r="DJU20" s="19"/>
      <c r="DJV20" s="19"/>
      <c r="DJW20" s="19"/>
      <c r="DJX20" s="19"/>
      <c r="DJY20" s="19"/>
      <c r="DJZ20" s="19"/>
      <c r="DKA20" s="19"/>
      <c r="DKB20" s="19"/>
      <c r="DKC20" s="19"/>
      <c r="DKD20" s="19"/>
      <c r="DKE20" s="19"/>
      <c r="DKF20" s="19"/>
      <c r="DKG20" s="19"/>
      <c r="DKH20" s="19"/>
      <c r="DKI20" s="19"/>
      <c r="DKJ20" s="19"/>
      <c r="DKK20" s="19"/>
      <c r="DKL20" s="19"/>
      <c r="DKM20" s="19"/>
      <c r="DKN20" s="19"/>
      <c r="DKO20" s="19"/>
      <c r="DKP20" s="19"/>
      <c r="DKQ20" s="19"/>
      <c r="DKR20" s="19"/>
      <c r="DKS20" s="19"/>
      <c r="DKT20" s="19"/>
      <c r="DKU20" s="19"/>
      <c r="DKV20" s="19"/>
      <c r="DKW20" s="19"/>
      <c r="DKX20" s="19"/>
      <c r="DKY20" s="19"/>
      <c r="DKZ20" s="19"/>
      <c r="DLA20" s="19"/>
      <c r="DLB20" s="19"/>
      <c r="DLC20" s="19"/>
      <c r="DLD20" s="19"/>
      <c r="DLE20" s="19"/>
      <c r="DLF20" s="19"/>
      <c r="DLG20" s="19"/>
      <c r="DLH20" s="19"/>
      <c r="DLI20" s="19"/>
      <c r="DLJ20" s="19"/>
      <c r="DLK20" s="19"/>
      <c r="DLL20" s="19"/>
      <c r="DLM20" s="19"/>
      <c r="DLN20" s="19"/>
      <c r="DLO20" s="19"/>
      <c r="DLP20" s="19"/>
      <c r="DLQ20" s="19"/>
      <c r="DLR20" s="19"/>
      <c r="DLS20" s="19"/>
      <c r="DLT20" s="19"/>
      <c r="DLU20" s="19"/>
      <c r="DLV20" s="19"/>
      <c r="DLW20" s="19"/>
      <c r="DLX20" s="19"/>
      <c r="DLY20" s="19"/>
      <c r="DLZ20" s="19"/>
      <c r="DMA20" s="19"/>
      <c r="DMB20" s="19"/>
      <c r="DMC20" s="19"/>
      <c r="DMD20" s="19"/>
      <c r="DME20" s="19"/>
      <c r="DMF20" s="19"/>
      <c r="DMG20" s="19"/>
      <c r="DMH20" s="19"/>
      <c r="DMI20" s="19"/>
      <c r="DMJ20" s="19"/>
      <c r="DMK20" s="19"/>
      <c r="DML20" s="19"/>
      <c r="DMM20" s="19"/>
      <c r="DMN20" s="19"/>
      <c r="DMO20" s="19"/>
      <c r="DMP20" s="19"/>
      <c r="DMQ20" s="19"/>
      <c r="DMR20" s="19"/>
      <c r="DMS20" s="19"/>
      <c r="DMT20" s="19"/>
      <c r="DMU20" s="19"/>
      <c r="DMV20" s="19"/>
      <c r="DMW20" s="19"/>
      <c r="DMX20" s="19"/>
      <c r="DMY20" s="19"/>
      <c r="DMZ20" s="19"/>
      <c r="DNA20" s="19"/>
      <c r="DNB20" s="19"/>
      <c r="DNC20" s="19"/>
      <c r="DND20" s="19"/>
      <c r="DNE20" s="19"/>
      <c r="DNF20" s="19"/>
      <c r="DNG20" s="19"/>
      <c r="DNH20" s="19"/>
      <c r="DNI20" s="19"/>
      <c r="DNJ20" s="19"/>
      <c r="DNK20" s="19"/>
      <c r="DNL20" s="19"/>
      <c r="DNM20" s="19"/>
      <c r="DNN20" s="19"/>
      <c r="DNO20" s="19"/>
      <c r="DNP20" s="19"/>
      <c r="DNQ20" s="19"/>
      <c r="DNR20" s="19"/>
      <c r="DNS20" s="19"/>
      <c r="DNT20" s="19"/>
      <c r="DNU20" s="19"/>
      <c r="DNV20" s="19"/>
      <c r="DNW20" s="19"/>
      <c r="DNX20" s="19"/>
      <c r="DNY20" s="19"/>
      <c r="DNZ20" s="19"/>
      <c r="DOA20" s="19"/>
      <c r="DOB20" s="19"/>
      <c r="DOC20" s="19"/>
      <c r="DOD20" s="19"/>
      <c r="DOE20" s="19"/>
      <c r="DOF20" s="19"/>
      <c r="DOG20" s="19"/>
      <c r="DOH20" s="19"/>
      <c r="DOI20" s="19"/>
      <c r="DOJ20" s="19"/>
      <c r="DOK20" s="19"/>
      <c r="DOL20" s="19"/>
      <c r="DOM20" s="19"/>
      <c r="DON20" s="19"/>
      <c r="DOO20" s="19"/>
      <c r="DOP20" s="19"/>
      <c r="DOQ20" s="19"/>
      <c r="DOR20" s="19"/>
      <c r="DOS20" s="19"/>
      <c r="DOT20" s="19"/>
      <c r="DOU20" s="19"/>
      <c r="DOV20" s="19"/>
      <c r="DOW20" s="19"/>
      <c r="DOX20" s="19"/>
      <c r="DOY20" s="19"/>
      <c r="DOZ20" s="19"/>
      <c r="DPA20" s="19"/>
      <c r="DPB20" s="19"/>
      <c r="DPC20" s="19"/>
      <c r="DPD20" s="19"/>
      <c r="DPE20" s="19"/>
      <c r="DPF20" s="19"/>
      <c r="DPG20" s="19"/>
      <c r="DPH20" s="19"/>
      <c r="DPI20" s="19"/>
      <c r="DPJ20" s="19"/>
      <c r="DPK20" s="19"/>
      <c r="DPL20" s="19"/>
      <c r="DPM20" s="19"/>
      <c r="DPN20" s="19"/>
      <c r="DPO20" s="19"/>
      <c r="DPP20" s="19"/>
      <c r="DPQ20" s="19"/>
      <c r="DPR20" s="19"/>
      <c r="DPS20" s="19"/>
      <c r="DPT20" s="19"/>
      <c r="DPU20" s="19"/>
      <c r="DPV20" s="19"/>
      <c r="DPW20" s="19"/>
      <c r="DPX20" s="19"/>
      <c r="DPY20" s="19"/>
      <c r="DPZ20" s="19"/>
      <c r="DQA20" s="19"/>
      <c r="DQB20" s="19"/>
      <c r="DQC20" s="19"/>
      <c r="DQD20" s="19"/>
      <c r="DQE20" s="19"/>
      <c r="DQF20" s="19"/>
      <c r="DQG20" s="19"/>
      <c r="DQH20" s="19"/>
      <c r="DQI20" s="19"/>
      <c r="DQJ20" s="19"/>
      <c r="DQK20" s="19"/>
      <c r="DQL20" s="19"/>
      <c r="DQM20" s="19"/>
      <c r="DQN20" s="19"/>
      <c r="DQO20" s="19"/>
      <c r="DQP20" s="19"/>
      <c r="DQQ20" s="19"/>
      <c r="DQR20" s="19"/>
      <c r="DQS20" s="19"/>
      <c r="DQT20" s="19"/>
      <c r="DQU20" s="19"/>
      <c r="DQV20" s="19"/>
      <c r="DQW20" s="19"/>
      <c r="DQX20" s="19"/>
      <c r="DQY20" s="19"/>
      <c r="DQZ20" s="19"/>
      <c r="DRA20" s="19"/>
      <c r="DRB20" s="19"/>
      <c r="DRC20" s="19"/>
      <c r="DRD20" s="19"/>
      <c r="DRE20" s="19"/>
      <c r="DRF20" s="19"/>
      <c r="DRG20" s="19"/>
      <c r="DRH20" s="19"/>
      <c r="DRI20" s="19"/>
      <c r="DRJ20" s="19"/>
      <c r="DRK20" s="19"/>
      <c r="DRL20" s="19"/>
      <c r="DRM20" s="19"/>
      <c r="DRN20" s="19"/>
      <c r="DRO20" s="19"/>
      <c r="DRP20" s="19"/>
      <c r="DRQ20" s="19"/>
      <c r="DRR20" s="19"/>
      <c r="DRS20" s="19"/>
      <c r="DRT20" s="19"/>
      <c r="DRU20" s="19"/>
      <c r="DRV20" s="19"/>
      <c r="DRW20" s="19"/>
      <c r="DRX20" s="19"/>
      <c r="DRY20" s="19"/>
      <c r="DRZ20" s="19"/>
      <c r="DSA20" s="19"/>
      <c r="DSB20" s="19"/>
      <c r="DSC20" s="19"/>
      <c r="DSD20" s="19"/>
      <c r="DSE20" s="19"/>
      <c r="DSF20" s="19"/>
      <c r="DSG20" s="19"/>
      <c r="DSH20" s="19"/>
      <c r="DSI20" s="19"/>
      <c r="DSJ20" s="19"/>
      <c r="DSK20" s="19"/>
      <c r="DSL20" s="19"/>
      <c r="DSM20" s="19"/>
      <c r="DSN20" s="19"/>
      <c r="DSO20" s="19"/>
      <c r="DSP20" s="19"/>
      <c r="DSQ20" s="19"/>
      <c r="DSR20" s="19"/>
      <c r="DSS20" s="19"/>
      <c r="DST20" s="19"/>
      <c r="DSU20" s="19"/>
      <c r="DSV20" s="19"/>
      <c r="DSW20" s="19"/>
      <c r="DSX20" s="19"/>
      <c r="DSY20" s="19"/>
      <c r="DSZ20" s="19"/>
      <c r="DTA20" s="19"/>
      <c r="DTB20" s="19"/>
      <c r="DTC20" s="19"/>
      <c r="DTD20" s="19"/>
      <c r="DTE20" s="19"/>
      <c r="DTF20" s="19"/>
      <c r="DTG20" s="19"/>
      <c r="DTH20" s="19"/>
      <c r="DTI20" s="19"/>
      <c r="DTJ20" s="19"/>
      <c r="DTK20" s="19"/>
      <c r="DTL20" s="19"/>
      <c r="DTM20" s="19"/>
      <c r="DTN20" s="19"/>
      <c r="DTO20" s="19"/>
      <c r="DTP20" s="19"/>
      <c r="DTQ20" s="19"/>
      <c r="DTR20" s="19"/>
      <c r="DTS20" s="19"/>
      <c r="DTT20" s="19"/>
      <c r="DTU20" s="19"/>
      <c r="DTV20" s="19"/>
      <c r="DTW20" s="19"/>
      <c r="DTX20" s="19"/>
      <c r="DTY20" s="19"/>
      <c r="DTZ20" s="19"/>
      <c r="DUA20" s="19"/>
      <c r="DUB20" s="19"/>
      <c r="DUC20" s="19"/>
      <c r="DUD20" s="19"/>
      <c r="DUE20" s="19"/>
      <c r="DUF20" s="19"/>
      <c r="DUG20" s="19"/>
      <c r="DUH20" s="19"/>
      <c r="DUI20" s="19"/>
      <c r="DUJ20" s="19"/>
      <c r="DUK20" s="19"/>
      <c r="DUL20" s="19"/>
      <c r="DUM20" s="19"/>
      <c r="DUN20" s="19"/>
      <c r="DUO20" s="19"/>
      <c r="DUP20" s="19"/>
      <c r="DUQ20" s="19"/>
      <c r="DUR20" s="19"/>
      <c r="DUS20" s="19"/>
      <c r="DUT20" s="19"/>
      <c r="DUU20" s="19"/>
      <c r="DUV20" s="19"/>
      <c r="DUW20" s="19"/>
      <c r="DUX20" s="19"/>
      <c r="DUY20" s="19"/>
      <c r="DUZ20" s="19"/>
      <c r="DVA20" s="19"/>
      <c r="DVB20" s="19"/>
      <c r="DVC20" s="19"/>
      <c r="DVD20" s="19"/>
      <c r="DVE20" s="19"/>
      <c r="DVF20" s="19"/>
      <c r="DVG20" s="19"/>
      <c r="DVH20" s="19"/>
      <c r="DVI20" s="19"/>
      <c r="DVJ20" s="19"/>
      <c r="DVK20" s="19"/>
      <c r="DVL20" s="19"/>
      <c r="DVM20" s="19"/>
      <c r="DVN20" s="19"/>
      <c r="DVO20" s="19"/>
      <c r="DVP20" s="19"/>
      <c r="DVQ20" s="19"/>
      <c r="DVR20" s="19"/>
      <c r="DVS20" s="19"/>
      <c r="DVT20" s="19"/>
      <c r="DVU20" s="19"/>
      <c r="DVV20" s="19"/>
      <c r="DVW20" s="19"/>
      <c r="DVX20" s="19"/>
      <c r="DVY20" s="19"/>
      <c r="DVZ20" s="19"/>
      <c r="DWA20" s="19"/>
      <c r="DWB20" s="19"/>
      <c r="DWC20" s="19"/>
      <c r="DWD20" s="19"/>
      <c r="DWE20" s="19"/>
      <c r="DWF20" s="19"/>
      <c r="DWG20" s="19"/>
      <c r="DWH20" s="19"/>
      <c r="DWI20" s="19"/>
      <c r="DWJ20" s="19"/>
      <c r="DWK20" s="19"/>
      <c r="DWL20" s="19"/>
      <c r="DWM20" s="19"/>
      <c r="DWN20" s="19"/>
      <c r="DWO20" s="19"/>
      <c r="DWP20" s="19"/>
      <c r="DWQ20" s="19"/>
      <c r="DWR20" s="19"/>
      <c r="DWS20" s="19"/>
      <c r="DWT20" s="19"/>
      <c r="DWU20" s="19"/>
      <c r="DWV20" s="19"/>
      <c r="DWW20" s="19"/>
      <c r="DWX20" s="19"/>
      <c r="DWY20" s="19"/>
      <c r="DWZ20" s="19"/>
      <c r="DXA20" s="19"/>
      <c r="DXB20" s="19"/>
      <c r="DXC20" s="19"/>
      <c r="DXD20" s="19"/>
      <c r="DXE20" s="19"/>
      <c r="DXF20" s="19"/>
      <c r="DXG20" s="19"/>
      <c r="DXH20" s="19"/>
      <c r="DXI20" s="19"/>
      <c r="DXJ20" s="19"/>
      <c r="DXK20" s="19"/>
      <c r="DXL20" s="19"/>
      <c r="DXM20" s="19"/>
      <c r="DXN20" s="19"/>
      <c r="DXO20" s="19"/>
      <c r="DXP20" s="19"/>
      <c r="DXQ20" s="19"/>
      <c r="DXR20" s="19"/>
      <c r="DXS20" s="19"/>
      <c r="DXT20" s="19"/>
      <c r="DXU20" s="19"/>
      <c r="DXV20" s="19"/>
      <c r="DXW20" s="19"/>
      <c r="DXX20" s="19"/>
      <c r="DXY20" s="19"/>
      <c r="DXZ20" s="19"/>
      <c r="DYA20" s="19"/>
      <c r="DYB20" s="19"/>
      <c r="DYC20" s="19"/>
      <c r="DYD20" s="19"/>
      <c r="DYE20" s="19"/>
      <c r="DYF20" s="19"/>
      <c r="DYG20" s="19"/>
      <c r="DYH20" s="19"/>
      <c r="DYI20" s="19"/>
      <c r="DYJ20" s="19"/>
      <c r="DYK20" s="19"/>
      <c r="DYL20" s="19"/>
      <c r="DYM20" s="19"/>
      <c r="DYN20" s="19"/>
      <c r="DYO20" s="19"/>
      <c r="DYP20" s="19"/>
      <c r="DYQ20" s="19"/>
      <c r="DYR20" s="19"/>
      <c r="DYS20" s="19"/>
      <c r="DYT20" s="19"/>
      <c r="DYU20" s="19"/>
      <c r="DYV20" s="19"/>
      <c r="DYW20" s="19"/>
      <c r="DYX20" s="19"/>
      <c r="DYY20" s="19"/>
      <c r="DYZ20" s="19"/>
      <c r="DZA20" s="19"/>
      <c r="DZB20" s="19"/>
      <c r="DZC20" s="19"/>
      <c r="DZD20" s="19"/>
      <c r="DZE20" s="19"/>
      <c r="DZF20" s="19"/>
      <c r="DZG20" s="19"/>
      <c r="DZH20" s="19"/>
      <c r="DZI20" s="19"/>
      <c r="DZJ20" s="19"/>
      <c r="DZK20" s="19"/>
      <c r="DZL20" s="19"/>
      <c r="DZM20" s="19"/>
      <c r="DZN20" s="19"/>
      <c r="DZO20" s="19"/>
      <c r="DZP20" s="19"/>
      <c r="DZQ20" s="19"/>
      <c r="DZR20" s="19"/>
      <c r="DZS20" s="19"/>
      <c r="DZT20" s="19"/>
      <c r="DZU20" s="19"/>
      <c r="DZV20" s="19"/>
      <c r="DZW20" s="19"/>
      <c r="DZX20" s="19"/>
      <c r="DZY20" s="19"/>
      <c r="DZZ20" s="19"/>
      <c r="EAA20" s="19"/>
      <c r="EAB20" s="19"/>
      <c r="EAC20" s="19"/>
      <c r="EAD20" s="19"/>
      <c r="EAE20" s="19"/>
      <c r="EAF20" s="19"/>
      <c r="EAG20" s="19"/>
      <c r="EAH20" s="19"/>
      <c r="EAI20" s="19"/>
      <c r="EAJ20" s="19"/>
      <c r="EAK20" s="19"/>
      <c r="EAL20" s="19"/>
      <c r="EAM20" s="19"/>
      <c r="EAN20" s="19"/>
      <c r="EAO20" s="19"/>
      <c r="EAP20" s="19"/>
      <c r="EAQ20" s="19"/>
      <c r="EAR20" s="19"/>
      <c r="EAS20" s="19"/>
      <c r="EAT20" s="19"/>
      <c r="EAU20" s="19"/>
      <c r="EAV20" s="19"/>
      <c r="EAW20" s="19"/>
      <c r="EAX20" s="19"/>
      <c r="EAY20" s="19"/>
      <c r="EAZ20" s="19"/>
      <c r="EBA20" s="19"/>
      <c r="EBB20" s="19"/>
      <c r="EBC20" s="19"/>
      <c r="EBD20" s="19"/>
      <c r="EBE20" s="19"/>
      <c r="EBF20" s="19"/>
      <c r="EBG20" s="19"/>
      <c r="EBH20" s="19"/>
      <c r="EBI20" s="19"/>
      <c r="EBJ20" s="19"/>
      <c r="EBK20" s="19"/>
      <c r="EBL20" s="19"/>
      <c r="EBM20" s="19"/>
      <c r="EBN20" s="19"/>
      <c r="EBO20" s="19"/>
      <c r="EBP20" s="19"/>
      <c r="EBQ20" s="19"/>
      <c r="EBR20" s="19"/>
      <c r="EBS20" s="19"/>
      <c r="EBT20" s="19"/>
      <c r="EBU20" s="19"/>
      <c r="EBV20" s="19"/>
      <c r="EBW20" s="19"/>
      <c r="EBX20" s="19"/>
      <c r="EBY20" s="19"/>
      <c r="EBZ20" s="19"/>
      <c r="ECA20" s="19"/>
      <c r="ECB20" s="19"/>
      <c r="ECC20" s="19"/>
      <c r="ECD20" s="19"/>
      <c r="ECE20" s="19"/>
      <c r="ECF20" s="19"/>
      <c r="ECG20" s="19"/>
      <c r="ECH20" s="19"/>
      <c r="ECI20" s="19"/>
      <c r="ECJ20" s="19"/>
      <c r="ECK20" s="19"/>
      <c r="ECL20" s="19"/>
      <c r="ECM20" s="19"/>
      <c r="ECN20" s="19"/>
      <c r="ECO20" s="19"/>
      <c r="ECP20" s="19"/>
      <c r="ECQ20" s="19"/>
      <c r="ECR20" s="19"/>
      <c r="ECS20" s="19"/>
      <c r="ECT20" s="19"/>
      <c r="ECU20" s="19"/>
      <c r="ECV20" s="19"/>
      <c r="ECW20" s="19"/>
      <c r="ECX20" s="19"/>
      <c r="ECY20" s="19"/>
      <c r="ECZ20" s="19"/>
      <c r="EDA20" s="19"/>
      <c r="EDB20" s="19"/>
      <c r="EDC20" s="19"/>
      <c r="EDD20" s="19"/>
      <c r="EDE20" s="19"/>
      <c r="EDF20" s="19"/>
      <c r="EDG20" s="19"/>
      <c r="EDH20" s="19"/>
      <c r="EDI20" s="19"/>
      <c r="EDJ20" s="19"/>
      <c r="EDK20" s="19"/>
      <c r="EDL20" s="19"/>
      <c r="EDM20" s="19"/>
      <c r="EDN20" s="19"/>
      <c r="EDO20" s="19"/>
      <c r="EDP20" s="19"/>
      <c r="EDQ20" s="19"/>
      <c r="EDR20" s="19"/>
      <c r="EDS20" s="19"/>
      <c r="EDT20" s="19"/>
      <c r="EDU20" s="19"/>
      <c r="EDV20" s="19"/>
      <c r="EDW20" s="19"/>
      <c r="EDX20" s="19"/>
      <c r="EDY20" s="19"/>
      <c r="EDZ20" s="19"/>
      <c r="EEA20" s="19"/>
      <c r="EEB20" s="19"/>
      <c r="EEC20" s="19"/>
      <c r="EED20" s="19"/>
      <c r="EEE20" s="19"/>
      <c r="EEF20" s="19"/>
      <c r="EEG20" s="19"/>
      <c r="EEH20" s="19"/>
      <c r="EEI20" s="19"/>
      <c r="EEJ20" s="19"/>
      <c r="EEK20" s="19"/>
      <c r="EEL20" s="19"/>
      <c r="EEM20" s="19"/>
      <c r="EEN20" s="19"/>
      <c r="EEO20" s="19"/>
      <c r="EEP20" s="19"/>
      <c r="EEQ20" s="19"/>
      <c r="EER20" s="19"/>
      <c r="EES20" s="19"/>
      <c r="EET20" s="19"/>
      <c r="EEU20" s="19"/>
      <c r="EEV20" s="19"/>
      <c r="EEW20" s="19"/>
      <c r="EEX20" s="19"/>
      <c r="EEY20" s="19"/>
      <c r="EEZ20" s="19"/>
      <c r="EFA20" s="19"/>
      <c r="EFB20" s="19"/>
      <c r="EFC20" s="19"/>
      <c r="EFD20" s="19"/>
      <c r="EFE20" s="19"/>
      <c r="EFF20" s="19"/>
      <c r="EFG20" s="19"/>
      <c r="EFH20" s="19"/>
      <c r="EFI20" s="19"/>
      <c r="EFJ20" s="19"/>
      <c r="EFK20" s="19"/>
      <c r="EFL20" s="19"/>
      <c r="EFM20" s="19"/>
      <c r="EFN20" s="19"/>
      <c r="EFO20" s="19"/>
      <c r="EFP20" s="19"/>
      <c r="EFQ20" s="19"/>
      <c r="EFR20" s="19"/>
      <c r="EFS20" s="19"/>
      <c r="EFT20" s="19"/>
      <c r="EFU20" s="19"/>
      <c r="EFV20" s="19"/>
      <c r="EFW20" s="19"/>
      <c r="EFX20" s="19"/>
      <c r="EFY20" s="19"/>
      <c r="EFZ20" s="19"/>
      <c r="EGA20" s="19"/>
      <c r="EGB20" s="19"/>
      <c r="EGC20" s="19"/>
      <c r="EGD20" s="19"/>
      <c r="EGE20" s="19"/>
      <c r="EGF20" s="19"/>
      <c r="EGG20" s="19"/>
      <c r="EGH20" s="19"/>
      <c r="EGI20" s="19"/>
      <c r="EGJ20" s="19"/>
      <c r="EGK20" s="19"/>
      <c r="EGL20" s="19"/>
      <c r="EGM20" s="19"/>
      <c r="EGN20" s="19"/>
      <c r="EGO20" s="19"/>
      <c r="EGP20" s="19"/>
      <c r="EGQ20" s="19"/>
      <c r="EGR20" s="19"/>
      <c r="EGS20" s="19"/>
      <c r="EGT20" s="19"/>
      <c r="EGU20" s="19"/>
      <c r="EGV20" s="19"/>
      <c r="EGW20" s="19"/>
      <c r="EGX20" s="19"/>
      <c r="EGY20" s="19"/>
      <c r="EGZ20" s="19"/>
      <c r="EHA20" s="19"/>
      <c r="EHB20" s="19"/>
      <c r="EHC20" s="19"/>
      <c r="EHD20" s="19"/>
      <c r="EHE20" s="19"/>
      <c r="EHF20" s="19"/>
      <c r="EHG20" s="19"/>
      <c r="EHH20" s="19"/>
      <c r="EHI20" s="19"/>
      <c r="EHJ20" s="19"/>
      <c r="EHK20" s="19"/>
      <c r="EHL20" s="19"/>
      <c r="EHM20" s="19"/>
      <c r="EHN20" s="19"/>
      <c r="EHO20" s="19"/>
      <c r="EHP20" s="19"/>
      <c r="EHQ20" s="19"/>
      <c r="EHR20" s="19"/>
      <c r="EHS20" s="19"/>
      <c r="EHT20" s="19"/>
      <c r="EHU20" s="19"/>
      <c r="EHV20" s="19"/>
      <c r="EHW20" s="19"/>
      <c r="EHX20" s="19"/>
      <c r="EHY20" s="19"/>
      <c r="EHZ20" s="19"/>
      <c r="EIA20" s="19"/>
      <c r="EIB20" s="19"/>
      <c r="EIC20" s="19"/>
      <c r="EID20" s="19"/>
      <c r="EIE20" s="19"/>
      <c r="EIF20" s="19"/>
      <c r="EIG20" s="19"/>
      <c r="EIH20" s="19"/>
      <c r="EII20" s="19"/>
      <c r="EIJ20" s="19"/>
      <c r="EIK20" s="19"/>
      <c r="EIL20" s="19"/>
      <c r="EIM20" s="19"/>
      <c r="EIN20" s="19"/>
      <c r="EIO20" s="19"/>
      <c r="EIP20" s="19"/>
      <c r="EIQ20" s="19"/>
      <c r="EIR20" s="19"/>
      <c r="EIS20" s="19"/>
      <c r="EIT20" s="19"/>
      <c r="EIU20" s="19"/>
      <c r="EIV20" s="19"/>
      <c r="EIW20" s="19"/>
      <c r="EIX20" s="19"/>
      <c r="EIY20" s="19"/>
      <c r="EIZ20" s="19"/>
      <c r="EJA20" s="19"/>
      <c r="EJB20" s="19"/>
      <c r="EJC20" s="19"/>
      <c r="EJD20" s="19"/>
      <c r="EJE20" s="19"/>
      <c r="EJF20" s="19"/>
      <c r="EJG20" s="19"/>
      <c r="EJH20" s="19"/>
      <c r="EJI20" s="19"/>
      <c r="EJJ20" s="19"/>
      <c r="EJK20" s="19"/>
      <c r="EJL20" s="19"/>
      <c r="EJM20" s="19"/>
      <c r="EJN20" s="19"/>
      <c r="EJO20" s="19"/>
      <c r="EJP20" s="19"/>
      <c r="EJQ20" s="19"/>
      <c r="EJR20" s="19"/>
      <c r="EJS20" s="19"/>
      <c r="EJT20" s="19"/>
      <c r="EJU20" s="19"/>
      <c r="EJV20" s="19"/>
      <c r="EJW20" s="19"/>
      <c r="EJX20" s="19"/>
      <c r="EJY20" s="19"/>
      <c r="EJZ20" s="19"/>
      <c r="EKA20" s="19"/>
      <c r="EKB20" s="19"/>
      <c r="EKC20" s="19"/>
      <c r="EKD20" s="19"/>
      <c r="EKE20" s="19"/>
      <c r="EKF20" s="19"/>
      <c r="EKG20" s="19"/>
      <c r="EKH20" s="19"/>
      <c r="EKI20" s="19"/>
      <c r="EKJ20" s="19"/>
      <c r="EKK20" s="19"/>
      <c r="EKL20" s="19"/>
      <c r="EKM20" s="19"/>
      <c r="EKN20" s="19"/>
      <c r="EKO20" s="19"/>
      <c r="EKP20" s="19"/>
      <c r="EKQ20" s="19"/>
      <c r="EKR20" s="19"/>
      <c r="EKS20" s="19"/>
      <c r="EKT20" s="19"/>
      <c r="EKU20" s="19"/>
      <c r="EKV20" s="19"/>
      <c r="EKW20" s="19"/>
      <c r="EKX20" s="19"/>
      <c r="EKY20" s="19"/>
      <c r="EKZ20" s="19"/>
      <c r="ELA20" s="19"/>
      <c r="ELB20" s="19"/>
      <c r="ELC20" s="19"/>
      <c r="ELD20" s="19"/>
      <c r="ELE20" s="19"/>
      <c r="ELF20" s="19"/>
      <c r="ELG20" s="19"/>
      <c r="ELH20" s="19"/>
      <c r="ELI20" s="19"/>
      <c r="ELJ20" s="19"/>
      <c r="ELK20" s="19"/>
      <c r="ELL20" s="19"/>
      <c r="ELM20" s="19"/>
      <c r="ELN20" s="19"/>
      <c r="ELO20" s="19"/>
      <c r="ELP20" s="19"/>
      <c r="ELQ20" s="19"/>
      <c r="ELR20" s="19"/>
      <c r="ELS20" s="19"/>
      <c r="ELT20" s="19"/>
      <c r="ELU20" s="19"/>
      <c r="ELV20" s="19"/>
      <c r="ELW20" s="19"/>
      <c r="ELX20" s="19"/>
      <c r="ELY20" s="19"/>
      <c r="ELZ20" s="19"/>
      <c r="EMA20" s="19"/>
      <c r="EMB20" s="19"/>
      <c r="EMC20" s="19"/>
      <c r="EMD20" s="19"/>
      <c r="EME20" s="19"/>
      <c r="EMF20" s="19"/>
      <c r="EMG20" s="19"/>
      <c r="EMH20" s="19"/>
      <c r="EMI20" s="19"/>
      <c r="EMJ20" s="19"/>
      <c r="EMK20" s="19"/>
      <c r="EML20" s="19"/>
      <c r="EMM20" s="19"/>
      <c r="EMN20" s="19"/>
      <c r="EMO20" s="19"/>
      <c r="EMP20" s="19"/>
      <c r="EMQ20" s="19"/>
      <c r="EMR20" s="19"/>
      <c r="EMS20" s="19"/>
      <c r="EMT20" s="19"/>
      <c r="EMU20" s="19"/>
      <c r="EMV20" s="19"/>
      <c r="EMW20" s="19"/>
      <c r="EMX20" s="19"/>
      <c r="EMY20" s="19"/>
      <c r="EMZ20" s="19"/>
      <c r="ENA20" s="19"/>
      <c r="ENB20" s="19"/>
      <c r="ENC20" s="19"/>
      <c r="END20" s="19"/>
      <c r="ENE20" s="19"/>
      <c r="ENF20" s="19"/>
      <c r="ENG20" s="19"/>
      <c r="ENH20" s="19"/>
      <c r="ENI20" s="19"/>
      <c r="ENJ20" s="19"/>
      <c r="ENK20" s="19"/>
      <c r="ENL20" s="19"/>
      <c r="ENM20" s="19"/>
      <c r="ENN20" s="19"/>
      <c r="ENO20" s="19"/>
      <c r="ENP20" s="19"/>
      <c r="ENQ20" s="19"/>
      <c r="ENR20" s="19"/>
      <c r="ENS20" s="19"/>
      <c r="ENT20" s="19"/>
      <c r="ENU20" s="19"/>
      <c r="ENV20" s="19"/>
      <c r="ENW20" s="19"/>
      <c r="ENX20" s="19"/>
      <c r="ENY20" s="19"/>
      <c r="ENZ20" s="19"/>
      <c r="EOA20" s="19"/>
      <c r="EOB20" s="19"/>
      <c r="EOC20" s="19"/>
      <c r="EOD20" s="19"/>
      <c r="EOE20" s="19"/>
      <c r="EOF20" s="19"/>
      <c r="EOG20" s="19"/>
      <c r="EOH20" s="19"/>
      <c r="EOI20" s="19"/>
      <c r="EOJ20" s="19"/>
      <c r="EOK20" s="19"/>
      <c r="EOL20" s="19"/>
      <c r="EOM20" s="19"/>
      <c r="EON20" s="19"/>
      <c r="EOO20" s="19"/>
      <c r="EOP20" s="19"/>
      <c r="EOQ20" s="19"/>
      <c r="EOR20" s="19"/>
      <c r="EOS20" s="19"/>
      <c r="EOT20" s="19"/>
      <c r="EOU20" s="19"/>
      <c r="EOV20" s="19"/>
      <c r="EOW20" s="19"/>
      <c r="EOX20" s="19"/>
      <c r="EOY20" s="19"/>
      <c r="EOZ20" s="19"/>
      <c r="EPA20" s="19"/>
      <c r="EPB20" s="19"/>
      <c r="EPC20" s="19"/>
      <c r="EPD20" s="19"/>
      <c r="EPE20" s="19"/>
      <c r="EPF20" s="19"/>
      <c r="EPG20" s="19"/>
      <c r="EPH20" s="19"/>
      <c r="EPI20" s="19"/>
      <c r="EPJ20" s="19"/>
      <c r="EPK20" s="19"/>
      <c r="EPL20" s="19"/>
      <c r="EPM20" s="19"/>
      <c r="EPN20" s="19"/>
      <c r="EPO20" s="19"/>
      <c r="EPP20" s="19"/>
      <c r="EPQ20" s="19"/>
      <c r="EPR20" s="19"/>
      <c r="EPS20" s="19"/>
      <c r="EPT20" s="19"/>
      <c r="EPU20" s="19"/>
      <c r="EPV20" s="19"/>
      <c r="EPW20" s="19"/>
      <c r="EPX20" s="19"/>
      <c r="EPY20" s="19"/>
      <c r="EPZ20" s="19"/>
      <c r="EQA20" s="19"/>
      <c r="EQB20" s="19"/>
      <c r="EQC20" s="19"/>
      <c r="EQD20" s="19"/>
      <c r="EQE20" s="19"/>
      <c r="EQF20" s="19"/>
      <c r="EQG20" s="19"/>
      <c r="EQH20" s="19"/>
      <c r="EQI20" s="19"/>
      <c r="EQJ20" s="19"/>
      <c r="EQK20" s="19"/>
      <c r="EQL20" s="19"/>
      <c r="EQM20" s="19"/>
      <c r="EQN20" s="19"/>
      <c r="EQO20" s="19"/>
      <c r="EQP20" s="19"/>
      <c r="EQQ20" s="19"/>
      <c r="EQR20" s="19"/>
      <c r="EQS20" s="19"/>
      <c r="EQT20" s="19"/>
      <c r="EQU20" s="19"/>
      <c r="EQV20" s="19"/>
      <c r="EQW20" s="19"/>
      <c r="EQX20" s="19"/>
      <c r="EQY20" s="19"/>
      <c r="EQZ20" s="19"/>
      <c r="ERA20" s="19"/>
      <c r="ERB20" s="19"/>
      <c r="ERC20" s="19"/>
      <c r="ERD20" s="19"/>
      <c r="ERE20" s="19"/>
      <c r="ERF20" s="19"/>
      <c r="ERG20" s="19"/>
      <c r="ERH20" s="19"/>
      <c r="ERI20" s="19"/>
      <c r="ERJ20" s="19"/>
      <c r="ERK20" s="19"/>
      <c r="ERL20" s="19"/>
      <c r="ERM20" s="19"/>
      <c r="ERN20" s="19"/>
      <c r="ERO20" s="19"/>
      <c r="ERP20" s="19"/>
      <c r="ERQ20" s="19"/>
      <c r="ERR20" s="19"/>
      <c r="ERS20" s="19"/>
      <c r="ERT20" s="19"/>
      <c r="ERU20" s="19"/>
      <c r="ERV20" s="19"/>
      <c r="ERW20" s="19"/>
      <c r="ERX20" s="19"/>
      <c r="ERY20" s="19"/>
      <c r="ERZ20" s="19"/>
      <c r="ESA20" s="19"/>
      <c r="ESB20" s="19"/>
      <c r="ESC20" s="19"/>
      <c r="ESD20" s="19"/>
      <c r="ESE20" s="19"/>
      <c r="ESF20" s="19"/>
      <c r="ESG20" s="19"/>
      <c r="ESH20" s="19"/>
      <c r="ESI20" s="19"/>
      <c r="ESJ20" s="19"/>
      <c r="ESK20" s="19"/>
      <c r="ESL20" s="19"/>
      <c r="ESM20" s="19"/>
      <c r="ESN20" s="19"/>
      <c r="ESO20" s="19"/>
      <c r="ESP20" s="19"/>
      <c r="ESQ20" s="19"/>
      <c r="ESR20" s="19"/>
      <c r="ESS20" s="19"/>
      <c r="EST20" s="19"/>
      <c r="ESU20" s="19"/>
      <c r="ESV20" s="19"/>
      <c r="ESW20" s="19"/>
      <c r="ESX20" s="19"/>
      <c r="ESY20" s="19"/>
      <c r="ESZ20" s="19"/>
      <c r="ETA20" s="19"/>
      <c r="ETB20" s="19"/>
      <c r="ETC20" s="19"/>
      <c r="ETD20" s="19"/>
      <c r="ETE20" s="19"/>
      <c r="ETF20" s="19"/>
      <c r="ETG20" s="19"/>
      <c r="ETH20" s="19"/>
      <c r="ETI20" s="19"/>
      <c r="ETJ20" s="19"/>
      <c r="ETK20" s="19"/>
      <c r="ETL20" s="19"/>
      <c r="ETM20" s="19"/>
      <c r="ETN20" s="19"/>
      <c r="ETO20" s="19"/>
      <c r="ETP20" s="19"/>
      <c r="ETQ20" s="19"/>
      <c r="ETR20" s="19"/>
      <c r="ETS20" s="19"/>
      <c r="ETT20" s="19"/>
      <c r="ETU20" s="19"/>
      <c r="ETV20" s="19"/>
      <c r="ETW20" s="19"/>
      <c r="ETX20" s="19"/>
      <c r="ETY20" s="19"/>
      <c r="ETZ20" s="19"/>
      <c r="EUA20" s="19"/>
      <c r="EUB20" s="19"/>
      <c r="EUC20" s="19"/>
      <c r="EUD20" s="19"/>
      <c r="EUE20" s="19"/>
      <c r="EUF20" s="19"/>
      <c r="EUG20" s="19"/>
      <c r="EUH20" s="19"/>
      <c r="EUI20" s="19"/>
      <c r="EUJ20" s="19"/>
      <c r="EUK20" s="19"/>
      <c r="EUL20" s="19"/>
      <c r="EUM20" s="19"/>
      <c r="EUN20" s="19"/>
      <c r="EUO20" s="19"/>
      <c r="EUP20" s="19"/>
      <c r="EUQ20" s="19"/>
      <c r="EUR20" s="19"/>
      <c r="EUS20" s="19"/>
      <c r="EUT20" s="19"/>
      <c r="EUU20" s="19"/>
      <c r="EUV20" s="19"/>
      <c r="EUW20" s="19"/>
      <c r="EUX20" s="19"/>
      <c r="EUY20" s="19"/>
      <c r="EUZ20" s="19"/>
      <c r="EVA20" s="19"/>
      <c r="EVB20" s="19"/>
      <c r="EVC20" s="19"/>
      <c r="EVD20" s="19"/>
      <c r="EVE20" s="19"/>
      <c r="EVF20" s="19"/>
      <c r="EVG20" s="19"/>
      <c r="EVH20" s="19"/>
      <c r="EVI20" s="19"/>
      <c r="EVJ20" s="19"/>
      <c r="EVK20" s="19"/>
      <c r="EVL20" s="19"/>
      <c r="EVM20" s="19"/>
      <c r="EVN20" s="19"/>
      <c r="EVO20" s="19"/>
      <c r="EVP20" s="19"/>
      <c r="EVQ20" s="19"/>
      <c r="EVR20" s="19"/>
      <c r="EVS20" s="19"/>
      <c r="EVT20" s="19"/>
      <c r="EVU20" s="19"/>
      <c r="EVV20" s="19"/>
      <c r="EVW20" s="19"/>
      <c r="EVX20" s="19"/>
      <c r="EVY20" s="19"/>
      <c r="EVZ20" s="19"/>
      <c r="EWA20" s="19"/>
      <c r="EWB20" s="19"/>
      <c r="EWC20" s="19"/>
      <c r="EWD20" s="19"/>
      <c r="EWE20" s="19"/>
      <c r="EWF20" s="19"/>
      <c r="EWG20" s="19"/>
      <c r="EWH20" s="19"/>
      <c r="EWI20" s="19"/>
      <c r="EWJ20" s="19"/>
      <c r="EWK20" s="19"/>
      <c r="EWL20" s="19"/>
      <c r="EWM20" s="19"/>
      <c r="EWN20" s="19"/>
      <c r="EWO20" s="19"/>
      <c r="EWP20" s="19"/>
      <c r="EWQ20" s="19"/>
      <c r="EWR20" s="19"/>
      <c r="EWS20" s="19"/>
      <c r="EWT20" s="19"/>
      <c r="EWU20" s="19"/>
      <c r="EWV20" s="19"/>
      <c r="EWW20" s="19"/>
      <c r="EWX20" s="19"/>
      <c r="EWY20" s="19"/>
      <c r="EWZ20" s="19"/>
      <c r="EXA20" s="19"/>
      <c r="EXB20" s="19"/>
      <c r="EXC20" s="19"/>
      <c r="EXD20" s="19"/>
      <c r="EXE20" s="19"/>
      <c r="EXF20" s="19"/>
      <c r="EXG20" s="19"/>
      <c r="EXH20" s="19"/>
      <c r="EXI20" s="19"/>
      <c r="EXJ20" s="19"/>
      <c r="EXK20" s="19"/>
      <c r="EXL20" s="19"/>
      <c r="EXM20" s="19"/>
      <c r="EXN20" s="19"/>
      <c r="EXO20" s="19"/>
      <c r="EXP20" s="19"/>
      <c r="EXQ20" s="19"/>
      <c r="EXR20" s="19"/>
      <c r="EXS20" s="19"/>
      <c r="EXT20" s="19"/>
      <c r="EXU20" s="19"/>
      <c r="EXV20" s="19"/>
      <c r="EXW20" s="19"/>
      <c r="EXX20" s="19"/>
      <c r="EXY20" s="19"/>
      <c r="EXZ20" s="19"/>
      <c r="EYA20" s="19"/>
      <c r="EYB20" s="19"/>
      <c r="EYC20" s="19"/>
      <c r="EYD20" s="19"/>
      <c r="EYE20" s="19"/>
      <c r="EYF20" s="19"/>
      <c r="EYG20" s="19"/>
      <c r="EYH20" s="19"/>
      <c r="EYI20" s="19"/>
      <c r="EYJ20" s="19"/>
      <c r="EYK20" s="19"/>
      <c r="EYL20" s="19"/>
      <c r="EYM20" s="19"/>
      <c r="EYN20" s="19"/>
      <c r="EYO20" s="19"/>
      <c r="EYP20" s="19"/>
      <c r="EYQ20" s="19"/>
      <c r="EYR20" s="19"/>
      <c r="EYS20" s="19"/>
      <c r="EYT20" s="19"/>
      <c r="EYU20" s="19"/>
      <c r="EYV20" s="19"/>
      <c r="EYW20" s="19"/>
      <c r="EYX20" s="19"/>
      <c r="EYY20" s="19"/>
      <c r="EYZ20" s="19"/>
      <c r="EZA20" s="19"/>
      <c r="EZB20" s="19"/>
      <c r="EZC20" s="19"/>
      <c r="EZD20" s="19"/>
      <c r="EZE20" s="19"/>
      <c r="EZF20" s="19"/>
      <c r="EZG20" s="19"/>
      <c r="EZH20" s="19"/>
      <c r="EZI20" s="19"/>
      <c r="EZJ20" s="19"/>
      <c r="EZK20" s="19"/>
      <c r="EZL20" s="19"/>
      <c r="EZM20" s="19"/>
      <c r="EZN20" s="19"/>
      <c r="EZO20" s="19"/>
      <c r="EZP20" s="19"/>
      <c r="EZQ20" s="19"/>
      <c r="EZR20" s="19"/>
      <c r="EZS20" s="19"/>
      <c r="EZT20" s="19"/>
      <c r="EZU20" s="19"/>
      <c r="EZV20" s="19"/>
      <c r="EZW20" s="19"/>
      <c r="EZX20" s="19"/>
      <c r="EZY20" s="19"/>
      <c r="EZZ20" s="19"/>
      <c r="FAA20" s="19"/>
      <c r="FAB20" s="19"/>
      <c r="FAC20" s="19"/>
      <c r="FAD20" s="19"/>
      <c r="FAE20" s="19"/>
      <c r="FAF20" s="19"/>
      <c r="FAG20" s="19"/>
      <c r="FAH20" s="19"/>
      <c r="FAI20" s="19"/>
      <c r="FAJ20" s="19"/>
      <c r="FAK20" s="19"/>
      <c r="FAL20" s="19"/>
      <c r="FAM20" s="19"/>
      <c r="FAN20" s="19"/>
      <c r="FAO20" s="19"/>
      <c r="FAP20" s="19"/>
      <c r="FAQ20" s="19"/>
      <c r="FAR20" s="19"/>
      <c r="FAS20" s="19"/>
      <c r="FAT20" s="19"/>
      <c r="FAU20" s="19"/>
      <c r="FAV20" s="19"/>
      <c r="FAW20" s="19"/>
      <c r="FAX20" s="19"/>
      <c r="FAY20" s="19"/>
      <c r="FAZ20" s="19"/>
      <c r="FBA20" s="19"/>
      <c r="FBB20" s="19"/>
      <c r="FBC20" s="19"/>
      <c r="FBD20" s="19"/>
      <c r="FBE20" s="19"/>
      <c r="FBF20" s="19"/>
      <c r="FBG20" s="19"/>
      <c r="FBH20" s="19"/>
      <c r="FBI20" s="19"/>
      <c r="FBJ20" s="19"/>
      <c r="FBK20" s="19"/>
      <c r="FBL20" s="19"/>
      <c r="FBM20" s="19"/>
      <c r="FBN20" s="19"/>
      <c r="FBO20" s="19"/>
      <c r="FBP20" s="19"/>
      <c r="FBQ20" s="19"/>
      <c r="FBR20" s="19"/>
      <c r="FBS20" s="19"/>
      <c r="FBT20" s="19"/>
      <c r="FBU20" s="19"/>
      <c r="FBV20" s="19"/>
      <c r="FBW20" s="19"/>
      <c r="FBX20" s="19"/>
      <c r="FBY20" s="19"/>
      <c r="FBZ20" s="19"/>
      <c r="FCA20" s="19"/>
      <c r="FCB20" s="19"/>
      <c r="FCC20" s="19"/>
      <c r="FCD20" s="19"/>
      <c r="FCE20" s="19"/>
      <c r="FCF20" s="19"/>
      <c r="FCG20" s="19"/>
      <c r="FCH20" s="19"/>
      <c r="FCI20" s="19"/>
      <c r="FCJ20" s="19"/>
      <c r="FCK20" s="19"/>
      <c r="FCL20" s="19"/>
      <c r="FCM20" s="19"/>
      <c r="FCN20" s="19"/>
      <c r="FCO20" s="19"/>
      <c r="FCP20" s="19"/>
      <c r="FCQ20" s="19"/>
      <c r="FCR20" s="19"/>
      <c r="FCS20" s="19"/>
      <c r="FCT20" s="19"/>
      <c r="FCU20" s="19"/>
      <c r="FCV20" s="19"/>
      <c r="FCW20" s="19"/>
      <c r="FCX20" s="19"/>
      <c r="FCY20" s="19"/>
      <c r="FCZ20" s="19"/>
      <c r="FDA20" s="19"/>
      <c r="FDB20" s="19"/>
      <c r="FDC20" s="19"/>
      <c r="FDD20" s="19"/>
      <c r="FDE20" s="19"/>
      <c r="FDF20" s="19"/>
      <c r="FDG20" s="19"/>
      <c r="FDH20" s="19"/>
      <c r="FDI20" s="19"/>
      <c r="FDJ20" s="19"/>
      <c r="FDK20" s="19"/>
      <c r="FDL20" s="19"/>
      <c r="FDM20" s="19"/>
      <c r="FDN20" s="19"/>
      <c r="FDO20" s="19"/>
      <c r="FDP20" s="19"/>
      <c r="FDQ20" s="19"/>
      <c r="FDR20" s="19"/>
      <c r="FDS20" s="19"/>
      <c r="FDT20" s="19"/>
      <c r="FDU20" s="19"/>
      <c r="FDV20" s="19"/>
      <c r="FDW20" s="19"/>
      <c r="FDX20" s="19"/>
      <c r="FDY20" s="19"/>
      <c r="FDZ20" s="19"/>
      <c r="FEA20" s="19"/>
      <c r="FEB20" s="19"/>
      <c r="FEC20" s="19"/>
      <c r="FED20" s="19"/>
      <c r="FEE20" s="19"/>
      <c r="FEF20" s="19"/>
      <c r="FEG20" s="19"/>
      <c r="FEH20" s="19"/>
      <c r="FEI20" s="19"/>
      <c r="FEJ20" s="19"/>
      <c r="FEK20" s="19"/>
      <c r="FEL20" s="19"/>
      <c r="FEM20" s="19"/>
      <c r="FEN20" s="19"/>
      <c r="FEO20" s="19"/>
      <c r="FEP20" s="19"/>
      <c r="FEQ20" s="19"/>
      <c r="FER20" s="19"/>
      <c r="FES20" s="19"/>
      <c r="FET20" s="19"/>
      <c r="FEU20" s="19"/>
      <c r="FEV20" s="19"/>
      <c r="FEW20" s="19"/>
      <c r="FEX20" s="19"/>
      <c r="FEY20" s="19"/>
      <c r="FEZ20" s="19"/>
      <c r="FFA20" s="19"/>
      <c r="FFB20" s="19"/>
      <c r="FFC20" s="19"/>
      <c r="FFD20" s="19"/>
      <c r="FFE20" s="19"/>
      <c r="FFF20" s="19"/>
      <c r="FFG20" s="19"/>
      <c r="FFH20" s="19"/>
      <c r="FFI20" s="19"/>
      <c r="FFJ20" s="19"/>
      <c r="FFK20" s="19"/>
      <c r="FFL20" s="19"/>
      <c r="FFM20" s="19"/>
      <c r="FFN20" s="19"/>
      <c r="FFO20" s="19"/>
      <c r="FFP20" s="19"/>
      <c r="FFQ20" s="19"/>
      <c r="FFR20" s="19"/>
      <c r="FFS20" s="19"/>
      <c r="FFT20" s="19"/>
      <c r="FFU20" s="19"/>
      <c r="FFV20" s="19"/>
      <c r="FFW20" s="19"/>
      <c r="FFX20" s="19"/>
      <c r="FFY20" s="19"/>
      <c r="FFZ20" s="19"/>
      <c r="FGA20" s="19"/>
      <c r="FGB20" s="19"/>
      <c r="FGC20" s="19"/>
      <c r="FGD20" s="19"/>
      <c r="FGE20" s="19"/>
      <c r="FGF20" s="19"/>
      <c r="FGG20" s="19"/>
      <c r="FGH20" s="19"/>
      <c r="FGI20" s="19"/>
      <c r="FGJ20" s="19"/>
      <c r="FGK20" s="19"/>
      <c r="FGL20" s="19"/>
      <c r="FGM20" s="19"/>
      <c r="FGN20" s="19"/>
      <c r="FGO20" s="19"/>
      <c r="FGP20" s="19"/>
      <c r="FGQ20" s="19"/>
      <c r="FGR20" s="19"/>
      <c r="FGS20" s="19"/>
      <c r="FGT20" s="19"/>
      <c r="FGU20" s="19"/>
      <c r="FGV20" s="19"/>
      <c r="FGW20" s="19"/>
      <c r="FGX20" s="19"/>
      <c r="FGY20" s="19"/>
      <c r="FGZ20" s="19"/>
      <c r="FHA20" s="19"/>
      <c r="FHB20" s="19"/>
      <c r="FHC20" s="19"/>
      <c r="FHD20" s="19"/>
      <c r="FHE20" s="19"/>
      <c r="FHF20" s="19"/>
      <c r="FHG20" s="19"/>
      <c r="FHH20" s="19"/>
      <c r="FHI20" s="19"/>
      <c r="FHJ20" s="19"/>
      <c r="FHK20" s="19"/>
      <c r="FHL20" s="19"/>
      <c r="FHM20" s="19"/>
      <c r="FHN20" s="19"/>
      <c r="FHO20" s="19"/>
      <c r="FHP20" s="19"/>
      <c r="FHQ20" s="19"/>
      <c r="FHR20" s="19"/>
      <c r="FHS20" s="19"/>
      <c r="FHT20" s="19"/>
      <c r="FHU20" s="19"/>
      <c r="FHV20" s="19"/>
      <c r="FHW20" s="19"/>
      <c r="FHX20" s="19"/>
      <c r="FHY20" s="19"/>
      <c r="FHZ20" s="19"/>
      <c r="FIA20" s="19"/>
      <c r="FIB20" s="19"/>
      <c r="FIC20" s="19"/>
      <c r="FID20" s="19"/>
      <c r="FIE20" s="19"/>
      <c r="FIF20" s="19"/>
      <c r="FIG20" s="19"/>
      <c r="FIH20" s="19"/>
      <c r="FII20" s="19"/>
      <c r="FIJ20" s="19"/>
      <c r="FIK20" s="19"/>
      <c r="FIL20" s="19"/>
      <c r="FIM20" s="19"/>
      <c r="FIN20" s="19"/>
      <c r="FIO20" s="19"/>
      <c r="FIP20" s="19"/>
      <c r="FIQ20" s="19"/>
      <c r="FIR20" s="19"/>
      <c r="FIS20" s="19"/>
      <c r="FIT20" s="19"/>
      <c r="FIU20" s="19"/>
      <c r="FIV20" s="19"/>
      <c r="FIW20" s="19"/>
      <c r="FIX20" s="19"/>
      <c r="FIY20" s="19"/>
      <c r="FIZ20" s="19"/>
      <c r="FJA20" s="19"/>
      <c r="FJB20" s="19"/>
      <c r="FJC20" s="19"/>
      <c r="FJD20" s="19"/>
      <c r="FJE20" s="19"/>
      <c r="FJF20" s="19"/>
      <c r="FJG20" s="19"/>
      <c r="FJH20" s="19"/>
      <c r="FJI20" s="19"/>
      <c r="FJJ20" s="19"/>
      <c r="FJK20" s="19"/>
      <c r="FJL20" s="19"/>
      <c r="FJM20" s="19"/>
      <c r="FJN20" s="19"/>
      <c r="FJO20" s="19"/>
      <c r="FJP20" s="19"/>
      <c r="FJQ20" s="19"/>
      <c r="FJR20" s="19"/>
      <c r="FJS20" s="19"/>
      <c r="FJT20" s="19"/>
      <c r="FJU20" s="19"/>
      <c r="FJV20" s="19"/>
      <c r="FJW20" s="19"/>
      <c r="FJX20" s="19"/>
      <c r="FJY20" s="19"/>
      <c r="FJZ20" s="19"/>
      <c r="FKA20" s="19"/>
      <c r="FKB20" s="19"/>
      <c r="FKC20" s="19"/>
      <c r="FKD20" s="19"/>
      <c r="FKE20" s="19"/>
      <c r="FKF20" s="19"/>
      <c r="FKG20" s="19"/>
      <c r="FKH20" s="19"/>
      <c r="FKI20" s="19"/>
      <c r="FKJ20" s="19"/>
      <c r="FKK20" s="19"/>
      <c r="FKL20" s="19"/>
      <c r="FKM20" s="19"/>
      <c r="FKN20" s="19"/>
      <c r="FKO20" s="19"/>
      <c r="FKP20" s="19"/>
      <c r="FKQ20" s="19"/>
      <c r="FKR20" s="19"/>
      <c r="FKS20" s="19"/>
      <c r="FKT20" s="19"/>
      <c r="FKU20" s="19"/>
      <c r="FKV20" s="19"/>
      <c r="FKW20" s="19"/>
      <c r="FKX20" s="19"/>
      <c r="FKY20" s="19"/>
      <c r="FKZ20" s="19"/>
      <c r="FLA20" s="19"/>
      <c r="FLB20" s="19"/>
      <c r="FLC20" s="19"/>
      <c r="FLD20" s="19"/>
      <c r="FLE20" s="19"/>
      <c r="FLF20" s="19"/>
      <c r="FLG20" s="19"/>
      <c r="FLH20" s="19"/>
      <c r="FLI20" s="19"/>
      <c r="FLJ20" s="19"/>
      <c r="FLK20" s="19"/>
      <c r="FLL20" s="19"/>
      <c r="FLM20" s="19"/>
      <c r="FLN20" s="19"/>
      <c r="FLO20" s="19"/>
      <c r="FLP20" s="19"/>
      <c r="FLQ20" s="19"/>
      <c r="FLR20" s="19"/>
      <c r="FLS20" s="19"/>
      <c r="FLT20" s="19"/>
      <c r="FLU20" s="19"/>
      <c r="FLV20" s="19"/>
      <c r="FLW20" s="19"/>
      <c r="FLX20" s="19"/>
      <c r="FLY20" s="19"/>
      <c r="FLZ20" s="19"/>
      <c r="FMA20" s="19"/>
      <c r="FMB20" s="19"/>
      <c r="FMC20" s="19"/>
      <c r="FMD20" s="19"/>
      <c r="FME20" s="19"/>
      <c r="FMF20" s="19"/>
      <c r="FMG20" s="19"/>
      <c r="FMH20" s="19"/>
      <c r="FMI20" s="19"/>
      <c r="FMJ20" s="19"/>
      <c r="FMK20" s="19"/>
      <c r="FML20" s="19"/>
      <c r="FMM20" s="19"/>
      <c r="FMN20" s="19"/>
      <c r="FMO20" s="19"/>
      <c r="FMP20" s="19"/>
      <c r="FMQ20" s="19"/>
      <c r="FMR20" s="19"/>
      <c r="FMS20" s="19"/>
      <c r="FMT20" s="19"/>
      <c r="FMU20" s="19"/>
      <c r="FMV20" s="19"/>
      <c r="FMW20" s="19"/>
      <c r="FMX20" s="19"/>
      <c r="FMY20" s="19"/>
      <c r="FMZ20" s="19"/>
      <c r="FNA20" s="19"/>
      <c r="FNB20" s="19"/>
      <c r="FNC20" s="19"/>
      <c r="FND20" s="19"/>
      <c r="FNE20" s="19"/>
      <c r="FNF20" s="19"/>
      <c r="FNG20" s="19"/>
      <c r="FNH20" s="19"/>
      <c r="FNI20" s="19"/>
      <c r="FNJ20" s="19"/>
      <c r="FNK20" s="19"/>
      <c r="FNL20" s="19"/>
      <c r="FNM20" s="19"/>
      <c r="FNN20" s="19"/>
      <c r="FNO20" s="19"/>
      <c r="FNP20" s="19"/>
      <c r="FNQ20" s="19"/>
      <c r="FNR20" s="19"/>
      <c r="FNS20" s="19"/>
      <c r="FNT20" s="19"/>
      <c r="FNU20" s="19"/>
      <c r="FNV20" s="19"/>
      <c r="FNW20" s="19"/>
      <c r="FNX20" s="19"/>
      <c r="FNY20" s="19"/>
      <c r="FNZ20" s="19"/>
      <c r="FOA20" s="19"/>
      <c r="FOB20" s="19"/>
      <c r="FOC20" s="19"/>
      <c r="FOD20" s="19"/>
      <c r="FOE20" s="19"/>
      <c r="FOF20" s="19"/>
      <c r="FOG20" s="19"/>
      <c r="FOH20" s="19"/>
      <c r="FOI20" s="19"/>
      <c r="FOJ20" s="19"/>
      <c r="FOK20" s="19"/>
      <c r="FOL20" s="19"/>
      <c r="FOM20" s="19"/>
      <c r="FON20" s="19"/>
      <c r="FOO20" s="19"/>
      <c r="FOP20" s="19"/>
      <c r="FOQ20" s="19"/>
      <c r="FOR20" s="19"/>
      <c r="FOS20" s="19"/>
      <c r="FOT20" s="19"/>
      <c r="FOU20" s="19"/>
      <c r="FOV20" s="19"/>
      <c r="FOW20" s="19"/>
      <c r="FOX20" s="19"/>
      <c r="FOY20" s="19"/>
      <c r="FOZ20" s="19"/>
      <c r="FPA20" s="19"/>
      <c r="FPB20" s="19"/>
      <c r="FPC20" s="19"/>
      <c r="FPD20" s="19"/>
      <c r="FPE20" s="19"/>
      <c r="FPF20" s="19"/>
      <c r="FPG20" s="19"/>
      <c r="FPH20" s="19"/>
      <c r="FPI20" s="19"/>
      <c r="FPJ20" s="19"/>
      <c r="FPK20" s="19"/>
      <c r="FPL20" s="19"/>
      <c r="FPM20" s="19"/>
      <c r="FPN20" s="19"/>
      <c r="FPO20" s="19"/>
      <c r="FPP20" s="19"/>
      <c r="FPQ20" s="19"/>
      <c r="FPR20" s="19"/>
      <c r="FPS20" s="19"/>
      <c r="FPT20" s="19"/>
      <c r="FPU20" s="19"/>
      <c r="FPV20" s="19"/>
      <c r="FPW20" s="19"/>
      <c r="FPX20" s="19"/>
      <c r="FPY20" s="19"/>
      <c r="FPZ20" s="19"/>
      <c r="FQA20" s="19"/>
      <c r="FQB20" s="19"/>
      <c r="FQC20" s="19"/>
      <c r="FQD20" s="19"/>
      <c r="FQE20" s="19"/>
      <c r="FQF20" s="19"/>
      <c r="FQG20" s="19"/>
      <c r="FQH20" s="19"/>
      <c r="FQI20" s="19"/>
      <c r="FQJ20" s="19"/>
      <c r="FQK20" s="19"/>
      <c r="FQL20" s="19"/>
      <c r="FQM20" s="19"/>
      <c r="FQN20" s="19"/>
      <c r="FQO20" s="19"/>
      <c r="FQP20" s="19"/>
      <c r="FQQ20" s="19"/>
      <c r="FQR20" s="19"/>
      <c r="FQS20" s="19"/>
      <c r="FQT20" s="19"/>
      <c r="FQU20" s="19"/>
      <c r="FQV20" s="19"/>
      <c r="FQW20" s="19"/>
      <c r="FQX20" s="19"/>
      <c r="FQY20" s="19"/>
      <c r="FQZ20" s="19"/>
      <c r="FRA20" s="19"/>
      <c r="FRB20" s="19"/>
      <c r="FRC20" s="19"/>
      <c r="FRD20" s="19"/>
      <c r="FRE20" s="19"/>
      <c r="FRF20" s="19"/>
      <c r="FRG20" s="19"/>
      <c r="FRH20" s="19"/>
      <c r="FRI20" s="19"/>
      <c r="FRJ20" s="19"/>
      <c r="FRK20" s="19"/>
      <c r="FRL20" s="19"/>
      <c r="FRM20" s="19"/>
      <c r="FRN20" s="19"/>
      <c r="FRO20" s="19"/>
      <c r="FRP20" s="19"/>
      <c r="FRQ20" s="19"/>
      <c r="FRR20" s="19"/>
      <c r="FRS20" s="19"/>
      <c r="FRT20" s="19"/>
      <c r="FRU20" s="19"/>
      <c r="FRV20" s="19"/>
      <c r="FRW20" s="19"/>
      <c r="FRX20" s="19"/>
      <c r="FRY20" s="19"/>
      <c r="FRZ20" s="19"/>
      <c r="FSA20" s="19"/>
      <c r="FSB20" s="19"/>
      <c r="FSC20" s="19"/>
      <c r="FSD20" s="19"/>
      <c r="FSE20" s="19"/>
      <c r="FSF20" s="19"/>
      <c r="FSG20" s="19"/>
      <c r="FSH20" s="19"/>
      <c r="FSI20" s="19"/>
      <c r="FSJ20" s="19"/>
      <c r="FSK20" s="19"/>
      <c r="FSL20" s="19"/>
      <c r="FSM20" s="19"/>
      <c r="FSN20" s="19"/>
      <c r="FSO20" s="19"/>
      <c r="FSP20" s="19"/>
      <c r="FSQ20" s="19"/>
      <c r="FSR20" s="19"/>
      <c r="FSS20" s="19"/>
      <c r="FST20" s="19"/>
      <c r="FSU20" s="19"/>
      <c r="FSV20" s="19"/>
      <c r="FSW20" s="19"/>
      <c r="FSX20" s="19"/>
      <c r="FSY20" s="19"/>
      <c r="FSZ20" s="19"/>
      <c r="FTA20" s="19"/>
      <c r="FTB20" s="19"/>
      <c r="FTC20" s="19"/>
      <c r="FTD20" s="19"/>
      <c r="FTE20" s="19"/>
      <c r="FTF20" s="19"/>
      <c r="FTG20" s="19"/>
      <c r="FTH20" s="19"/>
      <c r="FTI20" s="19"/>
      <c r="FTJ20" s="19"/>
      <c r="FTK20" s="19"/>
      <c r="FTL20" s="19"/>
      <c r="FTM20" s="19"/>
      <c r="FTN20" s="19"/>
      <c r="FTO20" s="19"/>
      <c r="FTP20" s="19"/>
      <c r="FTQ20" s="19"/>
      <c r="FTR20" s="19"/>
      <c r="FTS20" s="19"/>
      <c r="FTT20" s="19"/>
      <c r="FTU20" s="19"/>
      <c r="FTV20" s="19"/>
      <c r="FTW20" s="19"/>
      <c r="FTX20" s="19"/>
      <c r="FTY20" s="19"/>
      <c r="FTZ20" s="19"/>
      <c r="FUA20" s="19"/>
      <c r="FUB20" s="19"/>
      <c r="FUC20" s="19"/>
      <c r="FUD20" s="19"/>
      <c r="FUE20" s="19"/>
      <c r="FUF20" s="19"/>
      <c r="FUG20" s="19"/>
      <c r="FUH20" s="19"/>
      <c r="FUI20" s="19"/>
      <c r="FUJ20" s="19"/>
      <c r="FUK20" s="19"/>
      <c r="FUL20" s="19"/>
      <c r="FUM20" s="19"/>
      <c r="FUN20" s="19"/>
      <c r="FUO20" s="19"/>
      <c r="FUP20" s="19"/>
      <c r="FUQ20" s="19"/>
      <c r="FUR20" s="19"/>
      <c r="FUS20" s="19"/>
      <c r="FUT20" s="19"/>
      <c r="FUU20" s="19"/>
      <c r="FUV20" s="19"/>
      <c r="FUW20" s="19"/>
      <c r="FUX20" s="19"/>
      <c r="FUY20" s="19"/>
      <c r="FUZ20" s="19"/>
      <c r="FVA20" s="19"/>
      <c r="FVB20" s="19"/>
      <c r="FVC20" s="19"/>
      <c r="FVD20" s="19"/>
      <c r="FVE20" s="19"/>
      <c r="FVF20" s="19"/>
      <c r="FVG20" s="19"/>
      <c r="FVH20" s="19"/>
      <c r="FVI20" s="19"/>
      <c r="FVJ20" s="19"/>
      <c r="FVK20" s="19"/>
      <c r="FVL20" s="19"/>
      <c r="FVM20" s="19"/>
      <c r="FVN20" s="19"/>
      <c r="FVO20" s="19"/>
      <c r="FVP20" s="19"/>
      <c r="FVQ20" s="19"/>
      <c r="FVR20" s="19"/>
      <c r="FVS20" s="19"/>
      <c r="FVT20" s="19"/>
      <c r="FVU20" s="19"/>
      <c r="FVV20" s="19"/>
      <c r="FVW20" s="19"/>
      <c r="FVX20" s="19"/>
      <c r="FVY20" s="19"/>
      <c r="FVZ20" s="19"/>
      <c r="FWA20" s="19"/>
      <c r="FWB20" s="19"/>
      <c r="FWC20" s="19"/>
      <c r="FWD20" s="19"/>
      <c r="FWE20" s="19"/>
      <c r="FWF20" s="19"/>
      <c r="FWG20" s="19"/>
      <c r="FWH20" s="19"/>
      <c r="FWI20" s="19"/>
      <c r="FWJ20" s="19"/>
      <c r="FWK20" s="19"/>
      <c r="FWL20" s="19"/>
      <c r="FWM20" s="19"/>
      <c r="FWN20" s="19"/>
      <c r="FWO20" s="19"/>
      <c r="FWP20" s="19"/>
      <c r="FWQ20" s="19"/>
      <c r="FWR20" s="19"/>
      <c r="FWS20" s="19"/>
      <c r="FWT20" s="19"/>
      <c r="FWU20" s="19"/>
      <c r="FWV20" s="19"/>
      <c r="FWW20" s="19"/>
      <c r="FWX20" s="19"/>
      <c r="FWY20" s="19"/>
      <c r="FWZ20" s="19"/>
      <c r="FXA20" s="19"/>
      <c r="FXB20" s="19"/>
      <c r="FXC20" s="19"/>
      <c r="FXD20" s="19"/>
      <c r="FXE20" s="19"/>
      <c r="FXF20" s="19"/>
      <c r="FXG20" s="19"/>
      <c r="FXH20" s="19"/>
      <c r="FXI20" s="19"/>
      <c r="FXJ20" s="19"/>
      <c r="FXK20" s="19"/>
      <c r="FXL20" s="19"/>
      <c r="FXM20" s="19"/>
      <c r="FXN20" s="19"/>
      <c r="FXO20" s="19"/>
      <c r="FXP20" s="19"/>
      <c r="FXQ20" s="19"/>
      <c r="FXR20" s="19"/>
      <c r="FXS20" s="19"/>
      <c r="FXT20" s="19"/>
      <c r="FXU20" s="19"/>
      <c r="FXV20" s="19"/>
      <c r="FXW20" s="19"/>
      <c r="FXX20" s="19"/>
      <c r="FXY20" s="19"/>
      <c r="FXZ20" s="19"/>
      <c r="FYA20" s="19"/>
      <c r="FYB20" s="19"/>
      <c r="FYC20" s="19"/>
      <c r="FYD20" s="19"/>
      <c r="FYE20" s="19"/>
      <c r="FYF20" s="19"/>
      <c r="FYG20" s="19"/>
      <c r="FYH20" s="19"/>
      <c r="FYI20" s="19"/>
      <c r="FYJ20" s="19"/>
      <c r="FYK20" s="19"/>
      <c r="FYL20" s="19"/>
      <c r="FYM20" s="19"/>
      <c r="FYN20" s="19"/>
      <c r="FYO20" s="19"/>
      <c r="FYP20" s="19"/>
      <c r="FYQ20" s="19"/>
      <c r="FYR20" s="19"/>
      <c r="FYS20" s="19"/>
      <c r="FYT20" s="19"/>
      <c r="FYU20" s="19"/>
      <c r="FYV20" s="19"/>
      <c r="FYW20" s="19"/>
      <c r="FYX20" s="19"/>
      <c r="FYY20" s="19"/>
      <c r="FYZ20" s="19"/>
      <c r="FZA20" s="19"/>
      <c r="FZB20" s="19"/>
      <c r="FZC20" s="19"/>
      <c r="FZD20" s="19"/>
      <c r="FZE20" s="19"/>
      <c r="FZF20" s="19"/>
      <c r="FZG20" s="19"/>
      <c r="FZH20" s="19"/>
      <c r="FZI20" s="19"/>
      <c r="FZJ20" s="19"/>
      <c r="FZK20" s="19"/>
      <c r="FZL20" s="19"/>
      <c r="FZM20" s="19"/>
      <c r="FZN20" s="19"/>
      <c r="FZO20" s="19"/>
      <c r="FZP20" s="19"/>
      <c r="FZQ20" s="19"/>
      <c r="FZR20" s="19"/>
      <c r="FZS20" s="19"/>
      <c r="FZT20" s="19"/>
      <c r="FZU20" s="19"/>
      <c r="FZV20" s="19"/>
      <c r="FZW20" s="19"/>
      <c r="FZX20" s="19"/>
      <c r="FZY20" s="19"/>
      <c r="FZZ20" s="19"/>
      <c r="GAA20" s="19"/>
      <c r="GAB20" s="19"/>
      <c r="GAC20" s="19"/>
      <c r="GAD20" s="19"/>
      <c r="GAE20" s="19"/>
      <c r="GAF20" s="19"/>
      <c r="GAG20" s="19"/>
      <c r="GAH20" s="19"/>
      <c r="GAI20" s="19"/>
      <c r="GAJ20" s="19"/>
      <c r="GAK20" s="19"/>
      <c r="GAL20" s="19"/>
      <c r="GAM20" s="19"/>
      <c r="GAN20" s="19"/>
      <c r="GAO20" s="19"/>
      <c r="GAP20" s="19"/>
      <c r="GAQ20" s="19"/>
      <c r="GAR20" s="19"/>
      <c r="GAS20" s="19"/>
      <c r="GAT20" s="19"/>
      <c r="GAU20" s="19"/>
      <c r="GAV20" s="19"/>
      <c r="GAW20" s="19"/>
      <c r="GAX20" s="19"/>
      <c r="GAY20" s="19"/>
      <c r="GAZ20" s="19"/>
      <c r="GBA20" s="19"/>
      <c r="GBB20" s="19"/>
      <c r="GBC20" s="19"/>
      <c r="GBD20" s="19"/>
      <c r="GBE20" s="19"/>
      <c r="GBF20" s="19"/>
      <c r="GBG20" s="19"/>
      <c r="GBH20" s="19"/>
      <c r="GBI20" s="19"/>
      <c r="GBJ20" s="19"/>
      <c r="GBK20" s="19"/>
      <c r="GBL20" s="19"/>
      <c r="GBM20" s="19"/>
      <c r="GBN20" s="19"/>
      <c r="GBO20" s="19"/>
      <c r="GBP20" s="19"/>
      <c r="GBQ20" s="19"/>
      <c r="GBR20" s="19"/>
      <c r="GBS20" s="19"/>
      <c r="GBT20" s="19"/>
      <c r="GBU20" s="19"/>
      <c r="GBV20" s="19"/>
      <c r="GBW20" s="19"/>
      <c r="GBX20" s="19"/>
      <c r="GBY20" s="19"/>
      <c r="GBZ20" s="19"/>
      <c r="GCA20" s="19"/>
      <c r="GCB20" s="19"/>
      <c r="GCC20" s="19"/>
      <c r="GCD20" s="19"/>
      <c r="GCE20" s="19"/>
      <c r="GCF20" s="19"/>
      <c r="GCG20" s="19"/>
      <c r="GCH20" s="19"/>
      <c r="GCI20" s="19"/>
      <c r="GCJ20" s="19"/>
      <c r="GCK20" s="19"/>
      <c r="GCL20" s="19"/>
      <c r="GCM20" s="19"/>
      <c r="GCN20" s="19"/>
      <c r="GCO20" s="19"/>
      <c r="GCP20" s="19"/>
      <c r="GCQ20" s="19"/>
      <c r="GCR20" s="19"/>
      <c r="GCS20" s="19"/>
      <c r="GCT20" s="19"/>
      <c r="GCU20" s="19"/>
      <c r="GCV20" s="19"/>
      <c r="GCW20" s="19"/>
      <c r="GCX20" s="19"/>
      <c r="GCY20" s="19"/>
      <c r="GCZ20" s="19"/>
      <c r="GDA20" s="19"/>
      <c r="GDB20" s="19"/>
      <c r="GDC20" s="19"/>
      <c r="GDD20" s="19"/>
      <c r="GDE20" s="19"/>
      <c r="GDF20" s="19"/>
      <c r="GDG20" s="19"/>
      <c r="GDH20" s="19"/>
      <c r="GDI20" s="19"/>
      <c r="GDJ20" s="19"/>
      <c r="GDK20" s="19"/>
      <c r="GDL20" s="19"/>
      <c r="GDM20" s="19"/>
      <c r="GDN20" s="19"/>
      <c r="GDO20" s="19"/>
      <c r="GDP20" s="19"/>
      <c r="GDQ20" s="19"/>
      <c r="GDR20" s="19"/>
      <c r="GDS20" s="19"/>
      <c r="GDT20" s="19"/>
      <c r="GDU20" s="19"/>
      <c r="GDV20" s="19"/>
      <c r="GDW20" s="19"/>
      <c r="GDX20" s="19"/>
      <c r="GDY20" s="19"/>
      <c r="GDZ20" s="19"/>
      <c r="GEA20" s="19"/>
      <c r="GEB20" s="19"/>
      <c r="GEC20" s="19"/>
      <c r="GED20" s="19"/>
      <c r="GEE20" s="19"/>
      <c r="GEF20" s="19"/>
      <c r="GEG20" s="19"/>
      <c r="GEH20" s="19"/>
      <c r="GEI20" s="19"/>
      <c r="GEJ20" s="19"/>
      <c r="GEK20" s="19"/>
      <c r="GEL20" s="19"/>
      <c r="GEM20" s="19"/>
      <c r="GEN20" s="19"/>
      <c r="GEO20" s="19"/>
      <c r="GEP20" s="19"/>
      <c r="GEQ20" s="19"/>
      <c r="GER20" s="19"/>
      <c r="GES20" s="19"/>
      <c r="GET20" s="19"/>
      <c r="GEU20" s="19"/>
      <c r="GEV20" s="19"/>
      <c r="GEW20" s="19"/>
      <c r="GEX20" s="19"/>
      <c r="GEY20" s="19"/>
      <c r="GEZ20" s="19"/>
      <c r="GFA20" s="19"/>
      <c r="GFB20" s="19"/>
      <c r="GFC20" s="19"/>
      <c r="GFD20" s="19"/>
      <c r="GFE20" s="19"/>
      <c r="GFF20" s="19"/>
      <c r="GFG20" s="19"/>
      <c r="GFH20" s="19"/>
      <c r="GFI20" s="19"/>
      <c r="GFJ20" s="19"/>
      <c r="GFK20" s="19"/>
      <c r="GFL20" s="19"/>
      <c r="GFM20" s="19"/>
      <c r="GFN20" s="19"/>
      <c r="GFO20" s="19"/>
      <c r="GFP20" s="19"/>
      <c r="GFQ20" s="19"/>
      <c r="GFR20" s="19"/>
      <c r="GFS20" s="19"/>
      <c r="GFT20" s="19"/>
      <c r="GFU20" s="19"/>
      <c r="GFV20" s="19"/>
      <c r="GFW20" s="19"/>
      <c r="GFX20" s="19"/>
      <c r="GFY20" s="19"/>
      <c r="GFZ20" s="19"/>
      <c r="GGA20" s="19"/>
      <c r="GGB20" s="19"/>
      <c r="GGC20" s="19"/>
      <c r="GGD20" s="19"/>
      <c r="GGE20" s="19"/>
      <c r="GGF20" s="19"/>
      <c r="GGG20" s="19"/>
      <c r="GGH20" s="19"/>
      <c r="GGI20" s="19"/>
      <c r="GGJ20" s="19"/>
      <c r="GGK20" s="19"/>
      <c r="GGL20" s="19"/>
      <c r="GGM20" s="19"/>
      <c r="GGN20" s="19"/>
      <c r="GGO20" s="19"/>
      <c r="GGP20" s="19"/>
      <c r="GGQ20" s="19"/>
      <c r="GGR20" s="19"/>
      <c r="GGS20" s="19"/>
      <c r="GGT20" s="19"/>
      <c r="GGU20" s="19"/>
      <c r="GGV20" s="19"/>
      <c r="GGW20" s="19"/>
      <c r="GGX20" s="19"/>
      <c r="GGY20" s="19"/>
      <c r="GGZ20" s="19"/>
      <c r="GHA20" s="19"/>
      <c r="GHB20" s="19"/>
      <c r="GHC20" s="19"/>
      <c r="GHD20" s="19"/>
      <c r="GHE20" s="19"/>
      <c r="GHF20" s="19"/>
      <c r="GHG20" s="19"/>
      <c r="GHH20" s="19"/>
      <c r="GHI20" s="19"/>
      <c r="GHJ20" s="19"/>
      <c r="GHK20" s="19"/>
      <c r="GHL20" s="19"/>
      <c r="GHM20" s="19"/>
      <c r="GHN20" s="19"/>
      <c r="GHO20" s="19"/>
      <c r="GHP20" s="19"/>
      <c r="GHQ20" s="19"/>
      <c r="GHR20" s="19"/>
      <c r="GHS20" s="19"/>
      <c r="GHT20" s="19"/>
      <c r="GHU20" s="19"/>
      <c r="GHV20" s="19"/>
      <c r="GHW20" s="19"/>
      <c r="GHX20" s="19"/>
      <c r="GHY20" s="19"/>
      <c r="GHZ20" s="19"/>
      <c r="GIA20" s="19"/>
      <c r="GIB20" s="19"/>
      <c r="GIC20" s="19"/>
      <c r="GID20" s="19"/>
      <c r="GIE20" s="19"/>
      <c r="GIF20" s="19"/>
      <c r="GIG20" s="19"/>
      <c r="GIH20" s="19"/>
      <c r="GII20" s="19"/>
      <c r="GIJ20" s="19"/>
      <c r="GIK20" s="19"/>
      <c r="GIL20" s="19"/>
      <c r="GIM20" s="19"/>
      <c r="GIN20" s="19"/>
      <c r="GIO20" s="19"/>
      <c r="GIP20" s="19"/>
      <c r="GIQ20" s="19"/>
      <c r="GIR20" s="19"/>
      <c r="GIS20" s="19"/>
      <c r="GIT20" s="19"/>
      <c r="GIU20" s="19"/>
      <c r="GIV20" s="19"/>
      <c r="GIW20" s="19"/>
      <c r="GIX20" s="19"/>
      <c r="GIY20" s="19"/>
      <c r="GIZ20" s="19"/>
      <c r="GJA20" s="19"/>
      <c r="GJB20" s="19"/>
      <c r="GJC20" s="19"/>
      <c r="GJD20" s="19"/>
      <c r="GJE20" s="19"/>
      <c r="GJF20" s="19"/>
      <c r="GJG20" s="19"/>
      <c r="GJH20" s="19"/>
      <c r="GJI20" s="19"/>
      <c r="GJJ20" s="19"/>
      <c r="GJK20" s="19"/>
      <c r="GJL20" s="19"/>
      <c r="GJM20" s="19"/>
      <c r="GJN20" s="19"/>
      <c r="GJO20" s="19"/>
      <c r="GJP20" s="19"/>
      <c r="GJQ20" s="19"/>
      <c r="GJR20" s="19"/>
      <c r="GJS20" s="19"/>
      <c r="GJT20" s="19"/>
      <c r="GJU20" s="19"/>
      <c r="GJV20" s="19"/>
      <c r="GJW20" s="19"/>
      <c r="GJX20" s="19"/>
      <c r="GJY20" s="19"/>
      <c r="GJZ20" s="19"/>
      <c r="GKA20" s="19"/>
      <c r="GKB20" s="19"/>
      <c r="GKC20" s="19"/>
      <c r="GKD20" s="19"/>
      <c r="GKE20" s="19"/>
      <c r="GKF20" s="19"/>
      <c r="GKG20" s="19"/>
      <c r="GKH20" s="19"/>
      <c r="GKI20" s="19"/>
      <c r="GKJ20" s="19"/>
      <c r="GKK20" s="19"/>
      <c r="GKL20" s="19"/>
      <c r="GKM20" s="19"/>
      <c r="GKN20" s="19"/>
      <c r="GKO20" s="19"/>
      <c r="GKP20" s="19"/>
      <c r="GKQ20" s="19"/>
      <c r="GKR20" s="19"/>
      <c r="GKS20" s="19"/>
      <c r="GKT20" s="19"/>
      <c r="GKU20" s="19"/>
      <c r="GKV20" s="19"/>
      <c r="GKW20" s="19"/>
      <c r="GKX20" s="19"/>
      <c r="GKY20" s="19"/>
      <c r="GKZ20" s="19"/>
      <c r="GLA20" s="19"/>
      <c r="GLB20" s="19"/>
      <c r="GLC20" s="19"/>
      <c r="GLD20" s="19"/>
      <c r="GLE20" s="19"/>
      <c r="GLF20" s="19"/>
      <c r="GLG20" s="19"/>
      <c r="GLH20" s="19"/>
      <c r="GLI20" s="19"/>
      <c r="GLJ20" s="19"/>
      <c r="GLK20" s="19"/>
      <c r="GLL20" s="19"/>
      <c r="GLM20" s="19"/>
      <c r="GLN20" s="19"/>
      <c r="GLO20" s="19"/>
      <c r="GLP20" s="19"/>
      <c r="GLQ20" s="19"/>
      <c r="GLR20" s="19"/>
      <c r="GLS20" s="19"/>
      <c r="GLT20" s="19"/>
      <c r="GLU20" s="19"/>
      <c r="GLV20" s="19"/>
      <c r="GLW20" s="19"/>
      <c r="GLX20" s="19"/>
      <c r="GLY20" s="19"/>
      <c r="GLZ20" s="19"/>
      <c r="GMA20" s="19"/>
      <c r="GMB20" s="19"/>
      <c r="GMC20" s="19"/>
      <c r="GMD20" s="19"/>
      <c r="GME20" s="19"/>
      <c r="GMF20" s="19"/>
      <c r="GMG20" s="19"/>
      <c r="GMH20" s="19"/>
      <c r="GMI20" s="19"/>
      <c r="GMJ20" s="19"/>
      <c r="GMK20" s="19"/>
      <c r="GML20" s="19"/>
      <c r="GMM20" s="19"/>
      <c r="GMN20" s="19"/>
      <c r="GMO20" s="19"/>
      <c r="GMP20" s="19"/>
      <c r="GMQ20" s="19"/>
      <c r="GMR20" s="19"/>
      <c r="GMS20" s="19"/>
      <c r="GMT20" s="19"/>
      <c r="GMU20" s="19"/>
      <c r="GMV20" s="19"/>
      <c r="GMW20" s="19"/>
      <c r="GMX20" s="19"/>
      <c r="GMY20" s="19"/>
      <c r="GMZ20" s="19"/>
      <c r="GNA20" s="19"/>
      <c r="GNB20" s="19"/>
      <c r="GNC20" s="19"/>
      <c r="GND20" s="19"/>
      <c r="GNE20" s="19"/>
      <c r="GNF20" s="19"/>
      <c r="GNG20" s="19"/>
      <c r="GNH20" s="19"/>
      <c r="GNI20" s="19"/>
      <c r="GNJ20" s="19"/>
      <c r="GNK20" s="19"/>
      <c r="GNL20" s="19"/>
      <c r="GNM20" s="19"/>
      <c r="GNN20" s="19"/>
      <c r="GNO20" s="19"/>
      <c r="GNP20" s="19"/>
      <c r="GNQ20" s="19"/>
      <c r="GNR20" s="19"/>
      <c r="GNS20" s="19"/>
      <c r="GNT20" s="19"/>
      <c r="GNU20" s="19"/>
      <c r="GNV20" s="19"/>
      <c r="GNW20" s="19"/>
      <c r="GNX20" s="19"/>
      <c r="GNY20" s="19"/>
      <c r="GNZ20" s="19"/>
      <c r="GOA20" s="19"/>
      <c r="GOB20" s="19"/>
      <c r="GOC20" s="19"/>
      <c r="GOD20" s="19"/>
      <c r="GOE20" s="19"/>
      <c r="GOF20" s="19"/>
      <c r="GOG20" s="19"/>
      <c r="GOH20" s="19"/>
      <c r="GOI20" s="19"/>
      <c r="GOJ20" s="19"/>
      <c r="GOK20" s="19"/>
      <c r="GOL20" s="19"/>
      <c r="GOM20" s="19"/>
      <c r="GON20" s="19"/>
      <c r="GOO20" s="19"/>
      <c r="GOP20" s="19"/>
      <c r="GOQ20" s="19"/>
      <c r="GOR20" s="19"/>
      <c r="GOS20" s="19"/>
      <c r="GOT20" s="19"/>
      <c r="GOU20" s="19"/>
      <c r="GOV20" s="19"/>
      <c r="GOW20" s="19"/>
      <c r="GOX20" s="19"/>
      <c r="GOY20" s="19"/>
      <c r="GOZ20" s="19"/>
      <c r="GPA20" s="19"/>
      <c r="GPB20" s="19"/>
      <c r="GPC20" s="19"/>
      <c r="GPD20" s="19"/>
      <c r="GPE20" s="19"/>
      <c r="GPF20" s="19"/>
      <c r="GPG20" s="19"/>
      <c r="GPH20" s="19"/>
      <c r="GPI20" s="19"/>
      <c r="GPJ20" s="19"/>
      <c r="GPK20" s="19"/>
      <c r="GPL20" s="19"/>
      <c r="GPM20" s="19"/>
      <c r="GPN20" s="19"/>
      <c r="GPO20" s="19"/>
      <c r="GPP20" s="19"/>
      <c r="GPQ20" s="19"/>
      <c r="GPR20" s="19"/>
      <c r="GPS20" s="19"/>
      <c r="GPT20" s="19"/>
      <c r="GPU20" s="19"/>
      <c r="GPV20" s="19"/>
      <c r="GPW20" s="19"/>
      <c r="GPX20" s="19"/>
      <c r="GPY20" s="19"/>
      <c r="GPZ20" s="19"/>
      <c r="GQA20" s="19"/>
      <c r="GQB20" s="19"/>
      <c r="GQC20" s="19"/>
      <c r="GQD20" s="19"/>
      <c r="GQE20" s="19"/>
      <c r="GQF20" s="19"/>
      <c r="GQG20" s="19"/>
      <c r="GQH20" s="19"/>
      <c r="GQI20" s="19"/>
      <c r="GQJ20" s="19"/>
      <c r="GQK20" s="19"/>
      <c r="GQL20" s="19"/>
      <c r="GQM20" s="19"/>
      <c r="GQN20" s="19"/>
      <c r="GQO20" s="19"/>
      <c r="GQP20" s="19"/>
      <c r="GQQ20" s="19"/>
      <c r="GQR20" s="19"/>
      <c r="GQS20" s="19"/>
      <c r="GQT20" s="19"/>
      <c r="GQU20" s="19"/>
      <c r="GQV20" s="19"/>
      <c r="GQW20" s="19"/>
      <c r="GQX20" s="19"/>
      <c r="GQY20" s="19"/>
      <c r="GQZ20" s="19"/>
      <c r="GRA20" s="19"/>
      <c r="GRB20" s="19"/>
      <c r="GRC20" s="19"/>
      <c r="GRD20" s="19"/>
      <c r="GRE20" s="19"/>
      <c r="GRF20" s="19"/>
      <c r="GRG20" s="19"/>
      <c r="GRH20" s="19"/>
      <c r="GRI20" s="19"/>
      <c r="GRJ20" s="19"/>
      <c r="GRK20" s="19"/>
      <c r="GRL20" s="19"/>
      <c r="GRM20" s="19"/>
      <c r="GRN20" s="19"/>
      <c r="GRO20" s="19"/>
      <c r="GRP20" s="19"/>
      <c r="GRQ20" s="19"/>
      <c r="GRR20" s="19"/>
      <c r="GRS20" s="19"/>
      <c r="GRT20" s="19"/>
      <c r="GRU20" s="19"/>
      <c r="GRV20" s="19"/>
      <c r="GRW20" s="19"/>
      <c r="GRX20" s="19"/>
      <c r="GRY20" s="19"/>
      <c r="GRZ20" s="19"/>
      <c r="GSA20" s="19"/>
      <c r="GSB20" s="19"/>
      <c r="GSC20" s="19"/>
      <c r="GSD20" s="19"/>
      <c r="GSE20" s="19"/>
      <c r="GSF20" s="19"/>
      <c r="GSG20" s="19"/>
      <c r="GSH20" s="19"/>
      <c r="GSI20" s="19"/>
      <c r="GSJ20" s="19"/>
      <c r="GSK20" s="19"/>
      <c r="GSL20" s="19"/>
      <c r="GSM20" s="19"/>
      <c r="GSN20" s="19"/>
      <c r="GSO20" s="19"/>
      <c r="GSP20" s="19"/>
      <c r="GSQ20" s="19"/>
      <c r="GSR20" s="19"/>
      <c r="GSS20" s="19"/>
      <c r="GST20" s="19"/>
      <c r="GSU20" s="19"/>
      <c r="GSV20" s="19"/>
      <c r="GSW20" s="19"/>
      <c r="GSX20" s="19"/>
      <c r="GSY20" s="19"/>
      <c r="GSZ20" s="19"/>
      <c r="GTA20" s="19"/>
      <c r="GTB20" s="19"/>
      <c r="GTC20" s="19"/>
      <c r="GTD20" s="19"/>
      <c r="GTE20" s="19"/>
      <c r="GTF20" s="19"/>
      <c r="GTG20" s="19"/>
      <c r="GTH20" s="19"/>
      <c r="GTI20" s="19"/>
      <c r="GTJ20" s="19"/>
      <c r="GTK20" s="19"/>
      <c r="GTL20" s="19"/>
      <c r="GTM20" s="19"/>
      <c r="GTN20" s="19"/>
      <c r="GTO20" s="19"/>
      <c r="GTP20" s="19"/>
      <c r="GTQ20" s="19"/>
      <c r="GTR20" s="19"/>
      <c r="GTS20" s="19"/>
      <c r="GTT20" s="19"/>
      <c r="GTU20" s="19"/>
      <c r="GTV20" s="19"/>
      <c r="GTW20" s="19"/>
      <c r="GTX20" s="19"/>
      <c r="GTY20" s="19"/>
      <c r="GTZ20" s="19"/>
      <c r="GUA20" s="19"/>
      <c r="GUB20" s="19"/>
      <c r="GUC20" s="19"/>
      <c r="GUD20" s="19"/>
      <c r="GUE20" s="19"/>
      <c r="GUF20" s="19"/>
      <c r="GUG20" s="19"/>
      <c r="GUH20" s="19"/>
      <c r="GUI20" s="19"/>
      <c r="GUJ20" s="19"/>
      <c r="GUK20" s="19"/>
      <c r="GUL20" s="19"/>
      <c r="GUM20" s="19"/>
      <c r="GUN20" s="19"/>
      <c r="GUO20" s="19"/>
      <c r="GUP20" s="19"/>
      <c r="GUQ20" s="19"/>
      <c r="GUR20" s="19"/>
      <c r="GUS20" s="19"/>
      <c r="GUT20" s="19"/>
      <c r="GUU20" s="19"/>
      <c r="GUV20" s="19"/>
      <c r="GUW20" s="19"/>
      <c r="GUX20" s="19"/>
      <c r="GUY20" s="19"/>
      <c r="GUZ20" s="19"/>
      <c r="GVA20" s="19"/>
      <c r="GVB20" s="19"/>
      <c r="GVC20" s="19"/>
      <c r="GVD20" s="19"/>
      <c r="GVE20" s="19"/>
      <c r="GVF20" s="19"/>
      <c r="GVG20" s="19"/>
      <c r="GVH20" s="19"/>
      <c r="GVI20" s="19"/>
      <c r="GVJ20" s="19"/>
      <c r="GVK20" s="19"/>
      <c r="GVL20" s="19"/>
      <c r="GVM20" s="19"/>
      <c r="GVN20" s="19"/>
      <c r="GVO20" s="19"/>
      <c r="GVP20" s="19"/>
      <c r="GVQ20" s="19"/>
      <c r="GVR20" s="19"/>
      <c r="GVS20" s="19"/>
      <c r="GVT20" s="19"/>
      <c r="GVU20" s="19"/>
      <c r="GVV20" s="19"/>
      <c r="GVW20" s="19"/>
      <c r="GVX20" s="19"/>
      <c r="GVY20" s="19"/>
      <c r="GVZ20" s="19"/>
      <c r="GWA20" s="19"/>
      <c r="GWB20" s="19"/>
      <c r="GWC20" s="19"/>
      <c r="GWD20" s="19"/>
      <c r="GWE20" s="19"/>
      <c r="GWF20" s="19"/>
      <c r="GWG20" s="19"/>
      <c r="GWH20" s="19"/>
      <c r="GWI20" s="19"/>
      <c r="GWJ20" s="19"/>
      <c r="GWK20" s="19"/>
      <c r="GWL20" s="19"/>
      <c r="GWM20" s="19"/>
      <c r="GWN20" s="19"/>
      <c r="GWO20" s="19"/>
      <c r="GWP20" s="19"/>
      <c r="GWQ20" s="19"/>
      <c r="GWR20" s="19"/>
      <c r="GWS20" s="19"/>
      <c r="GWT20" s="19"/>
      <c r="GWU20" s="19"/>
      <c r="GWV20" s="19"/>
      <c r="GWW20" s="19"/>
      <c r="GWX20" s="19"/>
      <c r="GWY20" s="19"/>
      <c r="GWZ20" s="19"/>
      <c r="GXA20" s="19"/>
      <c r="GXB20" s="19"/>
      <c r="GXC20" s="19"/>
      <c r="GXD20" s="19"/>
      <c r="GXE20" s="19"/>
      <c r="GXF20" s="19"/>
      <c r="GXG20" s="19"/>
      <c r="GXH20" s="19"/>
      <c r="GXI20" s="19"/>
      <c r="GXJ20" s="19"/>
      <c r="GXK20" s="19"/>
      <c r="GXL20" s="19"/>
      <c r="GXM20" s="19"/>
      <c r="GXN20" s="19"/>
      <c r="GXO20" s="19"/>
      <c r="GXP20" s="19"/>
      <c r="GXQ20" s="19"/>
      <c r="GXR20" s="19"/>
      <c r="GXS20" s="19"/>
      <c r="GXT20" s="19"/>
      <c r="GXU20" s="19"/>
      <c r="GXV20" s="19"/>
      <c r="GXW20" s="19"/>
      <c r="GXX20" s="19"/>
      <c r="GXY20" s="19"/>
      <c r="GXZ20" s="19"/>
      <c r="GYA20" s="19"/>
      <c r="GYB20" s="19"/>
      <c r="GYC20" s="19"/>
      <c r="GYD20" s="19"/>
      <c r="GYE20" s="19"/>
      <c r="GYF20" s="19"/>
      <c r="GYG20" s="19"/>
      <c r="GYH20" s="19"/>
      <c r="GYI20" s="19"/>
      <c r="GYJ20" s="19"/>
      <c r="GYK20" s="19"/>
      <c r="GYL20" s="19"/>
      <c r="GYM20" s="19"/>
      <c r="GYN20" s="19"/>
      <c r="GYO20" s="19"/>
      <c r="GYP20" s="19"/>
      <c r="GYQ20" s="19"/>
      <c r="GYR20" s="19"/>
      <c r="GYS20" s="19"/>
      <c r="GYT20" s="19"/>
      <c r="GYU20" s="19"/>
      <c r="GYV20" s="19"/>
      <c r="GYW20" s="19"/>
      <c r="GYX20" s="19"/>
      <c r="GYY20" s="19"/>
      <c r="GYZ20" s="19"/>
      <c r="GZA20" s="19"/>
      <c r="GZB20" s="19"/>
      <c r="GZC20" s="19"/>
      <c r="GZD20" s="19"/>
      <c r="GZE20" s="19"/>
      <c r="GZF20" s="19"/>
      <c r="GZG20" s="19"/>
      <c r="GZH20" s="19"/>
      <c r="GZI20" s="19"/>
      <c r="GZJ20" s="19"/>
      <c r="GZK20" s="19"/>
      <c r="GZL20" s="19"/>
      <c r="GZM20" s="19"/>
      <c r="GZN20" s="19"/>
      <c r="GZO20" s="19"/>
      <c r="GZP20" s="19"/>
      <c r="GZQ20" s="19"/>
      <c r="GZR20" s="19"/>
      <c r="GZS20" s="19"/>
      <c r="GZT20" s="19"/>
      <c r="GZU20" s="19"/>
      <c r="GZV20" s="19"/>
      <c r="GZW20" s="19"/>
      <c r="GZX20" s="19"/>
      <c r="GZY20" s="19"/>
      <c r="GZZ20" s="19"/>
      <c r="HAA20" s="19"/>
      <c r="HAB20" s="19"/>
      <c r="HAC20" s="19"/>
      <c r="HAD20" s="19"/>
      <c r="HAE20" s="19"/>
      <c r="HAF20" s="19"/>
      <c r="HAG20" s="19"/>
      <c r="HAH20" s="19"/>
      <c r="HAI20" s="19"/>
      <c r="HAJ20" s="19"/>
      <c r="HAK20" s="19"/>
      <c r="HAL20" s="19"/>
      <c r="HAM20" s="19"/>
      <c r="HAN20" s="19"/>
      <c r="HAO20" s="19"/>
      <c r="HAP20" s="19"/>
      <c r="HAQ20" s="19"/>
      <c r="HAR20" s="19"/>
      <c r="HAS20" s="19"/>
      <c r="HAT20" s="19"/>
      <c r="HAU20" s="19"/>
      <c r="HAV20" s="19"/>
      <c r="HAW20" s="19"/>
      <c r="HAX20" s="19"/>
      <c r="HAY20" s="19"/>
      <c r="HAZ20" s="19"/>
      <c r="HBA20" s="19"/>
      <c r="HBB20" s="19"/>
      <c r="HBC20" s="19"/>
      <c r="HBD20" s="19"/>
      <c r="HBE20" s="19"/>
      <c r="HBF20" s="19"/>
      <c r="HBG20" s="19"/>
      <c r="HBH20" s="19"/>
      <c r="HBI20" s="19"/>
      <c r="HBJ20" s="19"/>
      <c r="HBK20" s="19"/>
      <c r="HBL20" s="19"/>
      <c r="HBM20" s="19"/>
      <c r="HBN20" s="19"/>
      <c r="HBO20" s="19"/>
      <c r="HBP20" s="19"/>
      <c r="HBQ20" s="19"/>
      <c r="HBR20" s="19"/>
      <c r="HBS20" s="19"/>
      <c r="HBT20" s="19"/>
      <c r="HBU20" s="19"/>
      <c r="HBV20" s="19"/>
      <c r="HBW20" s="19"/>
      <c r="HBX20" s="19"/>
      <c r="HBY20" s="19"/>
      <c r="HBZ20" s="19"/>
      <c r="HCA20" s="19"/>
      <c r="HCB20" s="19"/>
      <c r="HCC20" s="19"/>
      <c r="HCD20" s="19"/>
      <c r="HCE20" s="19"/>
      <c r="HCF20" s="19"/>
      <c r="HCG20" s="19"/>
      <c r="HCH20" s="19"/>
      <c r="HCI20" s="19"/>
      <c r="HCJ20" s="19"/>
      <c r="HCK20" s="19"/>
      <c r="HCL20" s="19"/>
      <c r="HCM20" s="19"/>
      <c r="HCN20" s="19"/>
      <c r="HCO20" s="19"/>
      <c r="HCP20" s="19"/>
      <c r="HCQ20" s="19"/>
      <c r="HCR20" s="19"/>
      <c r="HCS20" s="19"/>
      <c r="HCT20" s="19"/>
      <c r="HCU20" s="19"/>
      <c r="HCV20" s="19"/>
      <c r="HCW20" s="19"/>
      <c r="HCX20" s="19"/>
      <c r="HCY20" s="19"/>
      <c r="HCZ20" s="19"/>
      <c r="HDA20" s="19"/>
      <c r="HDB20" s="19"/>
      <c r="HDC20" s="19"/>
      <c r="HDD20" s="19"/>
      <c r="HDE20" s="19"/>
      <c r="HDF20" s="19"/>
      <c r="HDG20" s="19"/>
      <c r="HDH20" s="19"/>
      <c r="HDI20" s="19"/>
      <c r="HDJ20" s="19"/>
      <c r="HDK20" s="19"/>
      <c r="HDL20" s="19"/>
      <c r="HDM20" s="19"/>
      <c r="HDN20" s="19"/>
      <c r="HDO20" s="19"/>
      <c r="HDP20" s="19"/>
      <c r="HDQ20" s="19"/>
      <c r="HDR20" s="19"/>
      <c r="HDS20" s="19"/>
      <c r="HDT20" s="19"/>
      <c r="HDU20" s="19"/>
      <c r="HDV20" s="19"/>
      <c r="HDW20" s="19"/>
      <c r="HDX20" s="19"/>
      <c r="HDY20" s="19"/>
      <c r="HDZ20" s="19"/>
      <c r="HEA20" s="19"/>
      <c r="HEB20" s="19"/>
      <c r="HEC20" s="19"/>
      <c r="HED20" s="19"/>
      <c r="HEE20" s="19"/>
      <c r="HEF20" s="19"/>
      <c r="HEG20" s="19"/>
      <c r="HEH20" s="19"/>
      <c r="HEI20" s="19"/>
      <c r="HEJ20" s="19"/>
      <c r="HEK20" s="19"/>
      <c r="HEL20" s="19"/>
      <c r="HEM20" s="19"/>
      <c r="HEN20" s="19"/>
      <c r="HEO20" s="19"/>
      <c r="HEP20" s="19"/>
      <c r="HEQ20" s="19"/>
      <c r="HER20" s="19"/>
      <c r="HES20" s="19"/>
      <c r="HET20" s="19"/>
      <c r="HEU20" s="19"/>
      <c r="HEV20" s="19"/>
      <c r="HEW20" s="19"/>
      <c r="HEX20" s="19"/>
      <c r="HEY20" s="19"/>
      <c r="HEZ20" s="19"/>
      <c r="HFA20" s="19"/>
      <c r="HFB20" s="19"/>
      <c r="HFC20" s="19"/>
      <c r="HFD20" s="19"/>
      <c r="HFE20" s="19"/>
      <c r="HFF20" s="19"/>
      <c r="HFG20" s="19"/>
      <c r="HFH20" s="19"/>
      <c r="HFI20" s="19"/>
      <c r="HFJ20" s="19"/>
      <c r="HFK20" s="19"/>
      <c r="HFL20" s="19"/>
      <c r="HFM20" s="19"/>
      <c r="HFN20" s="19"/>
      <c r="HFO20" s="19"/>
      <c r="HFP20" s="19"/>
      <c r="HFQ20" s="19"/>
      <c r="HFR20" s="19"/>
      <c r="HFS20" s="19"/>
      <c r="HFT20" s="19"/>
      <c r="HFU20" s="19"/>
      <c r="HFV20" s="19"/>
      <c r="HFW20" s="19"/>
      <c r="HFX20" s="19"/>
      <c r="HFY20" s="19"/>
      <c r="HFZ20" s="19"/>
      <c r="HGA20" s="19"/>
      <c r="HGB20" s="19"/>
      <c r="HGC20" s="19"/>
      <c r="HGD20" s="19"/>
      <c r="HGE20" s="19"/>
      <c r="HGF20" s="19"/>
      <c r="HGG20" s="19"/>
      <c r="HGH20" s="19"/>
      <c r="HGI20" s="19"/>
      <c r="HGJ20" s="19"/>
      <c r="HGK20" s="19"/>
      <c r="HGL20" s="19"/>
      <c r="HGM20" s="19"/>
      <c r="HGN20" s="19"/>
      <c r="HGO20" s="19"/>
      <c r="HGP20" s="19"/>
      <c r="HGQ20" s="19"/>
      <c r="HGR20" s="19"/>
      <c r="HGS20" s="19"/>
      <c r="HGT20" s="19"/>
      <c r="HGU20" s="19"/>
      <c r="HGV20" s="19"/>
      <c r="HGW20" s="19"/>
      <c r="HGX20" s="19"/>
      <c r="HGY20" s="19"/>
      <c r="HGZ20" s="19"/>
      <c r="HHA20" s="19"/>
      <c r="HHB20" s="19"/>
      <c r="HHC20" s="19"/>
      <c r="HHD20" s="19"/>
      <c r="HHE20" s="19"/>
      <c r="HHF20" s="19"/>
      <c r="HHG20" s="19"/>
      <c r="HHH20" s="19"/>
      <c r="HHI20" s="19"/>
      <c r="HHJ20" s="19"/>
      <c r="HHK20" s="19"/>
      <c r="HHL20" s="19"/>
      <c r="HHM20" s="19"/>
      <c r="HHN20" s="19"/>
      <c r="HHO20" s="19"/>
      <c r="HHP20" s="19"/>
      <c r="HHQ20" s="19"/>
      <c r="HHR20" s="19"/>
      <c r="HHS20" s="19"/>
      <c r="HHT20" s="19"/>
      <c r="HHU20" s="19"/>
      <c r="HHV20" s="19"/>
      <c r="HHW20" s="19"/>
      <c r="HHX20" s="19"/>
      <c r="HHY20" s="19"/>
      <c r="HHZ20" s="19"/>
      <c r="HIA20" s="19"/>
      <c r="HIB20" s="19"/>
      <c r="HIC20" s="19"/>
      <c r="HID20" s="19"/>
      <c r="HIE20" s="19"/>
      <c r="HIF20" s="19"/>
      <c r="HIG20" s="19"/>
      <c r="HIH20" s="19"/>
      <c r="HII20" s="19"/>
      <c r="HIJ20" s="19"/>
      <c r="HIK20" s="19"/>
      <c r="HIL20" s="19"/>
      <c r="HIM20" s="19"/>
      <c r="HIN20" s="19"/>
      <c r="HIO20" s="19"/>
      <c r="HIP20" s="19"/>
      <c r="HIQ20" s="19"/>
      <c r="HIR20" s="19"/>
      <c r="HIS20" s="19"/>
      <c r="HIT20" s="19"/>
      <c r="HIU20" s="19"/>
      <c r="HIV20" s="19"/>
      <c r="HIW20" s="19"/>
      <c r="HIX20" s="19"/>
      <c r="HIY20" s="19"/>
      <c r="HIZ20" s="19"/>
      <c r="HJA20" s="19"/>
      <c r="HJB20" s="19"/>
      <c r="HJC20" s="19"/>
      <c r="HJD20" s="19"/>
      <c r="HJE20" s="19"/>
      <c r="HJF20" s="19"/>
      <c r="HJG20" s="19"/>
      <c r="HJH20" s="19"/>
      <c r="HJI20" s="19"/>
      <c r="HJJ20" s="19"/>
      <c r="HJK20" s="19"/>
      <c r="HJL20" s="19"/>
      <c r="HJM20" s="19"/>
      <c r="HJN20" s="19"/>
      <c r="HJO20" s="19"/>
      <c r="HJP20" s="19"/>
      <c r="HJQ20" s="19"/>
      <c r="HJR20" s="19"/>
      <c r="HJS20" s="19"/>
      <c r="HJT20" s="19"/>
      <c r="HJU20" s="19"/>
      <c r="HJV20" s="19"/>
      <c r="HJW20" s="19"/>
      <c r="HJX20" s="19"/>
      <c r="HJY20" s="19"/>
      <c r="HJZ20" s="19"/>
      <c r="HKA20" s="19"/>
      <c r="HKB20" s="19"/>
      <c r="HKC20" s="19"/>
      <c r="HKD20" s="19"/>
      <c r="HKE20" s="19"/>
      <c r="HKF20" s="19"/>
      <c r="HKG20" s="19"/>
      <c r="HKH20" s="19"/>
      <c r="HKI20" s="19"/>
      <c r="HKJ20" s="19"/>
      <c r="HKK20" s="19"/>
      <c r="HKL20" s="19"/>
      <c r="HKM20" s="19"/>
      <c r="HKN20" s="19"/>
      <c r="HKO20" s="19"/>
      <c r="HKP20" s="19"/>
      <c r="HKQ20" s="19"/>
      <c r="HKR20" s="19"/>
      <c r="HKS20" s="19"/>
      <c r="HKT20" s="19"/>
      <c r="HKU20" s="19"/>
      <c r="HKV20" s="19"/>
      <c r="HKW20" s="19"/>
      <c r="HKX20" s="19"/>
      <c r="HKY20" s="19"/>
      <c r="HKZ20" s="19"/>
      <c r="HLA20" s="19"/>
      <c r="HLB20" s="19"/>
      <c r="HLC20" s="19"/>
      <c r="HLD20" s="19"/>
      <c r="HLE20" s="19"/>
      <c r="HLF20" s="19"/>
      <c r="HLG20" s="19"/>
      <c r="HLH20" s="19"/>
      <c r="HLI20" s="19"/>
      <c r="HLJ20" s="19"/>
      <c r="HLK20" s="19"/>
      <c r="HLL20" s="19"/>
      <c r="HLM20" s="19"/>
      <c r="HLN20" s="19"/>
      <c r="HLO20" s="19"/>
      <c r="HLP20" s="19"/>
      <c r="HLQ20" s="19"/>
      <c r="HLR20" s="19"/>
      <c r="HLS20" s="19"/>
      <c r="HLT20" s="19"/>
      <c r="HLU20" s="19"/>
      <c r="HLV20" s="19"/>
      <c r="HLW20" s="19"/>
      <c r="HLX20" s="19"/>
      <c r="HLY20" s="19"/>
      <c r="HLZ20" s="19"/>
      <c r="HMA20" s="19"/>
      <c r="HMB20" s="19"/>
      <c r="HMC20" s="19"/>
      <c r="HMD20" s="19"/>
      <c r="HME20" s="19"/>
      <c r="HMF20" s="19"/>
      <c r="HMG20" s="19"/>
      <c r="HMH20" s="19"/>
      <c r="HMI20" s="19"/>
      <c r="HMJ20" s="19"/>
      <c r="HMK20" s="19"/>
      <c r="HML20" s="19"/>
      <c r="HMM20" s="19"/>
      <c r="HMN20" s="19"/>
      <c r="HMO20" s="19"/>
      <c r="HMP20" s="19"/>
      <c r="HMQ20" s="19"/>
      <c r="HMR20" s="19"/>
      <c r="HMS20" s="19"/>
      <c r="HMT20" s="19"/>
      <c r="HMU20" s="19"/>
      <c r="HMV20" s="19"/>
      <c r="HMW20" s="19"/>
      <c r="HMX20" s="19"/>
      <c r="HMY20" s="19"/>
      <c r="HMZ20" s="19"/>
      <c r="HNA20" s="19"/>
      <c r="HNB20" s="19"/>
      <c r="HNC20" s="19"/>
      <c r="HND20" s="19"/>
      <c r="HNE20" s="19"/>
      <c r="HNF20" s="19"/>
      <c r="HNG20" s="19"/>
      <c r="HNH20" s="19"/>
      <c r="HNI20" s="19"/>
      <c r="HNJ20" s="19"/>
      <c r="HNK20" s="19"/>
      <c r="HNL20" s="19"/>
      <c r="HNM20" s="19"/>
      <c r="HNN20" s="19"/>
      <c r="HNO20" s="19"/>
      <c r="HNP20" s="19"/>
      <c r="HNQ20" s="19"/>
      <c r="HNR20" s="19"/>
      <c r="HNS20" s="19"/>
      <c r="HNT20" s="19"/>
      <c r="HNU20" s="19"/>
      <c r="HNV20" s="19"/>
      <c r="HNW20" s="19"/>
      <c r="HNX20" s="19"/>
      <c r="HNY20" s="19"/>
      <c r="HNZ20" s="19"/>
      <c r="HOA20" s="19"/>
      <c r="HOB20" s="19"/>
      <c r="HOC20" s="19"/>
      <c r="HOD20" s="19"/>
      <c r="HOE20" s="19"/>
      <c r="HOF20" s="19"/>
      <c r="HOG20" s="19"/>
      <c r="HOH20" s="19"/>
      <c r="HOI20" s="19"/>
      <c r="HOJ20" s="19"/>
      <c r="HOK20" s="19"/>
      <c r="HOL20" s="19"/>
      <c r="HOM20" s="19"/>
      <c r="HON20" s="19"/>
      <c r="HOO20" s="19"/>
      <c r="HOP20" s="19"/>
      <c r="HOQ20" s="19"/>
      <c r="HOR20" s="19"/>
      <c r="HOS20" s="19"/>
      <c r="HOT20" s="19"/>
      <c r="HOU20" s="19"/>
      <c r="HOV20" s="19"/>
      <c r="HOW20" s="19"/>
      <c r="HOX20" s="19"/>
      <c r="HOY20" s="19"/>
      <c r="HOZ20" s="19"/>
      <c r="HPA20" s="19"/>
      <c r="HPB20" s="19"/>
      <c r="HPC20" s="19"/>
      <c r="HPD20" s="19"/>
      <c r="HPE20" s="19"/>
      <c r="HPF20" s="19"/>
      <c r="HPG20" s="19"/>
      <c r="HPH20" s="19"/>
      <c r="HPI20" s="19"/>
      <c r="HPJ20" s="19"/>
      <c r="HPK20" s="19"/>
      <c r="HPL20" s="19"/>
      <c r="HPM20" s="19"/>
      <c r="HPN20" s="19"/>
      <c r="HPO20" s="19"/>
      <c r="HPP20" s="19"/>
      <c r="HPQ20" s="19"/>
      <c r="HPR20" s="19"/>
      <c r="HPS20" s="19"/>
      <c r="HPT20" s="19"/>
      <c r="HPU20" s="19"/>
      <c r="HPV20" s="19"/>
      <c r="HPW20" s="19"/>
      <c r="HPX20" s="19"/>
      <c r="HPY20" s="19"/>
      <c r="HPZ20" s="19"/>
      <c r="HQA20" s="19"/>
      <c r="HQB20" s="19"/>
      <c r="HQC20" s="19"/>
      <c r="HQD20" s="19"/>
      <c r="HQE20" s="19"/>
      <c r="HQF20" s="19"/>
      <c r="HQG20" s="19"/>
      <c r="HQH20" s="19"/>
      <c r="HQI20" s="19"/>
      <c r="HQJ20" s="19"/>
      <c r="HQK20" s="19"/>
      <c r="HQL20" s="19"/>
      <c r="HQM20" s="19"/>
      <c r="HQN20" s="19"/>
      <c r="HQO20" s="19"/>
      <c r="HQP20" s="19"/>
      <c r="HQQ20" s="19"/>
      <c r="HQR20" s="19"/>
      <c r="HQS20" s="19"/>
      <c r="HQT20" s="19"/>
      <c r="HQU20" s="19"/>
      <c r="HQV20" s="19"/>
      <c r="HQW20" s="19"/>
      <c r="HQX20" s="19"/>
      <c r="HQY20" s="19"/>
      <c r="HQZ20" s="19"/>
      <c r="HRA20" s="19"/>
      <c r="HRB20" s="19"/>
      <c r="HRC20" s="19"/>
      <c r="HRD20" s="19"/>
      <c r="HRE20" s="19"/>
      <c r="HRF20" s="19"/>
      <c r="HRG20" s="19"/>
      <c r="HRH20" s="19"/>
      <c r="HRI20" s="19"/>
      <c r="HRJ20" s="19"/>
      <c r="HRK20" s="19"/>
      <c r="HRL20" s="19"/>
      <c r="HRM20" s="19"/>
      <c r="HRN20" s="19"/>
      <c r="HRO20" s="19"/>
      <c r="HRP20" s="19"/>
      <c r="HRQ20" s="19"/>
      <c r="HRR20" s="19"/>
      <c r="HRS20" s="19"/>
      <c r="HRT20" s="19"/>
      <c r="HRU20" s="19"/>
      <c r="HRV20" s="19"/>
      <c r="HRW20" s="19"/>
      <c r="HRX20" s="19"/>
      <c r="HRY20" s="19"/>
      <c r="HRZ20" s="19"/>
      <c r="HSA20" s="19"/>
      <c r="HSB20" s="19"/>
      <c r="HSC20" s="19"/>
      <c r="HSD20" s="19"/>
      <c r="HSE20" s="19"/>
      <c r="HSF20" s="19"/>
      <c r="HSG20" s="19"/>
      <c r="HSH20" s="19"/>
      <c r="HSI20" s="19"/>
      <c r="HSJ20" s="19"/>
      <c r="HSK20" s="19"/>
      <c r="HSL20" s="19"/>
      <c r="HSM20" s="19"/>
      <c r="HSN20" s="19"/>
      <c r="HSO20" s="19"/>
      <c r="HSP20" s="19"/>
      <c r="HSQ20" s="19"/>
      <c r="HSR20" s="19"/>
      <c r="HSS20" s="19"/>
      <c r="HST20" s="19"/>
      <c r="HSU20" s="19"/>
      <c r="HSV20" s="19"/>
      <c r="HSW20" s="19"/>
      <c r="HSX20" s="19"/>
      <c r="HSY20" s="19"/>
      <c r="HSZ20" s="19"/>
      <c r="HTA20" s="19"/>
      <c r="HTB20" s="19"/>
      <c r="HTC20" s="19"/>
      <c r="HTD20" s="19"/>
      <c r="HTE20" s="19"/>
      <c r="HTF20" s="19"/>
      <c r="HTG20" s="19"/>
      <c r="HTH20" s="19"/>
      <c r="HTI20" s="19"/>
      <c r="HTJ20" s="19"/>
      <c r="HTK20" s="19"/>
      <c r="HTL20" s="19"/>
      <c r="HTM20" s="19"/>
      <c r="HTN20" s="19"/>
      <c r="HTO20" s="19"/>
      <c r="HTP20" s="19"/>
      <c r="HTQ20" s="19"/>
      <c r="HTR20" s="19"/>
      <c r="HTS20" s="19"/>
      <c r="HTT20" s="19"/>
      <c r="HTU20" s="19"/>
      <c r="HTV20" s="19"/>
      <c r="HTW20" s="19"/>
      <c r="HTX20" s="19"/>
      <c r="HTY20" s="19"/>
      <c r="HTZ20" s="19"/>
      <c r="HUA20" s="19"/>
      <c r="HUB20" s="19"/>
      <c r="HUC20" s="19"/>
      <c r="HUD20" s="19"/>
      <c r="HUE20" s="19"/>
      <c r="HUF20" s="19"/>
      <c r="HUG20" s="19"/>
      <c r="HUH20" s="19"/>
      <c r="HUI20" s="19"/>
      <c r="HUJ20" s="19"/>
      <c r="HUK20" s="19"/>
      <c r="HUL20" s="19"/>
      <c r="HUM20" s="19"/>
      <c r="HUN20" s="19"/>
      <c r="HUO20" s="19"/>
      <c r="HUP20" s="19"/>
      <c r="HUQ20" s="19"/>
      <c r="HUR20" s="19"/>
      <c r="HUS20" s="19"/>
      <c r="HUT20" s="19"/>
      <c r="HUU20" s="19"/>
      <c r="HUV20" s="19"/>
      <c r="HUW20" s="19"/>
      <c r="HUX20" s="19"/>
      <c r="HUY20" s="19"/>
      <c r="HUZ20" s="19"/>
      <c r="HVA20" s="19"/>
      <c r="HVB20" s="19"/>
      <c r="HVC20" s="19"/>
      <c r="HVD20" s="19"/>
      <c r="HVE20" s="19"/>
      <c r="HVF20" s="19"/>
      <c r="HVG20" s="19"/>
      <c r="HVH20" s="19"/>
      <c r="HVI20" s="19"/>
      <c r="HVJ20" s="19"/>
      <c r="HVK20" s="19"/>
      <c r="HVL20" s="19"/>
      <c r="HVM20" s="19"/>
      <c r="HVN20" s="19"/>
      <c r="HVO20" s="19"/>
      <c r="HVP20" s="19"/>
      <c r="HVQ20" s="19"/>
      <c r="HVR20" s="19"/>
      <c r="HVS20" s="19"/>
      <c r="HVT20" s="19"/>
      <c r="HVU20" s="19"/>
      <c r="HVV20" s="19"/>
      <c r="HVW20" s="19"/>
      <c r="HVX20" s="19"/>
      <c r="HVY20" s="19"/>
      <c r="HVZ20" s="19"/>
      <c r="HWA20" s="19"/>
      <c r="HWB20" s="19"/>
      <c r="HWC20" s="19"/>
      <c r="HWD20" s="19"/>
      <c r="HWE20" s="19"/>
      <c r="HWF20" s="19"/>
      <c r="HWG20" s="19"/>
      <c r="HWH20" s="19"/>
      <c r="HWI20" s="19"/>
      <c r="HWJ20" s="19"/>
      <c r="HWK20" s="19"/>
      <c r="HWL20" s="19"/>
      <c r="HWM20" s="19"/>
      <c r="HWN20" s="19"/>
      <c r="HWO20" s="19"/>
      <c r="HWP20" s="19"/>
      <c r="HWQ20" s="19"/>
      <c r="HWR20" s="19"/>
      <c r="HWS20" s="19"/>
      <c r="HWT20" s="19"/>
      <c r="HWU20" s="19"/>
      <c r="HWV20" s="19"/>
      <c r="HWW20" s="19"/>
      <c r="HWX20" s="19"/>
      <c r="HWY20" s="19"/>
      <c r="HWZ20" s="19"/>
      <c r="HXA20" s="19"/>
      <c r="HXB20" s="19"/>
      <c r="HXC20" s="19"/>
      <c r="HXD20" s="19"/>
      <c r="HXE20" s="19"/>
      <c r="HXF20" s="19"/>
      <c r="HXG20" s="19"/>
      <c r="HXH20" s="19"/>
      <c r="HXI20" s="19"/>
      <c r="HXJ20" s="19"/>
      <c r="HXK20" s="19"/>
      <c r="HXL20" s="19"/>
      <c r="HXM20" s="19"/>
      <c r="HXN20" s="19"/>
      <c r="HXO20" s="19"/>
      <c r="HXP20" s="19"/>
      <c r="HXQ20" s="19"/>
      <c r="HXR20" s="19"/>
      <c r="HXS20" s="19"/>
      <c r="HXT20" s="19"/>
      <c r="HXU20" s="19"/>
      <c r="HXV20" s="19"/>
      <c r="HXW20" s="19"/>
      <c r="HXX20" s="19"/>
      <c r="HXY20" s="19"/>
      <c r="HXZ20" s="19"/>
      <c r="HYA20" s="19"/>
      <c r="HYB20" s="19"/>
      <c r="HYC20" s="19"/>
      <c r="HYD20" s="19"/>
      <c r="HYE20" s="19"/>
      <c r="HYF20" s="19"/>
      <c r="HYG20" s="19"/>
      <c r="HYH20" s="19"/>
      <c r="HYI20" s="19"/>
      <c r="HYJ20" s="19"/>
      <c r="HYK20" s="19"/>
      <c r="HYL20" s="19"/>
      <c r="HYM20" s="19"/>
      <c r="HYN20" s="19"/>
      <c r="HYO20" s="19"/>
      <c r="HYP20" s="19"/>
      <c r="HYQ20" s="19"/>
      <c r="HYR20" s="19"/>
      <c r="HYS20" s="19"/>
      <c r="HYT20" s="19"/>
      <c r="HYU20" s="19"/>
      <c r="HYV20" s="19"/>
      <c r="HYW20" s="19"/>
      <c r="HYX20" s="19"/>
      <c r="HYY20" s="19"/>
      <c r="HYZ20" s="19"/>
      <c r="HZA20" s="19"/>
      <c r="HZB20" s="19"/>
      <c r="HZC20" s="19"/>
      <c r="HZD20" s="19"/>
      <c r="HZE20" s="19"/>
      <c r="HZF20" s="19"/>
      <c r="HZG20" s="19"/>
      <c r="HZH20" s="19"/>
      <c r="HZI20" s="19"/>
      <c r="HZJ20" s="19"/>
      <c r="HZK20" s="19"/>
      <c r="HZL20" s="19"/>
      <c r="HZM20" s="19"/>
      <c r="HZN20" s="19"/>
      <c r="HZO20" s="19"/>
      <c r="HZP20" s="19"/>
      <c r="HZQ20" s="19"/>
      <c r="HZR20" s="19"/>
      <c r="HZS20" s="19"/>
      <c r="HZT20" s="19"/>
      <c r="HZU20" s="19"/>
      <c r="HZV20" s="19"/>
      <c r="HZW20" s="19"/>
      <c r="HZX20" s="19"/>
      <c r="HZY20" s="19"/>
      <c r="HZZ20" s="19"/>
      <c r="IAA20" s="19"/>
      <c r="IAB20" s="19"/>
      <c r="IAC20" s="19"/>
      <c r="IAD20" s="19"/>
      <c r="IAE20" s="19"/>
      <c r="IAF20" s="19"/>
      <c r="IAG20" s="19"/>
      <c r="IAH20" s="19"/>
      <c r="IAI20" s="19"/>
      <c r="IAJ20" s="19"/>
      <c r="IAK20" s="19"/>
      <c r="IAL20" s="19"/>
      <c r="IAM20" s="19"/>
      <c r="IAN20" s="19"/>
      <c r="IAO20" s="19"/>
      <c r="IAP20" s="19"/>
      <c r="IAQ20" s="19"/>
      <c r="IAR20" s="19"/>
      <c r="IAS20" s="19"/>
      <c r="IAT20" s="19"/>
      <c r="IAU20" s="19"/>
      <c r="IAV20" s="19"/>
      <c r="IAW20" s="19"/>
      <c r="IAX20" s="19"/>
      <c r="IAY20" s="19"/>
      <c r="IAZ20" s="19"/>
      <c r="IBA20" s="19"/>
      <c r="IBB20" s="19"/>
      <c r="IBC20" s="19"/>
      <c r="IBD20" s="19"/>
      <c r="IBE20" s="19"/>
      <c r="IBF20" s="19"/>
      <c r="IBG20" s="19"/>
      <c r="IBH20" s="19"/>
      <c r="IBI20" s="19"/>
      <c r="IBJ20" s="19"/>
      <c r="IBK20" s="19"/>
      <c r="IBL20" s="19"/>
      <c r="IBM20" s="19"/>
      <c r="IBN20" s="19"/>
      <c r="IBO20" s="19"/>
      <c r="IBP20" s="19"/>
      <c r="IBQ20" s="19"/>
      <c r="IBR20" s="19"/>
      <c r="IBS20" s="19"/>
      <c r="IBT20" s="19"/>
      <c r="IBU20" s="19"/>
      <c r="IBV20" s="19"/>
      <c r="IBW20" s="19"/>
      <c r="IBX20" s="19"/>
      <c r="IBY20" s="19"/>
      <c r="IBZ20" s="19"/>
      <c r="ICA20" s="19"/>
      <c r="ICB20" s="19"/>
      <c r="ICC20" s="19"/>
      <c r="ICD20" s="19"/>
      <c r="ICE20" s="19"/>
      <c r="ICF20" s="19"/>
      <c r="ICG20" s="19"/>
      <c r="ICH20" s="19"/>
      <c r="ICI20" s="19"/>
      <c r="ICJ20" s="19"/>
      <c r="ICK20" s="19"/>
      <c r="ICL20" s="19"/>
      <c r="ICM20" s="19"/>
      <c r="ICN20" s="19"/>
      <c r="ICO20" s="19"/>
      <c r="ICP20" s="19"/>
      <c r="ICQ20" s="19"/>
      <c r="ICR20" s="19"/>
      <c r="ICS20" s="19"/>
      <c r="ICT20" s="19"/>
      <c r="ICU20" s="19"/>
      <c r="ICV20" s="19"/>
      <c r="ICW20" s="19"/>
      <c r="ICX20" s="19"/>
      <c r="ICY20" s="19"/>
      <c r="ICZ20" s="19"/>
      <c r="IDA20" s="19"/>
      <c r="IDB20" s="19"/>
      <c r="IDC20" s="19"/>
      <c r="IDD20" s="19"/>
      <c r="IDE20" s="19"/>
      <c r="IDF20" s="19"/>
      <c r="IDG20" s="19"/>
      <c r="IDH20" s="19"/>
      <c r="IDI20" s="19"/>
      <c r="IDJ20" s="19"/>
      <c r="IDK20" s="19"/>
      <c r="IDL20" s="19"/>
      <c r="IDM20" s="19"/>
      <c r="IDN20" s="19"/>
      <c r="IDO20" s="19"/>
      <c r="IDP20" s="19"/>
      <c r="IDQ20" s="19"/>
      <c r="IDR20" s="19"/>
      <c r="IDS20" s="19"/>
      <c r="IDT20" s="19"/>
      <c r="IDU20" s="19"/>
      <c r="IDV20" s="19"/>
      <c r="IDW20" s="19"/>
      <c r="IDX20" s="19"/>
      <c r="IDY20" s="19"/>
      <c r="IDZ20" s="19"/>
      <c r="IEA20" s="19"/>
      <c r="IEB20" s="19"/>
      <c r="IEC20" s="19"/>
      <c r="IED20" s="19"/>
      <c r="IEE20" s="19"/>
      <c r="IEF20" s="19"/>
      <c r="IEG20" s="19"/>
      <c r="IEH20" s="19"/>
      <c r="IEI20" s="19"/>
      <c r="IEJ20" s="19"/>
      <c r="IEK20" s="19"/>
      <c r="IEL20" s="19"/>
      <c r="IEM20" s="19"/>
      <c r="IEN20" s="19"/>
      <c r="IEO20" s="19"/>
      <c r="IEP20" s="19"/>
      <c r="IEQ20" s="19"/>
      <c r="IER20" s="19"/>
      <c r="IES20" s="19"/>
      <c r="IET20" s="19"/>
      <c r="IEU20" s="19"/>
      <c r="IEV20" s="19"/>
      <c r="IEW20" s="19"/>
      <c r="IEX20" s="19"/>
      <c r="IEY20" s="19"/>
      <c r="IEZ20" s="19"/>
      <c r="IFA20" s="19"/>
      <c r="IFB20" s="19"/>
      <c r="IFC20" s="19"/>
      <c r="IFD20" s="19"/>
      <c r="IFE20" s="19"/>
      <c r="IFF20" s="19"/>
      <c r="IFG20" s="19"/>
      <c r="IFH20" s="19"/>
      <c r="IFI20" s="19"/>
      <c r="IFJ20" s="19"/>
      <c r="IFK20" s="19"/>
      <c r="IFL20" s="19"/>
      <c r="IFM20" s="19"/>
      <c r="IFN20" s="19"/>
      <c r="IFO20" s="19"/>
      <c r="IFP20" s="19"/>
      <c r="IFQ20" s="19"/>
      <c r="IFR20" s="19"/>
      <c r="IFS20" s="19"/>
      <c r="IFT20" s="19"/>
      <c r="IFU20" s="19"/>
      <c r="IFV20" s="19"/>
      <c r="IFW20" s="19"/>
      <c r="IFX20" s="19"/>
      <c r="IFY20" s="19"/>
      <c r="IFZ20" s="19"/>
      <c r="IGA20" s="19"/>
      <c r="IGB20" s="19"/>
      <c r="IGC20" s="19"/>
      <c r="IGD20" s="19"/>
      <c r="IGE20" s="19"/>
      <c r="IGF20" s="19"/>
      <c r="IGG20" s="19"/>
      <c r="IGH20" s="19"/>
      <c r="IGI20" s="19"/>
      <c r="IGJ20" s="19"/>
      <c r="IGK20" s="19"/>
      <c r="IGL20" s="19"/>
      <c r="IGM20" s="19"/>
      <c r="IGN20" s="19"/>
      <c r="IGO20" s="19"/>
      <c r="IGP20" s="19"/>
      <c r="IGQ20" s="19"/>
      <c r="IGR20" s="19"/>
      <c r="IGS20" s="19"/>
      <c r="IGT20" s="19"/>
      <c r="IGU20" s="19"/>
      <c r="IGV20" s="19"/>
      <c r="IGW20" s="19"/>
      <c r="IGX20" s="19"/>
      <c r="IGY20" s="19"/>
      <c r="IGZ20" s="19"/>
      <c r="IHA20" s="19"/>
      <c r="IHB20" s="19"/>
      <c r="IHC20" s="19"/>
      <c r="IHD20" s="19"/>
      <c r="IHE20" s="19"/>
      <c r="IHF20" s="19"/>
      <c r="IHG20" s="19"/>
      <c r="IHH20" s="19"/>
      <c r="IHI20" s="19"/>
      <c r="IHJ20" s="19"/>
      <c r="IHK20" s="19"/>
      <c r="IHL20" s="19"/>
      <c r="IHM20" s="19"/>
      <c r="IHN20" s="19"/>
      <c r="IHO20" s="19"/>
      <c r="IHP20" s="19"/>
      <c r="IHQ20" s="19"/>
      <c r="IHR20" s="19"/>
      <c r="IHS20" s="19"/>
      <c r="IHT20" s="19"/>
      <c r="IHU20" s="19"/>
      <c r="IHV20" s="19"/>
      <c r="IHW20" s="19"/>
      <c r="IHX20" s="19"/>
      <c r="IHY20" s="19"/>
      <c r="IHZ20" s="19"/>
      <c r="IIA20" s="19"/>
      <c r="IIB20" s="19"/>
      <c r="IIC20" s="19"/>
      <c r="IID20" s="19"/>
      <c r="IIE20" s="19"/>
      <c r="IIF20" s="19"/>
      <c r="IIG20" s="19"/>
      <c r="IIH20" s="19"/>
      <c r="III20" s="19"/>
      <c r="IIJ20" s="19"/>
      <c r="IIK20" s="19"/>
      <c r="IIL20" s="19"/>
      <c r="IIM20" s="19"/>
      <c r="IIN20" s="19"/>
      <c r="IIO20" s="19"/>
      <c r="IIP20" s="19"/>
      <c r="IIQ20" s="19"/>
      <c r="IIR20" s="19"/>
      <c r="IIS20" s="19"/>
      <c r="IIT20" s="19"/>
      <c r="IIU20" s="19"/>
      <c r="IIV20" s="19"/>
      <c r="IIW20" s="19"/>
      <c r="IIX20" s="19"/>
      <c r="IIY20" s="19"/>
      <c r="IIZ20" s="19"/>
      <c r="IJA20" s="19"/>
      <c r="IJB20" s="19"/>
      <c r="IJC20" s="19"/>
      <c r="IJD20" s="19"/>
      <c r="IJE20" s="19"/>
      <c r="IJF20" s="19"/>
      <c r="IJG20" s="19"/>
      <c r="IJH20" s="19"/>
      <c r="IJI20" s="19"/>
      <c r="IJJ20" s="19"/>
      <c r="IJK20" s="19"/>
      <c r="IJL20" s="19"/>
      <c r="IJM20" s="19"/>
      <c r="IJN20" s="19"/>
      <c r="IJO20" s="19"/>
      <c r="IJP20" s="19"/>
      <c r="IJQ20" s="19"/>
      <c r="IJR20" s="19"/>
      <c r="IJS20" s="19"/>
      <c r="IJT20" s="19"/>
      <c r="IJU20" s="19"/>
      <c r="IJV20" s="19"/>
      <c r="IJW20" s="19"/>
      <c r="IJX20" s="19"/>
      <c r="IJY20" s="19"/>
      <c r="IJZ20" s="19"/>
      <c r="IKA20" s="19"/>
      <c r="IKB20" s="19"/>
      <c r="IKC20" s="19"/>
      <c r="IKD20" s="19"/>
      <c r="IKE20" s="19"/>
      <c r="IKF20" s="19"/>
      <c r="IKG20" s="19"/>
      <c r="IKH20" s="19"/>
      <c r="IKI20" s="19"/>
      <c r="IKJ20" s="19"/>
      <c r="IKK20" s="19"/>
      <c r="IKL20" s="19"/>
      <c r="IKM20" s="19"/>
      <c r="IKN20" s="19"/>
      <c r="IKO20" s="19"/>
      <c r="IKP20" s="19"/>
      <c r="IKQ20" s="19"/>
      <c r="IKR20" s="19"/>
      <c r="IKS20" s="19"/>
      <c r="IKT20" s="19"/>
      <c r="IKU20" s="19"/>
      <c r="IKV20" s="19"/>
      <c r="IKW20" s="19"/>
      <c r="IKX20" s="19"/>
      <c r="IKY20" s="19"/>
      <c r="IKZ20" s="19"/>
      <c r="ILA20" s="19"/>
      <c r="ILB20" s="19"/>
      <c r="ILC20" s="19"/>
      <c r="ILD20" s="19"/>
      <c r="ILE20" s="19"/>
      <c r="ILF20" s="19"/>
      <c r="ILG20" s="19"/>
      <c r="ILH20" s="19"/>
      <c r="ILI20" s="19"/>
      <c r="ILJ20" s="19"/>
      <c r="ILK20" s="19"/>
      <c r="ILL20" s="19"/>
      <c r="ILM20" s="19"/>
      <c r="ILN20" s="19"/>
      <c r="ILO20" s="19"/>
      <c r="ILP20" s="19"/>
      <c r="ILQ20" s="19"/>
      <c r="ILR20" s="19"/>
      <c r="ILS20" s="19"/>
      <c r="ILT20" s="19"/>
      <c r="ILU20" s="19"/>
      <c r="ILV20" s="19"/>
      <c r="ILW20" s="19"/>
      <c r="ILX20" s="19"/>
      <c r="ILY20" s="19"/>
      <c r="ILZ20" s="19"/>
      <c r="IMA20" s="19"/>
      <c r="IMB20" s="19"/>
      <c r="IMC20" s="19"/>
      <c r="IMD20" s="19"/>
      <c r="IME20" s="19"/>
      <c r="IMF20" s="19"/>
      <c r="IMG20" s="19"/>
      <c r="IMH20" s="19"/>
      <c r="IMI20" s="19"/>
      <c r="IMJ20" s="19"/>
      <c r="IMK20" s="19"/>
      <c r="IML20" s="19"/>
      <c r="IMM20" s="19"/>
      <c r="IMN20" s="19"/>
      <c r="IMO20" s="19"/>
      <c r="IMP20" s="19"/>
      <c r="IMQ20" s="19"/>
      <c r="IMR20" s="19"/>
      <c r="IMS20" s="19"/>
      <c r="IMT20" s="19"/>
      <c r="IMU20" s="19"/>
      <c r="IMV20" s="19"/>
      <c r="IMW20" s="19"/>
      <c r="IMX20" s="19"/>
      <c r="IMY20" s="19"/>
      <c r="IMZ20" s="19"/>
      <c r="INA20" s="19"/>
      <c r="INB20" s="19"/>
      <c r="INC20" s="19"/>
      <c r="IND20" s="19"/>
      <c r="INE20" s="19"/>
      <c r="INF20" s="19"/>
      <c r="ING20" s="19"/>
      <c r="INH20" s="19"/>
      <c r="INI20" s="19"/>
      <c r="INJ20" s="19"/>
      <c r="INK20" s="19"/>
      <c r="INL20" s="19"/>
      <c r="INM20" s="19"/>
      <c r="INN20" s="19"/>
      <c r="INO20" s="19"/>
      <c r="INP20" s="19"/>
      <c r="INQ20" s="19"/>
      <c r="INR20" s="19"/>
      <c r="INS20" s="19"/>
      <c r="INT20" s="19"/>
      <c r="INU20" s="19"/>
      <c r="INV20" s="19"/>
      <c r="INW20" s="19"/>
      <c r="INX20" s="19"/>
      <c r="INY20" s="19"/>
      <c r="INZ20" s="19"/>
      <c r="IOA20" s="19"/>
      <c r="IOB20" s="19"/>
      <c r="IOC20" s="19"/>
      <c r="IOD20" s="19"/>
      <c r="IOE20" s="19"/>
      <c r="IOF20" s="19"/>
      <c r="IOG20" s="19"/>
      <c r="IOH20" s="19"/>
      <c r="IOI20" s="19"/>
      <c r="IOJ20" s="19"/>
      <c r="IOK20" s="19"/>
      <c r="IOL20" s="19"/>
      <c r="IOM20" s="19"/>
      <c r="ION20" s="19"/>
      <c r="IOO20" s="19"/>
      <c r="IOP20" s="19"/>
      <c r="IOQ20" s="19"/>
      <c r="IOR20" s="19"/>
      <c r="IOS20" s="19"/>
      <c r="IOT20" s="19"/>
      <c r="IOU20" s="19"/>
      <c r="IOV20" s="19"/>
      <c r="IOW20" s="19"/>
      <c r="IOX20" s="19"/>
      <c r="IOY20" s="19"/>
      <c r="IOZ20" s="19"/>
      <c r="IPA20" s="19"/>
      <c r="IPB20" s="19"/>
      <c r="IPC20" s="19"/>
      <c r="IPD20" s="19"/>
      <c r="IPE20" s="19"/>
      <c r="IPF20" s="19"/>
      <c r="IPG20" s="19"/>
      <c r="IPH20" s="19"/>
      <c r="IPI20" s="19"/>
      <c r="IPJ20" s="19"/>
      <c r="IPK20" s="19"/>
      <c r="IPL20" s="19"/>
      <c r="IPM20" s="19"/>
      <c r="IPN20" s="19"/>
      <c r="IPO20" s="19"/>
      <c r="IPP20" s="19"/>
      <c r="IPQ20" s="19"/>
      <c r="IPR20" s="19"/>
      <c r="IPS20" s="19"/>
      <c r="IPT20" s="19"/>
      <c r="IPU20" s="19"/>
      <c r="IPV20" s="19"/>
      <c r="IPW20" s="19"/>
      <c r="IPX20" s="19"/>
      <c r="IPY20" s="19"/>
      <c r="IPZ20" s="19"/>
      <c r="IQA20" s="19"/>
      <c r="IQB20" s="19"/>
      <c r="IQC20" s="19"/>
      <c r="IQD20" s="19"/>
      <c r="IQE20" s="19"/>
      <c r="IQF20" s="19"/>
      <c r="IQG20" s="19"/>
      <c r="IQH20" s="19"/>
      <c r="IQI20" s="19"/>
      <c r="IQJ20" s="19"/>
      <c r="IQK20" s="19"/>
      <c r="IQL20" s="19"/>
      <c r="IQM20" s="19"/>
      <c r="IQN20" s="19"/>
      <c r="IQO20" s="19"/>
      <c r="IQP20" s="19"/>
      <c r="IQQ20" s="19"/>
      <c r="IQR20" s="19"/>
      <c r="IQS20" s="19"/>
      <c r="IQT20" s="19"/>
      <c r="IQU20" s="19"/>
      <c r="IQV20" s="19"/>
      <c r="IQW20" s="19"/>
      <c r="IQX20" s="19"/>
      <c r="IQY20" s="19"/>
      <c r="IQZ20" s="19"/>
      <c r="IRA20" s="19"/>
      <c r="IRB20" s="19"/>
      <c r="IRC20" s="19"/>
      <c r="IRD20" s="19"/>
      <c r="IRE20" s="19"/>
      <c r="IRF20" s="19"/>
      <c r="IRG20" s="19"/>
      <c r="IRH20" s="19"/>
      <c r="IRI20" s="19"/>
      <c r="IRJ20" s="19"/>
      <c r="IRK20" s="19"/>
      <c r="IRL20" s="19"/>
      <c r="IRM20" s="19"/>
      <c r="IRN20" s="19"/>
      <c r="IRO20" s="19"/>
      <c r="IRP20" s="19"/>
      <c r="IRQ20" s="19"/>
      <c r="IRR20" s="19"/>
      <c r="IRS20" s="19"/>
      <c r="IRT20" s="19"/>
      <c r="IRU20" s="19"/>
      <c r="IRV20" s="19"/>
      <c r="IRW20" s="19"/>
      <c r="IRX20" s="19"/>
      <c r="IRY20" s="19"/>
      <c r="IRZ20" s="19"/>
      <c r="ISA20" s="19"/>
      <c r="ISB20" s="19"/>
      <c r="ISC20" s="19"/>
      <c r="ISD20" s="19"/>
      <c r="ISE20" s="19"/>
      <c r="ISF20" s="19"/>
      <c r="ISG20" s="19"/>
      <c r="ISH20" s="19"/>
      <c r="ISI20" s="19"/>
      <c r="ISJ20" s="19"/>
      <c r="ISK20" s="19"/>
      <c r="ISL20" s="19"/>
      <c r="ISM20" s="19"/>
      <c r="ISN20" s="19"/>
      <c r="ISO20" s="19"/>
      <c r="ISP20" s="19"/>
      <c r="ISQ20" s="19"/>
      <c r="ISR20" s="19"/>
      <c r="ISS20" s="19"/>
      <c r="IST20" s="19"/>
      <c r="ISU20" s="19"/>
      <c r="ISV20" s="19"/>
      <c r="ISW20" s="19"/>
      <c r="ISX20" s="19"/>
      <c r="ISY20" s="19"/>
      <c r="ISZ20" s="19"/>
      <c r="ITA20" s="19"/>
      <c r="ITB20" s="19"/>
      <c r="ITC20" s="19"/>
      <c r="ITD20" s="19"/>
      <c r="ITE20" s="19"/>
      <c r="ITF20" s="19"/>
      <c r="ITG20" s="19"/>
      <c r="ITH20" s="19"/>
      <c r="ITI20" s="19"/>
      <c r="ITJ20" s="19"/>
      <c r="ITK20" s="19"/>
      <c r="ITL20" s="19"/>
      <c r="ITM20" s="19"/>
      <c r="ITN20" s="19"/>
      <c r="ITO20" s="19"/>
      <c r="ITP20" s="19"/>
      <c r="ITQ20" s="19"/>
      <c r="ITR20" s="19"/>
      <c r="ITS20" s="19"/>
      <c r="ITT20" s="19"/>
      <c r="ITU20" s="19"/>
      <c r="ITV20" s="19"/>
      <c r="ITW20" s="19"/>
      <c r="ITX20" s="19"/>
      <c r="ITY20" s="19"/>
      <c r="ITZ20" s="19"/>
      <c r="IUA20" s="19"/>
      <c r="IUB20" s="19"/>
      <c r="IUC20" s="19"/>
      <c r="IUD20" s="19"/>
      <c r="IUE20" s="19"/>
      <c r="IUF20" s="19"/>
      <c r="IUG20" s="19"/>
      <c r="IUH20" s="19"/>
      <c r="IUI20" s="19"/>
      <c r="IUJ20" s="19"/>
      <c r="IUK20" s="19"/>
      <c r="IUL20" s="19"/>
      <c r="IUM20" s="19"/>
      <c r="IUN20" s="19"/>
      <c r="IUO20" s="19"/>
      <c r="IUP20" s="19"/>
      <c r="IUQ20" s="19"/>
      <c r="IUR20" s="19"/>
      <c r="IUS20" s="19"/>
      <c r="IUT20" s="19"/>
      <c r="IUU20" s="19"/>
      <c r="IUV20" s="19"/>
      <c r="IUW20" s="19"/>
      <c r="IUX20" s="19"/>
      <c r="IUY20" s="19"/>
      <c r="IUZ20" s="19"/>
      <c r="IVA20" s="19"/>
      <c r="IVB20" s="19"/>
      <c r="IVC20" s="19"/>
      <c r="IVD20" s="19"/>
      <c r="IVE20" s="19"/>
      <c r="IVF20" s="19"/>
      <c r="IVG20" s="19"/>
      <c r="IVH20" s="19"/>
      <c r="IVI20" s="19"/>
      <c r="IVJ20" s="19"/>
      <c r="IVK20" s="19"/>
      <c r="IVL20" s="19"/>
      <c r="IVM20" s="19"/>
      <c r="IVN20" s="19"/>
      <c r="IVO20" s="19"/>
      <c r="IVP20" s="19"/>
      <c r="IVQ20" s="19"/>
      <c r="IVR20" s="19"/>
      <c r="IVS20" s="19"/>
      <c r="IVT20" s="19"/>
      <c r="IVU20" s="19"/>
      <c r="IVV20" s="19"/>
      <c r="IVW20" s="19"/>
      <c r="IVX20" s="19"/>
      <c r="IVY20" s="19"/>
      <c r="IVZ20" s="19"/>
      <c r="IWA20" s="19"/>
      <c r="IWB20" s="19"/>
      <c r="IWC20" s="19"/>
      <c r="IWD20" s="19"/>
      <c r="IWE20" s="19"/>
      <c r="IWF20" s="19"/>
      <c r="IWG20" s="19"/>
      <c r="IWH20" s="19"/>
      <c r="IWI20" s="19"/>
      <c r="IWJ20" s="19"/>
      <c r="IWK20" s="19"/>
      <c r="IWL20" s="19"/>
      <c r="IWM20" s="19"/>
      <c r="IWN20" s="19"/>
      <c r="IWO20" s="19"/>
      <c r="IWP20" s="19"/>
      <c r="IWQ20" s="19"/>
      <c r="IWR20" s="19"/>
      <c r="IWS20" s="19"/>
      <c r="IWT20" s="19"/>
      <c r="IWU20" s="19"/>
      <c r="IWV20" s="19"/>
      <c r="IWW20" s="19"/>
      <c r="IWX20" s="19"/>
      <c r="IWY20" s="19"/>
      <c r="IWZ20" s="19"/>
      <c r="IXA20" s="19"/>
      <c r="IXB20" s="19"/>
      <c r="IXC20" s="19"/>
      <c r="IXD20" s="19"/>
      <c r="IXE20" s="19"/>
      <c r="IXF20" s="19"/>
      <c r="IXG20" s="19"/>
      <c r="IXH20" s="19"/>
      <c r="IXI20" s="19"/>
      <c r="IXJ20" s="19"/>
      <c r="IXK20" s="19"/>
      <c r="IXL20" s="19"/>
      <c r="IXM20" s="19"/>
      <c r="IXN20" s="19"/>
      <c r="IXO20" s="19"/>
      <c r="IXP20" s="19"/>
      <c r="IXQ20" s="19"/>
      <c r="IXR20" s="19"/>
      <c r="IXS20" s="19"/>
      <c r="IXT20" s="19"/>
      <c r="IXU20" s="19"/>
      <c r="IXV20" s="19"/>
      <c r="IXW20" s="19"/>
      <c r="IXX20" s="19"/>
      <c r="IXY20" s="19"/>
      <c r="IXZ20" s="19"/>
      <c r="IYA20" s="19"/>
      <c r="IYB20" s="19"/>
      <c r="IYC20" s="19"/>
      <c r="IYD20" s="19"/>
      <c r="IYE20" s="19"/>
      <c r="IYF20" s="19"/>
      <c r="IYG20" s="19"/>
      <c r="IYH20" s="19"/>
      <c r="IYI20" s="19"/>
      <c r="IYJ20" s="19"/>
      <c r="IYK20" s="19"/>
      <c r="IYL20" s="19"/>
      <c r="IYM20" s="19"/>
      <c r="IYN20" s="19"/>
      <c r="IYO20" s="19"/>
      <c r="IYP20" s="19"/>
      <c r="IYQ20" s="19"/>
      <c r="IYR20" s="19"/>
      <c r="IYS20" s="19"/>
      <c r="IYT20" s="19"/>
      <c r="IYU20" s="19"/>
      <c r="IYV20" s="19"/>
      <c r="IYW20" s="19"/>
      <c r="IYX20" s="19"/>
      <c r="IYY20" s="19"/>
      <c r="IYZ20" s="19"/>
      <c r="IZA20" s="19"/>
      <c r="IZB20" s="19"/>
      <c r="IZC20" s="19"/>
      <c r="IZD20" s="19"/>
      <c r="IZE20" s="19"/>
      <c r="IZF20" s="19"/>
      <c r="IZG20" s="19"/>
      <c r="IZH20" s="19"/>
      <c r="IZI20" s="19"/>
      <c r="IZJ20" s="19"/>
      <c r="IZK20" s="19"/>
      <c r="IZL20" s="19"/>
      <c r="IZM20" s="19"/>
      <c r="IZN20" s="19"/>
      <c r="IZO20" s="19"/>
      <c r="IZP20" s="19"/>
      <c r="IZQ20" s="19"/>
      <c r="IZR20" s="19"/>
      <c r="IZS20" s="19"/>
      <c r="IZT20" s="19"/>
      <c r="IZU20" s="19"/>
      <c r="IZV20" s="19"/>
      <c r="IZW20" s="19"/>
      <c r="IZX20" s="19"/>
      <c r="IZY20" s="19"/>
      <c r="IZZ20" s="19"/>
      <c r="JAA20" s="19"/>
      <c r="JAB20" s="19"/>
      <c r="JAC20" s="19"/>
      <c r="JAD20" s="19"/>
      <c r="JAE20" s="19"/>
      <c r="JAF20" s="19"/>
      <c r="JAG20" s="19"/>
      <c r="JAH20" s="19"/>
      <c r="JAI20" s="19"/>
      <c r="JAJ20" s="19"/>
      <c r="JAK20" s="19"/>
      <c r="JAL20" s="19"/>
      <c r="JAM20" s="19"/>
      <c r="JAN20" s="19"/>
      <c r="JAO20" s="19"/>
      <c r="JAP20" s="19"/>
      <c r="JAQ20" s="19"/>
      <c r="JAR20" s="19"/>
      <c r="JAS20" s="19"/>
      <c r="JAT20" s="19"/>
      <c r="JAU20" s="19"/>
      <c r="JAV20" s="19"/>
      <c r="JAW20" s="19"/>
      <c r="JAX20" s="19"/>
      <c r="JAY20" s="19"/>
      <c r="JAZ20" s="19"/>
      <c r="JBA20" s="19"/>
      <c r="JBB20" s="19"/>
      <c r="JBC20" s="19"/>
      <c r="JBD20" s="19"/>
      <c r="JBE20" s="19"/>
      <c r="JBF20" s="19"/>
      <c r="JBG20" s="19"/>
      <c r="JBH20" s="19"/>
      <c r="JBI20" s="19"/>
      <c r="JBJ20" s="19"/>
      <c r="JBK20" s="19"/>
      <c r="JBL20" s="19"/>
      <c r="JBM20" s="19"/>
      <c r="JBN20" s="19"/>
      <c r="JBO20" s="19"/>
      <c r="JBP20" s="19"/>
      <c r="JBQ20" s="19"/>
      <c r="JBR20" s="19"/>
      <c r="JBS20" s="19"/>
      <c r="JBT20" s="19"/>
      <c r="JBU20" s="19"/>
      <c r="JBV20" s="19"/>
      <c r="JBW20" s="19"/>
      <c r="JBX20" s="19"/>
      <c r="JBY20" s="19"/>
      <c r="JBZ20" s="19"/>
      <c r="JCA20" s="19"/>
      <c r="JCB20" s="19"/>
      <c r="JCC20" s="19"/>
      <c r="JCD20" s="19"/>
      <c r="JCE20" s="19"/>
      <c r="JCF20" s="19"/>
      <c r="JCG20" s="19"/>
      <c r="JCH20" s="19"/>
      <c r="JCI20" s="19"/>
      <c r="JCJ20" s="19"/>
      <c r="JCK20" s="19"/>
      <c r="JCL20" s="19"/>
      <c r="JCM20" s="19"/>
      <c r="JCN20" s="19"/>
      <c r="JCO20" s="19"/>
      <c r="JCP20" s="19"/>
      <c r="JCQ20" s="19"/>
      <c r="JCR20" s="19"/>
      <c r="JCS20" s="19"/>
      <c r="JCT20" s="19"/>
      <c r="JCU20" s="19"/>
      <c r="JCV20" s="19"/>
      <c r="JCW20" s="19"/>
      <c r="JCX20" s="19"/>
      <c r="JCY20" s="19"/>
      <c r="JCZ20" s="19"/>
      <c r="JDA20" s="19"/>
      <c r="JDB20" s="19"/>
      <c r="JDC20" s="19"/>
      <c r="JDD20" s="19"/>
      <c r="JDE20" s="19"/>
      <c r="JDF20" s="19"/>
      <c r="JDG20" s="19"/>
      <c r="JDH20" s="19"/>
      <c r="JDI20" s="19"/>
      <c r="JDJ20" s="19"/>
      <c r="JDK20" s="19"/>
      <c r="JDL20" s="19"/>
      <c r="JDM20" s="19"/>
      <c r="JDN20" s="19"/>
      <c r="JDO20" s="19"/>
      <c r="JDP20" s="19"/>
      <c r="JDQ20" s="19"/>
      <c r="JDR20" s="19"/>
      <c r="JDS20" s="19"/>
      <c r="JDT20" s="19"/>
      <c r="JDU20" s="19"/>
      <c r="JDV20" s="19"/>
      <c r="JDW20" s="19"/>
      <c r="JDX20" s="19"/>
      <c r="JDY20" s="19"/>
      <c r="JDZ20" s="19"/>
      <c r="JEA20" s="19"/>
      <c r="JEB20" s="19"/>
      <c r="JEC20" s="19"/>
      <c r="JED20" s="19"/>
      <c r="JEE20" s="19"/>
      <c r="JEF20" s="19"/>
      <c r="JEG20" s="19"/>
      <c r="JEH20" s="19"/>
      <c r="JEI20" s="19"/>
      <c r="JEJ20" s="19"/>
      <c r="JEK20" s="19"/>
      <c r="JEL20" s="19"/>
      <c r="JEM20" s="19"/>
      <c r="JEN20" s="19"/>
      <c r="JEO20" s="19"/>
      <c r="JEP20" s="19"/>
      <c r="JEQ20" s="19"/>
      <c r="JER20" s="19"/>
      <c r="JES20" s="19"/>
      <c r="JET20" s="19"/>
      <c r="JEU20" s="19"/>
      <c r="JEV20" s="19"/>
      <c r="JEW20" s="19"/>
      <c r="JEX20" s="19"/>
      <c r="JEY20" s="19"/>
      <c r="JEZ20" s="19"/>
      <c r="JFA20" s="19"/>
      <c r="JFB20" s="19"/>
      <c r="JFC20" s="19"/>
      <c r="JFD20" s="19"/>
      <c r="JFE20" s="19"/>
      <c r="JFF20" s="19"/>
      <c r="JFG20" s="19"/>
      <c r="JFH20" s="19"/>
      <c r="JFI20" s="19"/>
      <c r="JFJ20" s="19"/>
      <c r="JFK20" s="19"/>
      <c r="JFL20" s="19"/>
      <c r="JFM20" s="19"/>
      <c r="JFN20" s="19"/>
      <c r="JFO20" s="19"/>
      <c r="JFP20" s="19"/>
      <c r="JFQ20" s="19"/>
      <c r="JFR20" s="19"/>
      <c r="JFS20" s="19"/>
      <c r="JFT20" s="19"/>
      <c r="JFU20" s="19"/>
      <c r="JFV20" s="19"/>
      <c r="JFW20" s="19"/>
      <c r="JFX20" s="19"/>
      <c r="JFY20" s="19"/>
      <c r="JFZ20" s="19"/>
      <c r="JGA20" s="19"/>
      <c r="JGB20" s="19"/>
      <c r="JGC20" s="19"/>
      <c r="JGD20" s="19"/>
      <c r="JGE20" s="19"/>
      <c r="JGF20" s="19"/>
      <c r="JGG20" s="19"/>
      <c r="JGH20" s="19"/>
      <c r="JGI20" s="19"/>
      <c r="JGJ20" s="19"/>
      <c r="JGK20" s="19"/>
      <c r="JGL20" s="19"/>
      <c r="JGM20" s="19"/>
      <c r="JGN20" s="19"/>
      <c r="JGO20" s="19"/>
      <c r="JGP20" s="19"/>
      <c r="JGQ20" s="19"/>
      <c r="JGR20" s="19"/>
      <c r="JGS20" s="19"/>
      <c r="JGT20" s="19"/>
      <c r="JGU20" s="19"/>
      <c r="JGV20" s="19"/>
      <c r="JGW20" s="19"/>
      <c r="JGX20" s="19"/>
      <c r="JGY20" s="19"/>
      <c r="JGZ20" s="19"/>
      <c r="JHA20" s="19"/>
      <c r="JHB20" s="19"/>
      <c r="JHC20" s="19"/>
      <c r="JHD20" s="19"/>
      <c r="JHE20" s="19"/>
      <c r="JHF20" s="19"/>
      <c r="JHG20" s="19"/>
      <c r="JHH20" s="19"/>
      <c r="JHI20" s="19"/>
      <c r="JHJ20" s="19"/>
      <c r="JHK20" s="19"/>
      <c r="JHL20" s="19"/>
      <c r="JHM20" s="19"/>
      <c r="JHN20" s="19"/>
      <c r="JHO20" s="19"/>
      <c r="JHP20" s="19"/>
      <c r="JHQ20" s="19"/>
      <c r="JHR20" s="19"/>
      <c r="JHS20" s="19"/>
      <c r="JHT20" s="19"/>
      <c r="JHU20" s="19"/>
      <c r="JHV20" s="19"/>
      <c r="JHW20" s="19"/>
      <c r="JHX20" s="19"/>
      <c r="JHY20" s="19"/>
      <c r="JHZ20" s="19"/>
      <c r="JIA20" s="19"/>
      <c r="JIB20" s="19"/>
      <c r="JIC20" s="19"/>
      <c r="JID20" s="19"/>
      <c r="JIE20" s="19"/>
      <c r="JIF20" s="19"/>
      <c r="JIG20" s="19"/>
      <c r="JIH20" s="19"/>
      <c r="JII20" s="19"/>
      <c r="JIJ20" s="19"/>
      <c r="JIK20" s="19"/>
      <c r="JIL20" s="19"/>
      <c r="JIM20" s="19"/>
      <c r="JIN20" s="19"/>
      <c r="JIO20" s="19"/>
      <c r="JIP20" s="19"/>
      <c r="JIQ20" s="19"/>
      <c r="JIR20" s="19"/>
      <c r="JIS20" s="19"/>
      <c r="JIT20" s="19"/>
      <c r="JIU20" s="19"/>
      <c r="JIV20" s="19"/>
      <c r="JIW20" s="19"/>
      <c r="JIX20" s="19"/>
      <c r="JIY20" s="19"/>
      <c r="JIZ20" s="19"/>
      <c r="JJA20" s="19"/>
      <c r="JJB20" s="19"/>
      <c r="JJC20" s="19"/>
      <c r="JJD20" s="19"/>
      <c r="JJE20" s="19"/>
      <c r="JJF20" s="19"/>
      <c r="JJG20" s="19"/>
      <c r="JJH20" s="19"/>
      <c r="JJI20" s="19"/>
      <c r="JJJ20" s="19"/>
      <c r="JJK20" s="19"/>
      <c r="JJL20" s="19"/>
      <c r="JJM20" s="19"/>
      <c r="JJN20" s="19"/>
      <c r="JJO20" s="19"/>
      <c r="JJP20" s="19"/>
      <c r="JJQ20" s="19"/>
      <c r="JJR20" s="19"/>
      <c r="JJS20" s="19"/>
      <c r="JJT20" s="19"/>
      <c r="JJU20" s="19"/>
      <c r="JJV20" s="19"/>
      <c r="JJW20" s="19"/>
      <c r="JJX20" s="19"/>
      <c r="JJY20" s="19"/>
      <c r="JJZ20" s="19"/>
      <c r="JKA20" s="19"/>
      <c r="JKB20" s="19"/>
      <c r="JKC20" s="19"/>
      <c r="JKD20" s="19"/>
      <c r="JKE20" s="19"/>
      <c r="JKF20" s="19"/>
      <c r="JKG20" s="19"/>
      <c r="JKH20" s="19"/>
      <c r="JKI20" s="19"/>
      <c r="JKJ20" s="19"/>
      <c r="JKK20" s="19"/>
      <c r="JKL20" s="19"/>
      <c r="JKM20" s="19"/>
      <c r="JKN20" s="19"/>
      <c r="JKO20" s="19"/>
      <c r="JKP20" s="19"/>
      <c r="JKQ20" s="19"/>
      <c r="JKR20" s="19"/>
      <c r="JKS20" s="19"/>
      <c r="JKT20" s="19"/>
      <c r="JKU20" s="19"/>
      <c r="JKV20" s="19"/>
      <c r="JKW20" s="19"/>
      <c r="JKX20" s="19"/>
      <c r="JKY20" s="19"/>
      <c r="JKZ20" s="19"/>
      <c r="JLA20" s="19"/>
      <c r="JLB20" s="19"/>
      <c r="JLC20" s="19"/>
      <c r="JLD20" s="19"/>
      <c r="JLE20" s="19"/>
      <c r="JLF20" s="19"/>
      <c r="JLG20" s="19"/>
      <c r="JLH20" s="19"/>
      <c r="JLI20" s="19"/>
      <c r="JLJ20" s="19"/>
      <c r="JLK20" s="19"/>
      <c r="JLL20" s="19"/>
      <c r="JLM20" s="19"/>
      <c r="JLN20" s="19"/>
      <c r="JLO20" s="19"/>
      <c r="JLP20" s="19"/>
      <c r="JLQ20" s="19"/>
      <c r="JLR20" s="19"/>
      <c r="JLS20" s="19"/>
      <c r="JLT20" s="19"/>
      <c r="JLU20" s="19"/>
      <c r="JLV20" s="19"/>
      <c r="JLW20" s="19"/>
      <c r="JLX20" s="19"/>
      <c r="JLY20" s="19"/>
      <c r="JLZ20" s="19"/>
      <c r="JMA20" s="19"/>
      <c r="JMB20" s="19"/>
      <c r="JMC20" s="19"/>
      <c r="JMD20" s="19"/>
      <c r="JME20" s="19"/>
      <c r="JMF20" s="19"/>
      <c r="JMG20" s="19"/>
      <c r="JMH20" s="19"/>
      <c r="JMI20" s="19"/>
      <c r="JMJ20" s="19"/>
      <c r="JMK20" s="19"/>
      <c r="JML20" s="19"/>
      <c r="JMM20" s="19"/>
      <c r="JMN20" s="19"/>
      <c r="JMO20" s="19"/>
      <c r="JMP20" s="19"/>
      <c r="JMQ20" s="19"/>
      <c r="JMR20" s="19"/>
      <c r="JMS20" s="19"/>
      <c r="JMT20" s="19"/>
      <c r="JMU20" s="19"/>
      <c r="JMV20" s="19"/>
      <c r="JMW20" s="19"/>
      <c r="JMX20" s="19"/>
      <c r="JMY20" s="19"/>
      <c r="JMZ20" s="19"/>
      <c r="JNA20" s="19"/>
      <c r="JNB20" s="19"/>
      <c r="JNC20" s="19"/>
      <c r="JND20" s="19"/>
      <c r="JNE20" s="19"/>
      <c r="JNF20" s="19"/>
      <c r="JNG20" s="19"/>
      <c r="JNH20" s="19"/>
      <c r="JNI20" s="19"/>
      <c r="JNJ20" s="19"/>
      <c r="JNK20" s="19"/>
      <c r="JNL20" s="19"/>
      <c r="JNM20" s="19"/>
      <c r="JNN20" s="19"/>
      <c r="JNO20" s="19"/>
      <c r="JNP20" s="19"/>
      <c r="JNQ20" s="19"/>
      <c r="JNR20" s="19"/>
      <c r="JNS20" s="19"/>
      <c r="JNT20" s="19"/>
      <c r="JNU20" s="19"/>
      <c r="JNV20" s="19"/>
      <c r="JNW20" s="19"/>
      <c r="JNX20" s="19"/>
      <c r="JNY20" s="19"/>
      <c r="JNZ20" s="19"/>
      <c r="JOA20" s="19"/>
      <c r="JOB20" s="19"/>
      <c r="JOC20" s="19"/>
      <c r="JOD20" s="19"/>
      <c r="JOE20" s="19"/>
      <c r="JOF20" s="19"/>
      <c r="JOG20" s="19"/>
      <c r="JOH20" s="19"/>
      <c r="JOI20" s="19"/>
      <c r="JOJ20" s="19"/>
      <c r="JOK20" s="19"/>
      <c r="JOL20" s="19"/>
      <c r="JOM20" s="19"/>
      <c r="JON20" s="19"/>
      <c r="JOO20" s="19"/>
      <c r="JOP20" s="19"/>
      <c r="JOQ20" s="19"/>
      <c r="JOR20" s="19"/>
      <c r="JOS20" s="19"/>
      <c r="JOT20" s="19"/>
      <c r="JOU20" s="19"/>
      <c r="JOV20" s="19"/>
      <c r="JOW20" s="19"/>
      <c r="JOX20" s="19"/>
      <c r="JOY20" s="19"/>
      <c r="JOZ20" s="19"/>
      <c r="JPA20" s="19"/>
      <c r="JPB20" s="19"/>
      <c r="JPC20" s="19"/>
      <c r="JPD20" s="19"/>
      <c r="JPE20" s="19"/>
      <c r="JPF20" s="19"/>
      <c r="JPG20" s="19"/>
      <c r="JPH20" s="19"/>
      <c r="JPI20" s="19"/>
      <c r="JPJ20" s="19"/>
      <c r="JPK20" s="19"/>
      <c r="JPL20" s="19"/>
      <c r="JPM20" s="19"/>
      <c r="JPN20" s="19"/>
      <c r="JPO20" s="19"/>
      <c r="JPP20" s="19"/>
      <c r="JPQ20" s="19"/>
      <c r="JPR20" s="19"/>
      <c r="JPS20" s="19"/>
      <c r="JPT20" s="19"/>
      <c r="JPU20" s="19"/>
      <c r="JPV20" s="19"/>
      <c r="JPW20" s="19"/>
      <c r="JPX20" s="19"/>
      <c r="JPY20" s="19"/>
      <c r="JPZ20" s="19"/>
      <c r="JQA20" s="19"/>
      <c r="JQB20" s="19"/>
      <c r="JQC20" s="19"/>
      <c r="JQD20" s="19"/>
      <c r="JQE20" s="19"/>
      <c r="JQF20" s="19"/>
      <c r="JQG20" s="19"/>
      <c r="JQH20" s="19"/>
      <c r="JQI20" s="19"/>
      <c r="JQJ20" s="19"/>
      <c r="JQK20" s="19"/>
      <c r="JQL20" s="19"/>
      <c r="JQM20" s="19"/>
      <c r="JQN20" s="19"/>
      <c r="JQO20" s="19"/>
      <c r="JQP20" s="19"/>
      <c r="JQQ20" s="19"/>
      <c r="JQR20" s="19"/>
      <c r="JQS20" s="19"/>
      <c r="JQT20" s="19"/>
      <c r="JQU20" s="19"/>
      <c r="JQV20" s="19"/>
      <c r="JQW20" s="19"/>
      <c r="JQX20" s="19"/>
      <c r="JQY20" s="19"/>
      <c r="JQZ20" s="19"/>
      <c r="JRA20" s="19"/>
      <c r="JRB20" s="19"/>
      <c r="JRC20" s="19"/>
      <c r="JRD20" s="19"/>
      <c r="JRE20" s="19"/>
      <c r="JRF20" s="19"/>
      <c r="JRG20" s="19"/>
      <c r="JRH20" s="19"/>
      <c r="JRI20" s="19"/>
      <c r="JRJ20" s="19"/>
      <c r="JRK20" s="19"/>
      <c r="JRL20" s="19"/>
      <c r="JRM20" s="19"/>
      <c r="JRN20" s="19"/>
      <c r="JRO20" s="19"/>
      <c r="JRP20" s="19"/>
      <c r="JRQ20" s="19"/>
      <c r="JRR20" s="19"/>
      <c r="JRS20" s="19"/>
      <c r="JRT20" s="19"/>
      <c r="JRU20" s="19"/>
      <c r="JRV20" s="19"/>
      <c r="JRW20" s="19"/>
      <c r="JRX20" s="19"/>
      <c r="JRY20" s="19"/>
      <c r="JRZ20" s="19"/>
      <c r="JSA20" s="19"/>
      <c r="JSB20" s="19"/>
      <c r="JSC20" s="19"/>
      <c r="JSD20" s="19"/>
      <c r="JSE20" s="19"/>
      <c r="JSF20" s="19"/>
      <c r="JSG20" s="19"/>
      <c r="JSH20" s="19"/>
      <c r="JSI20" s="19"/>
      <c r="JSJ20" s="19"/>
      <c r="JSK20" s="19"/>
      <c r="JSL20" s="19"/>
      <c r="JSM20" s="19"/>
      <c r="JSN20" s="19"/>
      <c r="JSO20" s="19"/>
      <c r="JSP20" s="19"/>
      <c r="JSQ20" s="19"/>
      <c r="JSR20" s="19"/>
      <c r="JSS20" s="19"/>
      <c r="JST20" s="19"/>
      <c r="JSU20" s="19"/>
      <c r="JSV20" s="19"/>
      <c r="JSW20" s="19"/>
      <c r="JSX20" s="19"/>
      <c r="JSY20" s="19"/>
      <c r="JSZ20" s="19"/>
      <c r="JTA20" s="19"/>
      <c r="JTB20" s="19"/>
      <c r="JTC20" s="19"/>
      <c r="JTD20" s="19"/>
      <c r="JTE20" s="19"/>
      <c r="JTF20" s="19"/>
      <c r="JTG20" s="19"/>
      <c r="JTH20" s="19"/>
      <c r="JTI20" s="19"/>
      <c r="JTJ20" s="19"/>
      <c r="JTK20" s="19"/>
      <c r="JTL20" s="19"/>
      <c r="JTM20" s="19"/>
      <c r="JTN20" s="19"/>
      <c r="JTO20" s="19"/>
      <c r="JTP20" s="19"/>
      <c r="JTQ20" s="19"/>
      <c r="JTR20" s="19"/>
      <c r="JTS20" s="19"/>
      <c r="JTT20" s="19"/>
      <c r="JTU20" s="19"/>
      <c r="JTV20" s="19"/>
      <c r="JTW20" s="19"/>
      <c r="JTX20" s="19"/>
      <c r="JTY20" s="19"/>
      <c r="JTZ20" s="19"/>
      <c r="JUA20" s="19"/>
      <c r="JUB20" s="19"/>
      <c r="JUC20" s="19"/>
      <c r="JUD20" s="19"/>
      <c r="JUE20" s="19"/>
      <c r="JUF20" s="19"/>
      <c r="JUG20" s="19"/>
      <c r="JUH20" s="19"/>
      <c r="JUI20" s="19"/>
      <c r="JUJ20" s="19"/>
      <c r="JUK20" s="19"/>
      <c r="JUL20" s="19"/>
      <c r="JUM20" s="19"/>
      <c r="JUN20" s="19"/>
      <c r="JUO20" s="19"/>
      <c r="JUP20" s="19"/>
      <c r="JUQ20" s="19"/>
      <c r="JUR20" s="19"/>
      <c r="JUS20" s="19"/>
      <c r="JUT20" s="19"/>
      <c r="JUU20" s="19"/>
      <c r="JUV20" s="19"/>
      <c r="JUW20" s="19"/>
      <c r="JUX20" s="19"/>
      <c r="JUY20" s="19"/>
      <c r="JUZ20" s="19"/>
      <c r="JVA20" s="19"/>
      <c r="JVB20" s="19"/>
      <c r="JVC20" s="19"/>
      <c r="JVD20" s="19"/>
      <c r="JVE20" s="19"/>
      <c r="JVF20" s="19"/>
      <c r="JVG20" s="19"/>
      <c r="JVH20" s="19"/>
      <c r="JVI20" s="19"/>
      <c r="JVJ20" s="19"/>
      <c r="JVK20" s="19"/>
      <c r="JVL20" s="19"/>
      <c r="JVM20" s="19"/>
      <c r="JVN20" s="19"/>
      <c r="JVO20" s="19"/>
      <c r="JVP20" s="19"/>
      <c r="JVQ20" s="19"/>
      <c r="JVR20" s="19"/>
      <c r="JVS20" s="19"/>
      <c r="JVT20" s="19"/>
      <c r="JVU20" s="19"/>
      <c r="JVV20" s="19"/>
      <c r="JVW20" s="19"/>
      <c r="JVX20" s="19"/>
      <c r="JVY20" s="19"/>
      <c r="JVZ20" s="19"/>
      <c r="JWA20" s="19"/>
      <c r="JWB20" s="19"/>
      <c r="JWC20" s="19"/>
      <c r="JWD20" s="19"/>
      <c r="JWE20" s="19"/>
      <c r="JWF20" s="19"/>
      <c r="JWG20" s="19"/>
      <c r="JWH20" s="19"/>
      <c r="JWI20" s="19"/>
      <c r="JWJ20" s="19"/>
      <c r="JWK20" s="19"/>
      <c r="JWL20" s="19"/>
      <c r="JWM20" s="19"/>
      <c r="JWN20" s="19"/>
      <c r="JWO20" s="19"/>
      <c r="JWP20" s="19"/>
      <c r="JWQ20" s="19"/>
      <c r="JWR20" s="19"/>
      <c r="JWS20" s="19"/>
      <c r="JWT20" s="19"/>
      <c r="JWU20" s="19"/>
      <c r="JWV20" s="19"/>
      <c r="JWW20" s="19"/>
      <c r="JWX20" s="19"/>
      <c r="JWY20" s="19"/>
      <c r="JWZ20" s="19"/>
      <c r="JXA20" s="19"/>
      <c r="JXB20" s="19"/>
      <c r="JXC20" s="19"/>
      <c r="JXD20" s="19"/>
      <c r="JXE20" s="19"/>
      <c r="JXF20" s="19"/>
      <c r="JXG20" s="19"/>
      <c r="JXH20" s="19"/>
      <c r="JXI20" s="19"/>
      <c r="JXJ20" s="19"/>
      <c r="JXK20" s="19"/>
      <c r="JXL20" s="19"/>
      <c r="JXM20" s="19"/>
      <c r="JXN20" s="19"/>
      <c r="JXO20" s="19"/>
      <c r="JXP20" s="19"/>
      <c r="JXQ20" s="19"/>
      <c r="JXR20" s="19"/>
      <c r="JXS20" s="19"/>
      <c r="JXT20" s="19"/>
      <c r="JXU20" s="19"/>
      <c r="JXV20" s="19"/>
      <c r="JXW20" s="19"/>
      <c r="JXX20" s="19"/>
      <c r="JXY20" s="19"/>
      <c r="JXZ20" s="19"/>
      <c r="JYA20" s="19"/>
      <c r="JYB20" s="19"/>
      <c r="JYC20" s="19"/>
      <c r="JYD20" s="19"/>
      <c r="JYE20" s="19"/>
      <c r="JYF20" s="19"/>
      <c r="JYG20" s="19"/>
      <c r="JYH20" s="19"/>
      <c r="JYI20" s="19"/>
      <c r="JYJ20" s="19"/>
      <c r="JYK20" s="19"/>
      <c r="JYL20" s="19"/>
      <c r="JYM20" s="19"/>
      <c r="JYN20" s="19"/>
      <c r="JYO20" s="19"/>
      <c r="JYP20" s="19"/>
      <c r="JYQ20" s="19"/>
      <c r="JYR20" s="19"/>
      <c r="JYS20" s="19"/>
      <c r="JYT20" s="19"/>
      <c r="JYU20" s="19"/>
      <c r="JYV20" s="19"/>
      <c r="JYW20" s="19"/>
      <c r="JYX20" s="19"/>
      <c r="JYY20" s="19"/>
      <c r="JYZ20" s="19"/>
      <c r="JZA20" s="19"/>
      <c r="JZB20" s="19"/>
      <c r="JZC20" s="19"/>
      <c r="JZD20" s="19"/>
      <c r="JZE20" s="19"/>
      <c r="JZF20" s="19"/>
      <c r="JZG20" s="19"/>
      <c r="JZH20" s="19"/>
      <c r="JZI20" s="19"/>
      <c r="JZJ20" s="19"/>
      <c r="JZK20" s="19"/>
      <c r="JZL20" s="19"/>
      <c r="JZM20" s="19"/>
      <c r="JZN20" s="19"/>
      <c r="JZO20" s="19"/>
      <c r="JZP20" s="19"/>
      <c r="JZQ20" s="19"/>
      <c r="JZR20" s="19"/>
      <c r="JZS20" s="19"/>
      <c r="JZT20" s="19"/>
      <c r="JZU20" s="19"/>
      <c r="JZV20" s="19"/>
      <c r="JZW20" s="19"/>
      <c r="JZX20" s="19"/>
      <c r="JZY20" s="19"/>
      <c r="JZZ20" s="19"/>
      <c r="KAA20" s="19"/>
      <c r="KAB20" s="19"/>
      <c r="KAC20" s="19"/>
      <c r="KAD20" s="19"/>
      <c r="KAE20" s="19"/>
      <c r="KAF20" s="19"/>
      <c r="KAG20" s="19"/>
      <c r="KAH20" s="19"/>
      <c r="KAI20" s="19"/>
      <c r="KAJ20" s="19"/>
      <c r="KAK20" s="19"/>
      <c r="KAL20" s="19"/>
      <c r="KAM20" s="19"/>
      <c r="KAN20" s="19"/>
      <c r="KAO20" s="19"/>
      <c r="KAP20" s="19"/>
      <c r="KAQ20" s="19"/>
      <c r="KAR20" s="19"/>
      <c r="KAS20" s="19"/>
      <c r="KAT20" s="19"/>
      <c r="KAU20" s="19"/>
      <c r="KAV20" s="19"/>
      <c r="KAW20" s="19"/>
      <c r="KAX20" s="19"/>
      <c r="KAY20" s="19"/>
      <c r="KAZ20" s="19"/>
      <c r="KBA20" s="19"/>
      <c r="KBB20" s="19"/>
      <c r="KBC20" s="19"/>
      <c r="KBD20" s="19"/>
      <c r="KBE20" s="19"/>
      <c r="KBF20" s="19"/>
      <c r="KBG20" s="19"/>
      <c r="KBH20" s="19"/>
      <c r="KBI20" s="19"/>
      <c r="KBJ20" s="19"/>
      <c r="KBK20" s="19"/>
      <c r="KBL20" s="19"/>
      <c r="KBM20" s="19"/>
      <c r="KBN20" s="19"/>
      <c r="KBO20" s="19"/>
      <c r="KBP20" s="19"/>
      <c r="KBQ20" s="19"/>
      <c r="KBR20" s="19"/>
      <c r="KBS20" s="19"/>
      <c r="KBT20" s="19"/>
      <c r="KBU20" s="19"/>
      <c r="KBV20" s="19"/>
      <c r="KBW20" s="19"/>
      <c r="KBX20" s="19"/>
      <c r="KBY20" s="19"/>
      <c r="KBZ20" s="19"/>
      <c r="KCA20" s="19"/>
      <c r="KCB20" s="19"/>
      <c r="KCC20" s="19"/>
      <c r="KCD20" s="19"/>
      <c r="KCE20" s="19"/>
      <c r="KCF20" s="19"/>
      <c r="KCG20" s="19"/>
      <c r="KCH20" s="19"/>
      <c r="KCI20" s="19"/>
      <c r="KCJ20" s="19"/>
      <c r="KCK20" s="19"/>
      <c r="KCL20" s="19"/>
      <c r="KCM20" s="19"/>
      <c r="KCN20" s="19"/>
      <c r="KCO20" s="19"/>
      <c r="KCP20" s="19"/>
      <c r="KCQ20" s="19"/>
      <c r="KCR20" s="19"/>
      <c r="KCS20" s="19"/>
      <c r="KCT20" s="19"/>
      <c r="KCU20" s="19"/>
      <c r="KCV20" s="19"/>
      <c r="KCW20" s="19"/>
      <c r="KCX20" s="19"/>
      <c r="KCY20" s="19"/>
      <c r="KCZ20" s="19"/>
      <c r="KDA20" s="19"/>
      <c r="KDB20" s="19"/>
      <c r="KDC20" s="19"/>
      <c r="KDD20" s="19"/>
      <c r="KDE20" s="19"/>
      <c r="KDF20" s="19"/>
      <c r="KDG20" s="19"/>
      <c r="KDH20" s="19"/>
      <c r="KDI20" s="19"/>
      <c r="KDJ20" s="19"/>
      <c r="KDK20" s="19"/>
      <c r="KDL20" s="19"/>
      <c r="KDM20" s="19"/>
      <c r="KDN20" s="19"/>
      <c r="KDO20" s="19"/>
      <c r="KDP20" s="19"/>
      <c r="KDQ20" s="19"/>
      <c r="KDR20" s="19"/>
      <c r="KDS20" s="19"/>
      <c r="KDT20" s="19"/>
      <c r="KDU20" s="19"/>
      <c r="KDV20" s="19"/>
      <c r="KDW20" s="19"/>
      <c r="KDX20" s="19"/>
      <c r="KDY20" s="19"/>
      <c r="KDZ20" s="19"/>
      <c r="KEA20" s="19"/>
      <c r="KEB20" s="19"/>
      <c r="KEC20" s="19"/>
      <c r="KED20" s="19"/>
      <c r="KEE20" s="19"/>
      <c r="KEF20" s="19"/>
      <c r="KEG20" s="19"/>
      <c r="KEH20" s="19"/>
      <c r="KEI20" s="19"/>
      <c r="KEJ20" s="19"/>
      <c r="KEK20" s="19"/>
      <c r="KEL20" s="19"/>
      <c r="KEM20" s="19"/>
      <c r="KEN20" s="19"/>
      <c r="KEO20" s="19"/>
      <c r="KEP20" s="19"/>
      <c r="KEQ20" s="19"/>
      <c r="KER20" s="19"/>
      <c r="KES20" s="19"/>
      <c r="KET20" s="19"/>
      <c r="KEU20" s="19"/>
      <c r="KEV20" s="19"/>
      <c r="KEW20" s="19"/>
      <c r="KEX20" s="19"/>
      <c r="KEY20" s="19"/>
      <c r="KEZ20" s="19"/>
      <c r="KFA20" s="19"/>
      <c r="KFB20" s="19"/>
      <c r="KFC20" s="19"/>
      <c r="KFD20" s="19"/>
      <c r="KFE20" s="19"/>
      <c r="KFF20" s="19"/>
      <c r="KFG20" s="19"/>
      <c r="KFH20" s="19"/>
      <c r="KFI20" s="19"/>
      <c r="KFJ20" s="19"/>
      <c r="KFK20" s="19"/>
      <c r="KFL20" s="19"/>
      <c r="KFM20" s="19"/>
      <c r="KFN20" s="19"/>
      <c r="KFO20" s="19"/>
      <c r="KFP20" s="19"/>
      <c r="KFQ20" s="19"/>
      <c r="KFR20" s="19"/>
      <c r="KFS20" s="19"/>
      <c r="KFT20" s="19"/>
      <c r="KFU20" s="19"/>
      <c r="KFV20" s="19"/>
      <c r="KFW20" s="19"/>
      <c r="KFX20" s="19"/>
      <c r="KFY20" s="19"/>
      <c r="KFZ20" s="19"/>
      <c r="KGA20" s="19"/>
      <c r="KGB20" s="19"/>
      <c r="KGC20" s="19"/>
      <c r="KGD20" s="19"/>
      <c r="KGE20" s="19"/>
      <c r="KGF20" s="19"/>
      <c r="KGG20" s="19"/>
      <c r="KGH20" s="19"/>
      <c r="KGI20" s="19"/>
      <c r="KGJ20" s="19"/>
      <c r="KGK20" s="19"/>
      <c r="KGL20" s="19"/>
      <c r="KGM20" s="19"/>
      <c r="KGN20" s="19"/>
      <c r="KGO20" s="19"/>
      <c r="KGP20" s="19"/>
      <c r="KGQ20" s="19"/>
      <c r="KGR20" s="19"/>
      <c r="KGS20" s="19"/>
      <c r="KGT20" s="19"/>
      <c r="KGU20" s="19"/>
      <c r="KGV20" s="19"/>
      <c r="KGW20" s="19"/>
      <c r="KGX20" s="19"/>
      <c r="KGY20" s="19"/>
      <c r="KGZ20" s="19"/>
      <c r="KHA20" s="19"/>
      <c r="KHB20" s="19"/>
      <c r="KHC20" s="19"/>
      <c r="KHD20" s="19"/>
      <c r="KHE20" s="19"/>
      <c r="KHF20" s="19"/>
      <c r="KHG20" s="19"/>
      <c r="KHH20" s="19"/>
      <c r="KHI20" s="19"/>
      <c r="KHJ20" s="19"/>
      <c r="KHK20" s="19"/>
      <c r="KHL20" s="19"/>
      <c r="KHM20" s="19"/>
      <c r="KHN20" s="19"/>
      <c r="KHO20" s="19"/>
      <c r="KHP20" s="19"/>
      <c r="KHQ20" s="19"/>
      <c r="KHR20" s="19"/>
      <c r="KHS20" s="19"/>
      <c r="KHT20" s="19"/>
      <c r="KHU20" s="19"/>
      <c r="KHV20" s="19"/>
      <c r="KHW20" s="19"/>
      <c r="KHX20" s="19"/>
      <c r="KHY20" s="19"/>
      <c r="KHZ20" s="19"/>
      <c r="KIA20" s="19"/>
      <c r="KIB20" s="19"/>
      <c r="KIC20" s="19"/>
      <c r="KID20" s="19"/>
      <c r="KIE20" s="19"/>
      <c r="KIF20" s="19"/>
      <c r="KIG20" s="19"/>
      <c r="KIH20" s="19"/>
      <c r="KII20" s="19"/>
      <c r="KIJ20" s="19"/>
      <c r="KIK20" s="19"/>
      <c r="KIL20" s="19"/>
      <c r="KIM20" s="19"/>
      <c r="KIN20" s="19"/>
      <c r="KIO20" s="19"/>
      <c r="KIP20" s="19"/>
      <c r="KIQ20" s="19"/>
      <c r="KIR20" s="19"/>
      <c r="KIS20" s="19"/>
      <c r="KIT20" s="19"/>
      <c r="KIU20" s="19"/>
      <c r="KIV20" s="19"/>
      <c r="KIW20" s="19"/>
      <c r="KIX20" s="19"/>
      <c r="KIY20" s="19"/>
      <c r="KIZ20" s="19"/>
      <c r="KJA20" s="19"/>
      <c r="KJB20" s="19"/>
      <c r="KJC20" s="19"/>
      <c r="KJD20" s="19"/>
      <c r="KJE20" s="19"/>
      <c r="KJF20" s="19"/>
      <c r="KJG20" s="19"/>
      <c r="KJH20" s="19"/>
      <c r="KJI20" s="19"/>
      <c r="KJJ20" s="19"/>
      <c r="KJK20" s="19"/>
      <c r="KJL20" s="19"/>
      <c r="KJM20" s="19"/>
      <c r="KJN20" s="19"/>
      <c r="KJO20" s="19"/>
      <c r="KJP20" s="19"/>
      <c r="KJQ20" s="19"/>
      <c r="KJR20" s="19"/>
      <c r="KJS20" s="19"/>
      <c r="KJT20" s="19"/>
      <c r="KJU20" s="19"/>
      <c r="KJV20" s="19"/>
      <c r="KJW20" s="19"/>
      <c r="KJX20" s="19"/>
      <c r="KJY20" s="19"/>
      <c r="KJZ20" s="19"/>
      <c r="KKA20" s="19"/>
      <c r="KKB20" s="19"/>
      <c r="KKC20" s="19"/>
      <c r="KKD20" s="19"/>
      <c r="KKE20" s="19"/>
      <c r="KKF20" s="19"/>
      <c r="KKG20" s="19"/>
      <c r="KKH20" s="19"/>
      <c r="KKI20" s="19"/>
      <c r="KKJ20" s="19"/>
      <c r="KKK20" s="19"/>
      <c r="KKL20" s="19"/>
      <c r="KKM20" s="19"/>
      <c r="KKN20" s="19"/>
      <c r="KKO20" s="19"/>
      <c r="KKP20" s="19"/>
      <c r="KKQ20" s="19"/>
      <c r="KKR20" s="19"/>
      <c r="KKS20" s="19"/>
      <c r="KKT20" s="19"/>
      <c r="KKU20" s="19"/>
      <c r="KKV20" s="19"/>
      <c r="KKW20" s="19"/>
      <c r="KKX20" s="19"/>
      <c r="KKY20" s="19"/>
      <c r="KKZ20" s="19"/>
      <c r="KLA20" s="19"/>
      <c r="KLB20" s="19"/>
      <c r="KLC20" s="19"/>
      <c r="KLD20" s="19"/>
      <c r="KLE20" s="19"/>
      <c r="KLF20" s="19"/>
      <c r="KLG20" s="19"/>
      <c r="KLH20" s="19"/>
      <c r="KLI20" s="19"/>
      <c r="KLJ20" s="19"/>
      <c r="KLK20" s="19"/>
      <c r="KLL20" s="19"/>
      <c r="KLM20" s="19"/>
      <c r="KLN20" s="19"/>
      <c r="KLO20" s="19"/>
      <c r="KLP20" s="19"/>
      <c r="KLQ20" s="19"/>
      <c r="KLR20" s="19"/>
      <c r="KLS20" s="19"/>
      <c r="KLT20" s="19"/>
      <c r="KLU20" s="19"/>
      <c r="KLV20" s="19"/>
      <c r="KLW20" s="19"/>
      <c r="KLX20" s="19"/>
      <c r="KLY20" s="19"/>
      <c r="KLZ20" s="19"/>
      <c r="KMA20" s="19"/>
      <c r="KMB20" s="19"/>
      <c r="KMC20" s="19"/>
      <c r="KMD20" s="19"/>
      <c r="KME20" s="19"/>
      <c r="KMF20" s="19"/>
      <c r="KMG20" s="19"/>
      <c r="KMH20" s="19"/>
      <c r="KMI20" s="19"/>
      <c r="KMJ20" s="19"/>
      <c r="KMK20" s="19"/>
      <c r="KML20" s="19"/>
      <c r="KMM20" s="19"/>
      <c r="KMN20" s="19"/>
      <c r="KMO20" s="19"/>
      <c r="KMP20" s="19"/>
      <c r="KMQ20" s="19"/>
      <c r="KMR20" s="19"/>
      <c r="KMS20" s="19"/>
      <c r="KMT20" s="19"/>
      <c r="KMU20" s="19"/>
      <c r="KMV20" s="19"/>
      <c r="KMW20" s="19"/>
      <c r="KMX20" s="19"/>
      <c r="KMY20" s="19"/>
      <c r="KMZ20" s="19"/>
      <c r="KNA20" s="19"/>
      <c r="KNB20" s="19"/>
      <c r="KNC20" s="19"/>
      <c r="KND20" s="19"/>
      <c r="KNE20" s="19"/>
      <c r="KNF20" s="19"/>
      <c r="KNG20" s="19"/>
      <c r="KNH20" s="19"/>
      <c r="KNI20" s="19"/>
      <c r="KNJ20" s="19"/>
      <c r="KNK20" s="19"/>
      <c r="KNL20" s="19"/>
      <c r="KNM20" s="19"/>
      <c r="KNN20" s="19"/>
      <c r="KNO20" s="19"/>
      <c r="KNP20" s="19"/>
      <c r="KNQ20" s="19"/>
      <c r="KNR20" s="19"/>
      <c r="KNS20" s="19"/>
      <c r="KNT20" s="19"/>
      <c r="KNU20" s="19"/>
      <c r="KNV20" s="19"/>
      <c r="KNW20" s="19"/>
      <c r="KNX20" s="19"/>
      <c r="KNY20" s="19"/>
      <c r="KNZ20" s="19"/>
      <c r="KOA20" s="19"/>
      <c r="KOB20" s="19"/>
      <c r="KOC20" s="19"/>
      <c r="KOD20" s="19"/>
      <c r="KOE20" s="19"/>
      <c r="KOF20" s="19"/>
      <c r="KOG20" s="19"/>
      <c r="KOH20" s="19"/>
      <c r="KOI20" s="19"/>
      <c r="KOJ20" s="19"/>
      <c r="KOK20" s="19"/>
      <c r="KOL20" s="19"/>
      <c r="KOM20" s="19"/>
      <c r="KON20" s="19"/>
      <c r="KOO20" s="19"/>
      <c r="KOP20" s="19"/>
      <c r="KOQ20" s="19"/>
      <c r="KOR20" s="19"/>
      <c r="KOS20" s="19"/>
      <c r="KOT20" s="19"/>
      <c r="KOU20" s="19"/>
      <c r="KOV20" s="19"/>
      <c r="KOW20" s="19"/>
      <c r="KOX20" s="19"/>
      <c r="KOY20" s="19"/>
      <c r="KOZ20" s="19"/>
      <c r="KPA20" s="19"/>
      <c r="KPB20" s="19"/>
      <c r="KPC20" s="19"/>
      <c r="KPD20" s="19"/>
      <c r="KPE20" s="19"/>
      <c r="KPF20" s="19"/>
      <c r="KPG20" s="19"/>
      <c r="KPH20" s="19"/>
      <c r="KPI20" s="19"/>
      <c r="KPJ20" s="19"/>
      <c r="KPK20" s="19"/>
      <c r="KPL20" s="19"/>
      <c r="KPM20" s="19"/>
      <c r="KPN20" s="19"/>
      <c r="KPO20" s="19"/>
      <c r="KPP20" s="19"/>
      <c r="KPQ20" s="19"/>
      <c r="KPR20" s="19"/>
      <c r="KPS20" s="19"/>
      <c r="KPT20" s="19"/>
      <c r="KPU20" s="19"/>
      <c r="KPV20" s="19"/>
      <c r="KPW20" s="19"/>
      <c r="KPX20" s="19"/>
      <c r="KPY20" s="19"/>
      <c r="KPZ20" s="19"/>
      <c r="KQA20" s="19"/>
      <c r="KQB20" s="19"/>
      <c r="KQC20" s="19"/>
      <c r="KQD20" s="19"/>
      <c r="KQE20" s="19"/>
      <c r="KQF20" s="19"/>
      <c r="KQG20" s="19"/>
      <c r="KQH20" s="19"/>
      <c r="KQI20" s="19"/>
      <c r="KQJ20" s="19"/>
      <c r="KQK20" s="19"/>
      <c r="KQL20" s="19"/>
      <c r="KQM20" s="19"/>
      <c r="KQN20" s="19"/>
      <c r="KQO20" s="19"/>
      <c r="KQP20" s="19"/>
      <c r="KQQ20" s="19"/>
      <c r="KQR20" s="19"/>
      <c r="KQS20" s="19"/>
      <c r="KQT20" s="19"/>
      <c r="KQU20" s="19"/>
      <c r="KQV20" s="19"/>
      <c r="KQW20" s="19"/>
      <c r="KQX20" s="19"/>
      <c r="KQY20" s="19"/>
      <c r="KQZ20" s="19"/>
      <c r="KRA20" s="19"/>
      <c r="KRB20" s="19"/>
      <c r="KRC20" s="19"/>
      <c r="KRD20" s="19"/>
      <c r="KRE20" s="19"/>
      <c r="KRF20" s="19"/>
      <c r="KRG20" s="19"/>
      <c r="KRH20" s="19"/>
      <c r="KRI20" s="19"/>
      <c r="KRJ20" s="19"/>
      <c r="KRK20" s="19"/>
      <c r="KRL20" s="19"/>
      <c r="KRM20" s="19"/>
      <c r="KRN20" s="19"/>
      <c r="KRO20" s="19"/>
      <c r="KRP20" s="19"/>
      <c r="KRQ20" s="19"/>
      <c r="KRR20" s="19"/>
      <c r="KRS20" s="19"/>
      <c r="KRT20" s="19"/>
      <c r="KRU20" s="19"/>
      <c r="KRV20" s="19"/>
      <c r="KRW20" s="19"/>
      <c r="KRX20" s="19"/>
      <c r="KRY20" s="19"/>
      <c r="KRZ20" s="19"/>
      <c r="KSA20" s="19"/>
      <c r="KSB20" s="19"/>
      <c r="KSC20" s="19"/>
      <c r="KSD20" s="19"/>
      <c r="KSE20" s="19"/>
      <c r="KSF20" s="19"/>
      <c r="KSG20" s="19"/>
      <c r="KSH20" s="19"/>
      <c r="KSI20" s="19"/>
      <c r="KSJ20" s="19"/>
      <c r="KSK20" s="19"/>
      <c r="KSL20" s="19"/>
      <c r="KSM20" s="19"/>
      <c r="KSN20" s="19"/>
      <c r="KSO20" s="19"/>
      <c r="KSP20" s="19"/>
      <c r="KSQ20" s="19"/>
      <c r="KSR20" s="19"/>
      <c r="KSS20" s="19"/>
      <c r="KST20" s="19"/>
      <c r="KSU20" s="19"/>
      <c r="KSV20" s="19"/>
      <c r="KSW20" s="19"/>
      <c r="KSX20" s="19"/>
      <c r="KSY20" s="19"/>
      <c r="KSZ20" s="19"/>
      <c r="KTA20" s="19"/>
      <c r="KTB20" s="19"/>
      <c r="KTC20" s="19"/>
      <c r="KTD20" s="19"/>
      <c r="KTE20" s="19"/>
      <c r="KTF20" s="19"/>
      <c r="KTG20" s="19"/>
      <c r="KTH20" s="19"/>
      <c r="KTI20" s="19"/>
      <c r="KTJ20" s="19"/>
      <c r="KTK20" s="19"/>
      <c r="KTL20" s="19"/>
      <c r="KTM20" s="19"/>
      <c r="KTN20" s="19"/>
      <c r="KTO20" s="19"/>
      <c r="KTP20" s="19"/>
      <c r="KTQ20" s="19"/>
      <c r="KTR20" s="19"/>
      <c r="KTS20" s="19"/>
      <c r="KTT20" s="19"/>
      <c r="KTU20" s="19"/>
      <c r="KTV20" s="19"/>
      <c r="KTW20" s="19"/>
      <c r="KTX20" s="19"/>
      <c r="KTY20" s="19"/>
      <c r="KTZ20" s="19"/>
      <c r="KUA20" s="19"/>
      <c r="KUB20" s="19"/>
      <c r="KUC20" s="19"/>
      <c r="KUD20" s="19"/>
      <c r="KUE20" s="19"/>
      <c r="KUF20" s="19"/>
      <c r="KUG20" s="19"/>
      <c r="KUH20" s="19"/>
      <c r="KUI20" s="19"/>
      <c r="KUJ20" s="19"/>
      <c r="KUK20" s="19"/>
      <c r="KUL20" s="19"/>
      <c r="KUM20" s="19"/>
      <c r="KUN20" s="19"/>
      <c r="KUO20" s="19"/>
      <c r="KUP20" s="19"/>
      <c r="KUQ20" s="19"/>
      <c r="KUR20" s="19"/>
      <c r="KUS20" s="19"/>
      <c r="KUT20" s="19"/>
      <c r="KUU20" s="19"/>
      <c r="KUV20" s="19"/>
      <c r="KUW20" s="19"/>
      <c r="KUX20" s="19"/>
      <c r="KUY20" s="19"/>
      <c r="KUZ20" s="19"/>
      <c r="KVA20" s="19"/>
      <c r="KVB20" s="19"/>
      <c r="KVC20" s="19"/>
      <c r="KVD20" s="19"/>
      <c r="KVE20" s="19"/>
      <c r="KVF20" s="19"/>
      <c r="KVG20" s="19"/>
      <c r="KVH20" s="19"/>
      <c r="KVI20" s="19"/>
      <c r="KVJ20" s="19"/>
      <c r="KVK20" s="19"/>
      <c r="KVL20" s="19"/>
      <c r="KVM20" s="19"/>
      <c r="KVN20" s="19"/>
      <c r="KVO20" s="19"/>
      <c r="KVP20" s="19"/>
      <c r="KVQ20" s="19"/>
      <c r="KVR20" s="19"/>
      <c r="KVS20" s="19"/>
      <c r="KVT20" s="19"/>
      <c r="KVU20" s="19"/>
      <c r="KVV20" s="19"/>
      <c r="KVW20" s="19"/>
      <c r="KVX20" s="19"/>
      <c r="KVY20" s="19"/>
      <c r="KVZ20" s="19"/>
      <c r="KWA20" s="19"/>
      <c r="KWB20" s="19"/>
      <c r="KWC20" s="19"/>
      <c r="KWD20" s="19"/>
      <c r="KWE20" s="19"/>
      <c r="KWF20" s="19"/>
      <c r="KWG20" s="19"/>
      <c r="KWH20" s="19"/>
      <c r="KWI20" s="19"/>
      <c r="KWJ20" s="19"/>
      <c r="KWK20" s="19"/>
      <c r="KWL20" s="19"/>
      <c r="KWM20" s="19"/>
      <c r="KWN20" s="19"/>
      <c r="KWO20" s="19"/>
      <c r="KWP20" s="19"/>
      <c r="KWQ20" s="19"/>
      <c r="KWR20" s="19"/>
      <c r="KWS20" s="19"/>
      <c r="KWT20" s="19"/>
      <c r="KWU20" s="19"/>
      <c r="KWV20" s="19"/>
      <c r="KWW20" s="19"/>
      <c r="KWX20" s="19"/>
      <c r="KWY20" s="19"/>
      <c r="KWZ20" s="19"/>
      <c r="KXA20" s="19"/>
      <c r="KXB20" s="19"/>
      <c r="KXC20" s="19"/>
      <c r="KXD20" s="19"/>
      <c r="KXE20" s="19"/>
      <c r="KXF20" s="19"/>
      <c r="KXG20" s="19"/>
      <c r="KXH20" s="19"/>
      <c r="KXI20" s="19"/>
      <c r="KXJ20" s="19"/>
      <c r="KXK20" s="19"/>
      <c r="KXL20" s="19"/>
      <c r="KXM20" s="19"/>
      <c r="KXN20" s="19"/>
      <c r="KXO20" s="19"/>
      <c r="KXP20" s="19"/>
      <c r="KXQ20" s="19"/>
      <c r="KXR20" s="19"/>
      <c r="KXS20" s="19"/>
      <c r="KXT20" s="19"/>
      <c r="KXU20" s="19"/>
      <c r="KXV20" s="19"/>
      <c r="KXW20" s="19"/>
      <c r="KXX20" s="19"/>
      <c r="KXY20" s="19"/>
      <c r="KXZ20" s="19"/>
      <c r="KYA20" s="19"/>
      <c r="KYB20" s="19"/>
      <c r="KYC20" s="19"/>
      <c r="KYD20" s="19"/>
      <c r="KYE20" s="19"/>
      <c r="KYF20" s="19"/>
      <c r="KYG20" s="19"/>
      <c r="KYH20" s="19"/>
      <c r="KYI20" s="19"/>
      <c r="KYJ20" s="19"/>
      <c r="KYK20" s="19"/>
      <c r="KYL20" s="19"/>
      <c r="KYM20" s="19"/>
      <c r="KYN20" s="19"/>
      <c r="KYO20" s="19"/>
      <c r="KYP20" s="19"/>
      <c r="KYQ20" s="19"/>
      <c r="KYR20" s="19"/>
      <c r="KYS20" s="19"/>
      <c r="KYT20" s="19"/>
      <c r="KYU20" s="19"/>
      <c r="KYV20" s="19"/>
      <c r="KYW20" s="19"/>
      <c r="KYX20" s="19"/>
      <c r="KYY20" s="19"/>
      <c r="KYZ20" s="19"/>
      <c r="KZA20" s="19"/>
      <c r="KZB20" s="19"/>
      <c r="KZC20" s="19"/>
      <c r="KZD20" s="19"/>
      <c r="KZE20" s="19"/>
      <c r="KZF20" s="19"/>
      <c r="KZG20" s="19"/>
      <c r="KZH20" s="19"/>
      <c r="KZI20" s="19"/>
      <c r="KZJ20" s="19"/>
      <c r="KZK20" s="19"/>
      <c r="KZL20" s="19"/>
      <c r="KZM20" s="19"/>
      <c r="KZN20" s="19"/>
      <c r="KZO20" s="19"/>
      <c r="KZP20" s="19"/>
      <c r="KZQ20" s="19"/>
      <c r="KZR20" s="19"/>
      <c r="KZS20" s="19"/>
      <c r="KZT20" s="19"/>
      <c r="KZU20" s="19"/>
      <c r="KZV20" s="19"/>
      <c r="KZW20" s="19"/>
      <c r="KZX20" s="19"/>
      <c r="KZY20" s="19"/>
      <c r="KZZ20" s="19"/>
      <c r="LAA20" s="19"/>
      <c r="LAB20" s="19"/>
      <c r="LAC20" s="19"/>
      <c r="LAD20" s="19"/>
      <c r="LAE20" s="19"/>
      <c r="LAF20" s="19"/>
      <c r="LAG20" s="19"/>
      <c r="LAH20" s="19"/>
      <c r="LAI20" s="19"/>
      <c r="LAJ20" s="19"/>
      <c r="LAK20" s="19"/>
      <c r="LAL20" s="19"/>
      <c r="LAM20" s="19"/>
      <c r="LAN20" s="19"/>
      <c r="LAO20" s="19"/>
      <c r="LAP20" s="19"/>
      <c r="LAQ20" s="19"/>
      <c r="LAR20" s="19"/>
      <c r="LAS20" s="19"/>
      <c r="LAT20" s="19"/>
      <c r="LAU20" s="19"/>
      <c r="LAV20" s="19"/>
      <c r="LAW20" s="19"/>
      <c r="LAX20" s="19"/>
      <c r="LAY20" s="19"/>
      <c r="LAZ20" s="19"/>
      <c r="LBA20" s="19"/>
      <c r="LBB20" s="19"/>
      <c r="LBC20" s="19"/>
      <c r="LBD20" s="19"/>
      <c r="LBE20" s="19"/>
      <c r="LBF20" s="19"/>
      <c r="LBG20" s="19"/>
      <c r="LBH20" s="19"/>
      <c r="LBI20" s="19"/>
      <c r="LBJ20" s="19"/>
      <c r="LBK20" s="19"/>
      <c r="LBL20" s="19"/>
      <c r="LBM20" s="19"/>
      <c r="LBN20" s="19"/>
      <c r="LBO20" s="19"/>
      <c r="LBP20" s="19"/>
      <c r="LBQ20" s="19"/>
      <c r="LBR20" s="19"/>
      <c r="LBS20" s="19"/>
      <c r="LBT20" s="19"/>
      <c r="LBU20" s="19"/>
      <c r="LBV20" s="19"/>
      <c r="LBW20" s="19"/>
      <c r="LBX20" s="19"/>
      <c r="LBY20" s="19"/>
      <c r="LBZ20" s="19"/>
      <c r="LCA20" s="19"/>
      <c r="LCB20" s="19"/>
      <c r="LCC20" s="19"/>
      <c r="LCD20" s="19"/>
      <c r="LCE20" s="19"/>
      <c r="LCF20" s="19"/>
      <c r="LCG20" s="19"/>
      <c r="LCH20" s="19"/>
      <c r="LCI20" s="19"/>
      <c r="LCJ20" s="19"/>
      <c r="LCK20" s="19"/>
      <c r="LCL20" s="19"/>
      <c r="LCM20" s="19"/>
      <c r="LCN20" s="19"/>
      <c r="LCO20" s="19"/>
      <c r="LCP20" s="19"/>
      <c r="LCQ20" s="19"/>
      <c r="LCR20" s="19"/>
      <c r="LCS20" s="19"/>
      <c r="LCT20" s="19"/>
      <c r="LCU20" s="19"/>
      <c r="LCV20" s="19"/>
      <c r="LCW20" s="19"/>
      <c r="LCX20" s="19"/>
      <c r="LCY20" s="19"/>
      <c r="LCZ20" s="19"/>
      <c r="LDA20" s="19"/>
      <c r="LDB20" s="19"/>
      <c r="LDC20" s="19"/>
      <c r="LDD20" s="19"/>
      <c r="LDE20" s="19"/>
      <c r="LDF20" s="19"/>
      <c r="LDG20" s="19"/>
      <c r="LDH20" s="19"/>
      <c r="LDI20" s="19"/>
      <c r="LDJ20" s="19"/>
      <c r="LDK20" s="19"/>
      <c r="LDL20" s="19"/>
      <c r="LDM20" s="19"/>
      <c r="LDN20" s="19"/>
      <c r="LDO20" s="19"/>
      <c r="LDP20" s="19"/>
      <c r="LDQ20" s="19"/>
      <c r="LDR20" s="19"/>
      <c r="LDS20" s="19"/>
      <c r="LDT20" s="19"/>
      <c r="LDU20" s="19"/>
      <c r="LDV20" s="19"/>
      <c r="LDW20" s="19"/>
      <c r="LDX20" s="19"/>
      <c r="LDY20" s="19"/>
      <c r="LDZ20" s="19"/>
      <c r="LEA20" s="19"/>
      <c r="LEB20" s="19"/>
      <c r="LEC20" s="19"/>
      <c r="LED20" s="19"/>
      <c r="LEE20" s="19"/>
      <c r="LEF20" s="19"/>
      <c r="LEG20" s="19"/>
      <c r="LEH20" s="19"/>
      <c r="LEI20" s="19"/>
      <c r="LEJ20" s="19"/>
      <c r="LEK20" s="19"/>
      <c r="LEL20" s="19"/>
      <c r="LEM20" s="19"/>
      <c r="LEN20" s="19"/>
      <c r="LEO20" s="19"/>
      <c r="LEP20" s="19"/>
      <c r="LEQ20" s="19"/>
      <c r="LER20" s="19"/>
      <c r="LES20" s="19"/>
      <c r="LET20" s="19"/>
      <c r="LEU20" s="19"/>
      <c r="LEV20" s="19"/>
      <c r="LEW20" s="19"/>
      <c r="LEX20" s="19"/>
      <c r="LEY20" s="19"/>
      <c r="LEZ20" s="19"/>
      <c r="LFA20" s="19"/>
      <c r="LFB20" s="19"/>
      <c r="LFC20" s="19"/>
      <c r="LFD20" s="19"/>
      <c r="LFE20" s="19"/>
      <c r="LFF20" s="19"/>
      <c r="LFG20" s="19"/>
      <c r="LFH20" s="19"/>
      <c r="LFI20" s="19"/>
      <c r="LFJ20" s="19"/>
      <c r="LFK20" s="19"/>
      <c r="LFL20" s="19"/>
      <c r="LFM20" s="19"/>
      <c r="LFN20" s="19"/>
      <c r="LFO20" s="19"/>
      <c r="LFP20" s="19"/>
      <c r="LFQ20" s="19"/>
      <c r="LFR20" s="19"/>
      <c r="LFS20" s="19"/>
      <c r="LFT20" s="19"/>
      <c r="LFU20" s="19"/>
      <c r="LFV20" s="19"/>
      <c r="LFW20" s="19"/>
      <c r="LFX20" s="19"/>
      <c r="LFY20" s="19"/>
      <c r="LFZ20" s="19"/>
      <c r="LGA20" s="19"/>
      <c r="LGB20" s="19"/>
      <c r="LGC20" s="19"/>
      <c r="LGD20" s="19"/>
      <c r="LGE20" s="19"/>
      <c r="LGF20" s="19"/>
      <c r="LGG20" s="19"/>
      <c r="LGH20" s="19"/>
      <c r="LGI20" s="19"/>
      <c r="LGJ20" s="19"/>
      <c r="LGK20" s="19"/>
      <c r="LGL20" s="19"/>
      <c r="LGM20" s="19"/>
      <c r="LGN20" s="19"/>
      <c r="LGO20" s="19"/>
      <c r="LGP20" s="19"/>
      <c r="LGQ20" s="19"/>
      <c r="LGR20" s="19"/>
      <c r="LGS20" s="19"/>
      <c r="LGT20" s="19"/>
      <c r="LGU20" s="19"/>
      <c r="LGV20" s="19"/>
      <c r="LGW20" s="19"/>
      <c r="LGX20" s="19"/>
      <c r="LGY20" s="19"/>
      <c r="LGZ20" s="19"/>
      <c r="LHA20" s="19"/>
      <c r="LHB20" s="19"/>
      <c r="LHC20" s="19"/>
      <c r="LHD20" s="19"/>
      <c r="LHE20" s="19"/>
      <c r="LHF20" s="19"/>
      <c r="LHG20" s="19"/>
      <c r="LHH20" s="19"/>
      <c r="LHI20" s="19"/>
      <c r="LHJ20" s="19"/>
      <c r="LHK20" s="19"/>
      <c r="LHL20" s="19"/>
      <c r="LHM20" s="19"/>
      <c r="LHN20" s="19"/>
      <c r="LHO20" s="19"/>
      <c r="LHP20" s="19"/>
      <c r="LHQ20" s="19"/>
      <c r="LHR20" s="19"/>
      <c r="LHS20" s="19"/>
      <c r="LHT20" s="19"/>
      <c r="LHU20" s="19"/>
      <c r="LHV20" s="19"/>
      <c r="LHW20" s="19"/>
      <c r="LHX20" s="19"/>
      <c r="LHY20" s="19"/>
      <c r="LHZ20" s="19"/>
      <c r="LIA20" s="19"/>
      <c r="LIB20" s="19"/>
      <c r="LIC20" s="19"/>
      <c r="LID20" s="19"/>
      <c r="LIE20" s="19"/>
      <c r="LIF20" s="19"/>
      <c r="LIG20" s="19"/>
      <c r="LIH20" s="19"/>
      <c r="LII20" s="19"/>
      <c r="LIJ20" s="19"/>
      <c r="LIK20" s="19"/>
      <c r="LIL20" s="19"/>
      <c r="LIM20" s="19"/>
      <c r="LIN20" s="19"/>
      <c r="LIO20" s="19"/>
      <c r="LIP20" s="19"/>
      <c r="LIQ20" s="19"/>
      <c r="LIR20" s="19"/>
      <c r="LIS20" s="19"/>
      <c r="LIT20" s="19"/>
      <c r="LIU20" s="19"/>
      <c r="LIV20" s="19"/>
      <c r="LIW20" s="19"/>
      <c r="LIX20" s="19"/>
      <c r="LIY20" s="19"/>
      <c r="LIZ20" s="19"/>
      <c r="LJA20" s="19"/>
      <c r="LJB20" s="19"/>
      <c r="LJC20" s="19"/>
      <c r="LJD20" s="19"/>
      <c r="LJE20" s="19"/>
      <c r="LJF20" s="19"/>
      <c r="LJG20" s="19"/>
      <c r="LJH20" s="19"/>
      <c r="LJI20" s="19"/>
      <c r="LJJ20" s="19"/>
      <c r="LJK20" s="19"/>
      <c r="LJL20" s="19"/>
      <c r="LJM20" s="19"/>
      <c r="LJN20" s="19"/>
      <c r="LJO20" s="19"/>
      <c r="LJP20" s="19"/>
      <c r="LJQ20" s="19"/>
      <c r="LJR20" s="19"/>
      <c r="LJS20" s="19"/>
      <c r="LJT20" s="19"/>
      <c r="LJU20" s="19"/>
      <c r="LJV20" s="19"/>
      <c r="LJW20" s="19"/>
      <c r="LJX20" s="19"/>
      <c r="LJY20" s="19"/>
      <c r="LJZ20" s="19"/>
      <c r="LKA20" s="19"/>
      <c r="LKB20" s="19"/>
      <c r="LKC20" s="19"/>
      <c r="LKD20" s="19"/>
      <c r="LKE20" s="19"/>
      <c r="LKF20" s="19"/>
      <c r="LKG20" s="19"/>
      <c r="LKH20" s="19"/>
      <c r="LKI20" s="19"/>
      <c r="LKJ20" s="19"/>
      <c r="LKK20" s="19"/>
      <c r="LKL20" s="19"/>
      <c r="LKM20" s="19"/>
      <c r="LKN20" s="19"/>
      <c r="LKO20" s="19"/>
      <c r="LKP20" s="19"/>
      <c r="LKQ20" s="19"/>
      <c r="LKR20" s="19"/>
      <c r="LKS20" s="19"/>
      <c r="LKT20" s="19"/>
      <c r="LKU20" s="19"/>
      <c r="LKV20" s="19"/>
      <c r="LKW20" s="19"/>
      <c r="LKX20" s="19"/>
      <c r="LKY20" s="19"/>
      <c r="LKZ20" s="19"/>
      <c r="LLA20" s="19"/>
      <c r="LLB20" s="19"/>
      <c r="LLC20" s="19"/>
      <c r="LLD20" s="19"/>
      <c r="LLE20" s="19"/>
      <c r="LLF20" s="19"/>
      <c r="LLG20" s="19"/>
      <c r="LLH20" s="19"/>
      <c r="LLI20" s="19"/>
      <c r="LLJ20" s="19"/>
      <c r="LLK20" s="19"/>
      <c r="LLL20" s="19"/>
      <c r="LLM20" s="19"/>
      <c r="LLN20" s="19"/>
      <c r="LLO20" s="19"/>
      <c r="LLP20" s="19"/>
      <c r="LLQ20" s="19"/>
      <c r="LLR20" s="19"/>
      <c r="LLS20" s="19"/>
      <c r="LLT20" s="19"/>
      <c r="LLU20" s="19"/>
      <c r="LLV20" s="19"/>
      <c r="LLW20" s="19"/>
      <c r="LLX20" s="19"/>
      <c r="LLY20" s="19"/>
      <c r="LLZ20" s="19"/>
      <c r="LMA20" s="19"/>
      <c r="LMB20" s="19"/>
      <c r="LMC20" s="19"/>
      <c r="LMD20" s="19"/>
      <c r="LME20" s="19"/>
      <c r="LMF20" s="19"/>
      <c r="LMG20" s="19"/>
      <c r="LMH20" s="19"/>
      <c r="LMI20" s="19"/>
      <c r="LMJ20" s="19"/>
      <c r="LMK20" s="19"/>
      <c r="LML20" s="19"/>
      <c r="LMM20" s="19"/>
      <c r="LMN20" s="19"/>
      <c r="LMO20" s="19"/>
      <c r="LMP20" s="19"/>
      <c r="LMQ20" s="19"/>
      <c r="LMR20" s="19"/>
      <c r="LMS20" s="19"/>
      <c r="LMT20" s="19"/>
      <c r="LMU20" s="19"/>
      <c r="LMV20" s="19"/>
      <c r="LMW20" s="19"/>
      <c r="LMX20" s="19"/>
      <c r="LMY20" s="19"/>
      <c r="LMZ20" s="19"/>
      <c r="LNA20" s="19"/>
      <c r="LNB20" s="19"/>
      <c r="LNC20" s="19"/>
      <c r="LND20" s="19"/>
      <c r="LNE20" s="19"/>
      <c r="LNF20" s="19"/>
      <c r="LNG20" s="19"/>
      <c r="LNH20" s="19"/>
      <c r="LNI20" s="19"/>
      <c r="LNJ20" s="19"/>
      <c r="LNK20" s="19"/>
      <c r="LNL20" s="19"/>
      <c r="LNM20" s="19"/>
      <c r="LNN20" s="19"/>
      <c r="LNO20" s="19"/>
      <c r="LNP20" s="19"/>
      <c r="LNQ20" s="19"/>
      <c r="LNR20" s="19"/>
      <c r="LNS20" s="19"/>
      <c r="LNT20" s="19"/>
      <c r="LNU20" s="19"/>
      <c r="LNV20" s="19"/>
      <c r="LNW20" s="19"/>
      <c r="LNX20" s="19"/>
      <c r="LNY20" s="19"/>
      <c r="LNZ20" s="19"/>
      <c r="LOA20" s="19"/>
      <c r="LOB20" s="19"/>
      <c r="LOC20" s="19"/>
      <c r="LOD20" s="19"/>
      <c r="LOE20" s="19"/>
      <c r="LOF20" s="19"/>
      <c r="LOG20" s="19"/>
      <c r="LOH20" s="19"/>
      <c r="LOI20" s="19"/>
      <c r="LOJ20" s="19"/>
      <c r="LOK20" s="19"/>
      <c r="LOL20" s="19"/>
      <c r="LOM20" s="19"/>
      <c r="LON20" s="19"/>
      <c r="LOO20" s="19"/>
      <c r="LOP20" s="19"/>
      <c r="LOQ20" s="19"/>
      <c r="LOR20" s="19"/>
      <c r="LOS20" s="19"/>
      <c r="LOT20" s="19"/>
      <c r="LOU20" s="19"/>
      <c r="LOV20" s="19"/>
      <c r="LOW20" s="19"/>
      <c r="LOX20" s="19"/>
      <c r="LOY20" s="19"/>
      <c r="LOZ20" s="19"/>
      <c r="LPA20" s="19"/>
      <c r="LPB20" s="19"/>
      <c r="LPC20" s="19"/>
      <c r="LPD20" s="19"/>
      <c r="LPE20" s="19"/>
      <c r="LPF20" s="19"/>
      <c r="LPG20" s="19"/>
      <c r="LPH20" s="19"/>
      <c r="LPI20" s="19"/>
      <c r="LPJ20" s="19"/>
      <c r="LPK20" s="19"/>
      <c r="LPL20" s="19"/>
      <c r="LPM20" s="19"/>
      <c r="LPN20" s="19"/>
      <c r="LPO20" s="19"/>
      <c r="LPP20" s="19"/>
      <c r="LPQ20" s="19"/>
      <c r="LPR20" s="19"/>
      <c r="LPS20" s="19"/>
      <c r="LPT20" s="19"/>
      <c r="LPU20" s="19"/>
      <c r="LPV20" s="19"/>
      <c r="LPW20" s="19"/>
      <c r="LPX20" s="19"/>
      <c r="LPY20" s="19"/>
      <c r="LPZ20" s="19"/>
      <c r="LQA20" s="19"/>
      <c r="LQB20" s="19"/>
      <c r="LQC20" s="19"/>
      <c r="LQD20" s="19"/>
      <c r="LQE20" s="19"/>
      <c r="LQF20" s="19"/>
      <c r="LQG20" s="19"/>
      <c r="LQH20" s="19"/>
      <c r="LQI20" s="19"/>
      <c r="LQJ20" s="19"/>
      <c r="LQK20" s="19"/>
      <c r="LQL20" s="19"/>
      <c r="LQM20" s="19"/>
      <c r="LQN20" s="19"/>
      <c r="LQO20" s="19"/>
      <c r="LQP20" s="19"/>
      <c r="LQQ20" s="19"/>
      <c r="LQR20" s="19"/>
      <c r="LQS20" s="19"/>
      <c r="LQT20" s="19"/>
      <c r="LQU20" s="19"/>
      <c r="LQV20" s="19"/>
      <c r="LQW20" s="19"/>
      <c r="LQX20" s="19"/>
      <c r="LQY20" s="19"/>
      <c r="LQZ20" s="19"/>
      <c r="LRA20" s="19"/>
      <c r="LRB20" s="19"/>
      <c r="LRC20" s="19"/>
      <c r="LRD20" s="19"/>
      <c r="LRE20" s="19"/>
      <c r="LRF20" s="19"/>
      <c r="LRG20" s="19"/>
      <c r="LRH20" s="19"/>
      <c r="LRI20" s="19"/>
      <c r="LRJ20" s="19"/>
      <c r="LRK20" s="19"/>
      <c r="LRL20" s="19"/>
      <c r="LRM20" s="19"/>
      <c r="LRN20" s="19"/>
      <c r="LRO20" s="19"/>
      <c r="LRP20" s="19"/>
      <c r="LRQ20" s="19"/>
      <c r="LRR20" s="19"/>
      <c r="LRS20" s="19"/>
      <c r="LRT20" s="19"/>
      <c r="LRU20" s="19"/>
      <c r="LRV20" s="19"/>
      <c r="LRW20" s="19"/>
      <c r="LRX20" s="19"/>
      <c r="LRY20" s="19"/>
      <c r="LRZ20" s="19"/>
      <c r="LSA20" s="19"/>
      <c r="LSB20" s="19"/>
      <c r="LSC20" s="19"/>
      <c r="LSD20" s="19"/>
      <c r="LSE20" s="19"/>
      <c r="LSF20" s="19"/>
      <c r="LSG20" s="19"/>
      <c r="LSH20" s="19"/>
      <c r="LSI20" s="19"/>
      <c r="LSJ20" s="19"/>
      <c r="LSK20" s="19"/>
      <c r="LSL20" s="19"/>
      <c r="LSM20" s="19"/>
      <c r="LSN20" s="19"/>
      <c r="LSO20" s="19"/>
      <c r="LSP20" s="19"/>
      <c r="LSQ20" s="19"/>
      <c r="LSR20" s="19"/>
      <c r="LSS20" s="19"/>
      <c r="LST20" s="19"/>
      <c r="LSU20" s="19"/>
      <c r="LSV20" s="19"/>
      <c r="LSW20" s="19"/>
      <c r="LSX20" s="19"/>
      <c r="LSY20" s="19"/>
      <c r="LSZ20" s="19"/>
      <c r="LTA20" s="19"/>
      <c r="LTB20" s="19"/>
      <c r="LTC20" s="19"/>
      <c r="LTD20" s="19"/>
      <c r="LTE20" s="19"/>
      <c r="LTF20" s="19"/>
      <c r="LTG20" s="19"/>
      <c r="LTH20" s="19"/>
      <c r="LTI20" s="19"/>
      <c r="LTJ20" s="19"/>
      <c r="LTK20" s="19"/>
      <c r="LTL20" s="19"/>
      <c r="LTM20" s="19"/>
      <c r="LTN20" s="19"/>
      <c r="LTO20" s="19"/>
      <c r="LTP20" s="19"/>
      <c r="LTQ20" s="19"/>
      <c r="LTR20" s="19"/>
      <c r="LTS20" s="19"/>
      <c r="LTT20" s="19"/>
      <c r="LTU20" s="19"/>
      <c r="LTV20" s="19"/>
      <c r="LTW20" s="19"/>
      <c r="LTX20" s="19"/>
      <c r="LTY20" s="19"/>
      <c r="LTZ20" s="19"/>
      <c r="LUA20" s="19"/>
      <c r="LUB20" s="19"/>
      <c r="LUC20" s="19"/>
      <c r="LUD20" s="19"/>
      <c r="LUE20" s="19"/>
      <c r="LUF20" s="19"/>
      <c r="LUG20" s="19"/>
      <c r="LUH20" s="19"/>
      <c r="LUI20" s="19"/>
      <c r="LUJ20" s="19"/>
      <c r="LUK20" s="19"/>
      <c r="LUL20" s="19"/>
      <c r="LUM20" s="19"/>
      <c r="LUN20" s="19"/>
      <c r="LUO20" s="19"/>
      <c r="LUP20" s="19"/>
      <c r="LUQ20" s="19"/>
      <c r="LUR20" s="19"/>
      <c r="LUS20" s="19"/>
      <c r="LUT20" s="19"/>
      <c r="LUU20" s="19"/>
      <c r="LUV20" s="19"/>
      <c r="LUW20" s="19"/>
      <c r="LUX20" s="19"/>
      <c r="LUY20" s="19"/>
      <c r="LUZ20" s="19"/>
      <c r="LVA20" s="19"/>
      <c r="LVB20" s="19"/>
      <c r="LVC20" s="19"/>
      <c r="LVD20" s="19"/>
      <c r="LVE20" s="19"/>
      <c r="LVF20" s="19"/>
      <c r="LVG20" s="19"/>
      <c r="LVH20" s="19"/>
      <c r="LVI20" s="19"/>
      <c r="LVJ20" s="19"/>
      <c r="LVK20" s="19"/>
      <c r="LVL20" s="19"/>
      <c r="LVM20" s="19"/>
      <c r="LVN20" s="19"/>
      <c r="LVO20" s="19"/>
      <c r="LVP20" s="19"/>
      <c r="LVQ20" s="19"/>
      <c r="LVR20" s="19"/>
      <c r="LVS20" s="19"/>
      <c r="LVT20" s="19"/>
      <c r="LVU20" s="19"/>
      <c r="LVV20" s="19"/>
      <c r="LVW20" s="19"/>
      <c r="LVX20" s="19"/>
      <c r="LVY20" s="19"/>
      <c r="LVZ20" s="19"/>
      <c r="LWA20" s="19"/>
      <c r="LWB20" s="19"/>
      <c r="LWC20" s="19"/>
      <c r="LWD20" s="19"/>
      <c r="LWE20" s="19"/>
      <c r="LWF20" s="19"/>
      <c r="LWG20" s="19"/>
      <c r="LWH20" s="19"/>
      <c r="LWI20" s="19"/>
      <c r="LWJ20" s="19"/>
      <c r="LWK20" s="19"/>
      <c r="LWL20" s="19"/>
      <c r="LWM20" s="19"/>
      <c r="LWN20" s="19"/>
      <c r="LWO20" s="19"/>
      <c r="LWP20" s="19"/>
      <c r="LWQ20" s="19"/>
      <c r="LWR20" s="19"/>
      <c r="LWS20" s="19"/>
      <c r="LWT20" s="19"/>
      <c r="LWU20" s="19"/>
      <c r="LWV20" s="19"/>
      <c r="LWW20" s="19"/>
      <c r="LWX20" s="19"/>
      <c r="LWY20" s="19"/>
      <c r="LWZ20" s="19"/>
      <c r="LXA20" s="19"/>
      <c r="LXB20" s="19"/>
      <c r="LXC20" s="19"/>
      <c r="LXD20" s="19"/>
      <c r="LXE20" s="19"/>
      <c r="LXF20" s="19"/>
      <c r="LXG20" s="19"/>
      <c r="LXH20" s="19"/>
      <c r="LXI20" s="19"/>
      <c r="LXJ20" s="19"/>
      <c r="LXK20" s="19"/>
      <c r="LXL20" s="19"/>
      <c r="LXM20" s="19"/>
      <c r="LXN20" s="19"/>
      <c r="LXO20" s="19"/>
      <c r="LXP20" s="19"/>
      <c r="LXQ20" s="19"/>
      <c r="LXR20" s="19"/>
      <c r="LXS20" s="19"/>
      <c r="LXT20" s="19"/>
      <c r="LXU20" s="19"/>
      <c r="LXV20" s="19"/>
      <c r="LXW20" s="19"/>
      <c r="LXX20" s="19"/>
      <c r="LXY20" s="19"/>
      <c r="LXZ20" s="19"/>
      <c r="LYA20" s="19"/>
      <c r="LYB20" s="19"/>
      <c r="LYC20" s="19"/>
      <c r="LYD20" s="19"/>
      <c r="LYE20" s="19"/>
      <c r="LYF20" s="19"/>
      <c r="LYG20" s="19"/>
      <c r="LYH20" s="19"/>
      <c r="LYI20" s="19"/>
      <c r="LYJ20" s="19"/>
      <c r="LYK20" s="19"/>
      <c r="LYL20" s="19"/>
      <c r="LYM20" s="19"/>
      <c r="LYN20" s="19"/>
      <c r="LYO20" s="19"/>
      <c r="LYP20" s="19"/>
      <c r="LYQ20" s="19"/>
      <c r="LYR20" s="19"/>
      <c r="LYS20" s="19"/>
      <c r="LYT20" s="19"/>
      <c r="LYU20" s="19"/>
      <c r="LYV20" s="19"/>
      <c r="LYW20" s="19"/>
      <c r="LYX20" s="19"/>
      <c r="LYY20" s="19"/>
      <c r="LYZ20" s="19"/>
      <c r="LZA20" s="19"/>
      <c r="LZB20" s="19"/>
      <c r="LZC20" s="19"/>
      <c r="LZD20" s="19"/>
      <c r="LZE20" s="19"/>
      <c r="LZF20" s="19"/>
      <c r="LZG20" s="19"/>
      <c r="LZH20" s="19"/>
      <c r="LZI20" s="19"/>
      <c r="LZJ20" s="19"/>
      <c r="LZK20" s="19"/>
      <c r="LZL20" s="19"/>
      <c r="LZM20" s="19"/>
      <c r="LZN20" s="19"/>
      <c r="LZO20" s="19"/>
      <c r="LZP20" s="19"/>
      <c r="LZQ20" s="19"/>
      <c r="LZR20" s="19"/>
      <c r="LZS20" s="19"/>
      <c r="LZT20" s="19"/>
      <c r="LZU20" s="19"/>
      <c r="LZV20" s="19"/>
      <c r="LZW20" s="19"/>
      <c r="LZX20" s="19"/>
      <c r="LZY20" s="19"/>
      <c r="LZZ20" s="19"/>
      <c r="MAA20" s="19"/>
      <c r="MAB20" s="19"/>
      <c r="MAC20" s="19"/>
      <c r="MAD20" s="19"/>
      <c r="MAE20" s="19"/>
      <c r="MAF20" s="19"/>
      <c r="MAG20" s="19"/>
      <c r="MAH20" s="19"/>
      <c r="MAI20" s="19"/>
      <c r="MAJ20" s="19"/>
      <c r="MAK20" s="19"/>
      <c r="MAL20" s="19"/>
      <c r="MAM20" s="19"/>
      <c r="MAN20" s="19"/>
      <c r="MAO20" s="19"/>
      <c r="MAP20" s="19"/>
      <c r="MAQ20" s="19"/>
      <c r="MAR20" s="19"/>
      <c r="MAS20" s="19"/>
      <c r="MAT20" s="19"/>
      <c r="MAU20" s="19"/>
      <c r="MAV20" s="19"/>
      <c r="MAW20" s="19"/>
      <c r="MAX20" s="19"/>
      <c r="MAY20" s="19"/>
      <c r="MAZ20" s="19"/>
      <c r="MBA20" s="19"/>
      <c r="MBB20" s="19"/>
      <c r="MBC20" s="19"/>
      <c r="MBD20" s="19"/>
      <c r="MBE20" s="19"/>
      <c r="MBF20" s="19"/>
      <c r="MBG20" s="19"/>
      <c r="MBH20" s="19"/>
      <c r="MBI20" s="19"/>
      <c r="MBJ20" s="19"/>
      <c r="MBK20" s="19"/>
      <c r="MBL20" s="19"/>
      <c r="MBM20" s="19"/>
      <c r="MBN20" s="19"/>
      <c r="MBO20" s="19"/>
      <c r="MBP20" s="19"/>
      <c r="MBQ20" s="19"/>
      <c r="MBR20" s="19"/>
      <c r="MBS20" s="19"/>
      <c r="MBT20" s="19"/>
      <c r="MBU20" s="19"/>
      <c r="MBV20" s="19"/>
      <c r="MBW20" s="19"/>
      <c r="MBX20" s="19"/>
      <c r="MBY20" s="19"/>
      <c r="MBZ20" s="19"/>
      <c r="MCA20" s="19"/>
      <c r="MCB20" s="19"/>
      <c r="MCC20" s="19"/>
      <c r="MCD20" s="19"/>
      <c r="MCE20" s="19"/>
      <c r="MCF20" s="19"/>
      <c r="MCG20" s="19"/>
      <c r="MCH20" s="19"/>
      <c r="MCI20" s="19"/>
      <c r="MCJ20" s="19"/>
      <c r="MCK20" s="19"/>
      <c r="MCL20" s="19"/>
      <c r="MCM20" s="19"/>
      <c r="MCN20" s="19"/>
      <c r="MCO20" s="19"/>
      <c r="MCP20" s="19"/>
      <c r="MCQ20" s="19"/>
      <c r="MCR20" s="19"/>
      <c r="MCS20" s="19"/>
      <c r="MCT20" s="19"/>
      <c r="MCU20" s="19"/>
      <c r="MCV20" s="19"/>
      <c r="MCW20" s="19"/>
      <c r="MCX20" s="19"/>
      <c r="MCY20" s="19"/>
      <c r="MCZ20" s="19"/>
      <c r="MDA20" s="19"/>
      <c r="MDB20" s="19"/>
      <c r="MDC20" s="19"/>
      <c r="MDD20" s="19"/>
      <c r="MDE20" s="19"/>
      <c r="MDF20" s="19"/>
      <c r="MDG20" s="19"/>
      <c r="MDH20" s="19"/>
      <c r="MDI20" s="19"/>
      <c r="MDJ20" s="19"/>
      <c r="MDK20" s="19"/>
      <c r="MDL20" s="19"/>
      <c r="MDM20" s="19"/>
      <c r="MDN20" s="19"/>
      <c r="MDO20" s="19"/>
      <c r="MDP20" s="19"/>
      <c r="MDQ20" s="19"/>
      <c r="MDR20" s="19"/>
      <c r="MDS20" s="19"/>
      <c r="MDT20" s="19"/>
      <c r="MDU20" s="19"/>
      <c r="MDV20" s="19"/>
      <c r="MDW20" s="19"/>
      <c r="MDX20" s="19"/>
      <c r="MDY20" s="19"/>
      <c r="MDZ20" s="19"/>
      <c r="MEA20" s="19"/>
      <c r="MEB20" s="19"/>
      <c r="MEC20" s="19"/>
      <c r="MED20" s="19"/>
      <c r="MEE20" s="19"/>
      <c r="MEF20" s="19"/>
      <c r="MEG20" s="19"/>
      <c r="MEH20" s="19"/>
      <c r="MEI20" s="19"/>
      <c r="MEJ20" s="19"/>
      <c r="MEK20" s="19"/>
      <c r="MEL20" s="19"/>
      <c r="MEM20" s="19"/>
      <c r="MEN20" s="19"/>
      <c r="MEO20" s="19"/>
      <c r="MEP20" s="19"/>
      <c r="MEQ20" s="19"/>
      <c r="MER20" s="19"/>
      <c r="MES20" s="19"/>
      <c r="MET20" s="19"/>
      <c r="MEU20" s="19"/>
      <c r="MEV20" s="19"/>
      <c r="MEW20" s="19"/>
      <c r="MEX20" s="19"/>
      <c r="MEY20" s="19"/>
      <c r="MEZ20" s="19"/>
      <c r="MFA20" s="19"/>
      <c r="MFB20" s="19"/>
      <c r="MFC20" s="19"/>
      <c r="MFD20" s="19"/>
      <c r="MFE20" s="19"/>
      <c r="MFF20" s="19"/>
      <c r="MFG20" s="19"/>
      <c r="MFH20" s="19"/>
      <c r="MFI20" s="19"/>
      <c r="MFJ20" s="19"/>
      <c r="MFK20" s="19"/>
      <c r="MFL20" s="19"/>
      <c r="MFM20" s="19"/>
      <c r="MFN20" s="19"/>
      <c r="MFO20" s="19"/>
      <c r="MFP20" s="19"/>
      <c r="MFQ20" s="19"/>
      <c r="MFR20" s="19"/>
      <c r="MFS20" s="19"/>
      <c r="MFT20" s="19"/>
      <c r="MFU20" s="19"/>
      <c r="MFV20" s="19"/>
      <c r="MFW20" s="19"/>
      <c r="MFX20" s="19"/>
      <c r="MFY20" s="19"/>
      <c r="MFZ20" s="19"/>
      <c r="MGA20" s="19"/>
      <c r="MGB20" s="19"/>
      <c r="MGC20" s="19"/>
      <c r="MGD20" s="19"/>
      <c r="MGE20" s="19"/>
      <c r="MGF20" s="19"/>
      <c r="MGG20" s="19"/>
      <c r="MGH20" s="19"/>
      <c r="MGI20" s="19"/>
      <c r="MGJ20" s="19"/>
      <c r="MGK20" s="19"/>
      <c r="MGL20" s="19"/>
      <c r="MGM20" s="19"/>
      <c r="MGN20" s="19"/>
      <c r="MGO20" s="19"/>
      <c r="MGP20" s="19"/>
      <c r="MGQ20" s="19"/>
      <c r="MGR20" s="19"/>
      <c r="MGS20" s="19"/>
      <c r="MGT20" s="19"/>
      <c r="MGU20" s="19"/>
      <c r="MGV20" s="19"/>
      <c r="MGW20" s="19"/>
      <c r="MGX20" s="19"/>
      <c r="MGY20" s="19"/>
      <c r="MGZ20" s="19"/>
      <c r="MHA20" s="19"/>
      <c r="MHB20" s="19"/>
      <c r="MHC20" s="19"/>
      <c r="MHD20" s="19"/>
      <c r="MHE20" s="19"/>
      <c r="MHF20" s="19"/>
      <c r="MHG20" s="19"/>
      <c r="MHH20" s="19"/>
      <c r="MHI20" s="19"/>
      <c r="MHJ20" s="19"/>
      <c r="MHK20" s="19"/>
      <c r="MHL20" s="19"/>
      <c r="MHM20" s="19"/>
      <c r="MHN20" s="19"/>
      <c r="MHO20" s="19"/>
      <c r="MHP20" s="19"/>
      <c r="MHQ20" s="19"/>
      <c r="MHR20" s="19"/>
      <c r="MHS20" s="19"/>
      <c r="MHT20" s="19"/>
      <c r="MHU20" s="19"/>
      <c r="MHV20" s="19"/>
      <c r="MHW20" s="19"/>
      <c r="MHX20" s="19"/>
      <c r="MHY20" s="19"/>
      <c r="MHZ20" s="19"/>
      <c r="MIA20" s="19"/>
      <c r="MIB20" s="19"/>
      <c r="MIC20" s="19"/>
      <c r="MID20" s="19"/>
      <c r="MIE20" s="19"/>
      <c r="MIF20" s="19"/>
      <c r="MIG20" s="19"/>
      <c r="MIH20" s="19"/>
      <c r="MII20" s="19"/>
      <c r="MIJ20" s="19"/>
      <c r="MIK20" s="19"/>
      <c r="MIL20" s="19"/>
      <c r="MIM20" s="19"/>
      <c r="MIN20" s="19"/>
      <c r="MIO20" s="19"/>
      <c r="MIP20" s="19"/>
      <c r="MIQ20" s="19"/>
      <c r="MIR20" s="19"/>
      <c r="MIS20" s="19"/>
      <c r="MIT20" s="19"/>
      <c r="MIU20" s="19"/>
      <c r="MIV20" s="19"/>
      <c r="MIW20" s="19"/>
      <c r="MIX20" s="19"/>
      <c r="MIY20" s="19"/>
      <c r="MIZ20" s="19"/>
      <c r="MJA20" s="19"/>
      <c r="MJB20" s="19"/>
      <c r="MJC20" s="19"/>
      <c r="MJD20" s="19"/>
      <c r="MJE20" s="19"/>
      <c r="MJF20" s="19"/>
      <c r="MJG20" s="19"/>
      <c r="MJH20" s="19"/>
      <c r="MJI20" s="19"/>
      <c r="MJJ20" s="19"/>
      <c r="MJK20" s="19"/>
      <c r="MJL20" s="19"/>
      <c r="MJM20" s="19"/>
      <c r="MJN20" s="19"/>
      <c r="MJO20" s="19"/>
      <c r="MJP20" s="19"/>
      <c r="MJQ20" s="19"/>
      <c r="MJR20" s="19"/>
      <c r="MJS20" s="19"/>
      <c r="MJT20" s="19"/>
      <c r="MJU20" s="19"/>
      <c r="MJV20" s="19"/>
      <c r="MJW20" s="19"/>
      <c r="MJX20" s="19"/>
      <c r="MJY20" s="19"/>
      <c r="MJZ20" s="19"/>
      <c r="MKA20" s="19"/>
      <c r="MKB20" s="19"/>
      <c r="MKC20" s="19"/>
      <c r="MKD20" s="19"/>
      <c r="MKE20" s="19"/>
      <c r="MKF20" s="19"/>
      <c r="MKG20" s="19"/>
      <c r="MKH20" s="19"/>
      <c r="MKI20" s="19"/>
      <c r="MKJ20" s="19"/>
      <c r="MKK20" s="19"/>
      <c r="MKL20" s="19"/>
      <c r="MKM20" s="19"/>
      <c r="MKN20" s="19"/>
      <c r="MKO20" s="19"/>
      <c r="MKP20" s="19"/>
      <c r="MKQ20" s="19"/>
      <c r="MKR20" s="19"/>
      <c r="MKS20" s="19"/>
      <c r="MKT20" s="19"/>
      <c r="MKU20" s="19"/>
      <c r="MKV20" s="19"/>
      <c r="MKW20" s="19"/>
      <c r="MKX20" s="19"/>
      <c r="MKY20" s="19"/>
      <c r="MKZ20" s="19"/>
      <c r="MLA20" s="19"/>
      <c r="MLB20" s="19"/>
      <c r="MLC20" s="19"/>
      <c r="MLD20" s="19"/>
      <c r="MLE20" s="19"/>
      <c r="MLF20" s="19"/>
      <c r="MLG20" s="19"/>
      <c r="MLH20" s="19"/>
      <c r="MLI20" s="19"/>
      <c r="MLJ20" s="19"/>
      <c r="MLK20" s="19"/>
      <c r="MLL20" s="19"/>
      <c r="MLM20" s="19"/>
      <c r="MLN20" s="19"/>
      <c r="MLO20" s="19"/>
      <c r="MLP20" s="19"/>
      <c r="MLQ20" s="19"/>
      <c r="MLR20" s="19"/>
      <c r="MLS20" s="19"/>
      <c r="MLT20" s="19"/>
      <c r="MLU20" s="19"/>
      <c r="MLV20" s="19"/>
      <c r="MLW20" s="19"/>
      <c r="MLX20" s="19"/>
      <c r="MLY20" s="19"/>
      <c r="MLZ20" s="19"/>
      <c r="MMA20" s="19"/>
      <c r="MMB20" s="19"/>
      <c r="MMC20" s="19"/>
      <c r="MMD20" s="19"/>
      <c r="MME20" s="19"/>
      <c r="MMF20" s="19"/>
      <c r="MMG20" s="19"/>
      <c r="MMH20" s="19"/>
      <c r="MMI20" s="19"/>
      <c r="MMJ20" s="19"/>
      <c r="MMK20" s="19"/>
      <c r="MML20" s="19"/>
      <c r="MMM20" s="19"/>
      <c r="MMN20" s="19"/>
      <c r="MMO20" s="19"/>
      <c r="MMP20" s="19"/>
      <c r="MMQ20" s="19"/>
      <c r="MMR20" s="19"/>
      <c r="MMS20" s="19"/>
      <c r="MMT20" s="19"/>
      <c r="MMU20" s="19"/>
      <c r="MMV20" s="19"/>
      <c r="MMW20" s="19"/>
      <c r="MMX20" s="19"/>
      <c r="MMY20" s="19"/>
      <c r="MMZ20" s="19"/>
      <c r="MNA20" s="19"/>
      <c r="MNB20" s="19"/>
      <c r="MNC20" s="19"/>
      <c r="MND20" s="19"/>
      <c r="MNE20" s="19"/>
      <c r="MNF20" s="19"/>
      <c r="MNG20" s="19"/>
      <c r="MNH20" s="19"/>
      <c r="MNI20" s="19"/>
      <c r="MNJ20" s="19"/>
      <c r="MNK20" s="19"/>
      <c r="MNL20" s="19"/>
      <c r="MNM20" s="19"/>
      <c r="MNN20" s="19"/>
      <c r="MNO20" s="19"/>
      <c r="MNP20" s="19"/>
      <c r="MNQ20" s="19"/>
      <c r="MNR20" s="19"/>
      <c r="MNS20" s="19"/>
      <c r="MNT20" s="19"/>
      <c r="MNU20" s="19"/>
      <c r="MNV20" s="19"/>
      <c r="MNW20" s="19"/>
      <c r="MNX20" s="19"/>
      <c r="MNY20" s="19"/>
      <c r="MNZ20" s="19"/>
      <c r="MOA20" s="19"/>
      <c r="MOB20" s="19"/>
      <c r="MOC20" s="19"/>
      <c r="MOD20" s="19"/>
      <c r="MOE20" s="19"/>
      <c r="MOF20" s="19"/>
      <c r="MOG20" s="19"/>
      <c r="MOH20" s="19"/>
      <c r="MOI20" s="19"/>
      <c r="MOJ20" s="19"/>
      <c r="MOK20" s="19"/>
      <c r="MOL20" s="19"/>
      <c r="MOM20" s="19"/>
      <c r="MON20" s="19"/>
      <c r="MOO20" s="19"/>
      <c r="MOP20" s="19"/>
      <c r="MOQ20" s="19"/>
      <c r="MOR20" s="19"/>
      <c r="MOS20" s="19"/>
      <c r="MOT20" s="19"/>
      <c r="MOU20" s="19"/>
      <c r="MOV20" s="19"/>
      <c r="MOW20" s="19"/>
      <c r="MOX20" s="19"/>
      <c r="MOY20" s="19"/>
      <c r="MOZ20" s="19"/>
      <c r="MPA20" s="19"/>
      <c r="MPB20" s="19"/>
      <c r="MPC20" s="19"/>
      <c r="MPD20" s="19"/>
      <c r="MPE20" s="19"/>
      <c r="MPF20" s="19"/>
      <c r="MPG20" s="19"/>
      <c r="MPH20" s="19"/>
      <c r="MPI20" s="19"/>
      <c r="MPJ20" s="19"/>
      <c r="MPK20" s="19"/>
      <c r="MPL20" s="19"/>
      <c r="MPM20" s="19"/>
      <c r="MPN20" s="19"/>
      <c r="MPO20" s="19"/>
      <c r="MPP20" s="19"/>
      <c r="MPQ20" s="19"/>
      <c r="MPR20" s="19"/>
      <c r="MPS20" s="19"/>
      <c r="MPT20" s="19"/>
      <c r="MPU20" s="19"/>
      <c r="MPV20" s="19"/>
      <c r="MPW20" s="19"/>
      <c r="MPX20" s="19"/>
      <c r="MPY20" s="19"/>
      <c r="MPZ20" s="19"/>
      <c r="MQA20" s="19"/>
      <c r="MQB20" s="19"/>
      <c r="MQC20" s="19"/>
      <c r="MQD20" s="19"/>
      <c r="MQE20" s="19"/>
      <c r="MQF20" s="19"/>
      <c r="MQG20" s="19"/>
      <c r="MQH20" s="19"/>
      <c r="MQI20" s="19"/>
      <c r="MQJ20" s="19"/>
      <c r="MQK20" s="19"/>
      <c r="MQL20" s="19"/>
      <c r="MQM20" s="19"/>
      <c r="MQN20" s="19"/>
      <c r="MQO20" s="19"/>
      <c r="MQP20" s="19"/>
      <c r="MQQ20" s="19"/>
      <c r="MQR20" s="19"/>
      <c r="MQS20" s="19"/>
      <c r="MQT20" s="19"/>
      <c r="MQU20" s="19"/>
      <c r="MQV20" s="19"/>
      <c r="MQW20" s="19"/>
      <c r="MQX20" s="19"/>
      <c r="MQY20" s="19"/>
      <c r="MQZ20" s="19"/>
      <c r="MRA20" s="19"/>
      <c r="MRB20" s="19"/>
      <c r="MRC20" s="19"/>
      <c r="MRD20" s="19"/>
      <c r="MRE20" s="19"/>
      <c r="MRF20" s="19"/>
      <c r="MRG20" s="19"/>
      <c r="MRH20" s="19"/>
      <c r="MRI20" s="19"/>
      <c r="MRJ20" s="19"/>
      <c r="MRK20" s="19"/>
      <c r="MRL20" s="19"/>
      <c r="MRM20" s="19"/>
      <c r="MRN20" s="19"/>
      <c r="MRO20" s="19"/>
      <c r="MRP20" s="19"/>
      <c r="MRQ20" s="19"/>
      <c r="MRR20" s="19"/>
      <c r="MRS20" s="19"/>
      <c r="MRT20" s="19"/>
      <c r="MRU20" s="19"/>
      <c r="MRV20" s="19"/>
      <c r="MRW20" s="19"/>
      <c r="MRX20" s="19"/>
      <c r="MRY20" s="19"/>
      <c r="MRZ20" s="19"/>
      <c r="MSA20" s="19"/>
      <c r="MSB20" s="19"/>
      <c r="MSC20" s="19"/>
      <c r="MSD20" s="19"/>
      <c r="MSE20" s="19"/>
      <c r="MSF20" s="19"/>
      <c r="MSG20" s="19"/>
      <c r="MSH20" s="19"/>
      <c r="MSI20" s="19"/>
      <c r="MSJ20" s="19"/>
      <c r="MSK20" s="19"/>
      <c r="MSL20" s="19"/>
      <c r="MSM20" s="19"/>
      <c r="MSN20" s="19"/>
      <c r="MSO20" s="19"/>
      <c r="MSP20" s="19"/>
      <c r="MSQ20" s="19"/>
      <c r="MSR20" s="19"/>
      <c r="MSS20" s="19"/>
      <c r="MST20" s="19"/>
      <c r="MSU20" s="19"/>
      <c r="MSV20" s="19"/>
      <c r="MSW20" s="19"/>
      <c r="MSX20" s="19"/>
      <c r="MSY20" s="19"/>
      <c r="MSZ20" s="19"/>
      <c r="MTA20" s="19"/>
      <c r="MTB20" s="19"/>
      <c r="MTC20" s="19"/>
      <c r="MTD20" s="19"/>
      <c r="MTE20" s="19"/>
      <c r="MTF20" s="19"/>
      <c r="MTG20" s="19"/>
      <c r="MTH20" s="19"/>
      <c r="MTI20" s="19"/>
      <c r="MTJ20" s="19"/>
      <c r="MTK20" s="19"/>
      <c r="MTL20" s="19"/>
      <c r="MTM20" s="19"/>
      <c r="MTN20" s="19"/>
      <c r="MTO20" s="19"/>
      <c r="MTP20" s="19"/>
      <c r="MTQ20" s="19"/>
      <c r="MTR20" s="19"/>
      <c r="MTS20" s="19"/>
      <c r="MTT20" s="19"/>
      <c r="MTU20" s="19"/>
      <c r="MTV20" s="19"/>
      <c r="MTW20" s="19"/>
      <c r="MTX20" s="19"/>
      <c r="MTY20" s="19"/>
      <c r="MTZ20" s="19"/>
      <c r="MUA20" s="19"/>
      <c r="MUB20" s="19"/>
      <c r="MUC20" s="19"/>
      <c r="MUD20" s="19"/>
      <c r="MUE20" s="19"/>
      <c r="MUF20" s="19"/>
      <c r="MUG20" s="19"/>
      <c r="MUH20" s="19"/>
      <c r="MUI20" s="19"/>
      <c r="MUJ20" s="19"/>
      <c r="MUK20" s="19"/>
      <c r="MUL20" s="19"/>
      <c r="MUM20" s="19"/>
      <c r="MUN20" s="19"/>
      <c r="MUO20" s="19"/>
      <c r="MUP20" s="19"/>
      <c r="MUQ20" s="19"/>
      <c r="MUR20" s="19"/>
      <c r="MUS20" s="19"/>
      <c r="MUT20" s="19"/>
      <c r="MUU20" s="19"/>
      <c r="MUV20" s="19"/>
      <c r="MUW20" s="19"/>
      <c r="MUX20" s="19"/>
      <c r="MUY20" s="19"/>
      <c r="MUZ20" s="19"/>
      <c r="MVA20" s="19"/>
      <c r="MVB20" s="19"/>
      <c r="MVC20" s="19"/>
      <c r="MVD20" s="19"/>
      <c r="MVE20" s="19"/>
      <c r="MVF20" s="19"/>
      <c r="MVG20" s="19"/>
      <c r="MVH20" s="19"/>
      <c r="MVI20" s="19"/>
      <c r="MVJ20" s="19"/>
      <c r="MVK20" s="19"/>
      <c r="MVL20" s="19"/>
      <c r="MVM20" s="19"/>
      <c r="MVN20" s="19"/>
      <c r="MVO20" s="19"/>
      <c r="MVP20" s="19"/>
      <c r="MVQ20" s="19"/>
      <c r="MVR20" s="19"/>
      <c r="MVS20" s="19"/>
      <c r="MVT20" s="19"/>
      <c r="MVU20" s="19"/>
      <c r="MVV20" s="19"/>
      <c r="MVW20" s="19"/>
      <c r="MVX20" s="19"/>
      <c r="MVY20" s="19"/>
      <c r="MVZ20" s="19"/>
      <c r="MWA20" s="19"/>
      <c r="MWB20" s="19"/>
      <c r="MWC20" s="19"/>
      <c r="MWD20" s="19"/>
      <c r="MWE20" s="19"/>
      <c r="MWF20" s="19"/>
      <c r="MWG20" s="19"/>
      <c r="MWH20" s="19"/>
      <c r="MWI20" s="19"/>
      <c r="MWJ20" s="19"/>
      <c r="MWK20" s="19"/>
      <c r="MWL20" s="19"/>
      <c r="MWM20" s="19"/>
      <c r="MWN20" s="19"/>
      <c r="MWO20" s="19"/>
      <c r="MWP20" s="19"/>
      <c r="MWQ20" s="19"/>
      <c r="MWR20" s="19"/>
      <c r="MWS20" s="19"/>
      <c r="MWT20" s="19"/>
      <c r="MWU20" s="19"/>
      <c r="MWV20" s="19"/>
      <c r="MWW20" s="19"/>
      <c r="MWX20" s="19"/>
      <c r="MWY20" s="19"/>
      <c r="MWZ20" s="19"/>
      <c r="MXA20" s="19"/>
      <c r="MXB20" s="19"/>
      <c r="MXC20" s="19"/>
      <c r="MXD20" s="19"/>
      <c r="MXE20" s="19"/>
      <c r="MXF20" s="19"/>
      <c r="MXG20" s="19"/>
      <c r="MXH20" s="19"/>
      <c r="MXI20" s="19"/>
      <c r="MXJ20" s="19"/>
      <c r="MXK20" s="19"/>
      <c r="MXL20" s="19"/>
      <c r="MXM20" s="19"/>
      <c r="MXN20" s="19"/>
      <c r="MXO20" s="19"/>
      <c r="MXP20" s="19"/>
      <c r="MXQ20" s="19"/>
      <c r="MXR20" s="19"/>
      <c r="MXS20" s="19"/>
      <c r="MXT20" s="19"/>
      <c r="MXU20" s="19"/>
      <c r="MXV20" s="19"/>
      <c r="MXW20" s="19"/>
      <c r="MXX20" s="19"/>
      <c r="MXY20" s="19"/>
      <c r="MXZ20" s="19"/>
      <c r="MYA20" s="19"/>
      <c r="MYB20" s="19"/>
      <c r="MYC20" s="19"/>
      <c r="MYD20" s="19"/>
      <c r="MYE20" s="19"/>
      <c r="MYF20" s="19"/>
      <c r="MYG20" s="19"/>
      <c r="MYH20" s="19"/>
      <c r="MYI20" s="19"/>
      <c r="MYJ20" s="19"/>
      <c r="MYK20" s="19"/>
      <c r="MYL20" s="19"/>
      <c r="MYM20" s="19"/>
      <c r="MYN20" s="19"/>
      <c r="MYO20" s="19"/>
      <c r="MYP20" s="19"/>
      <c r="MYQ20" s="19"/>
      <c r="MYR20" s="19"/>
      <c r="MYS20" s="19"/>
      <c r="MYT20" s="19"/>
      <c r="MYU20" s="19"/>
      <c r="MYV20" s="19"/>
      <c r="MYW20" s="19"/>
      <c r="MYX20" s="19"/>
      <c r="MYY20" s="19"/>
      <c r="MYZ20" s="19"/>
      <c r="MZA20" s="19"/>
      <c r="MZB20" s="19"/>
      <c r="MZC20" s="19"/>
      <c r="MZD20" s="19"/>
      <c r="MZE20" s="19"/>
      <c r="MZF20" s="19"/>
      <c r="MZG20" s="19"/>
      <c r="MZH20" s="19"/>
      <c r="MZI20" s="19"/>
      <c r="MZJ20" s="19"/>
      <c r="MZK20" s="19"/>
      <c r="MZL20" s="19"/>
      <c r="MZM20" s="19"/>
      <c r="MZN20" s="19"/>
      <c r="MZO20" s="19"/>
      <c r="MZP20" s="19"/>
      <c r="MZQ20" s="19"/>
      <c r="MZR20" s="19"/>
      <c r="MZS20" s="19"/>
      <c r="MZT20" s="19"/>
      <c r="MZU20" s="19"/>
      <c r="MZV20" s="19"/>
      <c r="MZW20" s="19"/>
      <c r="MZX20" s="19"/>
      <c r="MZY20" s="19"/>
      <c r="MZZ20" s="19"/>
      <c r="NAA20" s="19"/>
      <c r="NAB20" s="19"/>
      <c r="NAC20" s="19"/>
      <c r="NAD20" s="19"/>
      <c r="NAE20" s="19"/>
      <c r="NAF20" s="19"/>
      <c r="NAG20" s="19"/>
      <c r="NAH20" s="19"/>
      <c r="NAI20" s="19"/>
      <c r="NAJ20" s="19"/>
      <c r="NAK20" s="19"/>
      <c r="NAL20" s="19"/>
      <c r="NAM20" s="19"/>
      <c r="NAN20" s="19"/>
      <c r="NAO20" s="19"/>
      <c r="NAP20" s="19"/>
      <c r="NAQ20" s="19"/>
      <c r="NAR20" s="19"/>
      <c r="NAS20" s="19"/>
      <c r="NAT20" s="19"/>
      <c r="NAU20" s="19"/>
      <c r="NAV20" s="19"/>
      <c r="NAW20" s="19"/>
      <c r="NAX20" s="19"/>
      <c r="NAY20" s="19"/>
      <c r="NAZ20" s="19"/>
      <c r="NBA20" s="19"/>
      <c r="NBB20" s="19"/>
      <c r="NBC20" s="19"/>
      <c r="NBD20" s="19"/>
      <c r="NBE20" s="19"/>
      <c r="NBF20" s="19"/>
      <c r="NBG20" s="19"/>
      <c r="NBH20" s="19"/>
      <c r="NBI20" s="19"/>
      <c r="NBJ20" s="19"/>
      <c r="NBK20" s="19"/>
      <c r="NBL20" s="19"/>
      <c r="NBM20" s="19"/>
      <c r="NBN20" s="19"/>
      <c r="NBO20" s="19"/>
      <c r="NBP20" s="19"/>
      <c r="NBQ20" s="19"/>
      <c r="NBR20" s="19"/>
      <c r="NBS20" s="19"/>
      <c r="NBT20" s="19"/>
      <c r="NBU20" s="19"/>
      <c r="NBV20" s="19"/>
      <c r="NBW20" s="19"/>
      <c r="NBX20" s="19"/>
      <c r="NBY20" s="19"/>
      <c r="NBZ20" s="19"/>
      <c r="NCA20" s="19"/>
      <c r="NCB20" s="19"/>
      <c r="NCC20" s="19"/>
      <c r="NCD20" s="19"/>
      <c r="NCE20" s="19"/>
      <c r="NCF20" s="19"/>
      <c r="NCG20" s="19"/>
      <c r="NCH20" s="19"/>
      <c r="NCI20" s="19"/>
      <c r="NCJ20" s="19"/>
      <c r="NCK20" s="19"/>
      <c r="NCL20" s="19"/>
      <c r="NCM20" s="19"/>
      <c r="NCN20" s="19"/>
      <c r="NCO20" s="19"/>
      <c r="NCP20" s="19"/>
      <c r="NCQ20" s="19"/>
      <c r="NCR20" s="19"/>
      <c r="NCS20" s="19"/>
      <c r="NCT20" s="19"/>
      <c r="NCU20" s="19"/>
      <c r="NCV20" s="19"/>
      <c r="NCW20" s="19"/>
      <c r="NCX20" s="19"/>
      <c r="NCY20" s="19"/>
      <c r="NCZ20" s="19"/>
      <c r="NDA20" s="19"/>
      <c r="NDB20" s="19"/>
      <c r="NDC20" s="19"/>
      <c r="NDD20" s="19"/>
      <c r="NDE20" s="19"/>
      <c r="NDF20" s="19"/>
      <c r="NDG20" s="19"/>
      <c r="NDH20" s="19"/>
      <c r="NDI20" s="19"/>
      <c r="NDJ20" s="19"/>
      <c r="NDK20" s="19"/>
      <c r="NDL20" s="19"/>
      <c r="NDM20" s="19"/>
      <c r="NDN20" s="19"/>
      <c r="NDO20" s="19"/>
      <c r="NDP20" s="19"/>
      <c r="NDQ20" s="19"/>
      <c r="NDR20" s="19"/>
      <c r="NDS20" s="19"/>
      <c r="NDT20" s="19"/>
      <c r="NDU20" s="19"/>
      <c r="NDV20" s="19"/>
      <c r="NDW20" s="19"/>
      <c r="NDX20" s="19"/>
      <c r="NDY20" s="19"/>
      <c r="NDZ20" s="19"/>
      <c r="NEA20" s="19"/>
      <c r="NEB20" s="19"/>
      <c r="NEC20" s="19"/>
      <c r="NED20" s="19"/>
      <c r="NEE20" s="19"/>
      <c r="NEF20" s="19"/>
      <c r="NEG20" s="19"/>
      <c r="NEH20" s="19"/>
      <c r="NEI20" s="19"/>
      <c r="NEJ20" s="19"/>
      <c r="NEK20" s="19"/>
      <c r="NEL20" s="19"/>
      <c r="NEM20" s="19"/>
      <c r="NEN20" s="19"/>
      <c r="NEO20" s="19"/>
      <c r="NEP20" s="19"/>
      <c r="NEQ20" s="19"/>
      <c r="NER20" s="19"/>
      <c r="NES20" s="19"/>
      <c r="NET20" s="19"/>
      <c r="NEU20" s="19"/>
      <c r="NEV20" s="19"/>
      <c r="NEW20" s="19"/>
      <c r="NEX20" s="19"/>
      <c r="NEY20" s="19"/>
      <c r="NEZ20" s="19"/>
      <c r="NFA20" s="19"/>
      <c r="NFB20" s="19"/>
      <c r="NFC20" s="19"/>
      <c r="NFD20" s="19"/>
      <c r="NFE20" s="19"/>
      <c r="NFF20" s="19"/>
      <c r="NFG20" s="19"/>
      <c r="NFH20" s="19"/>
      <c r="NFI20" s="19"/>
      <c r="NFJ20" s="19"/>
      <c r="NFK20" s="19"/>
      <c r="NFL20" s="19"/>
      <c r="NFM20" s="19"/>
      <c r="NFN20" s="19"/>
      <c r="NFO20" s="19"/>
      <c r="NFP20" s="19"/>
      <c r="NFQ20" s="19"/>
      <c r="NFR20" s="19"/>
      <c r="NFS20" s="19"/>
      <c r="NFT20" s="19"/>
      <c r="NFU20" s="19"/>
      <c r="NFV20" s="19"/>
      <c r="NFW20" s="19"/>
      <c r="NFX20" s="19"/>
      <c r="NFY20" s="19"/>
      <c r="NFZ20" s="19"/>
      <c r="NGA20" s="19"/>
      <c r="NGB20" s="19"/>
      <c r="NGC20" s="19"/>
      <c r="NGD20" s="19"/>
      <c r="NGE20" s="19"/>
      <c r="NGF20" s="19"/>
      <c r="NGG20" s="19"/>
      <c r="NGH20" s="19"/>
      <c r="NGI20" s="19"/>
      <c r="NGJ20" s="19"/>
      <c r="NGK20" s="19"/>
      <c r="NGL20" s="19"/>
      <c r="NGM20" s="19"/>
      <c r="NGN20" s="19"/>
      <c r="NGO20" s="19"/>
      <c r="NGP20" s="19"/>
      <c r="NGQ20" s="19"/>
      <c r="NGR20" s="19"/>
      <c r="NGS20" s="19"/>
      <c r="NGT20" s="19"/>
      <c r="NGU20" s="19"/>
      <c r="NGV20" s="19"/>
      <c r="NGW20" s="19"/>
      <c r="NGX20" s="19"/>
      <c r="NGY20" s="19"/>
      <c r="NGZ20" s="19"/>
      <c r="NHA20" s="19"/>
      <c r="NHB20" s="19"/>
      <c r="NHC20" s="19"/>
      <c r="NHD20" s="19"/>
      <c r="NHE20" s="19"/>
      <c r="NHF20" s="19"/>
      <c r="NHG20" s="19"/>
      <c r="NHH20" s="19"/>
      <c r="NHI20" s="19"/>
      <c r="NHJ20" s="19"/>
      <c r="NHK20" s="19"/>
      <c r="NHL20" s="19"/>
      <c r="NHM20" s="19"/>
      <c r="NHN20" s="19"/>
      <c r="NHO20" s="19"/>
      <c r="NHP20" s="19"/>
      <c r="NHQ20" s="19"/>
      <c r="NHR20" s="19"/>
      <c r="NHS20" s="19"/>
      <c r="NHT20" s="19"/>
      <c r="NHU20" s="19"/>
      <c r="NHV20" s="19"/>
      <c r="NHW20" s="19"/>
      <c r="NHX20" s="19"/>
      <c r="NHY20" s="19"/>
      <c r="NHZ20" s="19"/>
      <c r="NIA20" s="19"/>
      <c r="NIB20" s="19"/>
      <c r="NIC20" s="19"/>
      <c r="NID20" s="19"/>
      <c r="NIE20" s="19"/>
      <c r="NIF20" s="19"/>
      <c r="NIG20" s="19"/>
      <c r="NIH20" s="19"/>
      <c r="NII20" s="19"/>
      <c r="NIJ20" s="19"/>
      <c r="NIK20" s="19"/>
      <c r="NIL20" s="19"/>
      <c r="NIM20" s="19"/>
      <c r="NIN20" s="19"/>
      <c r="NIO20" s="19"/>
      <c r="NIP20" s="19"/>
      <c r="NIQ20" s="19"/>
      <c r="NIR20" s="19"/>
      <c r="NIS20" s="19"/>
      <c r="NIT20" s="19"/>
      <c r="NIU20" s="19"/>
      <c r="NIV20" s="19"/>
      <c r="NIW20" s="19"/>
      <c r="NIX20" s="19"/>
      <c r="NIY20" s="19"/>
      <c r="NIZ20" s="19"/>
      <c r="NJA20" s="19"/>
      <c r="NJB20" s="19"/>
      <c r="NJC20" s="19"/>
      <c r="NJD20" s="19"/>
      <c r="NJE20" s="19"/>
      <c r="NJF20" s="19"/>
      <c r="NJG20" s="19"/>
      <c r="NJH20" s="19"/>
      <c r="NJI20" s="19"/>
      <c r="NJJ20" s="19"/>
      <c r="NJK20" s="19"/>
      <c r="NJL20" s="19"/>
      <c r="NJM20" s="19"/>
      <c r="NJN20" s="19"/>
      <c r="NJO20" s="19"/>
      <c r="NJP20" s="19"/>
      <c r="NJQ20" s="19"/>
      <c r="NJR20" s="19"/>
      <c r="NJS20" s="19"/>
      <c r="NJT20" s="19"/>
      <c r="NJU20" s="19"/>
      <c r="NJV20" s="19"/>
      <c r="NJW20" s="19"/>
      <c r="NJX20" s="19"/>
      <c r="NJY20" s="19"/>
      <c r="NJZ20" s="19"/>
      <c r="NKA20" s="19"/>
      <c r="NKB20" s="19"/>
      <c r="NKC20" s="19"/>
      <c r="NKD20" s="19"/>
      <c r="NKE20" s="19"/>
      <c r="NKF20" s="19"/>
      <c r="NKG20" s="19"/>
      <c r="NKH20" s="19"/>
      <c r="NKI20" s="19"/>
      <c r="NKJ20" s="19"/>
      <c r="NKK20" s="19"/>
      <c r="NKL20" s="19"/>
      <c r="NKM20" s="19"/>
      <c r="NKN20" s="19"/>
      <c r="NKO20" s="19"/>
      <c r="NKP20" s="19"/>
      <c r="NKQ20" s="19"/>
      <c r="NKR20" s="19"/>
      <c r="NKS20" s="19"/>
      <c r="NKT20" s="19"/>
      <c r="NKU20" s="19"/>
      <c r="NKV20" s="19"/>
      <c r="NKW20" s="19"/>
      <c r="NKX20" s="19"/>
      <c r="NKY20" s="19"/>
      <c r="NKZ20" s="19"/>
      <c r="NLA20" s="19"/>
      <c r="NLB20" s="19"/>
      <c r="NLC20" s="19"/>
      <c r="NLD20" s="19"/>
      <c r="NLE20" s="19"/>
      <c r="NLF20" s="19"/>
      <c r="NLG20" s="19"/>
      <c r="NLH20" s="19"/>
      <c r="NLI20" s="19"/>
      <c r="NLJ20" s="19"/>
      <c r="NLK20" s="19"/>
      <c r="NLL20" s="19"/>
      <c r="NLM20" s="19"/>
      <c r="NLN20" s="19"/>
      <c r="NLO20" s="19"/>
      <c r="NLP20" s="19"/>
      <c r="NLQ20" s="19"/>
      <c r="NLR20" s="19"/>
      <c r="NLS20" s="19"/>
      <c r="NLT20" s="19"/>
      <c r="NLU20" s="19"/>
      <c r="NLV20" s="19"/>
      <c r="NLW20" s="19"/>
      <c r="NLX20" s="19"/>
      <c r="NLY20" s="19"/>
      <c r="NLZ20" s="19"/>
      <c r="NMA20" s="19"/>
      <c r="NMB20" s="19"/>
      <c r="NMC20" s="19"/>
      <c r="NMD20" s="19"/>
      <c r="NME20" s="19"/>
      <c r="NMF20" s="19"/>
      <c r="NMG20" s="19"/>
      <c r="NMH20" s="19"/>
      <c r="NMI20" s="19"/>
      <c r="NMJ20" s="19"/>
      <c r="NMK20" s="19"/>
      <c r="NML20" s="19"/>
      <c r="NMM20" s="19"/>
      <c r="NMN20" s="19"/>
      <c r="NMO20" s="19"/>
      <c r="NMP20" s="19"/>
      <c r="NMQ20" s="19"/>
      <c r="NMR20" s="19"/>
      <c r="NMS20" s="19"/>
      <c r="NMT20" s="19"/>
      <c r="NMU20" s="19"/>
      <c r="NMV20" s="19"/>
      <c r="NMW20" s="19"/>
      <c r="NMX20" s="19"/>
      <c r="NMY20" s="19"/>
      <c r="NMZ20" s="19"/>
      <c r="NNA20" s="19"/>
      <c r="NNB20" s="19"/>
      <c r="NNC20" s="19"/>
      <c r="NND20" s="19"/>
      <c r="NNE20" s="19"/>
      <c r="NNF20" s="19"/>
      <c r="NNG20" s="19"/>
      <c r="NNH20" s="19"/>
      <c r="NNI20" s="19"/>
      <c r="NNJ20" s="19"/>
      <c r="NNK20" s="19"/>
      <c r="NNL20" s="19"/>
      <c r="NNM20" s="19"/>
      <c r="NNN20" s="19"/>
      <c r="NNO20" s="19"/>
      <c r="NNP20" s="19"/>
      <c r="NNQ20" s="19"/>
      <c r="NNR20" s="19"/>
      <c r="NNS20" s="19"/>
      <c r="NNT20" s="19"/>
      <c r="NNU20" s="19"/>
      <c r="NNV20" s="19"/>
      <c r="NNW20" s="19"/>
      <c r="NNX20" s="19"/>
      <c r="NNY20" s="19"/>
      <c r="NNZ20" s="19"/>
      <c r="NOA20" s="19"/>
      <c r="NOB20" s="19"/>
      <c r="NOC20" s="19"/>
      <c r="NOD20" s="19"/>
      <c r="NOE20" s="19"/>
      <c r="NOF20" s="19"/>
      <c r="NOG20" s="19"/>
      <c r="NOH20" s="19"/>
      <c r="NOI20" s="19"/>
      <c r="NOJ20" s="19"/>
      <c r="NOK20" s="19"/>
      <c r="NOL20" s="19"/>
      <c r="NOM20" s="19"/>
      <c r="NON20" s="19"/>
      <c r="NOO20" s="19"/>
      <c r="NOP20" s="19"/>
      <c r="NOQ20" s="19"/>
      <c r="NOR20" s="19"/>
      <c r="NOS20" s="19"/>
      <c r="NOT20" s="19"/>
      <c r="NOU20" s="19"/>
      <c r="NOV20" s="19"/>
      <c r="NOW20" s="19"/>
      <c r="NOX20" s="19"/>
      <c r="NOY20" s="19"/>
      <c r="NOZ20" s="19"/>
      <c r="NPA20" s="19"/>
      <c r="NPB20" s="19"/>
      <c r="NPC20" s="19"/>
      <c r="NPD20" s="19"/>
      <c r="NPE20" s="19"/>
      <c r="NPF20" s="19"/>
      <c r="NPG20" s="19"/>
      <c r="NPH20" s="19"/>
      <c r="NPI20" s="19"/>
      <c r="NPJ20" s="19"/>
      <c r="NPK20" s="19"/>
      <c r="NPL20" s="19"/>
      <c r="NPM20" s="19"/>
      <c r="NPN20" s="19"/>
      <c r="NPO20" s="19"/>
      <c r="NPP20" s="19"/>
      <c r="NPQ20" s="19"/>
      <c r="NPR20" s="19"/>
      <c r="NPS20" s="19"/>
      <c r="NPT20" s="19"/>
      <c r="NPU20" s="19"/>
      <c r="NPV20" s="19"/>
      <c r="NPW20" s="19"/>
      <c r="NPX20" s="19"/>
      <c r="NPY20" s="19"/>
      <c r="NPZ20" s="19"/>
      <c r="NQA20" s="19"/>
      <c r="NQB20" s="19"/>
      <c r="NQC20" s="19"/>
      <c r="NQD20" s="19"/>
      <c r="NQE20" s="19"/>
      <c r="NQF20" s="19"/>
      <c r="NQG20" s="19"/>
      <c r="NQH20" s="19"/>
      <c r="NQI20" s="19"/>
      <c r="NQJ20" s="19"/>
      <c r="NQK20" s="19"/>
      <c r="NQL20" s="19"/>
      <c r="NQM20" s="19"/>
      <c r="NQN20" s="19"/>
      <c r="NQO20" s="19"/>
      <c r="NQP20" s="19"/>
      <c r="NQQ20" s="19"/>
      <c r="NQR20" s="19"/>
      <c r="NQS20" s="19"/>
      <c r="NQT20" s="19"/>
      <c r="NQU20" s="19"/>
      <c r="NQV20" s="19"/>
      <c r="NQW20" s="19"/>
      <c r="NQX20" s="19"/>
      <c r="NQY20" s="19"/>
      <c r="NQZ20" s="19"/>
      <c r="NRA20" s="19"/>
      <c r="NRB20" s="19"/>
      <c r="NRC20" s="19"/>
      <c r="NRD20" s="19"/>
      <c r="NRE20" s="19"/>
      <c r="NRF20" s="19"/>
      <c r="NRG20" s="19"/>
      <c r="NRH20" s="19"/>
      <c r="NRI20" s="19"/>
      <c r="NRJ20" s="19"/>
      <c r="NRK20" s="19"/>
      <c r="NRL20" s="19"/>
      <c r="NRM20" s="19"/>
      <c r="NRN20" s="19"/>
      <c r="NRO20" s="19"/>
      <c r="NRP20" s="19"/>
      <c r="NRQ20" s="19"/>
      <c r="NRR20" s="19"/>
      <c r="NRS20" s="19"/>
      <c r="NRT20" s="19"/>
      <c r="NRU20" s="19"/>
      <c r="NRV20" s="19"/>
      <c r="NRW20" s="19"/>
      <c r="NRX20" s="19"/>
      <c r="NRY20" s="19"/>
      <c r="NRZ20" s="19"/>
      <c r="NSA20" s="19"/>
      <c r="NSB20" s="19"/>
      <c r="NSC20" s="19"/>
      <c r="NSD20" s="19"/>
      <c r="NSE20" s="19"/>
      <c r="NSF20" s="19"/>
      <c r="NSG20" s="19"/>
      <c r="NSH20" s="19"/>
      <c r="NSI20" s="19"/>
      <c r="NSJ20" s="19"/>
      <c r="NSK20" s="19"/>
      <c r="NSL20" s="19"/>
      <c r="NSM20" s="19"/>
      <c r="NSN20" s="19"/>
      <c r="NSO20" s="19"/>
      <c r="NSP20" s="19"/>
      <c r="NSQ20" s="19"/>
      <c r="NSR20" s="19"/>
      <c r="NSS20" s="19"/>
      <c r="NST20" s="19"/>
      <c r="NSU20" s="19"/>
      <c r="NSV20" s="19"/>
      <c r="NSW20" s="19"/>
      <c r="NSX20" s="19"/>
      <c r="NSY20" s="19"/>
      <c r="NSZ20" s="19"/>
      <c r="NTA20" s="19"/>
      <c r="NTB20" s="19"/>
      <c r="NTC20" s="19"/>
      <c r="NTD20" s="19"/>
      <c r="NTE20" s="19"/>
      <c r="NTF20" s="19"/>
      <c r="NTG20" s="19"/>
      <c r="NTH20" s="19"/>
      <c r="NTI20" s="19"/>
      <c r="NTJ20" s="19"/>
      <c r="NTK20" s="19"/>
      <c r="NTL20" s="19"/>
      <c r="NTM20" s="19"/>
      <c r="NTN20" s="19"/>
      <c r="NTO20" s="19"/>
      <c r="NTP20" s="19"/>
      <c r="NTQ20" s="19"/>
      <c r="NTR20" s="19"/>
      <c r="NTS20" s="19"/>
      <c r="NTT20" s="19"/>
      <c r="NTU20" s="19"/>
      <c r="NTV20" s="19"/>
      <c r="NTW20" s="19"/>
      <c r="NTX20" s="19"/>
      <c r="NTY20" s="19"/>
      <c r="NTZ20" s="19"/>
      <c r="NUA20" s="19"/>
      <c r="NUB20" s="19"/>
      <c r="NUC20" s="19"/>
      <c r="NUD20" s="19"/>
      <c r="NUE20" s="19"/>
      <c r="NUF20" s="19"/>
      <c r="NUG20" s="19"/>
      <c r="NUH20" s="19"/>
      <c r="NUI20" s="19"/>
      <c r="NUJ20" s="19"/>
      <c r="NUK20" s="19"/>
      <c r="NUL20" s="19"/>
      <c r="NUM20" s="19"/>
      <c r="NUN20" s="19"/>
      <c r="NUO20" s="19"/>
      <c r="NUP20" s="19"/>
      <c r="NUQ20" s="19"/>
      <c r="NUR20" s="19"/>
      <c r="NUS20" s="19"/>
      <c r="NUT20" s="19"/>
      <c r="NUU20" s="19"/>
      <c r="NUV20" s="19"/>
      <c r="NUW20" s="19"/>
      <c r="NUX20" s="19"/>
      <c r="NUY20" s="19"/>
      <c r="NUZ20" s="19"/>
      <c r="NVA20" s="19"/>
      <c r="NVB20" s="19"/>
      <c r="NVC20" s="19"/>
      <c r="NVD20" s="19"/>
      <c r="NVE20" s="19"/>
      <c r="NVF20" s="19"/>
      <c r="NVG20" s="19"/>
      <c r="NVH20" s="19"/>
      <c r="NVI20" s="19"/>
      <c r="NVJ20" s="19"/>
      <c r="NVK20" s="19"/>
      <c r="NVL20" s="19"/>
      <c r="NVM20" s="19"/>
      <c r="NVN20" s="19"/>
      <c r="NVO20" s="19"/>
      <c r="NVP20" s="19"/>
      <c r="NVQ20" s="19"/>
      <c r="NVR20" s="19"/>
      <c r="NVS20" s="19"/>
      <c r="NVT20" s="19"/>
      <c r="NVU20" s="19"/>
      <c r="NVV20" s="19"/>
      <c r="NVW20" s="19"/>
      <c r="NVX20" s="19"/>
      <c r="NVY20" s="19"/>
      <c r="NVZ20" s="19"/>
      <c r="NWA20" s="19"/>
      <c r="NWB20" s="19"/>
      <c r="NWC20" s="19"/>
      <c r="NWD20" s="19"/>
      <c r="NWE20" s="19"/>
      <c r="NWF20" s="19"/>
      <c r="NWG20" s="19"/>
      <c r="NWH20" s="19"/>
      <c r="NWI20" s="19"/>
      <c r="NWJ20" s="19"/>
      <c r="NWK20" s="19"/>
      <c r="NWL20" s="19"/>
      <c r="NWM20" s="19"/>
      <c r="NWN20" s="19"/>
      <c r="NWO20" s="19"/>
      <c r="NWP20" s="19"/>
      <c r="NWQ20" s="19"/>
      <c r="NWR20" s="19"/>
      <c r="NWS20" s="19"/>
      <c r="NWT20" s="19"/>
      <c r="NWU20" s="19"/>
      <c r="NWV20" s="19"/>
      <c r="NWW20" s="19"/>
      <c r="NWX20" s="19"/>
      <c r="NWY20" s="19"/>
      <c r="NWZ20" s="19"/>
      <c r="NXA20" s="19"/>
      <c r="NXB20" s="19"/>
      <c r="NXC20" s="19"/>
      <c r="NXD20" s="19"/>
      <c r="NXE20" s="19"/>
      <c r="NXF20" s="19"/>
      <c r="NXG20" s="19"/>
      <c r="NXH20" s="19"/>
      <c r="NXI20" s="19"/>
      <c r="NXJ20" s="19"/>
      <c r="NXK20" s="19"/>
      <c r="NXL20" s="19"/>
      <c r="NXM20" s="19"/>
      <c r="NXN20" s="19"/>
      <c r="NXO20" s="19"/>
      <c r="NXP20" s="19"/>
      <c r="NXQ20" s="19"/>
      <c r="NXR20" s="19"/>
      <c r="NXS20" s="19"/>
      <c r="NXT20" s="19"/>
      <c r="NXU20" s="19"/>
      <c r="NXV20" s="19"/>
      <c r="NXW20" s="19"/>
      <c r="NXX20" s="19"/>
      <c r="NXY20" s="19"/>
      <c r="NXZ20" s="19"/>
      <c r="NYA20" s="19"/>
      <c r="NYB20" s="19"/>
      <c r="NYC20" s="19"/>
      <c r="NYD20" s="19"/>
      <c r="NYE20" s="19"/>
      <c r="NYF20" s="19"/>
      <c r="NYG20" s="19"/>
      <c r="NYH20" s="19"/>
      <c r="NYI20" s="19"/>
      <c r="NYJ20" s="19"/>
      <c r="NYK20" s="19"/>
      <c r="NYL20" s="19"/>
      <c r="NYM20" s="19"/>
      <c r="NYN20" s="19"/>
      <c r="NYO20" s="19"/>
      <c r="NYP20" s="19"/>
      <c r="NYQ20" s="19"/>
      <c r="NYR20" s="19"/>
      <c r="NYS20" s="19"/>
      <c r="NYT20" s="19"/>
      <c r="NYU20" s="19"/>
      <c r="NYV20" s="19"/>
      <c r="NYW20" s="19"/>
      <c r="NYX20" s="19"/>
      <c r="NYY20" s="19"/>
      <c r="NYZ20" s="19"/>
      <c r="NZA20" s="19"/>
      <c r="NZB20" s="19"/>
      <c r="NZC20" s="19"/>
      <c r="NZD20" s="19"/>
      <c r="NZE20" s="19"/>
      <c r="NZF20" s="19"/>
      <c r="NZG20" s="19"/>
      <c r="NZH20" s="19"/>
      <c r="NZI20" s="19"/>
      <c r="NZJ20" s="19"/>
      <c r="NZK20" s="19"/>
      <c r="NZL20" s="19"/>
      <c r="NZM20" s="19"/>
      <c r="NZN20" s="19"/>
      <c r="NZO20" s="19"/>
      <c r="NZP20" s="19"/>
      <c r="NZQ20" s="19"/>
      <c r="NZR20" s="19"/>
      <c r="NZS20" s="19"/>
      <c r="NZT20" s="19"/>
      <c r="NZU20" s="19"/>
      <c r="NZV20" s="19"/>
      <c r="NZW20" s="19"/>
      <c r="NZX20" s="19"/>
      <c r="NZY20" s="19"/>
      <c r="NZZ20" s="19"/>
      <c r="OAA20" s="19"/>
      <c r="OAB20" s="19"/>
      <c r="OAC20" s="19"/>
      <c r="OAD20" s="19"/>
      <c r="OAE20" s="19"/>
      <c r="OAF20" s="19"/>
      <c r="OAG20" s="19"/>
      <c r="OAH20" s="19"/>
      <c r="OAI20" s="19"/>
      <c r="OAJ20" s="19"/>
      <c r="OAK20" s="19"/>
      <c r="OAL20" s="19"/>
      <c r="OAM20" s="19"/>
      <c r="OAN20" s="19"/>
      <c r="OAO20" s="19"/>
      <c r="OAP20" s="19"/>
      <c r="OAQ20" s="19"/>
      <c r="OAR20" s="19"/>
      <c r="OAS20" s="19"/>
      <c r="OAT20" s="19"/>
      <c r="OAU20" s="19"/>
      <c r="OAV20" s="19"/>
      <c r="OAW20" s="19"/>
      <c r="OAX20" s="19"/>
      <c r="OAY20" s="19"/>
      <c r="OAZ20" s="19"/>
      <c r="OBA20" s="19"/>
      <c r="OBB20" s="19"/>
      <c r="OBC20" s="19"/>
      <c r="OBD20" s="19"/>
      <c r="OBE20" s="19"/>
      <c r="OBF20" s="19"/>
      <c r="OBG20" s="19"/>
      <c r="OBH20" s="19"/>
      <c r="OBI20" s="19"/>
      <c r="OBJ20" s="19"/>
      <c r="OBK20" s="19"/>
      <c r="OBL20" s="19"/>
      <c r="OBM20" s="19"/>
      <c r="OBN20" s="19"/>
      <c r="OBO20" s="19"/>
      <c r="OBP20" s="19"/>
      <c r="OBQ20" s="19"/>
      <c r="OBR20" s="19"/>
      <c r="OBS20" s="19"/>
      <c r="OBT20" s="19"/>
      <c r="OBU20" s="19"/>
      <c r="OBV20" s="19"/>
      <c r="OBW20" s="19"/>
      <c r="OBX20" s="19"/>
      <c r="OBY20" s="19"/>
      <c r="OBZ20" s="19"/>
      <c r="OCA20" s="19"/>
      <c r="OCB20" s="19"/>
      <c r="OCC20" s="19"/>
      <c r="OCD20" s="19"/>
      <c r="OCE20" s="19"/>
      <c r="OCF20" s="19"/>
      <c r="OCG20" s="19"/>
      <c r="OCH20" s="19"/>
      <c r="OCI20" s="19"/>
      <c r="OCJ20" s="19"/>
      <c r="OCK20" s="19"/>
      <c r="OCL20" s="19"/>
      <c r="OCM20" s="19"/>
      <c r="OCN20" s="19"/>
      <c r="OCO20" s="19"/>
      <c r="OCP20" s="19"/>
      <c r="OCQ20" s="19"/>
      <c r="OCR20" s="19"/>
      <c r="OCS20" s="19"/>
      <c r="OCT20" s="19"/>
      <c r="OCU20" s="19"/>
      <c r="OCV20" s="19"/>
      <c r="OCW20" s="19"/>
      <c r="OCX20" s="19"/>
      <c r="OCY20" s="19"/>
      <c r="OCZ20" s="19"/>
      <c r="ODA20" s="19"/>
      <c r="ODB20" s="19"/>
      <c r="ODC20" s="19"/>
      <c r="ODD20" s="19"/>
      <c r="ODE20" s="19"/>
      <c r="ODF20" s="19"/>
      <c r="ODG20" s="19"/>
      <c r="ODH20" s="19"/>
      <c r="ODI20" s="19"/>
      <c r="ODJ20" s="19"/>
      <c r="ODK20" s="19"/>
      <c r="ODL20" s="19"/>
      <c r="ODM20" s="19"/>
      <c r="ODN20" s="19"/>
      <c r="ODO20" s="19"/>
      <c r="ODP20" s="19"/>
      <c r="ODQ20" s="19"/>
      <c r="ODR20" s="19"/>
      <c r="ODS20" s="19"/>
      <c r="ODT20" s="19"/>
      <c r="ODU20" s="19"/>
      <c r="ODV20" s="19"/>
      <c r="ODW20" s="19"/>
      <c r="ODX20" s="19"/>
      <c r="ODY20" s="19"/>
      <c r="ODZ20" s="19"/>
      <c r="OEA20" s="19"/>
      <c r="OEB20" s="19"/>
      <c r="OEC20" s="19"/>
      <c r="OED20" s="19"/>
      <c r="OEE20" s="19"/>
      <c r="OEF20" s="19"/>
      <c r="OEG20" s="19"/>
      <c r="OEH20" s="19"/>
      <c r="OEI20" s="19"/>
      <c r="OEJ20" s="19"/>
      <c r="OEK20" s="19"/>
      <c r="OEL20" s="19"/>
      <c r="OEM20" s="19"/>
      <c r="OEN20" s="19"/>
      <c r="OEO20" s="19"/>
      <c r="OEP20" s="19"/>
      <c r="OEQ20" s="19"/>
      <c r="OER20" s="19"/>
      <c r="OES20" s="19"/>
      <c r="OET20" s="19"/>
      <c r="OEU20" s="19"/>
      <c r="OEV20" s="19"/>
      <c r="OEW20" s="19"/>
      <c r="OEX20" s="19"/>
      <c r="OEY20" s="19"/>
      <c r="OEZ20" s="19"/>
      <c r="OFA20" s="19"/>
      <c r="OFB20" s="19"/>
      <c r="OFC20" s="19"/>
      <c r="OFD20" s="19"/>
      <c r="OFE20" s="19"/>
      <c r="OFF20" s="19"/>
      <c r="OFG20" s="19"/>
      <c r="OFH20" s="19"/>
      <c r="OFI20" s="19"/>
      <c r="OFJ20" s="19"/>
      <c r="OFK20" s="19"/>
      <c r="OFL20" s="19"/>
      <c r="OFM20" s="19"/>
      <c r="OFN20" s="19"/>
      <c r="OFO20" s="19"/>
      <c r="OFP20" s="19"/>
      <c r="OFQ20" s="19"/>
      <c r="OFR20" s="19"/>
      <c r="OFS20" s="19"/>
      <c r="OFT20" s="19"/>
      <c r="OFU20" s="19"/>
      <c r="OFV20" s="19"/>
      <c r="OFW20" s="19"/>
      <c r="OFX20" s="19"/>
      <c r="OFY20" s="19"/>
      <c r="OFZ20" s="19"/>
      <c r="OGA20" s="19"/>
      <c r="OGB20" s="19"/>
      <c r="OGC20" s="19"/>
      <c r="OGD20" s="19"/>
      <c r="OGE20" s="19"/>
      <c r="OGF20" s="19"/>
      <c r="OGG20" s="19"/>
      <c r="OGH20" s="19"/>
      <c r="OGI20" s="19"/>
      <c r="OGJ20" s="19"/>
      <c r="OGK20" s="19"/>
      <c r="OGL20" s="19"/>
      <c r="OGM20" s="19"/>
      <c r="OGN20" s="19"/>
      <c r="OGO20" s="19"/>
      <c r="OGP20" s="19"/>
      <c r="OGQ20" s="19"/>
      <c r="OGR20" s="19"/>
      <c r="OGS20" s="19"/>
      <c r="OGT20" s="19"/>
      <c r="OGU20" s="19"/>
      <c r="OGV20" s="19"/>
      <c r="OGW20" s="19"/>
      <c r="OGX20" s="19"/>
      <c r="OGY20" s="19"/>
      <c r="OGZ20" s="19"/>
      <c r="OHA20" s="19"/>
      <c r="OHB20" s="19"/>
      <c r="OHC20" s="19"/>
      <c r="OHD20" s="19"/>
      <c r="OHE20" s="19"/>
      <c r="OHF20" s="19"/>
      <c r="OHG20" s="19"/>
      <c r="OHH20" s="19"/>
      <c r="OHI20" s="19"/>
      <c r="OHJ20" s="19"/>
      <c r="OHK20" s="19"/>
      <c r="OHL20" s="19"/>
      <c r="OHM20" s="19"/>
      <c r="OHN20" s="19"/>
      <c r="OHO20" s="19"/>
      <c r="OHP20" s="19"/>
      <c r="OHQ20" s="19"/>
      <c r="OHR20" s="19"/>
      <c r="OHS20" s="19"/>
      <c r="OHT20" s="19"/>
      <c r="OHU20" s="19"/>
      <c r="OHV20" s="19"/>
      <c r="OHW20" s="19"/>
      <c r="OHX20" s="19"/>
      <c r="OHY20" s="19"/>
      <c r="OHZ20" s="19"/>
      <c r="OIA20" s="19"/>
      <c r="OIB20" s="19"/>
      <c r="OIC20" s="19"/>
      <c r="OID20" s="19"/>
      <c r="OIE20" s="19"/>
      <c r="OIF20" s="19"/>
      <c r="OIG20" s="19"/>
      <c r="OIH20" s="19"/>
      <c r="OII20" s="19"/>
      <c r="OIJ20" s="19"/>
      <c r="OIK20" s="19"/>
      <c r="OIL20" s="19"/>
      <c r="OIM20" s="19"/>
      <c r="OIN20" s="19"/>
      <c r="OIO20" s="19"/>
      <c r="OIP20" s="19"/>
      <c r="OIQ20" s="19"/>
      <c r="OIR20" s="19"/>
      <c r="OIS20" s="19"/>
      <c r="OIT20" s="19"/>
      <c r="OIU20" s="19"/>
      <c r="OIV20" s="19"/>
      <c r="OIW20" s="19"/>
      <c r="OIX20" s="19"/>
      <c r="OIY20" s="19"/>
      <c r="OIZ20" s="19"/>
      <c r="OJA20" s="19"/>
      <c r="OJB20" s="19"/>
      <c r="OJC20" s="19"/>
      <c r="OJD20" s="19"/>
      <c r="OJE20" s="19"/>
      <c r="OJF20" s="19"/>
      <c r="OJG20" s="19"/>
      <c r="OJH20" s="19"/>
      <c r="OJI20" s="19"/>
      <c r="OJJ20" s="19"/>
      <c r="OJK20" s="19"/>
      <c r="OJL20" s="19"/>
      <c r="OJM20" s="19"/>
      <c r="OJN20" s="19"/>
      <c r="OJO20" s="19"/>
      <c r="OJP20" s="19"/>
      <c r="OJQ20" s="19"/>
      <c r="OJR20" s="19"/>
      <c r="OJS20" s="19"/>
      <c r="OJT20" s="19"/>
      <c r="OJU20" s="19"/>
      <c r="OJV20" s="19"/>
      <c r="OJW20" s="19"/>
      <c r="OJX20" s="19"/>
      <c r="OJY20" s="19"/>
      <c r="OJZ20" s="19"/>
      <c r="OKA20" s="19"/>
      <c r="OKB20" s="19"/>
      <c r="OKC20" s="19"/>
      <c r="OKD20" s="19"/>
      <c r="OKE20" s="19"/>
      <c r="OKF20" s="19"/>
      <c r="OKG20" s="19"/>
      <c r="OKH20" s="19"/>
      <c r="OKI20" s="19"/>
      <c r="OKJ20" s="19"/>
      <c r="OKK20" s="19"/>
      <c r="OKL20" s="19"/>
      <c r="OKM20" s="19"/>
      <c r="OKN20" s="19"/>
      <c r="OKO20" s="19"/>
      <c r="OKP20" s="19"/>
      <c r="OKQ20" s="19"/>
      <c r="OKR20" s="19"/>
      <c r="OKS20" s="19"/>
      <c r="OKT20" s="19"/>
      <c r="OKU20" s="19"/>
      <c r="OKV20" s="19"/>
      <c r="OKW20" s="19"/>
      <c r="OKX20" s="19"/>
      <c r="OKY20" s="19"/>
      <c r="OKZ20" s="19"/>
      <c r="OLA20" s="19"/>
      <c r="OLB20" s="19"/>
      <c r="OLC20" s="19"/>
      <c r="OLD20" s="19"/>
      <c r="OLE20" s="19"/>
      <c r="OLF20" s="19"/>
      <c r="OLG20" s="19"/>
      <c r="OLH20" s="19"/>
      <c r="OLI20" s="19"/>
      <c r="OLJ20" s="19"/>
      <c r="OLK20" s="19"/>
      <c r="OLL20" s="19"/>
      <c r="OLM20" s="19"/>
      <c r="OLN20" s="19"/>
      <c r="OLO20" s="19"/>
      <c r="OLP20" s="19"/>
      <c r="OLQ20" s="19"/>
      <c r="OLR20" s="19"/>
      <c r="OLS20" s="19"/>
      <c r="OLT20" s="19"/>
      <c r="OLU20" s="19"/>
      <c r="OLV20" s="19"/>
      <c r="OLW20" s="19"/>
      <c r="OLX20" s="19"/>
      <c r="OLY20" s="19"/>
      <c r="OLZ20" s="19"/>
      <c r="OMA20" s="19"/>
      <c r="OMB20" s="19"/>
      <c r="OMC20" s="19"/>
      <c r="OMD20" s="19"/>
      <c r="OME20" s="19"/>
      <c r="OMF20" s="19"/>
      <c r="OMG20" s="19"/>
      <c r="OMH20" s="19"/>
      <c r="OMI20" s="19"/>
      <c r="OMJ20" s="19"/>
      <c r="OMK20" s="19"/>
      <c r="OML20" s="19"/>
      <c r="OMM20" s="19"/>
      <c r="OMN20" s="19"/>
      <c r="OMO20" s="19"/>
      <c r="OMP20" s="19"/>
      <c r="OMQ20" s="19"/>
      <c r="OMR20" s="19"/>
      <c r="OMS20" s="19"/>
      <c r="OMT20" s="19"/>
      <c r="OMU20" s="19"/>
      <c r="OMV20" s="19"/>
      <c r="OMW20" s="19"/>
      <c r="OMX20" s="19"/>
      <c r="OMY20" s="19"/>
      <c r="OMZ20" s="19"/>
      <c r="ONA20" s="19"/>
      <c r="ONB20" s="19"/>
      <c r="ONC20" s="19"/>
      <c r="OND20" s="19"/>
      <c r="ONE20" s="19"/>
      <c r="ONF20" s="19"/>
      <c r="ONG20" s="19"/>
      <c r="ONH20" s="19"/>
      <c r="ONI20" s="19"/>
      <c r="ONJ20" s="19"/>
      <c r="ONK20" s="19"/>
      <c r="ONL20" s="19"/>
      <c r="ONM20" s="19"/>
      <c r="ONN20" s="19"/>
      <c r="ONO20" s="19"/>
      <c r="ONP20" s="19"/>
      <c r="ONQ20" s="19"/>
      <c r="ONR20" s="19"/>
      <c r="ONS20" s="19"/>
      <c r="ONT20" s="19"/>
      <c r="ONU20" s="19"/>
      <c r="ONV20" s="19"/>
      <c r="ONW20" s="19"/>
      <c r="ONX20" s="19"/>
      <c r="ONY20" s="19"/>
      <c r="ONZ20" s="19"/>
      <c r="OOA20" s="19"/>
      <c r="OOB20" s="19"/>
      <c r="OOC20" s="19"/>
      <c r="OOD20" s="19"/>
      <c r="OOE20" s="19"/>
      <c r="OOF20" s="19"/>
      <c r="OOG20" s="19"/>
      <c r="OOH20" s="19"/>
      <c r="OOI20" s="19"/>
      <c r="OOJ20" s="19"/>
      <c r="OOK20" s="19"/>
      <c r="OOL20" s="19"/>
      <c r="OOM20" s="19"/>
      <c r="OON20" s="19"/>
      <c r="OOO20" s="19"/>
      <c r="OOP20" s="19"/>
      <c r="OOQ20" s="19"/>
      <c r="OOR20" s="19"/>
      <c r="OOS20" s="19"/>
      <c r="OOT20" s="19"/>
      <c r="OOU20" s="19"/>
      <c r="OOV20" s="19"/>
      <c r="OOW20" s="19"/>
      <c r="OOX20" s="19"/>
      <c r="OOY20" s="19"/>
      <c r="OOZ20" s="19"/>
      <c r="OPA20" s="19"/>
      <c r="OPB20" s="19"/>
      <c r="OPC20" s="19"/>
      <c r="OPD20" s="19"/>
      <c r="OPE20" s="19"/>
      <c r="OPF20" s="19"/>
      <c r="OPG20" s="19"/>
      <c r="OPH20" s="19"/>
      <c r="OPI20" s="19"/>
      <c r="OPJ20" s="19"/>
      <c r="OPK20" s="19"/>
      <c r="OPL20" s="19"/>
      <c r="OPM20" s="19"/>
      <c r="OPN20" s="19"/>
      <c r="OPO20" s="19"/>
      <c r="OPP20" s="19"/>
      <c r="OPQ20" s="19"/>
      <c r="OPR20" s="19"/>
      <c r="OPS20" s="19"/>
      <c r="OPT20" s="19"/>
      <c r="OPU20" s="19"/>
      <c r="OPV20" s="19"/>
      <c r="OPW20" s="19"/>
      <c r="OPX20" s="19"/>
      <c r="OPY20" s="19"/>
      <c r="OPZ20" s="19"/>
      <c r="OQA20" s="19"/>
      <c r="OQB20" s="19"/>
      <c r="OQC20" s="19"/>
      <c r="OQD20" s="19"/>
      <c r="OQE20" s="19"/>
      <c r="OQF20" s="19"/>
      <c r="OQG20" s="19"/>
      <c r="OQH20" s="19"/>
      <c r="OQI20" s="19"/>
      <c r="OQJ20" s="19"/>
      <c r="OQK20" s="19"/>
      <c r="OQL20" s="19"/>
      <c r="OQM20" s="19"/>
      <c r="OQN20" s="19"/>
      <c r="OQO20" s="19"/>
      <c r="OQP20" s="19"/>
      <c r="OQQ20" s="19"/>
      <c r="OQR20" s="19"/>
      <c r="OQS20" s="19"/>
      <c r="OQT20" s="19"/>
      <c r="OQU20" s="19"/>
      <c r="OQV20" s="19"/>
      <c r="OQW20" s="19"/>
      <c r="OQX20" s="19"/>
      <c r="OQY20" s="19"/>
      <c r="OQZ20" s="19"/>
      <c r="ORA20" s="19"/>
      <c r="ORB20" s="19"/>
      <c r="ORC20" s="19"/>
      <c r="ORD20" s="19"/>
      <c r="ORE20" s="19"/>
      <c r="ORF20" s="19"/>
      <c r="ORG20" s="19"/>
      <c r="ORH20" s="19"/>
      <c r="ORI20" s="19"/>
      <c r="ORJ20" s="19"/>
      <c r="ORK20" s="19"/>
      <c r="ORL20" s="19"/>
      <c r="ORM20" s="19"/>
      <c r="ORN20" s="19"/>
      <c r="ORO20" s="19"/>
      <c r="ORP20" s="19"/>
      <c r="ORQ20" s="19"/>
      <c r="ORR20" s="19"/>
      <c r="ORS20" s="19"/>
      <c r="ORT20" s="19"/>
      <c r="ORU20" s="19"/>
      <c r="ORV20" s="19"/>
      <c r="ORW20" s="19"/>
      <c r="ORX20" s="19"/>
      <c r="ORY20" s="19"/>
      <c r="ORZ20" s="19"/>
      <c r="OSA20" s="19"/>
      <c r="OSB20" s="19"/>
      <c r="OSC20" s="19"/>
      <c r="OSD20" s="19"/>
      <c r="OSE20" s="19"/>
      <c r="OSF20" s="19"/>
      <c r="OSG20" s="19"/>
      <c r="OSH20" s="19"/>
      <c r="OSI20" s="19"/>
      <c r="OSJ20" s="19"/>
      <c r="OSK20" s="19"/>
      <c r="OSL20" s="19"/>
      <c r="OSM20" s="19"/>
      <c r="OSN20" s="19"/>
      <c r="OSO20" s="19"/>
      <c r="OSP20" s="19"/>
      <c r="OSQ20" s="19"/>
      <c r="OSR20" s="19"/>
      <c r="OSS20" s="19"/>
      <c r="OST20" s="19"/>
      <c r="OSU20" s="19"/>
      <c r="OSV20" s="19"/>
      <c r="OSW20" s="19"/>
      <c r="OSX20" s="19"/>
      <c r="OSY20" s="19"/>
      <c r="OSZ20" s="19"/>
      <c r="OTA20" s="19"/>
      <c r="OTB20" s="19"/>
      <c r="OTC20" s="19"/>
      <c r="OTD20" s="19"/>
      <c r="OTE20" s="19"/>
      <c r="OTF20" s="19"/>
      <c r="OTG20" s="19"/>
      <c r="OTH20" s="19"/>
      <c r="OTI20" s="19"/>
      <c r="OTJ20" s="19"/>
      <c r="OTK20" s="19"/>
      <c r="OTL20" s="19"/>
      <c r="OTM20" s="19"/>
      <c r="OTN20" s="19"/>
      <c r="OTO20" s="19"/>
      <c r="OTP20" s="19"/>
      <c r="OTQ20" s="19"/>
      <c r="OTR20" s="19"/>
      <c r="OTS20" s="19"/>
      <c r="OTT20" s="19"/>
      <c r="OTU20" s="19"/>
      <c r="OTV20" s="19"/>
      <c r="OTW20" s="19"/>
      <c r="OTX20" s="19"/>
      <c r="OTY20" s="19"/>
      <c r="OTZ20" s="19"/>
      <c r="OUA20" s="19"/>
      <c r="OUB20" s="19"/>
      <c r="OUC20" s="19"/>
      <c r="OUD20" s="19"/>
      <c r="OUE20" s="19"/>
      <c r="OUF20" s="19"/>
      <c r="OUG20" s="19"/>
      <c r="OUH20" s="19"/>
      <c r="OUI20" s="19"/>
      <c r="OUJ20" s="19"/>
      <c r="OUK20" s="19"/>
      <c r="OUL20" s="19"/>
      <c r="OUM20" s="19"/>
      <c r="OUN20" s="19"/>
      <c r="OUO20" s="19"/>
      <c r="OUP20" s="19"/>
      <c r="OUQ20" s="19"/>
      <c r="OUR20" s="19"/>
      <c r="OUS20" s="19"/>
      <c r="OUT20" s="19"/>
      <c r="OUU20" s="19"/>
      <c r="OUV20" s="19"/>
      <c r="OUW20" s="19"/>
      <c r="OUX20" s="19"/>
      <c r="OUY20" s="19"/>
      <c r="OUZ20" s="19"/>
      <c r="OVA20" s="19"/>
      <c r="OVB20" s="19"/>
      <c r="OVC20" s="19"/>
      <c r="OVD20" s="19"/>
      <c r="OVE20" s="19"/>
      <c r="OVF20" s="19"/>
      <c r="OVG20" s="19"/>
      <c r="OVH20" s="19"/>
      <c r="OVI20" s="19"/>
      <c r="OVJ20" s="19"/>
      <c r="OVK20" s="19"/>
      <c r="OVL20" s="19"/>
      <c r="OVM20" s="19"/>
      <c r="OVN20" s="19"/>
      <c r="OVO20" s="19"/>
      <c r="OVP20" s="19"/>
      <c r="OVQ20" s="19"/>
      <c r="OVR20" s="19"/>
      <c r="OVS20" s="19"/>
      <c r="OVT20" s="19"/>
      <c r="OVU20" s="19"/>
      <c r="OVV20" s="19"/>
      <c r="OVW20" s="19"/>
      <c r="OVX20" s="19"/>
      <c r="OVY20" s="19"/>
      <c r="OVZ20" s="19"/>
      <c r="OWA20" s="19"/>
      <c r="OWB20" s="19"/>
      <c r="OWC20" s="19"/>
      <c r="OWD20" s="19"/>
      <c r="OWE20" s="19"/>
      <c r="OWF20" s="19"/>
      <c r="OWG20" s="19"/>
      <c r="OWH20" s="19"/>
      <c r="OWI20" s="19"/>
      <c r="OWJ20" s="19"/>
      <c r="OWK20" s="19"/>
      <c r="OWL20" s="19"/>
      <c r="OWM20" s="19"/>
      <c r="OWN20" s="19"/>
      <c r="OWO20" s="19"/>
      <c r="OWP20" s="19"/>
      <c r="OWQ20" s="19"/>
      <c r="OWR20" s="19"/>
      <c r="OWS20" s="19"/>
      <c r="OWT20" s="19"/>
      <c r="OWU20" s="19"/>
      <c r="OWV20" s="19"/>
      <c r="OWW20" s="19"/>
      <c r="OWX20" s="19"/>
      <c r="OWY20" s="19"/>
      <c r="OWZ20" s="19"/>
      <c r="OXA20" s="19"/>
      <c r="OXB20" s="19"/>
      <c r="OXC20" s="19"/>
      <c r="OXD20" s="19"/>
      <c r="OXE20" s="19"/>
      <c r="OXF20" s="19"/>
      <c r="OXG20" s="19"/>
      <c r="OXH20" s="19"/>
      <c r="OXI20" s="19"/>
      <c r="OXJ20" s="19"/>
      <c r="OXK20" s="19"/>
      <c r="OXL20" s="19"/>
      <c r="OXM20" s="19"/>
      <c r="OXN20" s="19"/>
      <c r="OXO20" s="19"/>
      <c r="OXP20" s="19"/>
      <c r="OXQ20" s="19"/>
      <c r="OXR20" s="19"/>
      <c r="OXS20" s="19"/>
      <c r="OXT20" s="19"/>
      <c r="OXU20" s="19"/>
      <c r="OXV20" s="19"/>
      <c r="OXW20" s="19"/>
      <c r="OXX20" s="19"/>
      <c r="OXY20" s="19"/>
      <c r="OXZ20" s="19"/>
      <c r="OYA20" s="19"/>
      <c r="OYB20" s="19"/>
      <c r="OYC20" s="19"/>
      <c r="OYD20" s="19"/>
      <c r="OYE20" s="19"/>
      <c r="OYF20" s="19"/>
      <c r="OYG20" s="19"/>
      <c r="OYH20" s="19"/>
      <c r="OYI20" s="19"/>
      <c r="OYJ20" s="19"/>
      <c r="OYK20" s="19"/>
      <c r="OYL20" s="19"/>
      <c r="OYM20" s="19"/>
      <c r="OYN20" s="19"/>
      <c r="OYO20" s="19"/>
      <c r="OYP20" s="19"/>
      <c r="OYQ20" s="19"/>
      <c r="OYR20" s="19"/>
      <c r="OYS20" s="19"/>
      <c r="OYT20" s="19"/>
      <c r="OYU20" s="19"/>
      <c r="OYV20" s="19"/>
      <c r="OYW20" s="19"/>
      <c r="OYX20" s="19"/>
      <c r="OYY20" s="19"/>
      <c r="OYZ20" s="19"/>
      <c r="OZA20" s="19"/>
      <c r="OZB20" s="19"/>
      <c r="OZC20" s="19"/>
      <c r="OZD20" s="19"/>
      <c r="OZE20" s="19"/>
      <c r="OZF20" s="19"/>
      <c r="OZG20" s="19"/>
      <c r="OZH20" s="19"/>
      <c r="OZI20" s="19"/>
      <c r="OZJ20" s="19"/>
      <c r="OZK20" s="19"/>
      <c r="OZL20" s="19"/>
      <c r="OZM20" s="19"/>
      <c r="OZN20" s="19"/>
      <c r="OZO20" s="19"/>
      <c r="OZP20" s="19"/>
      <c r="OZQ20" s="19"/>
      <c r="OZR20" s="19"/>
      <c r="OZS20" s="19"/>
      <c r="OZT20" s="19"/>
      <c r="OZU20" s="19"/>
      <c r="OZV20" s="19"/>
      <c r="OZW20" s="19"/>
      <c r="OZX20" s="19"/>
      <c r="OZY20" s="19"/>
      <c r="OZZ20" s="19"/>
      <c r="PAA20" s="19"/>
      <c r="PAB20" s="19"/>
      <c r="PAC20" s="19"/>
      <c r="PAD20" s="19"/>
      <c r="PAE20" s="19"/>
      <c r="PAF20" s="19"/>
      <c r="PAG20" s="19"/>
      <c r="PAH20" s="19"/>
      <c r="PAI20" s="19"/>
      <c r="PAJ20" s="19"/>
      <c r="PAK20" s="19"/>
      <c r="PAL20" s="19"/>
      <c r="PAM20" s="19"/>
      <c r="PAN20" s="19"/>
      <c r="PAO20" s="19"/>
      <c r="PAP20" s="19"/>
      <c r="PAQ20" s="19"/>
      <c r="PAR20" s="19"/>
      <c r="PAS20" s="19"/>
      <c r="PAT20" s="19"/>
      <c r="PAU20" s="19"/>
      <c r="PAV20" s="19"/>
      <c r="PAW20" s="19"/>
      <c r="PAX20" s="19"/>
      <c r="PAY20" s="19"/>
      <c r="PAZ20" s="19"/>
      <c r="PBA20" s="19"/>
      <c r="PBB20" s="19"/>
      <c r="PBC20" s="19"/>
      <c r="PBD20" s="19"/>
      <c r="PBE20" s="19"/>
      <c r="PBF20" s="19"/>
      <c r="PBG20" s="19"/>
      <c r="PBH20" s="19"/>
      <c r="PBI20" s="19"/>
      <c r="PBJ20" s="19"/>
      <c r="PBK20" s="19"/>
      <c r="PBL20" s="19"/>
      <c r="PBM20" s="19"/>
      <c r="PBN20" s="19"/>
      <c r="PBO20" s="19"/>
      <c r="PBP20" s="19"/>
      <c r="PBQ20" s="19"/>
      <c r="PBR20" s="19"/>
      <c r="PBS20" s="19"/>
      <c r="PBT20" s="19"/>
      <c r="PBU20" s="19"/>
      <c r="PBV20" s="19"/>
      <c r="PBW20" s="19"/>
      <c r="PBX20" s="19"/>
      <c r="PBY20" s="19"/>
      <c r="PBZ20" s="19"/>
      <c r="PCA20" s="19"/>
      <c r="PCB20" s="19"/>
      <c r="PCC20" s="19"/>
      <c r="PCD20" s="19"/>
      <c r="PCE20" s="19"/>
      <c r="PCF20" s="19"/>
      <c r="PCG20" s="19"/>
      <c r="PCH20" s="19"/>
      <c r="PCI20" s="19"/>
      <c r="PCJ20" s="19"/>
      <c r="PCK20" s="19"/>
      <c r="PCL20" s="19"/>
      <c r="PCM20" s="19"/>
      <c r="PCN20" s="19"/>
      <c r="PCO20" s="19"/>
      <c r="PCP20" s="19"/>
      <c r="PCQ20" s="19"/>
      <c r="PCR20" s="19"/>
      <c r="PCS20" s="19"/>
      <c r="PCT20" s="19"/>
      <c r="PCU20" s="19"/>
      <c r="PCV20" s="19"/>
      <c r="PCW20" s="19"/>
      <c r="PCX20" s="19"/>
      <c r="PCY20" s="19"/>
      <c r="PCZ20" s="19"/>
      <c r="PDA20" s="19"/>
      <c r="PDB20" s="19"/>
      <c r="PDC20" s="19"/>
      <c r="PDD20" s="19"/>
      <c r="PDE20" s="19"/>
      <c r="PDF20" s="19"/>
      <c r="PDG20" s="19"/>
      <c r="PDH20" s="19"/>
      <c r="PDI20" s="19"/>
      <c r="PDJ20" s="19"/>
      <c r="PDK20" s="19"/>
      <c r="PDL20" s="19"/>
      <c r="PDM20" s="19"/>
      <c r="PDN20" s="19"/>
      <c r="PDO20" s="19"/>
      <c r="PDP20" s="19"/>
      <c r="PDQ20" s="19"/>
      <c r="PDR20" s="19"/>
      <c r="PDS20" s="19"/>
      <c r="PDT20" s="19"/>
      <c r="PDU20" s="19"/>
      <c r="PDV20" s="19"/>
      <c r="PDW20" s="19"/>
      <c r="PDX20" s="19"/>
      <c r="PDY20" s="19"/>
      <c r="PDZ20" s="19"/>
      <c r="PEA20" s="19"/>
      <c r="PEB20" s="19"/>
      <c r="PEC20" s="19"/>
      <c r="PED20" s="19"/>
      <c r="PEE20" s="19"/>
      <c r="PEF20" s="19"/>
      <c r="PEG20" s="19"/>
      <c r="PEH20" s="19"/>
      <c r="PEI20" s="19"/>
      <c r="PEJ20" s="19"/>
      <c r="PEK20" s="19"/>
      <c r="PEL20" s="19"/>
      <c r="PEM20" s="19"/>
      <c r="PEN20" s="19"/>
      <c r="PEO20" s="19"/>
      <c r="PEP20" s="19"/>
      <c r="PEQ20" s="19"/>
      <c r="PER20" s="19"/>
      <c r="PES20" s="19"/>
      <c r="PET20" s="19"/>
      <c r="PEU20" s="19"/>
      <c r="PEV20" s="19"/>
      <c r="PEW20" s="19"/>
      <c r="PEX20" s="19"/>
      <c r="PEY20" s="19"/>
      <c r="PEZ20" s="19"/>
      <c r="PFA20" s="19"/>
      <c r="PFB20" s="19"/>
      <c r="PFC20" s="19"/>
      <c r="PFD20" s="19"/>
      <c r="PFE20" s="19"/>
      <c r="PFF20" s="19"/>
      <c r="PFG20" s="19"/>
      <c r="PFH20" s="19"/>
      <c r="PFI20" s="19"/>
      <c r="PFJ20" s="19"/>
      <c r="PFK20" s="19"/>
      <c r="PFL20" s="19"/>
      <c r="PFM20" s="19"/>
      <c r="PFN20" s="19"/>
      <c r="PFO20" s="19"/>
      <c r="PFP20" s="19"/>
      <c r="PFQ20" s="19"/>
      <c r="PFR20" s="19"/>
      <c r="PFS20" s="19"/>
      <c r="PFT20" s="19"/>
      <c r="PFU20" s="19"/>
      <c r="PFV20" s="19"/>
      <c r="PFW20" s="19"/>
      <c r="PFX20" s="19"/>
      <c r="PFY20" s="19"/>
      <c r="PFZ20" s="19"/>
      <c r="PGA20" s="19"/>
      <c r="PGB20" s="19"/>
      <c r="PGC20" s="19"/>
      <c r="PGD20" s="19"/>
      <c r="PGE20" s="19"/>
      <c r="PGF20" s="19"/>
      <c r="PGG20" s="19"/>
      <c r="PGH20" s="19"/>
      <c r="PGI20" s="19"/>
      <c r="PGJ20" s="19"/>
      <c r="PGK20" s="19"/>
      <c r="PGL20" s="19"/>
      <c r="PGM20" s="19"/>
      <c r="PGN20" s="19"/>
      <c r="PGO20" s="19"/>
      <c r="PGP20" s="19"/>
      <c r="PGQ20" s="19"/>
      <c r="PGR20" s="19"/>
      <c r="PGS20" s="19"/>
      <c r="PGT20" s="19"/>
      <c r="PGU20" s="19"/>
      <c r="PGV20" s="19"/>
      <c r="PGW20" s="19"/>
      <c r="PGX20" s="19"/>
      <c r="PGY20" s="19"/>
      <c r="PGZ20" s="19"/>
      <c r="PHA20" s="19"/>
      <c r="PHB20" s="19"/>
      <c r="PHC20" s="19"/>
      <c r="PHD20" s="19"/>
      <c r="PHE20" s="19"/>
      <c r="PHF20" s="19"/>
      <c r="PHG20" s="19"/>
      <c r="PHH20" s="19"/>
      <c r="PHI20" s="19"/>
      <c r="PHJ20" s="19"/>
      <c r="PHK20" s="19"/>
      <c r="PHL20" s="19"/>
      <c r="PHM20" s="19"/>
      <c r="PHN20" s="19"/>
      <c r="PHO20" s="19"/>
      <c r="PHP20" s="19"/>
      <c r="PHQ20" s="19"/>
      <c r="PHR20" s="19"/>
      <c r="PHS20" s="19"/>
      <c r="PHT20" s="19"/>
      <c r="PHU20" s="19"/>
      <c r="PHV20" s="19"/>
      <c r="PHW20" s="19"/>
      <c r="PHX20" s="19"/>
      <c r="PHY20" s="19"/>
      <c r="PHZ20" s="19"/>
      <c r="PIA20" s="19"/>
      <c r="PIB20" s="19"/>
      <c r="PIC20" s="19"/>
      <c r="PID20" s="19"/>
      <c r="PIE20" s="19"/>
      <c r="PIF20" s="19"/>
      <c r="PIG20" s="19"/>
      <c r="PIH20" s="19"/>
      <c r="PII20" s="19"/>
      <c r="PIJ20" s="19"/>
      <c r="PIK20" s="19"/>
      <c r="PIL20" s="19"/>
      <c r="PIM20" s="19"/>
      <c r="PIN20" s="19"/>
      <c r="PIO20" s="19"/>
      <c r="PIP20" s="19"/>
      <c r="PIQ20" s="19"/>
      <c r="PIR20" s="19"/>
      <c r="PIS20" s="19"/>
      <c r="PIT20" s="19"/>
      <c r="PIU20" s="19"/>
      <c r="PIV20" s="19"/>
      <c r="PIW20" s="19"/>
      <c r="PIX20" s="19"/>
      <c r="PIY20" s="19"/>
      <c r="PIZ20" s="19"/>
      <c r="PJA20" s="19"/>
      <c r="PJB20" s="19"/>
      <c r="PJC20" s="19"/>
      <c r="PJD20" s="19"/>
      <c r="PJE20" s="19"/>
      <c r="PJF20" s="19"/>
      <c r="PJG20" s="19"/>
      <c r="PJH20" s="19"/>
      <c r="PJI20" s="19"/>
      <c r="PJJ20" s="19"/>
      <c r="PJK20" s="19"/>
      <c r="PJL20" s="19"/>
      <c r="PJM20" s="19"/>
      <c r="PJN20" s="19"/>
      <c r="PJO20" s="19"/>
      <c r="PJP20" s="19"/>
      <c r="PJQ20" s="19"/>
      <c r="PJR20" s="19"/>
      <c r="PJS20" s="19"/>
      <c r="PJT20" s="19"/>
      <c r="PJU20" s="19"/>
      <c r="PJV20" s="19"/>
      <c r="PJW20" s="19"/>
      <c r="PJX20" s="19"/>
      <c r="PJY20" s="19"/>
      <c r="PJZ20" s="19"/>
      <c r="PKA20" s="19"/>
      <c r="PKB20" s="19"/>
      <c r="PKC20" s="19"/>
      <c r="PKD20" s="19"/>
      <c r="PKE20" s="19"/>
      <c r="PKF20" s="19"/>
      <c r="PKG20" s="19"/>
      <c r="PKH20" s="19"/>
      <c r="PKI20" s="19"/>
      <c r="PKJ20" s="19"/>
      <c r="PKK20" s="19"/>
      <c r="PKL20" s="19"/>
      <c r="PKM20" s="19"/>
      <c r="PKN20" s="19"/>
      <c r="PKO20" s="19"/>
      <c r="PKP20" s="19"/>
      <c r="PKQ20" s="19"/>
      <c r="PKR20" s="19"/>
      <c r="PKS20" s="19"/>
      <c r="PKT20" s="19"/>
      <c r="PKU20" s="19"/>
      <c r="PKV20" s="19"/>
      <c r="PKW20" s="19"/>
      <c r="PKX20" s="19"/>
      <c r="PKY20" s="19"/>
      <c r="PKZ20" s="19"/>
      <c r="PLA20" s="19"/>
      <c r="PLB20" s="19"/>
      <c r="PLC20" s="19"/>
      <c r="PLD20" s="19"/>
      <c r="PLE20" s="19"/>
      <c r="PLF20" s="19"/>
      <c r="PLG20" s="19"/>
      <c r="PLH20" s="19"/>
      <c r="PLI20" s="19"/>
      <c r="PLJ20" s="19"/>
      <c r="PLK20" s="19"/>
      <c r="PLL20" s="19"/>
      <c r="PLM20" s="19"/>
      <c r="PLN20" s="19"/>
      <c r="PLO20" s="19"/>
      <c r="PLP20" s="19"/>
      <c r="PLQ20" s="19"/>
      <c r="PLR20" s="19"/>
      <c r="PLS20" s="19"/>
      <c r="PLT20" s="19"/>
      <c r="PLU20" s="19"/>
      <c r="PLV20" s="19"/>
      <c r="PLW20" s="19"/>
      <c r="PLX20" s="19"/>
      <c r="PLY20" s="19"/>
      <c r="PLZ20" s="19"/>
      <c r="PMA20" s="19"/>
      <c r="PMB20" s="19"/>
      <c r="PMC20" s="19"/>
      <c r="PMD20" s="19"/>
      <c r="PME20" s="19"/>
      <c r="PMF20" s="19"/>
      <c r="PMG20" s="19"/>
      <c r="PMH20" s="19"/>
      <c r="PMI20" s="19"/>
      <c r="PMJ20" s="19"/>
      <c r="PMK20" s="19"/>
      <c r="PML20" s="19"/>
      <c r="PMM20" s="19"/>
      <c r="PMN20" s="19"/>
      <c r="PMO20" s="19"/>
      <c r="PMP20" s="19"/>
      <c r="PMQ20" s="19"/>
      <c r="PMR20" s="19"/>
      <c r="PMS20" s="19"/>
      <c r="PMT20" s="19"/>
      <c r="PMU20" s="19"/>
      <c r="PMV20" s="19"/>
      <c r="PMW20" s="19"/>
      <c r="PMX20" s="19"/>
      <c r="PMY20" s="19"/>
      <c r="PMZ20" s="19"/>
      <c r="PNA20" s="19"/>
      <c r="PNB20" s="19"/>
      <c r="PNC20" s="19"/>
      <c r="PND20" s="19"/>
      <c r="PNE20" s="19"/>
      <c r="PNF20" s="19"/>
      <c r="PNG20" s="19"/>
      <c r="PNH20" s="19"/>
      <c r="PNI20" s="19"/>
      <c r="PNJ20" s="19"/>
      <c r="PNK20" s="19"/>
      <c r="PNL20" s="19"/>
      <c r="PNM20" s="19"/>
      <c r="PNN20" s="19"/>
      <c r="PNO20" s="19"/>
      <c r="PNP20" s="19"/>
      <c r="PNQ20" s="19"/>
      <c r="PNR20" s="19"/>
      <c r="PNS20" s="19"/>
      <c r="PNT20" s="19"/>
      <c r="PNU20" s="19"/>
      <c r="PNV20" s="19"/>
      <c r="PNW20" s="19"/>
      <c r="PNX20" s="19"/>
      <c r="PNY20" s="19"/>
      <c r="PNZ20" s="19"/>
      <c r="POA20" s="19"/>
      <c r="POB20" s="19"/>
      <c r="POC20" s="19"/>
      <c r="POD20" s="19"/>
      <c r="POE20" s="19"/>
      <c r="POF20" s="19"/>
      <c r="POG20" s="19"/>
      <c r="POH20" s="19"/>
      <c r="POI20" s="19"/>
      <c r="POJ20" s="19"/>
      <c r="POK20" s="19"/>
      <c r="POL20" s="19"/>
      <c r="POM20" s="19"/>
      <c r="PON20" s="19"/>
      <c r="POO20" s="19"/>
      <c r="POP20" s="19"/>
      <c r="POQ20" s="19"/>
      <c r="POR20" s="19"/>
      <c r="POS20" s="19"/>
      <c r="POT20" s="19"/>
      <c r="POU20" s="19"/>
      <c r="POV20" s="19"/>
      <c r="POW20" s="19"/>
      <c r="POX20" s="19"/>
      <c r="POY20" s="19"/>
      <c r="POZ20" s="19"/>
      <c r="PPA20" s="19"/>
      <c r="PPB20" s="19"/>
      <c r="PPC20" s="19"/>
      <c r="PPD20" s="19"/>
      <c r="PPE20" s="19"/>
      <c r="PPF20" s="19"/>
      <c r="PPG20" s="19"/>
      <c r="PPH20" s="19"/>
      <c r="PPI20" s="19"/>
      <c r="PPJ20" s="19"/>
      <c r="PPK20" s="19"/>
      <c r="PPL20" s="19"/>
      <c r="PPM20" s="19"/>
      <c r="PPN20" s="19"/>
      <c r="PPO20" s="19"/>
      <c r="PPP20" s="19"/>
      <c r="PPQ20" s="19"/>
      <c r="PPR20" s="19"/>
      <c r="PPS20" s="19"/>
      <c r="PPT20" s="19"/>
      <c r="PPU20" s="19"/>
      <c r="PPV20" s="19"/>
      <c r="PPW20" s="19"/>
      <c r="PPX20" s="19"/>
      <c r="PPY20" s="19"/>
      <c r="PPZ20" s="19"/>
      <c r="PQA20" s="19"/>
      <c r="PQB20" s="19"/>
      <c r="PQC20" s="19"/>
      <c r="PQD20" s="19"/>
      <c r="PQE20" s="19"/>
      <c r="PQF20" s="19"/>
      <c r="PQG20" s="19"/>
      <c r="PQH20" s="19"/>
      <c r="PQI20" s="19"/>
      <c r="PQJ20" s="19"/>
      <c r="PQK20" s="19"/>
      <c r="PQL20" s="19"/>
      <c r="PQM20" s="19"/>
      <c r="PQN20" s="19"/>
      <c r="PQO20" s="19"/>
      <c r="PQP20" s="19"/>
      <c r="PQQ20" s="19"/>
      <c r="PQR20" s="19"/>
      <c r="PQS20" s="19"/>
      <c r="PQT20" s="19"/>
      <c r="PQU20" s="19"/>
      <c r="PQV20" s="19"/>
      <c r="PQW20" s="19"/>
      <c r="PQX20" s="19"/>
      <c r="PQY20" s="19"/>
      <c r="PQZ20" s="19"/>
      <c r="PRA20" s="19"/>
      <c r="PRB20" s="19"/>
      <c r="PRC20" s="19"/>
      <c r="PRD20" s="19"/>
      <c r="PRE20" s="19"/>
      <c r="PRF20" s="19"/>
      <c r="PRG20" s="19"/>
      <c r="PRH20" s="19"/>
      <c r="PRI20" s="19"/>
      <c r="PRJ20" s="19"/>
      <c r="PRK20" s="19"/>
      <c r="PRL20" s="19"/>
      <c r="PRM20" s="19"/>
      <c r="PRN20" s="19"/>
      <c r="PRO20" s="19"/>
      <c r="PRP20" s="19"/>
      <c r="PRQ20" s="19"/>
      <c r="PRR20" s="19"/>
      <c r="PRS20" s="19"/>
      <c r="PRT20" s="19"/>
      <c r="PRU20" s="19"/>
      <c r="PRV20" s="19"/>
      <c r="PRW20" s="19"/>
      <c r="PRX20" s="19"/>
      <c r="PRY20" s="19"/>
      <c r="PRZ20" s="19"/>
      <c r="PSA20" s="19"/>
      <c r="PSB20" s="19"/>
      <c r="PSC20" s="19"/>
      <c r="PSD20" s="19"/>
      <c r="PSE20" s="19"/>
      <c r="PSF20" s="19"/>
      <c r="PSG20" s="19"/>
      <c r="PSH20" s="19"/>
      <c r="PSI20" s="19"/>
      <c r="PSJ20" s="19"/>
      <c r="PSK20" s="19"/>
      <c r="PSL20" s="19"/>
      <c r="PSM20" s="19"/>
      <c r="PSN20" s="19"/>
      <c r="PSO20" s="19"/>
      <c r="PSP20" s="19"/>
      <c r="PSQ20" s="19"/>
      <c r="PSR20" s="19"/>
      <c r="PSS20" s="19"/>
      <c r="PST20" s="19"/>
      <c r="PSU20" s="19"/>
      <c r="PSV20" s="19"/>
      <c r="PSW20" s="19"/>
      <c r="PSX20" s="19"/>
      <c r="PSY20" s="19"/>
      <c r="PSZ20" s="19"/>
      <c r="PTA20" s="19"/>
      <c r="PTB20" s="19"/>
      <c r="PTC20" s="19"/>
      <c r="PTD20" s="19"/>
      <c r="PTE20" s="19"/>
      <c r="PTF20" s="19"/>
      <c r="PTG20" s="19"/>
      <c r="PTH20" s="19"/>
      <c r="PTI20" s="19"/>
      <c r="PTJ20" s="19"/>
      <c r="PTK20" s="19"/>
      <c r="PTL20" s="19"/>
      <c r="PTM20" s="19"/>
      <c r="PTN20" s="19"/>
      <c r="PTO20" s="19"/>
      <c r="PTP20" s="19"/>
      <c r="PTQ20" s="19"/>
      <c r="PTR20" s="19"/>
      <c r="PTS20" s="19"/>
      <c r="PTT20" s="19"/>
      <c r="PTU20" s="19"/>
      <c r="PTV20" s="19"/>
      <c r="PTW20" s="19"/>
      <c r="PTX20" s="19"/>
      <c r="PTY20" s="19"/>
      <c r="PTZ20" s="19"/>
      <c r="PUA20" s="19"/>
      <c r="PUB20" s="19"/>
      <c r="PUC20" s="19"/>
      <c r="PUD20" s="19"/>
      <c r="PUE20" s="19"/>
      <c r="PUF20" s="19"/>
      <c r="PUG20" s="19"/>
      <c r="PUH20" s="19"/>
      <c r="PUI20" s="19"/>
      <c r="PUJ20" s="19"/>
      <c r="PUK20" s="19"/>
      <c r="PUL20" s="19"/>
      <c r="PUM20" s="19"/>
      <c r="PUN20" s="19"/>
      <c r="PUO20" s="19"/>
      <c r="PUP20" s="19"/>
      <c r="PUQ20" s="19"/>
      <c r="PUR20" s="19"/>
      <c r="PUS20" s="19"/>
      <c r="PUT20" s="19"/>
      <c r="PUU20" s="19"/>
      <c r="PUV20" s="19"/>
      <c r="PUW20" s="19"/>
      <c r="PUX20" s="19"/>
      <c r="PUY20" s="19"/>
      <c r="PUZ20" s="19"/>
      <c r="PVA20" s="19"/>
      <c r="PVB20" s="19"/>
      <c r="PVC20" s="19"/>
      <c r="PVD20" s="19"/>
      <c r="PVE20" s="19"/>
      <c r="PVF20" s="19"/>
      <c r="PVG20" s="19"/>
      <c r="PVH20" s="19"/>
      <c r="PVI20" s="19"/>
      <c r="PVJ20" s="19"/>
      <c r="PVK20" s="19"/>
      <c r="PVL20" s="19"/>
      <c r="PVM20" s="19"/>
      <c r="PVN20" s="19"/>
      <c r="PVO20" s="19"/>
      <c r="PVP20" s="19"/>
      <c r="PVQ20" s="19"/>
      <c r="PVR20" s="19"/>
      <c r="PVS20" s="19"/>
      <c r="PVT20" s="19"/>
      <c r="PVU20" s="19"/>
      <c r="PVV20" s="19"/>
      <c r="PVW20" s="19"/>
      <c r="PVX20" s="19"/>
      <c r="PVY20" s="19"/>
      <c r="PVZ20" s="19"/>
      <c r="PWA20" s="19"/>
      <c r="PWB20" s="19"/>
      <c r="PWC20" s="19"/>
      <c r="PWD20" s="19"/>
      <c r="PWE20" s="19"/>
      <c r="PWF20" s="19"/>
      <c r="PWG20" s="19"/>
      <c r="PWH20" s="19"/>
      <c r="PWI20" s="19"/>
      <c r="PWJ20" s="19"/>
      <c r="PWK20" s="19"/>
      <c r="PWL20" s="19"/>
      <c r="PWM20" s="19"/>
      <c r="PWN20" s="19"/>
      <c r="PWO20" s="19"/>
      <c r="PWP20" s="19"/>
      <c r="PWQ20" s="19"/>
      <c r="PWR20" s="19"/>
      <c r="PWS20" s="19"/>
      <c r="PWT20" s="19"/>
      <c r="PWU20" s="19"/>
      <c r="PWV20" s="19"/>
      <c r="PWW20" s="19"/>
      <c r="PWX20" s="19"/>
      <c r="PWY20" s="19"/>
      <c r="PWZ20" s="19"/>
      <c r="PXA20" s="19"/>
      <c r="PXB20" s="19"/>
      <c r="PXC20" s="19"/>
      <c r="PXD20" s="19"/>
      <c r="PXE20" s="19"/>
      <c r="PXF20" s="19"/>
      <c r="PXG20" s="19"/>
      <c r="PXH20" s="19"/>
      <c r="PXI20" s="19"/>
      <c r="PXJ20" s="19"/>
      <c r="PXK20" s="19"/>
      <c r="PXL20" s="19"/>
      <c r="PXM20" s="19"/>
      <c r="PXN20" s="19"/>
      <c r="PXO20" s="19"/>
      <c r="PXP20" s="19"/>
      <c r="PXQ20" s="19"/>
      <c r="PXR20" s="19"/>
      <c r="PXS20" s="19"/>
      <c r="PXT20" s="19"/>
      <c r="PXU20" s="19"/>
      <c r="PXV20" s="19"/>
      <c r="PXW20" s="19"/>
      <c r="PXX20" s="19"/>
      <c r="PXY20" s="19"/>
      <c r="PXZ20" s="19"/>
      <c r="PYA20" s="19"/>
      <c r="PYB20" s="19"/>
      <c r="PYC20" s="19"/>
      <c r="PYD20" s="19"/>
      <c r="PYE20" s="19"/>
      <c r="PYF20" s="19"/>
      <c r="PYG20" s="19"/>
      <c r="PYH20" s="19"/>
      <c r="PYI20" s="19"/>
      <c r="PYJ20" s="19"/>
      <c r="PYK20" s="19"/>
      <c r="PYL20" s="19"/>
      <c r="PYM20" s="19"/>
      <c r="PYN20" s="19"/>
      <c r="PYO20" s="19"/>
      <c r="PYP20" s="19"/>
      <c r="PYQ20" s="19"/>
      <c r="PYR20" s="19"/>
      <c r="PYS20" s="19"/>
      <c r="PYT20" s="19"/>
      <c r="PYU20" s="19"/>
      <c r="PYV20" s="19"/>
      <c r="PYW20" s="19"/>
      <c r="PYX20" s="19"/>
      <c r="PYY20" s="19"/>
      <c r="PYZ20" s="19"/>
      <c r="PZA20" s="19"/>
      <c r="PZB20" s="19"/>
      <c r="PZC20" s="19"/>
      <c r="PZD20" s="19"/>
      <c r="PZE20" s="19"/>
      <c r="PZF20" s="19"/>
      <c r="PZG20" s="19"/>
      <c r="PZH20" s="19"/>
      <c r="PZI20" s="19"/>
      <c r="PZJ20" s="19"/>
      <c r="PZK20" s="19"/>
      <c r="PZL20" s="19"/>
      <c r="PZM20" s="19"/>
      <c r="PZN20" s="19"/>
      <c r="PZO20" s="19"/>
      <c r="PZP20" s="19"/>
      <c r="PZQ20" s="19"/>
      <c r="PZR20" s="19"/>
      <c r="PZS20" s="19"/>
      <c r="PZT20" s="19"/>
      <c r="PZU20" s="19"/>
      <c r="PZV20" s="19"/>
      <c r="PZW20" s="19"/>
      <c r="PZX20" s="19"/>
      <c r="PZY20" s="19"/>
      <c r="PZZ20" s="19"/>
      <c r="QAA20" s="19"/>
      <c r="QAB20" s="19"/>
      <c r="QAC20" s="19"/>
      <c r="QAD20" s="19"/>
      <c r="QAE20" s="19"/>
      <c r="QAF20" s="19"/>
      <c r="QAG20" s="19"/>
      <c r="QAH20" s="19"/>
      <c r="QAI20" s="19"/>
      <c r="QAJ20" s="19"/>
      <c r="QAK20" s="19"/>
      <c r="QAL20" s="19"/>
      <c r="QAM20" s="19"/>
      <c r="QAN20" s="19"/>
      <c r="QAO20" s="19"/>
      <c r="QAP20" s="19"/>
      <c r="QAQ20" s="19"/>
      <c r="QAR20" s="19"/>
      <c r="QAS20" s="19"/>
      <c r="QAT20" s="19"/>
      <c r="QAU20" s="19"/>
      <c r="QAV20" s="19"/>
      <c r="QAW20" s="19"/>
      <c r="QAX20" s="19"/>
      <c r="QAY20" s="19"/>
      <c r="QAZ20" s="19"/>
      <c r="QBA20" s="19"/>
      <c r="QBB20" s="19"/>
      <c r="QBC20" s="19"/>
      <c r="QBD20" s="19"/>
      <c r="QBE20" s="19"/>
      <c r="QBF20" s="19"/>
      <c r="QBG20" s="19"/>
      <c r="QBH20" s="19"/>
      <c r="QBI20" s="19"/>
      <c r="QBJ20" s="19"/>
      <c r="QBK20" s="19"/>
      <c r="QBL20" s="19"/>
      <c r="QBM20" s="19"/>
      <c r="QBN20" s="19"/>
      <c r="QBO20" s="19"/>
      <c r="QBP20" s="19"/>
      <c r="QBQ20" s="19"/>
      <c r="QBR20" s="19"/>
      <c r="QBS20" s="19"/>
      <c r="QBT20" s="19"/>
      <c r="QBU20" s="19"/>
      <c r="QBV20" s="19"/>
      <c r="QBW20" s="19"/>
      <c r="QBX20" s="19"/>
      <c r="QBY20" s="19"/>
      <c r="QBZ20" s="19"/>
      <c r="QCA20" s="19"/>
      <c r="QCB20" s="19"/>
      <c r="QCC20" s="19"/>
      <c r="QCD20" s="19"/>
      <c r="QCE20" s="19"/>
      <c r="QCF20" s="19"/>
      <c r="QCG20" s="19"/>
      <c r="QCH20" s="19"/>
      <c r="QCI20" s="19"/>
      <c r="QCJ20" s="19"/>
      <c r="QCK20" s="19"/>
      <c r="QCL20" s="19"/>
      <c r="QCM20" s="19"/>
      <c r="QCN20" s="19"/>
      <c r="QCO20" s="19"/>
      <c r="QCP20" s="19"/>
      <c r="QCQ20" s="19"/>
      <c r="QCR20" s="19"/>
      <c r="QCS20" s="19"/>
      <c r="QCT20" s="19"/>
      <c r="QCU20" s="19"/>
      <c r="QCV20" s="19"/>
      <c r="QCW20" s="19"/>
      <c r="QCX20" s="19"/>
      <c r="QCY20" s="19"/>
      <c r="QCZ20" s="19"/>
      <c r="QDA20" s="19"/>
      <c r="QDB20" s="19"/>
      <c r="QDC20" s="19"/>
      <c r="QDD20" s="19"/>
      <c r="QDE20" s="19"/>
      <c r="QDF20" s="19"/>
      <c r="QDG20" s="19"/>
      <c r="QDH20" s="19"/>
      <c r="QDI20" s="19"/>
      <c r="QDJ20" s="19"/>
      <c r="QDK20" s="19"/>
      <c r="QDL20" s="19"/>
      <c r="QDM20" s="19"/>
      <c r="QDN20" s="19"/>
      <c r="QDO20" s="19"/>
      <c r="QDP20" s="19"/>
      <c r="QDQ20" s="19"/>
      <c r="QDR20" s="19"/>
      <c r="QDS20" s="19"/>
      <c r="QDT20" s="19"/>
      <c r="QDU20" s="19"/>
      <c r="QDV20" s="19"/>
      <c r="QDW20" s="19"/>
      <c r="QDX20" s="19"/>
      <c r="QDY20" s="19"/>
      <c r="QDZ20" s="19"/>
      <c r="QEA20" s="19"/>
      <c r="QEB20" s="19"/>
      <c r="QEC20" s="19"/>
      <c r="QED20" s="19"/>
      <c r="QEE20" s="19"/>
      <c r="QEF20" s="19"/>
      <c r="QEG20" s="19"/>
      <c r="QEH20" s="19"/>
      <c r="QEI20" s="19"/>
      <c r="QEJ20" s="19"/>
      <c r="QEK20" s="19"/>
      <c r="QEL20" s="19"/>
      <c r="QEM20" s="19"/>
      <c r="QEN20" s="19"/>
      <c r="QEO20" s="19"/>
      <c r="QEP20" s="19"/>
      <c r="QEQ20" s="19"/>
      <c r="QER20" s="19"/>
      <c r="QES20" s="19"/>
      <c r="QET20" s="19"/>
      <c r="QEU20" s="19"/>
      <c r="QEV20" s="19"/>
      <c r="QEW20" s="19"/>
      <c r="QEX20" s="19"/>
      <c r="QEY20" s="19"/>
      <c r="QEZ20" s="19"/>
      <c r="QFA20" s="19"/>
      <c r="QFB20" s="19"/>
      <c r="QFC20" s="19"/>
      <c r="QFD20" s="19"/>
      <c r="QFE20" s="19"/>
      <c r="QFF20" s="19"/>
      <c r="QFG20" s="19"/>
      <c r="QFH20" s="19"/>
      <c r="QFI20" s="19"/>
      <c r="QFJ20" s="19"/>
      <c r="QFK20" s="19"/>
      <c r="QFL20" s="19"/>
      <c r="QFM20" s="19"/>
      <c r="QFN20" s="19"/>
      <c r="QFO20" s="19"/>
      <c r="QFP20" s="19"/>
      <c r="QFQ20" s="19"/>
      <c r="QFR20" s="19"/>
      <c r="QFS20" s="19"/>
      <c r="QFT20" s="19"/>
      <c r="QFU20" s="19"/>
      <c r="QFV20" s="19"/>
      <c r="QFW20" s="19"/>
      <c r="QFX20" s="19"/>
      <c r="QFY20" s="19"/>
      <c r="QFZ20" s="19"/>
      <c r="QGA20" s="19"/>
      <c r="QGB20" s="19"/>
      <c r="QGC20" s="19"/>
      <c r="QGD20" s="19"/>
      <c r="QGE20" s="19"/>
      <c r="QGF20" s="19"/>
      <c r="QGG20" s="19"/>
      <c r="QGH20" s="19"/>
      <c r="QGI20" s="19"/>
      <c r="QGJ20" s="19"/>
      <c r="QGK20" s="19"/>
      <c r="QGL20" s="19"/>
      <c r="QGM20" s="19"/>
      <c r="QGN20" s="19"/>
      <c r="QGO20" s="19"/>
      <c r="QGP20" s="19"/>
      <c r="QGQ20" s="19"/>
      <c r="QGR20" s="19"/>
      <c r="QGS20" s="19"/>
      <c r="QGT20" s="19"/>
      <c r="QGU20" s="19"/>
      <c r="QGV20" s="19"/>
      <c r="QGW20" s="19"/>
      <c r="QGX20" s="19"/>
      <c r="QGY20" s="19"/>
      <c r="QGZ20" s="19"/>
      <c r="QHA20" s="19"/>
      <c r="QHB20" s="19"/>
      <c r="QHC20" s="19"/>
      <c r="QHD20" s="19"/>
      <c r="QHE20" s="19"/>
      <c r="QHF20" s="19"/>
      <c r="QHG20" s="19"/>
      <c r="QHH20" s="19"/>
      <c r="QHI20" s="19"/>
      <c r="QHJ20" s="19"/>
      <c r="QHK20" s="19"/>
      <c r="QHL20" s="19"/>
      <c r="QHM20" s="19"/>
      <c r="QHN20" s="19"/>
      <c r="QHO20" s="19"/>
      <c r="QHP20" s="19"/>
      <c r="QHQ20" s="19"/>
      <c r="QHR20" s="19"/>
      <c r="QHS20" s="19"/>
      <c r="QHT20" s="19"/>
      <c r="QHU20" s="19"/>
      <c r="QHV20" s="19"/>
      <c r="QHW20" s="19"/>
      <c r="QHX20" s="19"/>
      <c r="QHY20" s="19"/>
      <c r="QHZ20" s="19"/>
      <c r="QIA20" s="19"/>
      <c r="QIB20" s="19"/>
      <c r="QIC20" s="19"/>
      <c r="QID20" s="19"/>
      <c r="QIE20" s="19"/>
      <c r="QIF20" s="19"/>
      <c r="QIG20" s="19"/>
      <c r="QIH20" s="19"/>
      <c r="QII20" s="19"/>
      <c r="QIJ20" s="19"/>
      <c r="QIK20" s="19"/>
      <c r="QIL20" s="19"/>
      <c r="QIM20" s="19"/>
      <c r="QIN20" s="19"/>
      <c r="QIO20" s="19"/>
      <c r="QIP20" s="19"/>
      <c r="QIQ20" s="19"/>
      <c r="QIR20" s="19"/>
      <c r="QIS20" s="19"/>
      <c r="QIT20" s="19"/>
      <c r="QIU20" s="19"/>
      <c r="QIV20" s="19"/>
      <c r="QIW20" s="19"/>
      <c r="QIX20" s="19"/>
      <c r="QIY20" s="19"/>
      <c r="QIZ20" s="19"/>
      <c r="QJA20" s="19"/>
      <c r="QJB20" s="19"/>
      <c r="QJC20" s="19"/>
      <c r="QJD20" s="19"/>
      <c r="QJE20" s="19"/>
      <c r="QJF20" s="19"/>
      <c r="QJG20" s="19"/>
      <c r="QJH20" s="19"/>
      <c r="QJI20" s="19"/>
      <c r="QJJ20" s="19"/>
      <c r="QJK20" s="19"/>
      <c r="QJL20" s="19"/>
      <c r="QJM20" s="19"/>
      <c r="QJN20" s="19"/>
      <c r="QJO20" s="19"/>
      <c r="QJP20" s="19"/>
      <c r="QJQ20" s="19"/>
      <c r="QJR20" s="19"/>
      <c r="QJS20" s="19"/>
      <c r="QJT20" s="19"/>
      <c r="QJU20" s="19"/>
      <c r="QJV20" s="19"/>
      <c r="QJW20" s="19"/>
      <c r="QJX20" s="19"/>
      <c r="QJY20" s="19"/>
      <c r="QJZ20" s="19"/>
      <c r="QKA20" s="19"/>
      <c r="QKB20" s="19"/>
      <c r="QKC20" s="19"/>
      <c r="QKD20" s="19"/>
      <c r="QKE20" s="19"/>
      <c r="QKF20" s="19"/>
      <c r="QKG20" s="19"/>
      <c r="QKH20" s="19"/>
      <c r="QKI20" s="19"/>
      <c r="QKJ20" s="19"/>
      <c r="QKK20" s="19"/>
      <c r="QKL20" s="19"/>
      <c r="QKM20" s="19"/>
      <c r="QKN20" s="19"/>
      <c r="QKO20" s="19"/>
      <c r="QKP20" s="19"/>
      <c r="QKQ20" s="19"/>
      <c r="QKR20" s="19"/>
      <c r="QKS20" s="19"/>
      <c r="QKT20" s="19"/>
      <c r="QKU20" s="19"/>
      <c r="QKV20" s="19"/>
      <c r="QKW20" s="19"/>
      <c r="QKX20" s="19"/>
      <c r="QKY20" s="19"/>
      <c r="QKZ20" s="19"/>
      <c r="QLA20" s="19"/>
      <c r="QLB20" s="19"/>
      <c r="QLC20" s="19"/>
      <c r="QLD20" s="19"/>
      <c r="QLE20" s="19"/>
      <c r="QLF20" s="19"/>
      <c r="QLG20" s="19"/>
      <c r="QLH20" s="19"/>
      <c r="QLI20" s="19"/>
      <c r="QLJ20" s="19"/>
      <c r="QLK20" s="19"/>
      <c r="QLL20" s="19"/>
      <c r="QLM20" s="19"/>
      <c r="QLN20" s="19"/>
      <c r="QLO20" s="19"/>
      <c r="QLP20" s="19"/>
      <c r="QLQ20" s="19"/>
      <c r="QLR20" s="19"/>
      <c r="QLS20" s="19"/>
      <c r="QLT20" s="19"/>
      <c r="QLU20" s="19"/>
      <c r="QLV20" s="19"/>
      <c r="QLW20" s="19"/>
      <c r="QLX20" s="19"/>
      <c r="QLY20" s="19"/>
      <c r="QLZ20" s="19"/>
      <c r="QMA20" s="19"/>
      <c r="QMB20" s="19"/>
      <c r="QMC20" s="19"/>
      <c r="QMD20" s="19"/>
      <c r="QME20" s="19"/>
      <c r="QMF20" s="19"/>
      <c r="QMG20" s="19"/>
      <c r="QMH20" s="19"/>
      <c r="QMI20" s="19"/>
      <c r="QMJ20" s="19"/>
      <c r="QMK20" s="19"/>
      <c r="QML20" s="19"/>
      <c r="QMM20" s="19"/>
      <c r="QMN20" s="19"/>
      <c r="QMO20" s="19"/>
      <c r="QMP20" s="19"/>
      <c r="QMQ20" s="19"/>
      <c r="QMR20" s="19"/>
      <c r="QMS20" s="19"/>
      <c r="QMT20" s="19"/>
      <c r="QMU20" s="19"/>
      <c r="QMV20" s="19"/>
      <c r="QMW20" s="19"/>
      <c r="QMX20" s="19"/>
      <c r="QMY20" s="19"/>
      <c r="QMZ20" s="19"/>
      <c r="QNA20" s="19"/>
      <c r="QNB20" s="19"/>
      <c r="QNC20" s="19"/>
      <c r="QND20" s="19"/>
      <c r="QNE20" s="19"/>
      <c r="QNF20" s="19"/>
      <c r="QNG20" s="19"/>
      <c r="QNH20" s="19"/>
      <c r="QNI20" s="19"/>
      <c r="QNJ20" s="19"/>
      <c r="QNK20" s="19"/>
      <c r="QNL20" s="19"/>
      <c r="QNM20" s="19"/>
      <c r="QNN20" s="19"/>
      <c r="QNO20" s="19"/>
      <c r="QNP20" s="19"/>
      <c r="QNQ20" s="19"/>
      <c r="QNR20" s="19"/>
      <c r="QNS20" s="19"/>
      <c r="QNT20" s="19"/>
      <c r="QNU20" s="19"/>
      <c r="QNV20" s="19"/>
      <c r="QNW20" s="19"/>
      <c r="QNX20" s="19"/>
      <c r="QNY20" s="19"/>
      <c r="QNZ20" s="19"/>
      <c r="QOA20" s="19"/>
      <c r="QOB20" s="19"/>
      <c r="QOC20" s="19"/>
      <c r="QOD20" s="19"/>
      <c r="QOE20" s="19"/>
      <c r="QOF20" s="19"/>
      <c r="QOG20" s="19"/>
      <c r="QOH20" s="19"/>
      <c r="QOI20" s="19"/>
      <c r="QOJ20" s="19"/>
      <c r="QOK20" s="19"/>
      <c r="QOL20" s="19"/>
      <c r="QOM20" s="19"/>
      <c r="QON20" s="19"/>
      <c r="QOO20" s="19"/>
      <c r="QOP20" s="19"/>
      <c r="QOQ20" s="19"/>
      <c r="QOR20" s="19"/>
      <c r="QOS20" s="19"/>
      <c r="QOT20" s="19"/>
      <c r="QOU20" s="19"/>
      <c r="QOV20" s="19"/>
      <c r="QOW20" s="19"/>
      <c r="QOX20" s="19"/>
      <c r="QOY20" s="19"/>
      <c r="QOZ20" s="19"/>
      <c r="QPA20" s="19"/>
      <c r="QPB20" s="19"/>
      <c r="QPC20" s="19"/>
      <c r="QPD20" s="19"/>
      <c r="QPE20" s="19"/>
      <c r="QPF20" s="19"/>
      <c r="QPG20" s="19"/>
      <c r="QPH20" s="19"/>
      <c r="QPI20" s="19"/>
      <c r="QPJ20" s="19"/>
      <c r="QPK20" s="19"/>
      <c r="QPL20" s="19"/>
      <c r="QPM20" s="19"/>
      <c r="QPN20" s="19"/>
      <c r="QPO20" s="19"/>
      <c r="QPP20" s="19"/>
      <c r="QPQ20" s="19"/>
      <c r="QPR20" s="19"/>
      <c r="QPS20" s="19"/>
      <c r="QPT20" s="19"/>
      <c r="QPU20" s="19"/>
      <c r="QPV20" s="19"/>
      <c r="QPW20" s="19"/>
      <c r="QPX20" s="19"/>
      <c r="QPY20" s="19"/>
      <c r="QPZ20" s="19"/>
      <c r="QQA20" s="19"/>
      <c r="QQB20" s="19"/>
      <c r="QQC20" s="19"/>
      <c r="QQD20" s="19"/>
      <c r="QQE20" s="19"/>
      <c r="QQF20" s="19"/>
      <c r="QQG20" s="19"/>
      <c r="QQH20" s="19"/>
      <c r="QQI20" s="19"/>
      <c r="QQJ20" s="19"/>
      <c r="QQK20" s="19"/>
      <c r="QQL20" s="19"/>
      <c r="QQM20" s="19"/>
      <c r="QQN20" s="19"/>
      <c r="QQO20" s="19"/>
      <c r="QQP20" s="19"/>
      <c r="QQQ20" s="19"/>
      <c r="QQR20" s="19"/>
      <c r="QQS20" s="19"/>
      <c r="QQT20" s="19"/>
      <c r="QQU20" s="19"/>
      <c r="QQV20" s="19"/>
      <c r="QQW20" s="19"/>
      <c r="QQX20" s="19"/>
      <c r="QQY20" s="19"/>
      <c r="QQZ20" s="19"/>
      <c r="QRA20" s="19"/>
      <c r="QRB20" s="19"/>
      <c r="QRC20" s="19"/>
      <c r="QRD20" s="19"/>
      <c r="QRE20" s="19"/>
      <c r="QRF20" s="19"/>
      <c r="QRG20" s="19"/>
      <c r="QRH20" s="19"/>
      <c r="QRI20" s="19"/>
      <c r="QRJ20" s="19"/>
      <c r="QRK20" s="19"/>
      <c r="QRL20" s="19"/>
      <c r="QRM20" s="19"/>
      <c r="QRN20" s="19"/>
      <c r="QRO20" s="19"/>
      <c r="QRP20" s="19"/>
      <c r="QRQ20" s="19"/>
      <c r="QRR20" s="19"/>
      <c r="QRS20" s="19"/>
      <c r="QRT20" s="19"/>
      <c r="QRU20" s="19"/>
      <c r="QRV20" s="19"/>
      <c r="QRW20" s="19"/>
      <c r="QRX20" s="19"/>
      <c r="QRY20" s="19"/>
      <c r="QRZ20" s="19"/>
      <c r="QSA20" s="19"/>
      <c r="QSB20" s="19"/>
      <c r="QSC20" s="19"/>
      <c r="QSD20" s="19"/>
      <c r="QSE20" s="19"/>
      <c r="QSF20" s="19"/>
      <c r="QSG20" s="19"/>
      <c r="QSH20" s="19"/>
      <c r="QSI20" s="19"/>
      <c r="QSJ20" s="19"/>
      <c r="QSK20" s="19"/>
      <c r="QSL20" s="19"/>
      <c r="QSM20" s="19"/>
      <c r="QSN20" s="19"/>
      <c r="QSO20" s="19"/>
      <c r="QSP20" s="19"/>
      <c r="QSQ20" s="19"/>
      <c r="QSR20" s="19"/>
      <c r="QSS20" s="19"/>
      <c r="QST20" s="19"/>
      <c r="QSU20" s="19"/>
      <c r="QSV20" s="19"/>
      <c r="QSW20" s="19"/>
      <c r="QSX20" s="19"/>
      <c r="QSY20" s="19"/>
      <c r="QSZ20" s="19"/>
      <c r="QTA20" s="19"/>
      <c r="QTB20" s="19"/>
      <c r="QTC20" s="19"/>
      <c r="QTD20" s="19"/>
      <c r="QTE20" s="19"/>
      <c r="QTF20" s="19"/>
      <c r="QTG20" s="19"/>
      <c r="QTH20" s="19"/>
      <c r="QTI20" s="19"/>
      <c r="QTJ20" s="19"/>
      <c r="QTK20" s="19"/>
      <c r="QTL20" s="19"/>
      <c r="QTM20" s="19"/>
      <c r="QTN20" s="19"/>
      <c r="QTO20" s="19"/>
      <c r="QTP20" s="19"/>
      <c r="QTQ20" s="19"/>
      <c r="QTR20" s="19"/>
      <c r="QTS20" s="19"/>
      <c r="QTT20" s="19"/>
      <c r="QTU20" s="19"/>
      <c r="QTV20" s="19"/>
      <c r="QTW20" s="19"/>
      <c r="QTX20" s="19"/>
      <c r="QTY20" s="19"/>
      <c r="QTZ20" s="19"/>
      <c r="QUA20" s="19"/>
      <c r="QUB20" s="19"/>
      <c r="QUC20" s="19"/>
      <c r="QUD20" s="19"/>
      <c r="QUE20" s="19"/>
      <c r="QUF20" s="19"/>
      <c r="QUG20" s="19"/>
      <c r="QUH20" s="19"/>
      <c r="QUI20" s="19"/>
      <c r="QUJ20" s="19"/>
      <c r="QUK20" s="19"/>
      <c r="QUL20" s="19"/>
      <c r="QUM20" s="19"/>
      <c r="QUN20" s="19"/>
      <c r="QUO20" s="19"/>
      <c r="QUP20" s="19"/>
      <c r="QUQ20" s="19"/>
      <c r="QUR20" s="19"/>
      <c r="QUS20" s="19"/>
      <c r="QUT20" s="19"/>
      <c r="QUU20" s="19"/>
      <c r="QUV20" s="19"/>
      <c r="QUW20" s="19"/>
      <c r="QUX20" s="19"/>
      <c r="QUY20" s="19"/>
      <c r="QUZ20" s="19"/>
      <c r="QVA20" s="19"/>
      <c r="QVB20" s="19"/>
      <c r="QVC20" s="19"/>
      <c r="QVD20" s="19"/>
      <c r="QVE20" s="19"/>
      <c r="QVF20" s="19"/>
      <c r="QVG20" s="19"/>
      <c r="QVH20" s="19"/>
      <c r="QVI20" s="19"/>
      <c r="QVJ20" s="19"/>
      <c r="QVK20" s="19"/>
      <c r="QVL20" s="19"/>
      <c r="QVM20" s="19"/>
      <c r="QVN20" s="19"/>
      <c r="QVO20" s="19"/>
      <c r="QVP20" s="19"/>
      <c r="QVQ20" s="19"/>
      <c r="QVR20" s="19"/>
      <c r="QVS20" s="19"/>
      <c r="QVT20" s="19"/>
      <c r="QVU20" s="19"/>
      <c r="QVV20" s="19"/>
      <c r="QVW20" s="19"/>
      <c r="QVX20" s="19"/>
      <c r="QVY20" s="19"/>
      <c r="QVZ20" s="19"/>
      <c r="QWA20" s="19"/>
      <c r="QWB20" s="19"/>
      <c r="QWC20" s="19"/>
      <c r="QWD20" s="19"/>
      <c r="QWE20" s="19"/>
      <c r="QWF20" s="19"/>
      <c r="QWG20" s="19"/>
      <c r="QWH20" s="19"/>
      <c r="QWI20" s="19"/>
      <c r="QWJ20" s="19"/>
      <c r="QWK20" s="19"/>
      <c r="QWL20" s="19"/>
      <c r="QWM20" s="19"/>
      <c r="QWN20" s="19"/>
      <c r="QWO20" s="19"/>
      <c r="QWP20" s="19"/>
      <c r="QWQ20" s="19"/>
      <c r="QWR20" s="19"/>
      <c r="QWS20" s="19"/>
      <c r="QWT20" s="19"/>
      <c r="QWU20" s="19"/>
      <c r="QWV20" s="19"/>
      <c r="QWW20" s="19"/>
      <c r="QWX20" s="19"/>
      <c r="QWY20" s="19"/>
      <c r="QWZ20" s="19"/>
      <c r="QXA20" s="19"/>
      <c r="QXB20" s="19"/>
      <c r="QXC20" s="19"/>
      <c r="QXD20" s="19"/>
      <c r="QXE20" s="19"/>
      <c r="QXF20" s="19"/>
      <c r="QXG20" s="19"/>
      <c r="QXH20" s="19"/>
      <c r="QXI20" s="19"/>
      <c r="QXJ20" s="19"/>
      <c r="QXK20" s="19"/>
      <c r="QXL20" s="19"/>
      <c r="QXM20" s="19"/>
      <c r="QXN20" s="19"/>
      <c r="QXO20" s="19"/>
      <c r="QXP20" s="19"/>
      <c r="QXQ20" s="19"/>
      <c r="QXR20" s="19"/>
      <c r="QXS20" s="19"/>
      <c r="QXT20" s="19"/>
      <c r="QXU20" s="19"/>
      <c r="QXV20" s="19"/>
      <c r="QXW20" s="19"/>
      <c r="QXX20" s="19"/>
      <c r="QXY20" s="19"/>
      <c r="QXZ20" s="19"/>
      <c r="QYA20" s="19"/>
      <c r="QYB20" s="19"/>
      <c r="QYC20" s="19"/>
      <c r="QYD20" s="19"/>
      <c r="QYE20" s="19"/>
      <c r="QYF20" s="19"/>
      <c r="QYG20" s="19"/>
      <c r="QYH20" s="19"/>
      <c r="QYI20" s="19"/>
      <c r="QYJ20" s="19"/>
      <c r="QYK20" s="19"/>
      <c r="QYL20" s="19"/>
      <c r="QYM20" s="19"/>
      <c r="QYN20" s="19"/>
      <c r="QYO20" s="19"/>
      <c r="QYP20" s="19"/>
      <c r="QYQ20" s="19"/>
      <c r="QYR20" s="19"/>
      <c r="QYS20" s="19"/>
      <c r="QYT20" s="19"/>
      <c r="QYU20" s="19"/>
      <c r="QYV20" s="19"/>
      <c r="QYW20" s="19"/>
      <c r="QYX20" s="19"/>
      <c r="QYY20" s="19"/>
      <c r="QYZ20" s="19"/>
      <c r="QZA20" s="19"/>
      <c r="QZB20" s="19"/>
      <c r="QZC20" s="19"/>
      <c r="QZD20" s="19"/>
      <c r="QZE20" s="19"/>
      <c r="QZF20" s="19"/>
      <c r="QZG20" s="19"/>
      <c r="QZH20" s="19"/>
      <c r="QZI20" s="19"/>
      <c r="QZJ20" s="19"/>
      <c r="QZK20" s="19"/>
      <c r="QZL20" s="19"/>
      <c r="QZM20" s="19"/>
      <c r="QZN20" s="19"/>
      <c r="QZO20" s="19"/>
      <c r="QZP20" s="19"/>
      <c r="QZQ20" s="19"/>
      <c r="QZR20" s="19"/>
      <c r="QZS20" s="19"/>
      <c r="QZT20" s="19"/>
      <c r="QZU20" s="19"/>
      <c r="QZV20" s="19"/>
      <c r="QZW20" s="19"/>
      <c r="QZX20" s="19"/>
      <c r="QZY20" s="19"/>
      <c r="QZZ20" s="19"/>
      <c r="RAA20" s="19"/>
      <c r="RAB20" s="19"/>
      <c r="RAC20" s="19"/>
      <c r="RAD20" s="19"/>
      <c r="RAE20" s="19"/>
      <c r="RAF20" s="19"/>
      <c r="RAG20" s="19"/>
      <c r="RAH20" s="19"/>
      <c r="RAI20" s="19"/>
      <c r="RAJ20" s="19"/>
      <c r="RAK20" s="19"/>
      <c r="RAL20" s="19"/>
      <c r="RAM20" s="19"/>
      <c r="RAN20" s="19"/>
      <c r="RAO20" s="19"/>
      <c r="RAP20" s="19"/>
      <c r="RAQ20" s="19"/>
      <c r="RAR20" s="19"/>
      <c r="RAS20" s="19"/>
      <c r="RAT20" s="19"/>
      <c r="RAU20" s="19"/>
      <c r="RAV20" s="19"/>
      <c r="RAW20" s="19"/>
      <c r="RAX20" s="19"/>
      <c r="RAY20" s="19"/>
      <c r="RAZ20" s="19"/>
      <c r="RBA20" s="19"/>
      <c r="RBB20" s="19"/>
      <c r="RBC20" s="19"/>
      <c r="RBD20" s="19"/>
      <c r="RBE20" s="19"/>
      <c r="RBF20" s="19"/>
      <c r="RBG20" s="19"/>
      <c r="RBH20" s="19"/>
      <c r="RBI20" s="19"/>
      <c r="RBJ20" s="19"/>
      <c r="RBK20" s="19"/>
      <c r="RBL20" s="19"/>
      <c r="RBM20" s="19"/>
      <c r="RBN20" s="19"/>
      <c r="RBO20" s="19"/>
      <c r="RBP20" s="19"/>
      <c r="RBQ20" s="19"/>
      <c r="RBR20" s="19"/>
      <c r="RBS20" s="19"/>
      <c r="RBT20" s="19"/>
      <c r="RBU20" s="19"/>
      <c r="RBV20" s="19"/>
      <c r="RBW20" s="19"/>
      <c r="RBX20" s="19"/>
      <c r="RBY20" s="19"/>
      <c r="RBZ20" s="19"/>
      <c r="RCA20" s="19"/>
      <c r="RCB20" s="19"/>
      <c r="RCC20" s="19"/>
      <c r="RCD20" s="19"/>
      <c r="RCE20" s="19"/>
      <c r="RCF20" s="19"/>
      <c r="RCG20" s="19"/>
      <c r="RCH20" s="19"/>
      <c r="RCI20" s="19"/>
      <c r="RCJ20" s="19"/>
      <c r="RCK20" s="19"/>
      <c r="RCL20" s="19"/>
      <c r="RCM20" s="19"/>
      <c r="RCN20" s="19"/>
      <c r="RCO20" s="19"/>
      <c r="RCP20" s="19"/>
      <c r="RCQ20" s="19"/>
      <c r="RCR20" s="19"/>
      <c r="RCS20" s="19"/>
      <c r="RCT20" s="19"/>
      <c r="RCU20" s="19"/>
      <c r="RCV20" s="19"/>
      <c r="RCW20" s="19"/>
      <c r="RCX20" s="19"/>
      <c r="RCY20" s="19"/>
      <c r="RCZ20" s="19"/>
      <c r="RDA20" s="19"/>
      <c r="RDB20" s="19"/>
      <c r="RDC20" s="19"/>
      <c r="RDD20" s="19"/>
      <c r="RDE20" s="19"/>
      <c r="RDF20" s="19"/>
      <c r="RDG20" s="19"/>
      <c r="RDH20" s="19"/>
      <c r="RDI20" s="19"/>
      <c r="RDJ20" s="19"/>
      <c r="RDK20" s="19"/>
      <c r="RDL20" s="19"/>
      <c r="RDM20" s="19"/>
      <c r="RDN20" s="19"/>
      <c r="RDO20" s="19"/>
      <c r="RDP20" s="19"/>
      <c r="RDQ20" s="19"/>
      <c r="RDR20" s="19"/>
      <c r="RDS20" s="19"/>
      <c r="RDT20" s="19"/>
      <c r="RDU20" s="19"/>
      <c r="RDV20" s="19"/>
      <c r="RDW20" s="19"/>
      <c r="RDX20" s="19"/>
      <c r="RDY20" s="19"/>
      <c r="RDZ20" s="19"/>
      <c r="REA20" s="19"/>
      <c r="REB20" s="19"/>
      <c r="REC20" s="19"/>
      <c r="RED20" s="19"/>
      <c r="REE20" s="19"/>
      <c r="REF20" s="19"/>
      <c r="REG20" s="19"/>
      <c r="REH20" s="19"/>
      <c r="REI20" s="19"/>
      <c r="REJ20" s="19"/>
      <c r="REK20" s="19"/>
      <c r="REL20" s="19"/>
      <c r="REM20" s="19"/>
      <c r="REN20" s="19"/>
      <c r="REO20" s="19"/>
      <c r="REP20" s="19"/>
      <c r="REQ20" s="19"/>
      <c r="RER20" s="19"/>
      <c r="RES20" s="19"/>
      <c r="RET20" s="19"/>
      <c r="REU20" s="19"/>
      <c r="REV20" s="19"/>
      <c r="REW20" s="19"/>
      <c r="REX20" s="19"/>
      <c r="REY20" s="19"/>
      <c r="REZ20" s="19"/>
      <c r="RFA20" s="19"/>
      <c r="RFB20" s="19"/>
      <c r="RFC20" s="19"/>
      <c r="RFD20" s="19"/>
      <c r="RFE20" s="19"/>
      <c r="RFF20" s="19"/>
      <c r="RFG20" s="19"/>
      <c r="RFH20" s="19"/>
      <c r="RFI20" s="19"/>
      <c r="RFJ20" s="19"/>
      <c r="RFK20" s="19"/>
      <c r="RFL20" s="19"/>
      <c r="RFM20" s="19"/>
      <c r="RFN20" s="19"/>
      <c r="RFO20" s="19"/>
      <c r="RFP20" s="19"/>
      <c r="RFQ20" s="19"/>
      <c r="RFR20" s="19"/>
      <c r="RFS20" s="19"/>
      <c r="RFT20" s="19"/>
      <c r="RFU20" s="19"/>
      <c r="RFV20" s="19"/>
      <c r="RFW20" s="19"/>
      <c r="RFX20" s="19"/>
      <c r="RFY20" s="19"/>
      <c r="RFZ20" s="19"/>
      <c r="RGA20" s="19"/>
      <c r="RGB20" s="19"/>
      <c r="RGC20" s="19"/>
      <c r="RGD20" s="19"/>
      <c r="RGE20" s="19"/>
      <c r="RGF20" s="19"/>
      <c r="RGG20" s="19"/>
      <c r="RGH20" s="19"/>
      <c r="RGI20" s="19"/>
      <c r="RGJ20" s="19"/>
      <c r="RGK20" s="19"/>
      <c r="RGL20" s="19"/>
      <c r="RGM20" s="19"/>
      <c r="RGN20" s="19"/>
      <c r="RGO20" s="19"/>
      <c r="RGP20" s="19"/>
      <c r="RGQ20" s="19"/>
      <c r="RGR20" s="19"/>
      <c r="RGS20" s="19"/>
      <c r="RGT20" s="19"/>
      <c r="RGU20" s="19"/>
      <c r="RGV20" s="19"/>
      <c r="RGW20" s="19"/>
      <c r="RGX20" s="19"/>
      <c r="RGY20" s="19"/>
      <c r="RGZ20" s="19"/>
      <c r="RHA20" s="19"/>
      <c r="RHB20" s="19"/>
      <c r="RHC20" s="19"/>
      <c r="RHD20" s="19"/>
      <c r="RHE20" s="19"/>
      <c r="RHF20" s="19"/>
      <c r="RHG20" s="19"/>
      <c r="RHH20" s="19"/>
      <c r="RHI20" s="19"/>
      <c r="RHJ20" s="19"/>
      <c r="RHK20" s="19"/>
      <c r="RHL20" s="19"/>
      <c r="RHM20" s="19"/>
      <c r="RHN20" s="19"/>
      <c r="RHO20" s="19"/>
      <c r="RHP20" s="19"/>
      <c r="RHQ20" s="19"/>
      <c r="RHR20" s="19"/>
      <c r="RHS20" s="19"/>
      <c r="RHT20" s="19"/>
      <c r="RHU20" s="19"/>
      <c r="RHV20" s="19"/>
      <c r="RHW20" s="19"/>
      <c r="RHX20" s="19"/>
      <c r="RHY20" s="19"/>
      <c r="RHZ20" s="19"/>
      <c r="RIA20" s="19"/>
      <c r="RIB20" s="19"/>
      <c r="RIC20" s="19"/>
      <c r="RID20" s="19"/>
      <c r="RIE20" s="19"/>
      <c r="RIF20" s="19"/>
      <c r="RIG20" s="19"/>
      <c r="RIH20" s="19"/>
      <c r="RII20" s="19"/>
      <c r="RIJ20" s="19"/>
      <c r="RIK20" s="19"/>
      <c r="RIL20" s="19"/>
      <c r="RIM20" s="19"/>
      <c r="RIN20" s="19"/>
      <c r="RIO20" s="19"/>
      <c r="RIP20" s="19"/>
      <c r="RIQ20" s="19"/>
      <c r="RIR20" s="19"/>
      <c r="RIS20" s="19"/>
      <c r="RIT20" s="19"/>
      <c r="RIU20" s="19"/>
      <c r="RIV20" s="19"/>
      <c r="RIW20" s="19"/>
      <c r="RIX20" s="19"/>
      <c r="RIY20" s="19"/>
      <c r="RIZ20" s="19"/>
      <c r="RJA20" s="19"/>
      <c r="RJB20" s="19"/>
      <c r="RJC20" s="19"/>
      <c r="RJD20" s="19"/>
      <c r="RJE20" s="19"/>
      <c r="RJF20" s="19"/>
      <c r="RJG20" s="19"/>
      <c r="RJH20" s="19"/>
      <c r="RJI20" s="19"/>
      <c r="RJJ20" s="19"/>
      <c r="RJK20" s="19"/>
      <c r="RJL20" s="19"/>
      <c r="RJM20" s="19"/>
      <c r="RJN20" s="19"/>
      <c r="RJO20" s="19"/>
      <c r="RJP20" s="19"/>
      <c r="RJQ20" s="19"/>
      <c r="RJR20" s="19"/>
      <c r="RJS20" s="19"/>
      <c r="RJT20" s="19"/>
      <c r="RJU20" s="19"/>
      <c r="RJV20" s="19"/>
      <c r="RJW20" s="19"/>
      <c r="RJX20" s="19"/>
      <c r="RJY20" s="19"/>
      <c r="RJZ20" s="19"/>
      <c r="RKA20" s="19"/>
      <c r="RKB20" s="19"/>
      <c r="RKC20" s="19"/>
      <c r="RKD20" s="19"/>
      <c r="RKE20" s="19"/>
      <c r="RKF20" s="19"/>
      <c r="RKG20" s="19"/>
      <c r="RKH20" s="19"/>
      <c r="RKI20" s="19"/>
      <c r="RKJ20" s="19"/>
      <c r="RKK20" s="19"/>
      <c r="RKL20" s="19"/>
      <c r="RKM20" s="19"/>
      <c r="RKN20" s="19"/>
      <c r="RKO20" s="19"/>
      <c r="RKP20" s="19"/>
      <c r="RKQ20" s="19"/>
      <c r="RKR20" s="19"/>
      <c r="RKS20" s="19"/>
      <c r="RKT20" s="19"/>
      <c r="RKU20" s="19"/>
      <c r="RKV20" s="19"/>
      <c r="RKW20" s="19"/>
      <c r="RKX20" s="19"/>
      <c r="RKY20" s="19"/>
      <c r="RKZ20" s="19"/>
      <c r="RLA20" s="19"/>
      <c r="RLB20" s="19"/>
      <c r="RLC20" s="19"/>
      <c r="RLD20" s="19"/>
      <c r="RLE20" s="19"/>
      <c r="RLF20" s="19"/>
      <c r="RLG20" s="19"/>
      <c r="RLH20" s="19"/>
      <c r="RLI20" s="19"/>
      <c r="RLJ20" s="19"/>
      <c r="RLK20" s="19"/>
      <c r="RLL20" s="19"/>
      <c r="RLM20" s="19"/>
      <c r="RLN20" s="19"/>
      <c r="RLO20" s="19"/>
      <c r="RLP20" s="19"/>
      <c r="RLQ20" s="19"/>
      <c r="RLR20" s="19"/>
      <c r="RLS20" s="19"/>
      <c r="RLT20" s="19"/>
      <c r="RLU20" s="19"/>
      <c r="RLV20" s="19"/>
      <c r="RLW20" s="19"/>
      <c r="RLX20" s="19"/>
      <c r="RLY20" s="19"/>
      <c r="RLZ20" s="19"/>
      <c r="RMA20" s="19"/>
      <c r="RMB20" s="19"/>
      <c r="RMC20" s="19"/>
      <c r="RMD20" s="19"/>
      <c r="RME20" s="19"/>
      <c r="RMF20" s="19"/>
      <c r="RMG20" s="19"/>
      <c r="RMH20" s="19"/>
      <c r="RMI20" s="19"/>
      <c r="RMJ20" s="19"/>
      <c r="RMK20" s="19"/>
      <c r="RML20" s="19"/>
      <c r="RMM20" s="19"/>
      <c r="RMN20" s="19"/>
      <c r="RMO20" s="19"/>
      <c r="RMP20" s="19"/>
      <c r="RMQ20" s="19"/>
      <c r="RMR20" s="19"/>
      <c r="RMS20" s="19"/>
      <c r="RMT20" s="19"/>
      <c r="RMU20" s="19"/>
      <c r="RMV20" s="19"/>
      <c r="RMW20" s="19"/>
      <c r="RMX20" s="19"/>
      <c r="RMY20" s="19"/>
      <c r="RMZ20" s="19"/>
      <c r="RNA20" s="19"/>
      <c r="RNB20" s="19"/>
      <c r="RNC20" s="19"/>
      <c r="RND20" s="19"/>
      <c r="RNE20" s="19"/>
      <c r="RNF20" s="19"/>
      <c r="RNG20" s="19"/>
      <c r="RNH20" s="19"/>
      <c r="RNI20" s="19"/>
      <c r="RNJ20" s="19"/>
      <c r="RNK20" s="19"/>
      <c r="RNL20" s="19"/>
      <c r="RNM20" s="19"/>
      <c r="RNN20" s="19"/>
      <c r="RNO20" s="19"/>
      <c r="RNP20" s="19"/>
      <c r="RNQ20" s="19"/>
      <c r="RNR20" s="19"/>
      <c r="RNS20" s="19"/>
      <c r="RNT20" s="19"/>
      <c r="RNU20" s="19"/>
      <c r="RNV20" s="19"/>
      <c r="RNW20" s="19"/>
      <c r="RNX20" s="19"/>
      <c r="RNY20" s="19"/>
      <c r="RNZ20" s="19"/>
      <c r="ROA20" s="19"/>
      <c r="ROB20" s="19"/>
      <c r="ROC20" s="19"/>
      <c r="ROD20" s="19"/>
      <c r="ROE20" s="19"/>
      <c r="ROF20" s="19"/>
      <c r="ROG20" s="19"/>
      <c r="ROH20" s="19"/>
      <c r="ROI20" s="19"/>
      <c r="ROJ20" s="19"/>
      <c r="ROK20" s="19"/>
      <c r="ROL20" s="19"/>
      <c r="ROM20" s="19"/>
      <c r="RON20" s="19"/>
      <c r="ROO20" s="19"/>
      <c r="ROP20" s="19"/>
      <c r="ROQ20" s="19"/>
      <c r="ROR20" s="19"/>
      <c r="ROS20" s="19"/>
      <c r="ROT20" s="19"/>
      <c r="ROU20" s="19"/>
      <c r="ROV20" s="19"/>
      <c r="ROW20" s="19"/>
      <c r="ROX20" s="19"/>
      <c r="ROY20" s="19"/>
      <c r="ROZ20" s="19"/>
      <c r="RPA20" s="19"/>
      <c r="RPB20" s="19"/>
      <c r="RPC20" s="19"/>
      <c r="RPD20" s="19"/>
      <c r="RPE20" s="19"/>
      <c r="RPF20" s="19"/>
      <c r="RPG20" s="19"/>
      <c r="RPH20" s="19"/>
      <c r="RPI20" s="19"/>
      <c r="RPJ20" s="19"/>
      <c r="RPK20" s="19"/>
      <c r="RPL20" s="19"/>
      <c r="RPM20" s="19"/>
      <c r="RPN20" s="19"/>
      <c r="RPO20" s="19"/>
      <c r="RPP20" s="19"/>
      <c r="RPQ20" s="19"/>
      <c r="RPR20" s="19"/>
      <c r="RPS20" s="19"/>
      <c r="RPT20" s="19"/>
      <c r="RPU20" s="19"/>
      <c r="RPV20" s="19"/>
      <c r="RPW20" s="19"/>
      <c r="RPX20" s="19"/>
      <c r="RPY20" s="19"/>
      <c r="RPZ20" s="19"/>
      <c r="RQA20" s="19"/>
      <c r="RQB20" s="19"/>
      <c r="RQC20" s="19"/>
      <c r="RQD20" s="19"/>
      <c r="RQE20" s="19"/>
      <c r="RQF20" s="19"/>
      <c r="RQG20" s="19"/>
      <c r="RQH20" s="19"/>
      <c r="RQI20" s="19"/>
      <c r="RQJ20" s="19"/>
      <c r="RQK20" s="19"/>
      <c r="RQL20" s="19"/>
      <c r="RQM20" s="19"/>
      <c r="RQN20" s="19"/>
      <c r="RQO20" s="19"/>
      <c r="RQP20" s="19"/>
      <c r="RQQ20" s="19"/>
      <c r="RQR20" s="19"/>
      <c r="RQS20" s="19"/>
      <c r="RQT20" s="19"/>
      <c r="RQU20" s="19"/>
      <c r="RQV20" s="19"/>
      <c r="RQW20" s="19"/>
      <c r="RQX20" s="19"/>
      <c r="RQY20" s="19"/>
      <c r="RQZ20" s="19"/>
      <c r="RRA20" s="19"/>
      <c r="RRB20" s="19"/>
      <c r="RRC20" s="19"/>
      <c r="RRD20" s="19"/>
      <c r="RRE20" s="19"/>
      <c r="RRF20" s="19"/>
      <c r="RRG20" s="19"/>
      <c r="RRH20" s="19"/>
      <c r="RRI20" s="19"/>
      <c r="RRJ20" s="19"/>
      <c r="RRK20" s="19"/>
      <c r="RRL20" s="19"/>
      <c r="RRM20" s="19"/>
      <c r="RRN20" s="19"/>
      <c r="RRO20" s="19"/>
      <c r="RRP20" s="19"/>
      <c r="RRQ20" s="19"/>
      <c r="RRR20" s="19"/>
      <c r="RRS20" s="19"/>
      <c r="RRT20" s="19"/>
      <c r="RRU20" s="19"/>
      <c r="RRV20" s="19"/>
      <c r="RRW20" s="19"/>
      <c r="RRX20" s="19"/>
      <c r="RRY20" s="19"/>
      <c r="RRZ20" s="19"/>
      <c r="RSA20" s="19"/>
      <c r="RSB20" s="19"/>
      <c r="RSC20" s="19"/>
      <c r="RSD20" s="19"/>
      <c r="RSE20" s="19"/>
      <c r="RSF20" s="19"/>
      <c r="RSG20" s="19"/>
      <c r="RSH20" s="19"/>
      <c r="RSI20" s="19"/>
      <c r="RSJ20" s="19"/>
      <c r="RSK20" s="19"/>
      <c r="RSL20" s="19"/>
      <c r="RSM20" s="19"/>
      <c r="RSN20" s="19"/>
      <c r="RSO20" s="19"/>
      <c r="RSP20" s="19"/>
      <c r="RSQ20" s="19"/>
      <c r="RSR20" s="19"/>
      <c r="RSS20" s="19"/>
      <c r="RST20" s="19"/>
      <c r="RSU20" s="19"/>
      <c r="RSV20" s="19"/>
      <c r="RSW20" s="19"/>
      <c r="RSX20" s="19"/>
      <c r="RSY20" s="19"/>
      <c r="RSZ20" s="19"/>
      <c r="RTA20" s="19"/>
      <c r="RTB20" s="19"/>
      <c r="RTC20" s="19"/>
      <c r="RTD20" s="19"/>
      <c r="RTE20" s="19"/>
      <c r="RTF20" s="19"/>
      <c r="RTG20" s="19"/>
      <c r="RTH20" s="19"/>
      <c r="RTI20" s="19"/>
      <c r="RTJ20" s="19"/>
      <c r="RTK20" s="19"/>
      <c r="RTL20" s="19"/>
      <c r="RTM20" s="19"/>
      <c r="RTN20" s="19"/>
      <c r="RTO20" s="19"/>
      <c r="RTP20" s="19"/>
      <c r="RTQ20" s="19"/>
      <c r="RTR20" s="19"/>
      <c r="RTS20" s="19"/>
      <c r="RTT20" s="19"/>
      <c r="RTU20" s="19"/>
      <c r="RTV20" s="19"/>
      <c r="RTW20" s="19"/>
      <c r="RTX20" s="19"/>
      <c r="RTY20" s="19"/>
      <c r="RTZ20" s="19"/>
      <c r="RUA20" s="19"/>
      <c r="RUB20" s="19"/>
      <c r="RUC20" s="19"/>
      <c r="RUD20" s="19"/>
      <c r="RUE20" s="19"/>
      <c r="RUF20" s="19"/>
      <c r="RUG20" s="19"/>
      <c r="RUH20" s="19"/>
      <c r="RUI20" s="19"/>
      <c r="RUJ20" s="19"/>
      <c r="RUK20" s="19"/>
      <c r="RUL20" s="19"/>
      <c r="RUM20" s="19"/>
      <c r="RUN20" s="19"/>
      <c r="RUO20" s="19"/>
      <c r="RUP20" s="19"/>
      <c r="RUQ20" s="19"/>
      <c r="RUR20" s="19"/>
      <c r="RUS20" s="19"/>
      <c r="RUT20" s="19"/>
      <c r="RUU20" s="19"/>
      <c r="RUV20" s="19"/>
      <c r="RUW20" s="19"/>
      <c r="RUX20" s="19"/>
      <c r="RUY20" s="19"/>
      <c r="RUZ20" s="19"/>
      <c r="RVA20" s="19"/>
      <c r="RVB20" s="19"/>
      <c r="RVC20" s="19"/>
      <c r="RVD20" s="19"/>
      <c r="RVE20" s="19"/>
      <c r="RVF20" s="19"/>
      <c r="RVG20" s="19"/>
      <c r="RVH20" s="19"/>
      <c r="RVI20" s="19"/>
      <c r="RVJ20" s="19"/>
      <c r="RVK20" s="19"/>
      <c r="RVL20" s="19"/>
      <c r="RVM20" s="19"/>
      <c r="RVN20" s="19"/>
      <c r="RVO20" s="19"/>
      <c r="RVP20" s="19"/>
      <c r="RVQ20" s="19"/>
      <c r="RVR20" s="19"/>
      <c r="RVS20" s="19"/>
      <c r="RVT20" s="19"/>
      <c r="RVU20" s="19"/>
      <c r="RVV20" s="19"/>
      <c r="RVW20" s="19"/>
      <c r="RVX20" s="19"/>
      <c r="RVY20" s="19"/>
      <c r="RVZ20" s="19"/>
      <c r="RWA20" s="19"/>
      <c r="RWB20" s="19"/>
      <c r="RWC20" s="19"/>
      <c r="RWD20" s="19"/>
      <c r="RWE20" s="19"/>
      <c r="RWF20" s="19"/>
      <c r="RWG20" s="19"/>
      <c r="RWH20" s="19"/>
      <c r="RWI20" s="19"/>
      <c r="RWJ20" s="19"/>
      <c r="RWK20" s="19"/>
      <c r="RWL20" s="19"/>
      <c r="RWM20" s="19"/>
      <c r="RWN20" s="19"/>
      <c r="RWO20" s="19"/>
      <c r="RWP20" s="19"/>
      <c r="RWQ20" s="19"/>
      <c r="RWR20" s="19"/>
      <c r="RWS20" s="19"/>
      <c r="RWT20" s="19"/>
      <c r="RWU20" s="19"/>
      <c r="RWV20" s="19"/>
      <c r="RWW20" s="19"/>
      <c r="RWX20" s="19"/>
      <c r="RWY20" s="19"/>
      <c r="RWZ20" s="19"/>
      <c r="RXA20" s="19"/>
      <c r="RXB20" s="19"/>
      <c r="RXC20" s="19"/>
      <c r="RXD20" s="19"/>
      <c r="RXE20" s="19"/>
      <c r="RXF20" s="19"/>
      <c r="RXG20" s="19"/>
      <c r="RXH20" s="19"/>
      <c r="RXI20" s="19"/>
      <c r="RXJ20" s="19"/>
      <c r="RXK20" s="19"/>
      <c r="RXL20" s="19"/>
      <c r="RXM20" s="19"/>
      <c r="RXN20" s="19"/>
      <c r="RXO20" s="19"/>
      <c r="RXP20" s="19"/>
      <c r="RXQ20" s="19"/>
      <c r="RXR20" s="19"/>
      <c r="RXS20" s="19"/>
      <c r="RXT20" s="19"/>
      <c r="RXU20" s="19"/>
      <c r="RXV20" s="19"/>
      <c r="RXW20" s="19"/>
      <c r="RXX20" s="19"/>
      <c r="RXY20" s="19"/>
      <c r="RXZ20" s="19"/>
      <c r="RYA20" s="19"/>
      <c r="RYB20" s="19"/>
      <c r="RYC20" s="19"/>
      <c r="RYD20" s="19"/>
      <c r="RYE20" s="19"/>
      <c r="RYF20" s="19"/>
      <c r="RYG20" s="19"/>
      <c r="RYH20" s="19"/>
      <c r="RYI20" s="19"/>
      <c r="RYJ20" s="19"/>
      <c r="RYK20" s="19"/>
      <c r="RYL20" s="19"/>
      <c r="RYM20" s="19"/>
      <c r="RYN20" s="19"/>
      <c r="RYO20" s="19"/>
      <c r="RYP20" s="19"/>
      <c r="RYQ20" s="19"/>
      <c r="RYR20" s="19"/>
      <c r="RYS20" s="19"/>
      <c r="RYT20" s="19"/>
      <c r="RYU20" s="19"/>
      <c r="RYV20" s="19"/>
      <c r="RYW20" s="19"/>
      <c r="RYX20" s="19"/>
      <c r="RYY20" s="19"/>
      <c r="RYZ20" s="19"/>
      <c r="RZA20" s="19"/>
      <c r="RZB20" s="19"/>
      <c r="RZC20" s="19"/>
      <c r="RZD20" s="19"/>
      <c r="RZE20" s="19"/>
      <c r="RZF20" s="19"/>
      <c r="RZG20" s="19"/>
      <c r="RZH20" s="19"/>
      <c r="RZI20" s="19"/>
      <c r="RZJ20" s="19"/>
      <c r="RZK20" s="19"/>
      <c r="RZL20" s="19"/>
      <c r="RZM20" s="19"/>
      <c r="RZN20" s="19"/>
      <c r="RZO20" s="19"/>
      <c r="RZP20" s="19"/>
      <c r="RZQ20" s="19"/>
      <c r="RZR20" s="19"/>
      <c r="RZS20" s="19"/>
      <c r="RZT20" s="19"/>
      <c r="RZU20" s="19"/>
      <c r="RZV20" s="19"/>
      <c r="RZW20" s="19"/>
      <c r="RZX20" s="19"/>
      <c r="RZY20" s="19"/>
      <c r="RZZ20" s="19"/>
      <c r="SAA20" s="19"/>
      <c r="SAB20" s="19"/>
      <c r="SAC20" s="19"/>
      <c r="SAD20" s="19"/>
      <c r="SAE20" s="19"/>
      <c r="SAF20" s="19"/>
      <c r="SAG20" s="19"/>
      <c r="SAH20" s="19"/>
      <c r="SAI20" s="19"/>
      <c r="SAJ20" s="19"/>
      <c r="SAK20" s="19"/>
      <c r="SAL20" s="19"/>
      <c r="SAM20" s="19"/>
      <c r="SAN20" s="19"/>
      <c r="SAO20" s="19"/>
      <c r="SAP20" s="19"/>
      <c r="SAQ20" s="19"/>
      <c r="SAR20" s="19"/>
      <c r="SAS20" s="19"/>
      <c r="SAT20" s="19"/>
      <c r="SAU20" s="19"/>
      <c r="SAV20" s="19"/>
      <c r="SAW20" s="19"/>
      <c r="SAX20" s="19"/>
      <c r="SAY20" s="19"/>
      <c r="SAZ20" s="19"/>
      <c r="SBA20" s="19"/>
      <c r="SBB20" s="19"/>
      <c r="SBC20" s="19"/>
      <c r="SBD20" s="19"/>
      <c r="SBE20" s="19"/>
      <c r="SBF20" s="19"/>
      <c r="SBG20" s="19"/>
      <c r="SBH20" s="19"/>
      <c r="SBI20" s="19"/>
      <c r="SBJ20" s="19"/>
      <c r="SBK20" s="19"/>
      <c r="SBL20" s="19"/>
      <c r="SBM20" s="19"/>
      <c r="SBN20" s="19"/>
      <c r="SBO20" s="19"/>
      <c r="SBP20" s="19"/>
      <c r="SBQ20" s="19"/>
      <c r="SBR20" s="19"/>
      <c r="SBS20" s="19"/>
      <c r="SBT20" s="19"/>
      <c r="SBU20" s="19"/>
      <c r="SBV20" s="19"/>
      <c r="SBW20" s="19"/>
      <c r="SBX20" s="19"/>
      <c r="SBY20" s="19"/>
      <c r="SBZ20" s="19"/>
      <c r="SCA20" s="19"/>
      <c r="SCB20" s="19"/>
      <c r="SCC20" s="19"/>
      <c r="SCD20" s="19"/>
      <c r="SCE20" s="19"/>
      <c r="SCF20" s="19"/>
      <c r="SCG20" s="19"/>
      <c r="SCH20" s="19"/>
      <c r="SCI20" s="19"/>
      <c r="SCJ20" s="19"/>
      <c r="SCK20" s="19"/>
      <c r="SCL20" s="19"/>
      <c r="SCM20" s="19"/>
      <c r="SCN20" s="19"/>
      <c r="SCO20" s="19"/>
      <c r="SCP20" s="19"/>
      <c r="SCQ20" s="19"/>
      <c r="SCR20" s="19"/>
      <c r="SCS20" s="19"/>
      <c r="SCT20" s="19"/>
      <c r="SCU20" s="19"/>
      <c r="SCV20" s="19"/>
      <c r="SCW20" s="19"/>
      <c r="SCX20" s="19"/>
      <c r="SCY20" s="19"/>
      <c r="SCZ20" s="19"/>
      <c r="SDA20" s="19"/>
      <c r="SDB20" s="19"/>
      <c r="SDC20" s="19"/>
      <c r="SDD20" s="19"/>
      <c r="SDE20" s="19"/>
      <c r="SDF20" s="19"/>
      <c r="SDG20" s="19"/>
      <c r="SDH20" s="19"/>
      <c r="SDI20" s="19"/>
      <c r="SDJ20" s="19"/>
      <c r="SDK20" s="19"/>
      <c r="SDL20" s="19"/>
      <c r="SDM20" s="19"/>
      <c r="SDN20" s="19"/>
      <c r="SDO20" s="19"/>
      <c r="SDP20" s="19"/>
      <c r="SDQ20" s="19"/>
      <c r="SDR20" s="19"/>
      <c r="SDS20" s="19"/>
      <c r="SDT20" s="19"/>
      <c r="SDU20" s="19"/>
      <c r="SDV20" s="19"/>
      <c r="SDW20" s="19"/>
      <c r="SDX20" s="19"/>
      <c r="SDY20" s="19"/>
      <c r="SDZ20" s="19"/>
      <c r="SEA20" s="19"/>
      <c r="SEB20" s="19"/>
      <c r="SEC20" s="19"/>
      <c r="SED20" s="19"/>
      <c r="SEE20" s="19"/>
      <c r="SEF20" s="19"/>
      <c r="SEG20" s="19"/>
      <c r="SEH20" s="19"/>
      <c r="SEI20" s="19"/>
      <c r="SEJ20" s="19"/>
      <c r="SEK20" s="19"/>
      <c r="SEL20" s="19"/>
      <c r="SEM20" s="19"/>
      <c r="SEN20" s="19"/>
      <c r="SEO20" s="19"/>
      <c r="SEP20" s="19"/>
      <c r="SEQ20" s="19"/>
      <c r="SER20" s="19"/>
      <c r="SES20" s="19"/>
      <c r="SET20" s="19"/>
      <c r="SEU20" s="19"/>
      <c r="SEV20" s="19"/>
      <c r="SEW20" s="19"/>
      <c r="SEX20" s="19"/>
      <c r="SEY20" s="19"/>
      <c r="SEZ20" s="19"/>
      <c r="SFA20" s="19"/>
      <c r="SFB20" s="19"/>
      <c r="SFC20" s="19"/>
      <c r="SFD20" s="19"/>
      <c r="SFE20" s="19"/>
      <c r="SFF20" s="19"/>
      <c r="SFG20" s="19"/>
      <c r="SFH20" s="19"/>
      <c r="SFI20" s="19"/>
      <c r="SFJ20" s="19"/>
      <c r="SFK20" s="19"/>
      <c r="SFL20" s="19"/>
      <c r="SFM20" s="19"/>
      <c r="SFN20" s="19"/>
      <c r="SFO20" s="19"/>
      <c r="SFP20" s="19"/>
      <c r="SFQ20" s="19"/>
      <c r="SFR20" s="19"/>
      <c r="SFS20" s="19"/>
      <c r="SFT20" s="19"/>
      <c r="SFU20" s="19"/>
      <c r="SFV20" s="19"/>
      <c r="SFW20" s="19"/>
      <c r="SFX20" s="19"/>
      <c r="SFY20" s="19"/>
      <c r="SFZ20" s="19"/>
      <c r="SGA20" s="19"/>
      <c r="SGB20" s="19"/>
      <c r="SGC20" s="19"/>
      <c r="SGD20" s="19"/>
      <c r="SGE20" s="19"/>
      <c r="SGF20" s="19"/>
      <c r="SGG20" s="19"/>
      <c r="SGH20" s="19"/>
      <c r="SGI20" s="19"/>
      <c r="SGJ20" s="19"/>
      <c r="SGK20" s="19"/>
      <c r="SGL20" s="19"/>
      <c r="SGM20" s="19"/>
      <c r="SGN20" s="19"/>
      <c r="SGO20" s="19"/>
      <c r="SGP20" s="19"/>
      <c r="SGQ20" s="19"/>
      <c r="SGR20" s="19"/>
      <c r="SGS20" s="19"/>
      <c r="SGT20" s="19"/>
      <c r="SGU20" s="19"/>
      <c r="SGV20" s="19"/>
      <c r="SGW20" s="19"/>
      <c r="SGX20" s="19"/>
      <c r="SGY20" s="19"/>
      <c r="SGZ20" s="19"/>
      <c r="SHA20" s="19"/>
      <c r="SHB20" s="19"/>
      <c r="SHC20" s="19"/>
      <c r="SHD20" s="19"/>
      <c r="SHE20" s="19"/>
      <c r="SHF20" s="19"/>
      <c r="SHG20" s="19"/>
      <c r="SHH20" s="19"/>
      <c r="SHI20" s="19"/>
      <c r="SHJ20" s="19"/>
      <c r="SHK20" s="19"/>
      <c r="SHL20" s="19"/>
      <c r="SHM20" s="19"/>
      <c r="SHN20" s="19"/>
      <c r="SHO20" s="19"/>
      <c r="SHP20" s="19"/>
      <c r="SHQ20" s="19"/>
      <c r="SHR20" s="19"/>
      <c r="SHS20" s="19"/>
      <c r="SHT20" s="19"/>
      <c r="SHU20" s="19"/>
      <c r="SHV20" s="19"/>
      <c r="SHW20" s="19"/>
      <c r="SHX20" s="19"/>
      <c r="SHY20" s="19"/>
      <c r="SHZ20" s="19"/>
      <c r="SIA20" s="19"/>
      <c r="SIB20" s="19"/>
      <c r="SIC20" s="19"/>
      <c r="SID20" s="19"/>
      <c r="SIE20" s="19"/>
      <c r="SIF20" s="19"/>
      <c r="SIG20" s="19"/>
      <c r="SIH20" s="19"/>
      <c r="SII20" s="19"/>
      <c r="SIJ20" s="19"/>
      <c r="SIK20" s="19"/>
      <c r="SIL20" s="19"/>
      <c r="SIM20" s="19"/>
      <c r="SIN20" s="19"/>
      <c r="SIO20" s="19"/>
      <c r="SIP20" s="19"/>
      <c r="SIQ20" s="19"/>
      <c r="SIR20" s="19"/>
      <c r="SIS20" s="19"/>
      <c r="SIT20" s="19"/>
      <c r="SIU20" s="19"/>
      <c r="SIV20" s="19"/>
      <c r="SIW20" s="19"/>
      <c r="SIX20" s="19"/>
      <c r="SIY20" s="19"/>
      <c r="SIZ20" s="19"/>
      <c r="SJA20" s="19"/>
      <c r="SJB20" s="19"/>
      <c r="SJC20" s="19"/>
      <c r="SJD20" s="19"/>
      <c r="SJE20" s="19"/>
      <c r="SJF20" s="19"/>
      <c r="SJG20" s="19"/>
      <c r="SJH20" s="19"/>
      <c r="SJI20" s="19"/>
      <c r="SJJ20" s="19"/>
      <c r="SJK20" s="19"/>
      <c r="SJL20" s="19"/>
      <c r="SJM20" s="19"/>
      <c r="SJN20" s="19"/>
      <c r="SJO20" s="19"/>
      <c r="SJP20" s="19"/>
      <c r="SJQ20" s="19"/>
      <c r="SJR20" s="19"/>
      <c r="SJS20" s="19"/>
      <c r="SJT20" s="19"/>
      <c r="SJU20" s="19"/>
      <c r="SJV20" s="19"/>
      <c r="SJW20" s="19"/>
      <c r="SJX20" s="19"/>
      <c r="SJY20" s="19"/>
      <c r="SJZ20" s="19"/>
      <c r="SKA20" s="19"/>
      <c r="SKB20" s="19"/>
      <c r="SKC20" s="19"/>
      <c r="SKD20" s="19"/>
      <c r="SKE20" s="19"/>
      <c r="SKF20" s="19"/>
      <c r="SKG20" s="19"/>
      <c r="SKH20" s="19"/>
      <c r="SKI20" s="19"/>
      <c r="SKJ20" s="19"/>
      <c r="SKK20" s="19"/>
      <c r="SKL20" s="19"/>
      <c r="SKM20" s="19"/>
      <c r="SKN20" s="19"/>
      <c r="SKO20" s="19"/>
      <c r="SKP20" s="19"/>
      <c r="SKQ20" s="19"/>
      <c r="SKR20" s="19"/>
      <c r="SKS20" s="19"/>
      <c r="SKT20" s="19"/>
      <c r="SKU20" s="19"/>
      <c r="SKV20" s="19"/>
      <c r="SKW20" s="19"/>
      <c r="SKX20" s="19"/>
      <c r="SKY20" s="19"/>
      <c r="SKZ20" s="19"/>
      <c r="SLA20" s="19"/>
      <c r="SLB20" s="19"/>
      <c r="SLC20" s="19"/>
      <c r="SLD20" s="19"/>
      <c r="SLE20" s="19"/>
      <c r="SLF20" s="19"/>
      <c r="SLG20" s="19"/>
      <c r="SLH20" s="19"/>
      <c r="SLI20" s="19"/>
      <c r="SLJ20" s="19"/>
      <c r="SLK20" s="19"/>
      <c r="SLL20" s="19"/>
      <c r="SLM20" s="19"/>
      <c r="SLN20" s="19"/>
      <c r="SLO20" s="19"/>
      <c r="SLP20" s="19"/>
      <c r="SLQ20" s="19"/>
      <c r="SLR20" s="19"/>
      <c r="SLS20" s="19"/>
      <c r="SLT20" s="19"/>
      <c r="SLU20" s="19"/>
      <c r="SLV20" s="19"/>
      <c r="SLW20" s="19"/>
      <c r="SLX20" s="19"/>
      <c r="SLY20" s="19"/>
      <c r="SLZ20" s="19"/>
      <c r="SMA20" s="19"/>
      <c r="SMB20" s="19"/>
      <c r="SMC20" s="19"/>
      <c r="SMD20" s="19"/>
      <c r="SME20" s="19"/>
      <c r="SMF20" s="19"/>
      <c r="SMG20" s="19"/>
      <c r="SMH20" s="19"/>
      <c r="SMI20" s="19"/>
      <c r="SMJ20" s="19"/>
      <c r="SMK20" s="19"/>
      <c r="SML20" s="19"/>
      <c r="SMM20" s="19"/>
      <c r="SMN20" s="19"/>
      <c r="SMO20" s="19"/>
      <c r="SMP20" s="19"/>
      <c r="SMQ20" s="19"/>
      <c r="SMR20" s="19"/>
      <c r="SMS20" s="19"/>
      <c r="SMT20" s="19"/>
      <c r="SMU20" s="19"/>
      <c r="SMV20" s="19"/>
      <c r="SMW20" s="19"/>
      <c r="SMX20" s="19"/>
      <c r="SMY20" s="19"/>
      <c r="SMZ20" s="19"/>
      <c r="SNA20" s="19"/>
      <c r="SNB20" s="19"/>
      <c r="SNC20" s="19"/>
      <c r="SND20" s="19"/>
      <c r="SNE20" s="19"/>
      <c r="SNF20" s="19"/>
      <c r="SNG20" s="19"/>
      <c r="SNH20" s="19"/>
      <c r="SNI20" s="19"/>
      <c r="SNJ20" s="19"/>
      <c r="SNK20" s="19"/>
      <c r="SNL20" s="19"/>
      <c r="SNM20" s="19"/>
      <c r="SNN20" s="19"/>
      <c r="SNO20" s="19"/>
      <c r="SNP20" s="19"/>
      <c r="SNQ20" s="19"/>
      <c r="SNR20" s="19"/>
      <c r="SNS20" s="19"/>
      <c r="SNT20" s="19"/>
      <c r="SNU20" s="19"/>
      <c r="SNV20" s="19"/>
      <c r="SNW20" s="19"/>
      <c r="SNX20" s="19"/>
      <c r="SNY20" s="19"/>
      <c r="SNZ20" s="19"/>
      <c r="SOA20" s="19"/>
      <c r="SOB20" s="19"/>
      <c r="SOC20" s="19"/>
      <c r="SOD20" s="19"/>
      <c r="SOE20" s="19"/>
      <c r="SOF20" s="19"/>
      <c r="SOG20" s="19"/>
      <c r="SOH20" s="19"/>
      <c r="SOI20" s="19"/>
      <c r="SOJ20" s="19"/>
      <c r="SOK20" s="19"/>
      <c r="SOL20" s="19"/>
      <c r="SOM20" s="19"/>
      <c r="SON20" s="19"/>
      <c r="SOO20" s="19"/>
      <c r="SOP20" s="19"/>
      <c r="SOQ20" s="19"/>
      <c r="SOR20" s="19"/>
      <c r="SOS20" s="19"/>
      <c r="SOT20" s="19"/>
      <c r="SOU20" s="19"/>
      <c r="SOV20" s="19"/>
      <c r="SOW20" s="19"/>
      <c r="SOX20" s="19"/>
      <c r="SOY20" s="19"/>
      <c r="SOZ20" s="19"/>
      <c r="SPA20" s="19"/>
      <c r="SPB20" s="19"/>
      <c r="SPC20" s="19"/>
      <c r="SPD20" s="19"/>
      <c r="SPE20" s="19"/>
      <c r="SPF20" s="19"/>
      <c r="SPG20" s="19"/>
      <c r="SPH20" s="19"/>
      <c r="SPI20" s="19"/>
      <c r="SPJ20" s="19"/>
      <c r="SPK20" s="19"/>
      <c r="SPL20" s="19"/>
      <c r="SPM20" s="19"/>
      <c r="SPN20" s="19"/>
      <c r="SPO20" s="19"/>
      <c r="SPP20" s="19"/>
      <c r="SPQ20" s="19"/>
      <c r="SPR20" s="19"/>
      <c r="SPS20" s="19"/>
      <c r="SPT20" s="19"/>
      <c r="SPU20" s="19"/>
      <c r="SPV20" s="19"/>
      <c r="SPW20" s="19"/>
      <c r="SPX20" s="19"/>
      <c r="SPY20" s="19"/>
      <c r="SPZ20" s="19"/>
      <c r="SQA20" s="19"/>
      <c r="SQB20" s="19"/>
      <c r="SQC20" s="19"/>
      <c r="SQD20" s="19"/>
      <c r="SQE20" s="19"/>
      <c r="SQF20" s="19"/>
      <c r="SQG20" s="19"/>
      <c r="SQH20" s="19"/>
      <c r="SQI20" s="19"/>
      <c r="SQJ20" s="19"/>
      <c r="SQK20" s="19"/>
      <c r="SQL20" s="19"/>
      <c r="SQM20" s="19"/>
      <c r="SQN20" s="19"/>
      <c r="SQO20" s="19"/>
      <c r="SQP20" s="19"/>
      <c r="SQQ20" s="19"/>
      <c r="SQR20" s="19"/>
      <c r="SQS20" s="19"/>
      <c r="SQT20" s="19"/>
      <c r="SQU20" s="19"/>
      <c r="SQV20" s="19"/>
      <c r="SQW20" s="19"/>
      <c r="SQX20" s="19"/>
      <c r="SQY20" s="19"/>
      <c r="SQZ20" s="19"/>
      <c r="SRA20" s="19"/>
      <c r="SRB20" s="19"/>
      <c r="SRC20" s="19"/>
      <c r="SRD20" s="19"/>
      <c r="SRE20" s="19"/>
      <c r="SRF20" s="19"/>
      <c r="SRG20" s="19"/>
      <c r="SRH20" s="19"/>
      <c r="SRI20" s="19"/>
      <c r="SRJ20" s="19"/>
      <c r="SRK20" s="19"/>
      <c r="SRL20" s="19"/>
      <c r="SRM20" s="19"/>
      <c r="SRN20" s="19"/>
      <c r="SRO20" s="19"/>
      <c r="SRP20" s="19"/>
      <c r="SRQ20" s="19"/>
      <c r="SRR20" s="19"/>
      <c r="SRS20" s="19"/>
      <c r="SRT20" s="19"/>
      <c r="SRU20" s="19"/>
      <c r="SRV20" s="19"/>
      <c r="SRW20" s="19"/>
      <c r="SRX20" s="19"/>
      <c r="SRY20" s="19"/>
      <c r="SRZ20" s="19"/>
      <c r="SSA20" s="19"/>
      <c r="SSB20" s="19"/>
      <c r="SSC20" s="19"/>
      <c r="SSD20" s="19"/>
      <c r="SSE20" s="19"/>
      <c r="SSF20" s="19"/>
      <c r="SSG20" s="19"/>
      <c r="SSH20" s="19"/>
      <c r="SSI20" s="19"/>
      <c r="SSJ20" s="19"/>
      <c r="SSK20" s="19"/>
      <c r="SSL20" s="19"/>
      <c r="SSM20" s="19"/>
      <c r="SSN20" s="19"/>
      <c r="SSO20" s="19"/>
      <c r="SSP20" s="19"/>
      <c r="SSQ20" s="19"/>
      <c r="SSR20" s="19"/>
      <c r="SSS20" s="19"/>
      <c r="SST20" s="19"/>
      <c r="SSU20" s="19"/>
      <c r="SSV20" s="19"/>
      <c r="SSW20" s="19"/>
      <c r="SSX20" s="19"/>
      <c r="SSY20" s="19"/>
      <c r="SSZ20" s="19"/>
      <c r="STA20" s="19"/>
      <c r="STB20" s="19"/>
      <c r="STC20" s="19"/>
      <c r="STD20" s="19"/>
      <c r="STE20" s="19"/>
      <c r="STF20" s="19"/>
      <c r="STG20" s="19"/>
      <c r="STH20" s="19"/>
      <c r="STI20" s="19"/>
      <c r="STJ20" s="19"/>
      <c r="STK20" s="19"/>
      <c r="STL20" s="19"/>
      <c r="STM20" s="19"/>
      <c r="STN20" s="19"/>
      <c r="STO20" s="19"/>
      <c r="STP20" s="19"/>
      <c r="STQ20" s="19"/>
      <c r="STR20" s="19"/>
      <c r="STS20" s="19"/>
      <c r="STT20" s="19"/>
      <c r="STU20" s="19"/>
      <c r="STV20" s="19"/>
      <c r="STW20" s="19"/>
      <c r="STX20" s="19"/>
      <c r="STY20" s="19"/>
      <c r="STZ20" s="19"/>
      <c r="SUA20" s="19"/>
      <c r="SUB20" s="19"/>
      <c r="SUC20" s="19"/>
      <c r="SUD20" s="19"/>
      <c r="SUE20" s="19"/>
      <c r="SUF20" s="19"/>
      <c r="SUG20" s="19"/>
      <c r="SUH20" s="19"/>
      <c r="SUI20" s="19"/>
      <c r="SUJ20" s="19"/>
      <c r="SUK20" s="19"/>
      <c r="SUL20" s="19"/>
      <c r="SUM20" s="19"/>
      <c r="SUN20" s="19"/>
      <c r="SUO20" s="19"/>
      <c r="SUP20" s="19"/>
      <c r="SUQ20" s="19"/>
      <c r="SUR20" s="19"/>
      <c r="SUS20" s="19"/>
      <c r="SUT20" s="19"/>
      <c r="SUU20" s="19"/>
      <c r="SUV20" s="19"/>
      <c r="SUW20" s="19"/>
      <c r="SUX20" s="19"/>
      <c r="SUY20" s="19"/>
      <c r="SUZ20" s="19"/>
      <c r="SVA20" s="19"/>
      <c r="SVB20" s="19"/>
      <c r="SVC20" s="19"/>
      <c r="SVD20" s="19"/>
      <c r="SVE20" s="19"/>
      <c r="SVF20" s="19"/>
      <c r="SVG20" s="19"/>
      <c r="SVH20" s="19"/>
      <c r="SVI20" s="19"/>
      <c r="SVJ20" s="19"/>
      <c r="SVK20" s="19"/>
      <c r="SVL20" s="19"/>
      <c r="SVM20" s="19"/>
      <c r="SVN20" s="19"/>
      <c r="SVO20" s="19"/>
      <c r="SVP20" s="19"/>
      <c r="SVQ20" s="19"/>
      <c r="SVR20" s="19"/>
      <c r="SVS20" s="19"/>
      <c r="SVT20" s="19"/>
      <c r="SVU20" s="19"/>
      <c r="SVV20" s="19"/>
      <c r="SVW20" s="19"/>
      <c r="SVX20" s="19"/>
      <c r="SVY20" s="19"/>
      <c r="SVZ20" s="19"/>
      <c r="SWA20" s="19"/>
      <c r="SWB20" s="19"/>
      <c r="SWC20" s="19"/>
      <c r="SWD20" s="19"/>
      <c r="SWE20" s="19"/>
      <c r="SWF20" s="19"/>
      <c r="SWG20" s="19"/>
      <c r="SWH20" s="19"/>
      <c r="SWI20" s="19"/>
      <c r="SWJ20" s="19"/>
      <c r="SWK20" s="19"/>
      <c r="SWL20" s="19"/>
      <c r="SWM20" s="19"/>
      <c r="SWN20" s="19"/>
      <c r="SWO20" s="19"/>
      <c r="SWP20" s="19"/>
      <c r="SWQ20" s="19"/>
      <c r="SWR20" s="19"/>
      <c r="SWS20" s="19"/>
      <c r="SWT20" s="19"/>
      <c r="SWU20" s="19"/>
      <c r="SWV20" s="19"/>
      <c r="SWW20" s="19"/>
      <c r="SWX20" s="19"/>
      <c r="SWY20" s="19"/>
      <c r="SWZ20" s="19"/>
      <c r="SXA20" s="19"/>
      <c r="SXB20" s="19"/>
      <c r="SXC20" s="19"/>
      <c r="SXD20" s="19"/>
      <c r="SXE20" s="19"/>
      <c r="SXF20" s="19"/>
      <c r="SXG20" s="19"/>
      <c r="SXH20" s="19"/>
      <c r="SXI20" s="19"/>
      <c r="SXJ20" s="19"/>
      <c r="SXK20" s="19"/>
      <c r="SXL20" s="19"/>
      <c r="SXM20" s="19"/>
      <c r="SXN20" s="19"/>
      <c r="SXO20" s="19"/>
      <c r="SXP20" s="19"/>
      <c r="SXQ20" s="19"/>
      <c r="SXR20" s="19"/>
      <c r="SXS20" s="19"/>
      <c r="SXT20" s="19"/>
      <c r="SXU20" s="19"/>
      <c r="SXV20" s="19"/>
      <c r="SXW20" s="19"/>
      <c r="SXX20" s="19"/>
      <c r="SXY20" s="19"/>
      <c r="SXZ20" s="19"/>
      <c r="SYA20" s="19"/>
      <c r="SYB20" s="19"/>
      <c r="SYC20" s="19"/>
      <c r="SYD20" s="19"/>
      <c r="SYE20" s="19"/>
      <c r="SYF20" s="19"/>
      <c r="SYG20" s="19"/>
      <c r="SYH20" s="19"/>
      <c r="SYI20" s="19"/>
      <c r="SYJ20" s="19"/>
      <c r="SYK20" s="19"/>
      <c r="SYL20" s="19"/>
      <c r="SYM20" s="19"/>
      <c r="SYN20" s="19"/>
      <c r="SYO20" s="19"/>
      <c r="SYP20" s="19"/>
      <c r="SYQ20" s="19"/>
      <c r="SYR20" s="19"/>
      <c r="SYS20" s="19"/>
      <c r="SYT20" s="19"/>
      <c r="SYU20" s="19"/>
      <c r="SYV20" s="19"/>
      <c r="SYW20" s="19"/>
      <c r="SYX20" s="19"/>
      <c r="SYY20" s="19"/>
      <c r="SYZ20" s="19"/>
      <c r="SZA20" s="19"/>
      <c r="SZB20" s="19"/>
      <c r="SZC20" s="19"/>
      <c r="SZD20" s="19"/>
      <c r="SZE20" s="19"/>
      <c r="SZF20" s="19"/>
      <c r="SZG20" s="19"/>
      <c r="SZH20" s="19"/>
      <c r="SZI20" s="19"/>
      <c r="SZJ20" s="19"/>
      <c r="SZK20" s="19"/>
      <c r="SZL20" s="19"/>
      <c r="SZM20" s="19"/>
      <c r="SZN20" s="19"/>
      <c r="SZO20" s="19"/>
      <c r="SZP20" s="19"/>
      <c r="SZQ20" s="19"/>
      <c r="SZR20" s="19"/>
      <c r="SZS20" s="19"/>
      <c r="SZT20" s="19"/>
      <c r="SZU20" s="19"/>
      <c r="SZV20" s="19"/>
      <c r="SZW20" s="19"/>
      <c r="SZX20" s="19"/>
      <c r="SZY20" s="19"/>
      <c r="SZZ20" s="19"/>
      <c r="TAA20" s="19"/>
      <c r="TAB20" s="19"/>
      <c r="TAC20" s="19"/>
      <c r="TAD20" s="19"/>
      <c r="TAE20" s="19"/>
      <c r="TAF20" s="19"/>
      <c r="TAG20" s="19"/>
      <c r="TAH20" s="19"/>
      <c r="TAI20" s="19"/>
      <c r="TAJ20" s="19"/>
      <c r="TAK20" s="19"/>
      <c r="TAL20" s="19"/>
      <c r="TAM20" s="19"/>
      <c r="TAN20" s="19"/>
      <c r="TAO20" s="19"/>
      <c r="TAP20" s="19"/>
      <c r="TAQ20" s="19"/>
      <c r="TAR20" s="19"/>
      <c r="TAS20" s="19"/>
      <c r="TAT20" s="19"/>
      <c r="TAU20" s="19"/>
      <c r="TAV20" s="19"/>
      <c r="TAW20" s="19"/>
      <c r="TAX20" s="19"/>
      <c r="TAY20" s="19"/>
      <c r="TAZ20" s="19"/>
      <c r="TBA20" s="19"/>
      <c r="TBB20" s="19"/>
      <c r="TBC20" s="19"/>
      <c r="TBD20" s="19"/>
      <c r="TBE20" s="19"/>
      <c r="TBF20" s="19"/>
      <c r="TBG20" s="19"/>
      <c r="TBH20" s="19"/>
      <c r="TBI20" s="19"/>
      <c r="TBJ20" s="19"/>
      <c r="TBK20" s="19"/>
      <c r="TBL20" s="19"/>
      <c r="TBM20" s="19"/>
      <c r="TBN20" s="19"/>
      <c r="TBO20" s="19"/>
      <c r="TBP20" s="19"/>
      <c r="TBQ20" s="19"/>
      <c r="TBR20" s="19"/>
      <c r="TBS20" s="19"/>
      <c r="TBT20" s="19"/>
      <c r="TBU20" s="19"/>
      <c r="TBV20" s="19"/>
      <c r="TBW20" s="19"/>
      <c r="TBX20" s="19"/>
      <c r="TBY20" s="19"/>
      <c r="TBZ20" s="19"/>
      <c r="TCA20" s="19"/>
      <c r="TCB20" s="19"/>
      <c r="TCC20" s="19"/>
      <c r="TCD20" s="19"/>
      <c r="TCE20" s="19"/>
      <c r="TCF20" s="19"/>
      <c r="TCG20" s="19"/>
      <c r="TCH20" s="19"/>
      <c r="TCI20" s="19"/>
      <c r="TCJ20" s="19"/>
      <c r="TCK20" s="19"/>
      <c r="TCL20" s="19"/>
      <c r="TCM20" s="19"/>
      <c r="TCN20" s="19"/>
      <c r="TCO20" s="19"/>
      <c r="TCP20" s="19"/>
      <c r="TCQ20" s="19"/>
      <c r="TCR20" s="19"/>
      <c r="TCS20" s="19"/>
      <c r="TCT20" s="19"/>
      <c r="TCU20" s="19"/>
      <c r="TCV20" s="19"/>
      <c r="TCW20" s="19"/>
      <c r="TCX20" s="19"/>
      <c r="TCY20" s="19"/>
      <c r="TCZ20" s="19"/>
      <c r="TDA20" s="19"/>
      <c r="TDB20" s="19"/>
      <c r="TDC20" s="19"/>
      <c r="TDD20" s="19"/>
      <c r="TDE20" s="19"/>
      <c r="TDF20" s="19"/>
      <c r="TDG20" s="19"/>
      <c r="TDH20" s="19"/>
      <c r="TDI20" s="19"/>
      <c r="TDJ20" s="19"/>
      <c r="TDK20" s="19"/>
      <c r="TDL20" s="19"/>
      <c r="TDM20" s="19"/>
      <c r="TDN20" s="19"/>
      <c r="TDO20" s="19"/>
      <c r="TDP20" s="19"/>
      <c r="TDQ20" s="19"/>
      <c r="TDR20" s="19"/>
      <c r="TDS20" s="19"/>
      <c r="TDT20" s="19"/>
      <c r="TDU20" s="19"/>
      <c r="TDV20" s="19"/>
      <c r="TDW20" s="19"/>
      <c r="TDX20" s="19"/>
      <c r="TDY20" s="19"/>
      <c r="TDZ20" s="19"/>
      <c r="TEA20" s="19"/>
      <c r="TEB20" s="19"/>
      <c r="TEC20" s="19"/>
      <c r="TED20" s="19"/>
      <c r="TEE20" s="19"/>
      <c r="TEF20" s="19"/>
      <c r="TEG20" s="19"/>
      <c r="TEH20" s="19"/>
      <c r="TEI20" s="19"/>
      <c r="TEJ20" s="19"/>
      <c r="TEK20" s="19"/>
      <c r="TEL20" s="19"/>
      <c r="TEM20" s="19"/>
      <c r="TEN20" s="19"/>
      <c r="TEO20" s="19"/>
      <c r="TEP20" s="19"/>
      <c r="TEQ20" s="19"/>
      <c r="TER20" s="19"/>
      <c r="TES20" s="19"/>
      <c r="TET20" s="19"/>
      <c r="TEU20" s="19"/>
      <c r="TEV20" s="19"/>
      <c r="TEW20" s="19"/>
      <c r="TEX20" s="19"/>
      <c r="TEY20" s="19"/>
      <c r="TEZ20" s="19"/>
      <c r="TFA20" s="19"/>
      <c r="TFB20" s="19"/>
      <c r="TFC20" s="19"/>
      <c r="TFD20" s="19"/>
      <c r="TFE20" s="19"/>
      <c r="TFF20" s="19"/>
      <c r="TFG20" s="19"/>
      <c r="TFH20" s="19"/>
      <c r="TFI20" s="19"/>
      <c r="TFJ20" s="19"/>
      <c r="TFK20" s="19"/>
      <c r="TFL20" s="19"/>
      <c r="TFM20" s="19"/>
      <c r="TFN20" s="19"/>
      <c r="TFO20" s="19"/>
      <c r="TFP20" s="19"/>
      <c r="TFQ20" s="19"/>
      <c r="TFR20" s="19"/>
      <c r="TFS20" s="19"/>
      <c r="TFT20" s="19"/>
      <c r="TFU20" s="19"/>
      <c r="TFV20" s="19"/>
      <c r="TFW20" s="19"/>
      <c r="TFX20" s="19"/>
      <c r="TFY20" s="19"/>
      <c r="TFZ20" s="19"/>
      <c r="TGA20" s="19"/>
      <c r="TGB20" s="19"/>
      <c r="TGC20" s="19"/>
      <c r="TGD20" s="19"/>
      <c r="TGE20" s="19"/>
      <c r="TGF20" s="19"/>
      <c r="TGG20" s="19"/>
      <c r="TGH20" s="19"/>
      <c r="TGI20" s="19"/>
      <c r="TGJ20" s="19"/>
      <c r="TGK20" s="19"/>
      <c r="TGL20" s="19"/>
      <c r="TGM20" s="19"/>
      <c r="TGN20" s="19"/>
      <c r="TGO20" s="19"/>
      <c r="TGP20" s="19"/>
      <c r="TGQ20" s="19"/>
      <c r="TGR20" s="19"/>
      <c r="TGS20" s="19"/>
      <c r="TGT20" s="19"/>
      <c r="TGU20" s="19"/>
      <c r="TGV20" s="19"/>
      <c r="TGW20" s="19"/>
      <c r="TGX20" s="19"/>
      <c r="TGY20" s="19"/>
      <c r="TGZ20" s="19"/>
      <c r="THA20" s="19"/>
      <c r="THB20" s="19"/>
      <c r="THC20" s="19"/>
      <c r="THD20" s="19"/>
      <c r="THE20" s="19"/>
      <c r="THF20" s="19"/>
      <c r="THG20" s="19"/>
      <c r="THH20" s="19"/>
      <c r="THI20" s="19"/>
      <c r="THJ20" s="19"/>
      <c r="THK20" s="19"/>
      <c r="THL20" s="19"/>
      <c r="THM20" s="19"/>
      <c r="THN20" s="19"/>
      <c r="THO20" s="19"/>
      <c r="THP20" s="19"/>
      <c r="THQ20" s="19"/>
      <c r="THR20" s="19"/>
      <c r="THS20" s="19"/>
      <c r="THT20" s="19"/>
      <c r="THU20" s="19"/>
      <c r="THV20" s="19"/>
      <c r="THW20" s="19"/>
      <c r="THX20" s="19"/>
      <c r="THY20" s="19"/>
      <c r="THZ20" s="19"/>
      <c r="TIA20" s="19"/>
      <c r="TIB20" s="19"/>
      <c r="TIC20" s="19"/>
      <c r="TID20" s="19"/>
      <c r="TIE20" s="19"/>
      <c r="TIF20" s="19"/>
      <c r="TIG20" s="19"/>
      <c r="TIH20" s="19"/>
      <c r="TII20" s="19"/>
      <c r="TIJ20" s="19"/>
      <c r="TIK20" s="19"/>
      <c r="TIL20" s="19"/>
      <c r="TIM20" s="19"/>
      <c r="TIN20" s="19"/>
      <c r="TIO20" s="19"/>
      <c r="TIP20" s="19"/>
      <c r="TIQ20" s="19"/>
      <c r="TIR20" s="19"/>
      <c r="TIS20" s="19"/>
      <c r="TIT20" s="19"/>
      <c r="TIU20" s="19"/>
      <c r="TIV20" s="19"/>
      <c r="TIW20" s="19"/>
      <c r="TIX20" s="19"/>
      <c r="TIY20" s="19"/>
      <c r="TIZ20" s="19"/>
      <c r="TJA20" s="19"/>
      <c r="TJB20" s="19"/>
      <c r="TJC20" s="19"/>
      <c r="TJD20" s="19"/>
      <c r="TJE20" s="19"/>
      <c r="TJF20" s="19"/>
      <c r="TJG20" s="19"/>
      <c r="TJH20" s="19"/>
      <c r="TJI20" s="19"/>
      <c r="TJJ20" s="19"/>
      <c r="TJK20" s="19"/>
      <c r="TJL20" s="19"/>
      <c r="TJM20" s="19"/>
      <c r="TJN20" s="19"/>
      <c r="TJO20" s="19"/>
      <c r="TJP20" s="19"/>
      <c r="TJQ20" s="19"/>
      <c r="TJR20" s="19"/>
      <c r="TJS20" s="19"/>
      <c r="TJT20" s="19"/>
      <c r="TJU20" s="19"/>
      <c r="TJV20" s="19"/>
      <c r="TJW20" s="19"/>
      <c r="TJX20" s="19"/>
      <c r="TJY20" s="19"/>
      <c r="TJZ20" s="19"/>
      <c r="TKA20" s="19"/>
      <c r="TKB20" s="19"/>
      <c r="TKC20" s="19"/>
      <c r="TKD20" s="19"/>
      <c r="TKE20" s="19"/>
      <c r="TKF20" s="19"/>
      <c r="TKG20" s="19"/>
      <c r="TKH20" s="19"/>
      <c r="TKI20" s="19"/>
      <c r="TKJ20" s="19"/>
      <c r="TKK20" s="19"/>
      <c r="TKL20" s="19"/>
      <c r="TKM20" s="19"/>
      <c r="TKN20" s="19"/>
      <c r="TKO20" s="19"/>
      <c r="TKP20" s="19"/>
      <c r="TKQ20" s="19"/>
      <c r="TKR20" s="19"/>
      <c r="TKS20" s="19"/>
      <c r="TKT20" s="19"/>
      <c r="TKU20" s="19"/>
      <c r="TKV20" s="19"/>
      <c r="TKW20" s="19"/>
      <c r="TKX20" s="19"/>
      <c r="TKY20" s="19"/>
      <c r="TKZ20" s="19"/>
      <c r="TLA20" s="19"/>
      <c r="TLB20" s="19"/>
      <c r="TLC20" s="19"/>
      <c r="TLD20" s="19"/>
      <c r="TLE20" s="19"/>
      <c r="TLF20" s="19"/>
      <c r="TLG20" s="19"/>
      <c r="TLH20" s="19"/>
      <c r="TLI20" s="19"/>
      <c r="TLJ20" s="19"/>
      <c r="TLK20" s="19"/>
      <c r="TLL20" s="19"/>
      <c r="TLM20" s="19"/>
      <c r="TLN20" s="19"/>
      <c r="TLO20" s="19"/>
      <c r="TLP20" s="19"/>
      <c r="TLQ20" s="19"/>
      <c r="TLR20" s="19"/>
      <c r="TLS20" s="19"/>
      <c r="TLT20" s="19"/>
      <c r="TLU20" s="19"/>
      <c r="TLV20" s="19"/>
      <c r="TLW20" s="19"/>
      <c r="TLX20" s="19"/>
      <c r="TLY20" s="19"/>
      <c r="TLZ20" s="19"/>
      <c r="TMA20" s="19"/>
      <c r="TMB20" s="19"/>
      <c r="TMC20" s="19"/>
      <c r="TMD20" s="19"/>
      <c r="TME20" s="19"/>
      <c r="TMF20" s="19"/>
      <c r="TMG20" s="19"/>
      <c r="TMH20" s="19"/>
      <c r="TMI20" s="19"/>
      <c r="TMJ20" s="19"/>
      <c r="TMK20" s="19"/>
      <c r="TML20" s="19"/>
      <c r="TMM20" s="19"/>
      <c r="TMN20" s="19"/>
      <c r="TMO20" s="19"/>
      <c r="TMP20" s="19"/>
      <c r="TMQ20" s="19"/>
      <c r="TMR20" s="19"/>
      <c r="TMS20" s="19"/>
      <c r="TMT20" s="19"/>
      <c r="TMU20" s="19"/>
      <c r="TMV20" s="19"/>
      <c r="TMW20" s="19"/>
      <c r="TMX20" s="19"/>
      <c r="TMY20" s="19"/>
      <c r="TMZ20" s="19"/>
      <c r="TNA20" s="19"/>
      <c r="TNB20" s="19"/>
      <c r="TNC20" s="19"/>
      <c r="TND20" s="19"/>
      <c r="TNE20" s="19"/>
      <c r="TNF20" s="19"/>
      <c r="TNG20" s="19"/>
      <c r="TNH20" s="19"/>
      <c r="TNI20" s="19"/>
      <c r="TNJ20" s="19"/>
      <c r="TNK20" s="19"/>
      <c r="TNL20" s="19"/>
      <c r="TNM20" s="19"/>
      <c r="TNN20" s="19"/>
      <c r="TNO20" s="19"/>
      <c r="TNP20" s="19"/>
      <c r="TNQ20" s="19"/>
      <c r="TNR20" s="19"/>
      <c r="TNS20" s="19"/>
      <c r="TNT20" s="19"/>
      <c r="TNU20" s="19"/>
      <c r="TNV20" s="19"/>
      <c r="TNW20" s="19"/>
      <c r="TNX20" s="19"/>
      <c r="TNY20" s="19"/>
      <c r="TNZ20" s="19"/>
      <c r="TOA20" s="19"/>
      <c r="TOB20" s="19"/>
      <c r="TOC20" s="19"/>
      <c r="TOD20" s="19"/>
      <c r="TOE20" s="19"/>
      <c r="TOF20" s="19"/>
      <c r="TOG20" s="19"/>
      <c r="TOH20" s="19"/>
      <c r="TOI20" s="19"/>
      <c r="TOJ20" s="19"/>
      <c r="TOK20" s="19"/>
      <c r="TOL20" s="19"/>
      <c r="TOM20" s="19"/>
      <c r="TON20" s="19"/>
      <c r="TOO20" s="19"/>
      <c r="TOP20" s="19"/>
      <c r="TOQ20" s="19"/>
      <c r="TOR20" s="19"/>
      <c r="TOS20" s="19"/>
      <c r="TOT20" s="19"/>
      <c r="TOU20" s="19"/>
      <c r="TOV20" s="19"/>
      <c r="TOW20" s="19"/>
      <c r="TOX20" s="19"/>
      <c r="TOY20" s="19"/>
      <c r="TOZ20" s="19"/>
      <c r="TPA20" s="19"/>
      <c r="TPB20" s="19"/>
      <c r="TPC20" s="19"/>
      <c r="TPD20" s="19"/>
      <c r="TPE20" s="19"/>
      <c r="TPF20" s="19"/>
      <c r="TPG20" s="19"/>
      <c r="TPH20" s="19"/>
      <c r="TPI20" s="19"/>
      <c r="TPJ20" s="19"/>
      <c r="TPK20" s="19"/>
      <c r="TPL20" s="19"/>
      <c r="TPM20" s="19"/>
      <c r="TPN20" s="19"/>
      <c r="TPO20" s="19"/>
      <c r="TPP20" s="19"/>
      <c r="TPQ20" s="19"/>
      <c r="TPR20" s="19"/>
      <c r="TPS20" s="19"/>
      <c r="TPT20" s="19"/>
      <c r="TPU20" s="19"/>
      <c r="TPV20" s="19"/>
      <c r="TPW20" s="19"/>
      <c r="TPX20" s="19"/>
      <c r="TPY20" s="19"/>
      <c r="TPZ20" s="19"/>
      <c r="TQA20" s="19"/>
      <c r="TQB20" s="19"/>
      <c r="TQC20" s="19"/>
      <c r="TQD20" s="19"/>
      <c r="TQE20" s="19"/>
      <c r="TQF20" s="19"/>
      <c r="TQG20" s="19"/>
      <c r="TQH20" s="19"/>
      <c r="TQI20" s="19"/>
      <c r="TQJ20" s="19"/>
      <c r="TQK20" s="19"/>
      <c r="TQL20" s="19"/>
      <c r="TQM20" s="19"/>
      <c r="TQN20" s="19"/>
      <c r="TQO20" s="19"/>
      <c r="TQP20" s="19"/>
      <c r="TQQ20" s="19"/>
      <c r="TQR20" s="19"/>
      <c r="TQS20" s="19"/>
      <c r="TQT20" s="19"/>
      <c r="TQU20" s="19"/>
      <c r="TQV20" s="19"/>
      <c r="TQW20" s="19"/>
      <c r="TQX20" s="19"/>
      <c r="TQY20" s="19"/>
      <c r="TQZ20" s="19"/>
      <c r="TRA20" s="19"/>
      <c r="TRB20" s="19"/>
      <c r="TRC20" s="19"/>
      <c r="TRD20" s="19"/>
      <c r="TRE20" s="19"/>
      <c r="TRF20" s="19"/>
      <c r="TRG20" s="19"/>
      <c r="TRH20" s="19"/>
      <c r="TRI20" s="19"/>
      <c r="TRJ20" s="19"/>
      <c r="TRK20" s="19"/>
      <c r="TRL20" s="19"/>
      <c r="TRM20" s="19"/>
      <c r="TRN20" s="19"/>
      <c r="TRO20" s="19"/>
      <c r="TRP20" s="19"/>
      <c r="TRQ20" s="19"/>
      <c r="TRR20" s="19"/>
      <c r="TRS20" s="19"/>
      <c r="TRT20" s="19"/>
      <c r="TRU20" s="19"/>
      <c r="TRV20" s="19"/>
      <c r="TRW20" s="19"/>
      <c r="TRX20" s="19"/>
      <c r="TRY20" s="19"/>
      <c r="TRZ20" s="19"/>
      <c r="TSA20" s="19"/>
      <c r="TSB20" s="19"/>
      <c r="TSC20" s="19"/>
      <c r="TSD20" s="19"/>
      <c r="TSE20" s="19"/>
      <c r="TSF20" s="19"/>
      <c r="TSG20" s="19"/>
      <c r="TSH20" s="19"/>
      <c r="TSI20" s="19"/>
      <c r="TSJ20" s="19"/>
      <c r="TSK20" s="19"/>
      <c r="TSL20" s="19"/>
      <c r="TSM20" s="19"/>
      <c r="TSN20" s="19"/>
      <c r="TSO20" s="19"/>
      <c r="TSP20" s="19"/>
      <c r="TSQ20" s="19"/>
      <c r="TSR20" s="19"/>
      <c r="TSS20" s="19"/>
      <c r="TST20" s="19"/>
      <c r="TSU20" s="19"/>
      <c r="TSV20" s="19"/>
      <c r="TSW20" s="19"/>
      <c r="TSX20" s="19"/>
      <c r="TSY20" s="19"/>
      <c r="TSZ20" s="19"/>
      <c r="TTA20" s="19"/>
      <c r="TTB20" s="19"/>
      <c r="TTC20" s="19"/>
      <c r="TTD20" s="19"/>
      <c r="TTE20" s="19"/>
      <c r="TTF20" s="19"/>
      <c r="TTG20" s="19"/>
      <c r="TTH20" s="19"/>
      <c r="TTI20" s="19"/>
      <c r="TTJ20" s="19"/>
      <c r="TTK20" s="19"/>
      <c r="TTL20" s="19"/>
      <c r="TTM20" s="19"/>
      <c r="TTN20" s="19"/>
      <c r="TTO20" s="19"/>
      <c r="TTP20" s="19"/>
      <c r="TTQ20" s="19"/>
      <c r="TTR20" s="19"/>
      <c r="TTS20" s="19"/>
      <c r="TTT20" s="19"/>
      <c r="TTU20" s="19"/>
      <c r="TTV20" s="19"/>
      <c r="TTW20" s="19"/>
      <c r="TTX20" s="19"/>
      <c r="TTY20" s="19"/>
      <c r="TTZ20" s="19"/>
      <c r="TUA20" s="19"/>
      <c r="TUB20" s="19"/>
      <c r="TUC20" s="19"/>
      <c r="TUD20" s="19"/>
      <c r="TUE20" s="19"/>
      <c r="TUF20" s="19"/>
      <c r="TUG20" s="19"/>
      <c r="TUH20" s="19"/>
      <c r="TUI20" s="19"/>
      <c r="TUJ20" s="19"/>
      <c r="TUK20" s="19"/>
      <c r="TUL20" s="19"/>
      <c r="TUM20" s="19"/>
      <c r="TUN20" s="19"/>
      <c r="TUO20" s="19"/>
      <c r="TUP20" s="19"/>
      <c r="TUQ20" s="19"/>
      <c r="TUR20" s="19"/>
      <c r="TUS20" s="19"/>
      <c r="TUT20" s="19"/>
      <c r="TUU20" s="19"/>
      <c r="TUV20" s="19"/>
      <c r="TUW20" s="19"/>
      <c r="TUX20" s="19"/>
      <c r="TUY20" s="19"/>
      <c r="TUZ20" s="19"/>
      <c r="TVA20" s="19"/>
      <c r="TVB20" s="19"/>
      <c r="TVC20" s="19"/>
      <c r="TVD20" s="19"/>
      <c r="TVE20" s="19"/>
      <c r="TVF20" s="19"/>
      <c r="TVG20" s="19"/>
      <c r="TVH20" s="19"/>
      <c r="TVI20" s="19"/>
      <c r="TVJ20" s="19"/>
      <c r="TVK20" s="19"/>
      <c r="TVL20" s="19"/>
      <c r="TVM20" s="19"/>
      <c r="TVN20" s="19"/>
      <c r="TVO20" s="19"/>
      <c r="TVP20" s="19"/>
      <c r="TVQ20" s="19"/>
      <c r="TVR20" s="19"/>
      <c r="TVS20" s="19"/>
      <c r="TVT20" s="19"/>
      <c r="TVU20" s="19"/>
      <c r="TVV20" s="19"/>
      <c r="TVW20" s="19"/>
      <c r="TVX20" s="19"/>
      <c r="TVY20" s="19"/>
      <c r="TVZ20" s="19"/>
      <c r="TWA20" s="19"/>
      <c r="TWB20" s="19"/>
      <c r="TWC20" s="19"/>
      <c r="TWD20" s="19"/>
      <c r="TWE20" s="19"/>
      <c r="TWF20" s="19"/>
      <c r="TWG20" s="19"/>
      <c r="TWH20" s="19"/>
      <c r="TWI20" s="19"/>
      <c r="TWJ20" s="19"/>
      <c r="TWK20" s="19"/>
      <c r="TWL20" s="19"/>
      <c r="TWM20" s="19"/>
      <c r="TWN20" s="19"/>
      <c r="TWO20" s="19"/>
      <c r="TWP20" s="19"/>
      <c r="TWQ20" s="19"/>
      <c r="TWR20" s="19"/>
      <c r="TWS20" s="19"/>
      <c r="TWT20" s="19"/>
      <c r="TWU20" s="19"/>
      <c r="TWV20" s="19"/>
      <c r="TWW20" s="19"/>
      <c r="TWX20" s="19"/>
      <c r="TWY20" s="19"/>
      <c r="TWZ20" s="19"/>
      <c r="TXA20" s="19"/>
      <c r="TXB20" s="19"/>
      <c r="TXC20" s="19"/>
      <c r="TXD20" s="19"/>
      <c r="TXE20" s="19"/>
      <c r="TXF20" s="19"/>
      <c r="TXG20" s="19"/>
      <c r="TXH20" s="19"/>
      <c r="TXI20" s="19"/>
      <c r="TXJ20" s="19"/>
      <c r="TXK20" s="19"/>
      <c r="TXL20" s="19"/>
      <c r="TXM20" s="19"/>
      <c r="TXN20" s="19"/>
      <c r="TXO20" s="19"/>
      <c r="TXP20" s="19"/>
      <c r="TXQ20" s="19"/>
      <c r="TXR20" s="19"/>
      <c r="TXS20" s="19"/>
      <c r="TXT20" s="19"/>
      <c r="TXU20" s="19"/>
      <c r="TXV20" s="19"/>
      <c r="TXW20" s="19"/>
      <c r="TXX20" s="19"/>
      <c r="TXY20" s="19"/>
      <c r="TXZ20" s="19"/>
      <c r="TYA20" s="19"/>
      <c r="TYB20" s="19"/>
      <c r="TYC20" s="19"/>
      <c r="TYD20" s="19"/>
      <c r="TYE20" s="19"/>
      <c r="TYF20" s="19"/>
      <c r="TYG20" s="19"/>
      <c r="TYH20" s="19"/>
      <c r="TYI20" s="19"/>
      <c r="TYJ20" s="19"/>
      <c r="TYK20" s="19"/>
      <c r="TYL20" s="19"/>
      <c r="TYM20" s="19"/>
      <c r="TYN20" s="19"/>
      <c r="TYO20" s="19"/>
      <c r="TYP20" s="19"/>
      <c r="TYQ20" s="19"/>
      <c r="TYR20" s="19"/>
      <c r="TYS20" s="19"/>
      <c r="TYT20" s="19"/>
      <c r="TYU20" s="19"/>
      <c r="TYV20" s="19"/>
      <c r="TYW20" s="19"/>
      <c r="TYX20" s="19"/>
      <c r="TYY20" s="19"/>
      <c r="TYZ20" s="19"/>
      <c r="TZA20" s="19"/>
      <c r="TZB20" s="19"/>
      <c r="TZC20" s="19"/>
      <c r="TZD20" s="19"/>
      <c r="TZE20" s="19"/>
      <c r="TZF20" s="19"/>
      <c r="TZG20" s="19"/>
      <c r="TZH20" s="19"/>
      <c r="TZI20" s="19"/>
      <c r="TZJ20" s="19"/>
      <c r="TZK20" s="19"/>
      <c r="TZL20" s="19"/>
      <c r="TZM20" s="19"/>
      <c r="TZN20" s="19"/>
      <c r="TZO20" s="19"/>
      <c r="TZP20" s="19"/>
      <c r="TZQ20" s="19"/>
      <c r="TZR20" s="19"/>
      <c r="TZS20" s="19"/>
      <c r="TZT20" s="19"/>
      <c r="TZU20" s="19"/>
      <c r="TZV20" s="19"/>
      <c r="TZW20" s="19"/>
      <c r="TZX20" s="19"/>
      <c r="TZY20" s="19"/>
      <c r="TZZ20" s="19"/>
      <c r="UAA20" s="19"/>
      <c r="UAB20" s="19"/>
      <c r="UAC20" s="19"/>
      <c r="UAD20" s="19"/>
      <c r="UAE20" s="19"/>
      <c r="UAF20" s="19"/>
      <c r="UAG20" s="19"/>
      <c r="UAH20" s="19"/>
      <c r="UAI20" s="19"/>
      <c r="UAJ20" s="19"/>
      <c r="UAK20" s="19"/>
      <c r="UAL20" s="19"/>
      <c r="UAM20" s="19"/>
      <c r="UAN20" s="19"/>
      <c r="UAO20" s="19"/>
      <c r="UAP20" s="19"/>
      <c r="UAQ20" s="19"/>
      <c r="UAR20" s="19"/>
      <c r="UAS20" s="19"/>
      <c r="UAT20" s="19"/>
      <c r="UAU20" s="19"/>
      <c r="UAV20" s="19"/>
      <c r="UAW20" s="19"/>
      <c r="UAX20" s="19"/>
      <c r="UAY20" s="19"/>
      <c r="UAZ20" s="19"/>
      <c r="UBA20" s="19"/>
      <c r="UBB20" s="19"/>
      <c r="UBC20" s="19"/>
      <c r="UBD20" s="19"/>
      <c r="UBE20" s="19"/>
      <c r="UBF20" s="19"/>
      <c r="UBG20" s="19"/>
      <c r="UBH20" s="19"/>
      <c r="UBI20" s="19"/>
      <c r="UBJ20" s="19"/>
      <c r="UBK20" s="19"/>
      <c r="UBL20" s="19"/>
      <c r="UBM20" s="19"/>
      <c r="UBN20" s="19"/>
      <c r="UBO20" s="19"/>
      <c r="UBP20" s="19"/>
      <c r="UBQ20" s="19"/>
      <c r="UBR20" s="19"/>
      <c r="UBS20" s="19"/>
      <c r="UBT20" s="19"/>
      <c r="UBU20" s="19"/>
      <c r="UBV20" s="19"/>
      <c r="UBW20" s="19"/>
      <c r="UBX20" s="19"/>
      <c r="UBY20" s="19"/>
      <c r="UBZ20" s="19"/>
      <c r="UCA20" s="19"/>
      <c r="UCB20" s="19"/>
      <c r="UCC20" s="19"/>
      <c r="UCD20" s="19"/>
      <c r="UCE20" s="19"/>
      <c r="UCF20" s="19"/>
      <c r="UCG20" s="19"/>
      <c r="UCH20" s="19"/>
      <c r="UCI20" s="19"/>
      <c r="UCJ20" s="19"/>
      <c r="UCK20" s="19"/>
      <c r="UCL20" s="19"/>
      <c r="UCM20" s="19"/>
      <c r="UCN20" s="19"/>
      <c r="UCO20" s="19"/>
      <c r="UCP20" s="19"/>
      <c r="UCQ20" s="19"/>
      <c r="UCR20" s="19"/>
      <c r="UCS20" s="19"/>
      <c r="UCT20" s="19"/>
      <c r="UCU20" s="19"/>
      <c r="UCV20" s="19"/>
      <c r="UCW20" s="19"/>
      <c r="UCX20" s="19"/>
      <c r="UCY20" s="19"/>
      <c r="UCZ20" s="19"/>
      <c r="UDA20" s="19"/>
      <c r="UDB20" s="19"/>
      <c r="UDC20" s="19"/>
      <c r="UDD20" s="19"/>
      <c r="UDE20" s="19"/>
      <c r="UDF20" s="19"/>
      <c r="UDG20" s="19"/>
      <c r="UDH20" s="19"/>
      <c r="UDI20" s="19"/>
      <c r="UDJ20" s="19"/>
      <c r="UDK20" s="19"/>
      <c r="UDL20" s="19"/>
      <c r="UDM20" s="19"/>
      <c r="UDN20" s="19"/>
      <c r="UDO20" s="19"/>
      <c r="UDP20" s="19"/>
      <c r="UDQ20" s="19"/>
      <c r="UDR20" s="19"/>
      <c r="UDS20" s="19"/>
      <c r="UDT20" s="19"/>
      <c r="UDU20" s="19"/>
      <c r="UDV20" s="19"/>
      <c r="UDW20" s="19"/>
      <c r="UDX20" s="19"/>
      <c r="UDY20" s="19"/>
      <c r="UDZ20" s="19"/>
      <c r="UEA20" s="19"/>
      <c r="UEB20" s="19"/>
      <c r="UEC20" s="19"/>
      <c r="UED20" s="19"/>
      <c r="UEE20" s="19"/>
      <c r="UEF20" s="19"/>
      <c r="UEG20" s="19"/>
      <c r="UEH20" s="19"/>
      <c r="UEI20" s="19"/>
      <c r="UEJ20" s="19"/>
      <c r="UEK20" s="19"/>
      <c r="UEL20" s="19"/>
      <c r="UEM20" s="19"/>
      <c r="UEN20" s="19"/>
      <c r="UEO20" s="19"/>
      <c r="UEP20" s="19"/>
      <c r="UEQ20" s="19"/>
      <c r="UER20" s="19"/>
      <c r="UES20" s="19"/>
      <c r="UET20" s="19"/>
      <c r="UEU20" s="19"/>
      <c r="UEV20" s="19"/>
      <c r="UEW20" s="19"/>
      <c r="UEX20" s="19"/>
      <c r="UEY20" s="19"/>
      <c r="UEZ20" s="19"/>
      <c r="UFA20" s="19"/>
      <c r="UFB20" s="19"/>
      <c r="UFC20" s="19"/>
      <c r="UFD20" s="19"/>
      <c r="UFE20" s="19"/>
      <c r="UFF20" s="19"/>
      <c r="UFG20" s="19"/>
      <c r="UFH20" s="19"/>
      <c r="UFI20" s="19"/>
      <c r="UFJ20" s="19"/>
      <c r="UFK20" s="19"/>
      <c r="UFL20" s="19"/>
      <c r="UFM20" s="19"/>
      <c r="UFN20" s="19"/>
      <c r="UFO20" s="19"/>
      <c r="UFP20" s="19"/>
      <c r="UFQ20" s="19"/>
      <c r="UFR20" s="19"/>
      <c r="UFS20" s="19"/>
      <c r="UFT20" s="19"/>
      <c r="UFU20" s="19"/>
      <c r="UFV20" s="19"/>
      <c r="UFW20" s="19"/>
      <c r="UFX20" s="19"/>
      <c r="UFY20" s="19"/>
      <c r="UFZ20" s="19"/>
      <c r="UGA20" s="19"/>
      <c r="UGB20" s="19"/>
      <c r="UGC20" s="19"/>
      <c r="UGD20" s="19"/>
      <c r="UGE20" s="19"/>
      <c r="UGF20" s="19"/>
      <c r="UGG20" s="19"/>
      <c r="UGH20" s="19"/>
      <c r="UGI20" s="19"/>
      <c r="UGJ20" s="19"/>
      <c r="UGK20" s="19"/>
      <c r="UGL20" s="19"/>
      <c r="UGM20" s="19"/>
      <c r="UGN20" s="19"/>
      <c r="UGO20" s="19"/>
      <c r="UGP20" s="19"/>
      <c r="UGQ20" s="19"/>
      <c r="UGR20" s="19"/>
      <c r="UGS20" s="19"/>
      <c r="UGT20" s="19"/>
      <c r="UGU20" s="19"/>
      <c r="UGV20" s="19"/>
      <c r="UGW20" s="19"/>
      <c r="UGX20" s="19"/>
      <c r="UGY20" s="19"/>
      <c r="UGZ20" s="19"/>
      <c r="UHA20" s="19"/>
      <c r="UHB20" s="19"/>
      <c r="UHC20" s="19"/>
      <c r="UHD20" s="19"/>
      <c r="UHE20" s="19"/>
      <c r="UHF20" s="19"/>
      <c r="UHG20" s="19"/>
      <c r="UHH20" s="19"/>
      <c r="UHI20" s="19"/>
      <c r="UHJ20" s="19"/>
      <c r="UHK20" s="19"/>
      <c r="UHL20" s="19"/>
      <c r="UHM20" s="19"/>
      <c r="UHN20" s="19"/>
      <c r="UHO20" s="19"/>
      <c r="UHP20" s="19"/>
      <c r="UHQ20" s="19"/>
      <c r="UHR20" s="19"/>
      <c r="UHS20" s="19"/>
      <c r="UHT20" s="19"/>
      <c r="UHU20" s="19"/>
      <c r="UHV20" s="19"/>
      <c r="UHW20" s="19"/>
      <c r="UHX20" s="19"/>
      <c r="UHY20" s="19"/>
      <c r="UHZ20" s="19"/>
      <c r="UIA20" s="19"/>
      <c r="UIB20" s="19"/>
      <c r="UIC20" s="19"/>
      <c r="UID20" s="19"/>
      <c r="UIE20" s="19"/>
      <c r="UIF20" s="19"/>
      <c r="UIG20" s="19"/>
      <c r="UIH20" s="19"/>
      <c r="UII20" s="19"/>
      <c r="UIJ20" s="19"/>
      <c r="UIK20" s="19"/>
      <c r="UIL20" s="19"/>
      <c r="UIM20" s="19"/>
      <c r="UIN20" s="19"/>
      <c r="UIO20" s="19"/>
      <c r="UIP20" s="19"/>
      <c r="UIQ20" s="19"/>
      <c r="UIR20" s="19"/>
      <c r="UIS20" s="19"/>
      <c r="UIT20" s="19"/>
      <c r="UIU20" s="19"/>
      <c r="UIV20" s="19"/>
      <c r="UIW20" s="19"/>
      <c r="UIX20" s="19"/>
      <c r="UIY20" s="19"/>
      <c r="UIZ20" s="19"/>
      <c r="UJA20" s="19"/>
      <c r="UJB20" s="19"/>
      <c r="UJC20" s="19"/>
      <c r="UJD20" s="19"/>
      <c r="UJE20" s="19"/>
      <c r="UJF20" s="19"/>
      <c r="UJG20" s="19"/>
      <c r="UJH20" s="19"/>
      <c r="UJI20" s="19"/>
      <c r="UJJ20" s="19"/>
      <c r="UJK20" s="19"/>
      <c r="UJL20" s="19"/>
      <c r="UJM20" s="19"/>
      <c r="UJN20" s="19"/>
      <c r="UJO20" s="19"/>
      <c r="UJP20" s="19"/>
      <c r="UJQ20" s="19"/>
      <c r="UJR20" s="19"/>
      <c r="UJS20" s="19"/>
      <c r="UJT20" s="19"/>
      <c r="UJU20" s="19"/>
      <c r="UJV20" s="19"/>
      <c r="UJW20" s="19"/>
      <c r="UJX20" s="19"/>
      <c r="UJY20" s="19"/>
      <c r="UJZ20" s="19"/>
      <c r="UKA20" s="19"/>
      <c r="UKB20" s="19"/>
      <c r="UKC20" s="19"/>
      <c r="UKD20" s="19"/>
      <c r="UKE20" s="19"/>
      <c r="UKF20" s="19"/>
      <c r="UKG20" s="19"/>
      <c r="UKH20" s="19"/>
      <c r="UKI20" s="19"/>
      <c r="UKJ20" s="19"/>
      <c r="UKK20" s="19"/>
      <c r="UKL20" s="19"/>
      <c r="UKM20" s="19"/>
      <c r="UKN20" s="19"/>
      <c r="UKO20" s="19"/>
      <c r="UKP20" s="19"/>
      <c r="UKQ20" s="19"/>
      <c r="UKR20" s="19"/>
      <c r="UKS20" s="19"/>
      <c r="UKT20" s="19"/>
      <c r="UKU20" s="19"/>
      <c r="UKV20" s="19"/>
      <c r="UKW20" s="19"/>
      <c r="UKX20" s="19"/>
      <c r="UKY20" s="19"/>
      <c r="UKZ20" s="19"/>
      <c r="ULA20" s="19"/>
      <c r="ULB20" s="19"/>
      <c r="ULC20" s="19"/>
      <c r="ULD20" s="19"/>
      <c r="ULE20" s="19"/>
      <c r="ULF20" s="19"/>
      <c r="ULG20" s="19"/>
      <c r="ULH20" s="19"/>
      <c r="ULI20" s="19"/>
      <c r="ULJ20" s="19"/>
      <c r="ULK20" s="19"/>
      <c r="ULL20" s="19"/>
      <c r="ULM20" s="19"/>
      <c r="ULN20" s="19"/>
      <c r="ULO20" s="19"/>
      <c r="ULP20" s="19"/>
      <c r="ULQ20" s="19"/>
      <c r="ULR20" s="19"/>
      <c r="ULS20" s="19"/>
      <c r="ULT20" s="19"/>
      <c r="ULU20" s="19"/>
      <c r="ULV20" s="19"/>
      <c r="ULW20" s="19"/>
      <c r="ULX20" s="19"/>
      <c r="ULY20" s="19"/>
      <c r="ULZ20" s="19"/>
      <c r="UMA20" s="19"/>
      <c r="UMB20" s="19"/>
      <c r="UMC20" s="19"/>
      <c r="UMD20" s="19"/>
      <c r="UME20" s="19"/>
      <c r="UMF20" s="19"/>
      <c r="UMG20" s="19"/>
      <c r="UMH20" s="19"/>
      <c r="UMI20" s="19"/>
      <c r="UMJ20" s="19"/>
      <c r="UMK20" s="19"/>
      <c r="UML20" s="19"/>
      <c r="UMM20" s="19"/>
      <c r="UMN20" s="19"/>
      <c r="UMO20" s="19"/>
      <c r="UMP20" s="19"/>
      <c r="UMQ20" s="19"/>
      <c r="UMR20" s="19"/>
      <c r="UMS20" s="19"/>
      <c r="UMT20" s="19"/>
      <c r="UMU20" s="19"/>
      <c r="UMV20" s="19"/>
      <c r="UMW20" s="19"/>
      <c r="UMX20" s="19"/>
      <c r="UMY20" s="19"/>
      <c r="UMZ20" s="19"/>
      <c r="UNA20" s="19"/>
      <c r="UNB20" s="19"/>
      <c r="UNC20" s="19"/>
      <c r="UND20" s="19"/>
      <c r="UNE20" s="19"/>
      <c r="UNF20" s="19"/>
      <c r="UNG20" s="19"/>
      <c r="UNH20" s="19"/>
      <c r="UNI20" s="19"/>
      <c r="UNJ20" s="19"/>
      <c r="UNK20" s="19"/>
      <c r="UNL20" s="19"/>
      <c r="UNM20" s="19"/>
      <c r="UNN20" s="19"/>
      <c r="UNO20" s="19"/>
      <c r="UNP20" s="19"/>
      <c r="UNQ20" s="19"/>
      <c r="UNR20" s="19"/>
      <c r="UNS20" s="19"/>
      <c r="UNT20" s="19"/>
      <c r="UNU20" s="19"/>
      <c r="UNV20" s="19"/>
      <c r="UNW20" s="19"/>
      <c r="UNX20" s="19"/>
      <c r="UNY20" s="19"/>
      <c r="UNZ20" s="19"/>
      <c r="UOA20" s="19"/>
      <c r="UOB20" s="19"/>
      <c r="UOC20" s="19"/>
      <c r="UOD20" s="19"/>
      <c r="UOE20" s="19"/>
      <c r="UOF20" s="19"/>
      <c r="UOG20" s="19"/>
      <c r="UOH20" s="19"/>
      <c r="UOI20" s="19"/>
      <c r="UOJ20" s="19"/>
      <c r="UOK20" s="19"/>
      <c r="UOL20" s="19"/>
      <c r="UOM20" s="19"/>
      <c r="UON20" s="19"/>
      <c r="UOO20" s="19"/>
      <c r="UOP20" s="19"/>
      <c r="UOQ20" s="19"/>
      <c r="UOR20" s="19"/>
      <c r="UOS20" s="19"/>
      <c r="UOT20" s="19"/>
      <c r="UOU20" s="19"/>
      <c r="UOV20" s="19"/>
      <c r="UOW20" s="19"/>
      <c r="UOX20" s="19"/>
      <c r="UOY20" s="19"/>
      <c r="UOZ20" s="19"/>
      <c r="UPA20" s="19"/>
      <c r="UPB20" s="19"/>
      <c r="UPC20" s="19"/>
      <c r="UPD20" s="19"/>
      <c r="UPE20" s="19"/>
      <c r="UPF20" s="19"/>
      <c r="UPG20" s="19"/>
      <c r="UPH20" s="19"/>
      <c r="UPI20" s="19"/>
      <c r="UPJ20" s="19"/>
      <c r="UPK20" s="19"/>
      <c r="UPL20" s="19"/>
      <c r="UPM20" s="19"/>
      <c r="UPN20" s="19"/>
      <c r="UPO20" s="19"/>
      <c r="UPP20" s="19"/>
      <c r="UPQ20" s="19"/>
      <c r="UPR20" s="19"/>
      <c r="UPS20" s="19"/>
      <c r="UPT20" s="19"/>
      <c r="UPU20" s="19"/>
      <c r="UPV20" s="19"/>
      <c r="UPW20" s="19"/>
      <c r="UPX20" s="19"/>
      <c r="UPY20" s="19"/>
      <c r="UPZ20" s="19"/>
      <c r="UQA20" s="19"/>
      <c r="UQB20" s="19"/>
      <c r="UQC20" s="19"/>
      <c r="UQD20" s="19"/>
      <c r="UQE20" s="19"/>
      <c r="UQF20" s="19"/>
      <c r="UQG20" s="19"/>
      <c r="UQH20" s="19"/>
      <c r="UQI20" s="19"/>
      <c r="UQJ20" s="19"/>
      <c r="UQK20" s="19"/>
      <c r="UQL20" s="19"/>
      <c r="UQM20" s="19"/>
      <c r="UQN20" s="19"/>
      <c r="UQO20" s="19"/>
      <c r="UQP20" s="19"/>
      <c r="UQQ20" s="19"/>
      <c r="UQR20" s="19"/>
      <c r="UQS20" s="19"/>
      <c r="UQT20" s="19"/>
      <c r="UQU20" s="19"/>
      <c r="UQV20" s="19"/>
      <c r="UQW20" s="19"/>
      <c r="UQX20" s="19"/>
      <c r="UQY20" s="19"/>
      <c r="UQZ20" s="19"/>
      <c r="URA20" s="19"/>
      <c r="URB20" s="19"/>
      <c r="URC20" s="19"/>
      <c r="URD20" s="19"/>
      <c r="URE20" s="19"/>
      <c r="URF20" s="19"/>
      <c r="URG20" s="19"/>
      <c r="URH20" s="19"/>
      <c r="URI20" s="19"/>
      <c r="URJ20" s="19"/>
      <c r="URK20" s="19"/>
      <c r="URL20" s="19"/>
      <c r="URM20" s="19"/>
      <c r="URN20" s="19"/>
      <c r="URO20" s="19"/>
      <c r="URP20" s="19"/>
      <c r="URQ20" s="19"/>
      <c r="URR20" s="19"/>
      <c r="URS20" s="19"/>
      <c r="URT20" s="19"/>
      <c r="URU20" s="19"/>
      <c r="URV20" s="19"/>
      <c r="URW20" s="19"/>
      <c r="URX20" s="19"/>
      <c r="URY20" s="19"/>
      <c r="URZ20" s="19"/>
      <c r="USA20" s="19"/>
      <c r="USB20" s="19"/>
      <c r="USC20" s="19"/>
      <c r="USD20" s="19"/>
      <c r="USE20" s="19"/>
      <c r="USF20" s="19"/>
      <c r="USG20" s="19"/>
      <c r="USH20" s="19"/>
      <c r="USI20" s="19"/>
      <c r="USJ20" s="19"/>
      <c r="USK20" s="19"/>
      <c r="USL20" s="19"/>
      <c r="USM20" s="19"/>
      <c r="USN20" s="19"/>
      <c r="USO20" s="19"/>
      <c r="USP20" s="19"/>
      <c r="USQ20" s="19"/>
      <c r="USR20" s="19"/>
      <c r="USS20" s="19"/>
      <c r="UST20" s="19"/>
      <c r="USU20" s="19"/>
      <c r="USV20" s="19"/>
      <c r="USW20" s="19"/>
      <c r="USX20" s="19"/>
      <c r="USY20" s="19"/>
      <c r="USZ20" s="19"/>
      <c r="UTA20" s="19"/>
      <c r="UTB20" s="19"/>
      <c r="UTC20" s="19"/>
      <c r="UTD20" s="19"/>
      <c r="UTE20" s="19"/>
      <c r="UTF20" s="19"/>
      <c r="UTG20" s="19"/>
      <c r="UTH20" s="19"/>
      <c r="UTI20" s="19"/>
      <c r="UTJ20" s="19"/>
      <c r="UTK20" s="19"/>
      <c r="UTL20" s="19"/>
      <c r="UTM20" s="19"/>
      <c r="UTN20" s="19"/>
      <c r="UTO20" s="19"/>
      <c r="UTP20" s="19"/>
      <c r="UTQ20" s="19"/>
      <c r="UTR20" s="19"/>
      <c r="UTS20" s="19"/>
      <c r="UTT20" s="19"/>
      <c r="UTU20" s="19"/>
      <c r="UTV20" s="19"/>
      <c r="UTW20" s="19"/>
      <c r="UTX20" s="19"/>
      <c r="UTY20" s="19"/>
      <c r="UTZ20" s="19"/>
      <c r="UUA20" s="19"/>
      <c r="UUB20" s="19"/>
      <c r="UUC20" s="19"/>
      <c r="UUD20" s="19"/>
      <c r="UUE20" s="19"/>
      <c r="UUF20" s="19"/>
      <c r="UUG20" s="19"/>
      <c r="UUH20" s="19"/>
      <c r="UUI20" s="19"/>
      <c r="UUJ20" s="19"/>
      <c r="UUK20" s="19"/>
      <c r="UUL20" s="19"/>
      <c r="UUM20" s="19"/>
      <c r="UUN20" s="19"/>
      <c r="UUO20" s="19"/>
      <c r="UUP20" s="19"/>
      <c r="UUQ20" s="19"/>
      <c r="UUR20" s="19"/>
      <c r="UUS20" s="19"/>
      <c r="UUT20" s="19"/>
      <c r="UUU20" s="19"/>
      <c r="UUV20" s="19"/>
      <c r="UUW20" s="19"/>
      <c r="UUX20" s="19"/>
      <c r="UUY20" s="19"/>
      <c r="UUZ20" s="19"/>
      <c r="UVA20" s="19"/>
      <c r="UVB20" s="19"/>
      <c r="UVC20" s="19"/>
      <c r="UVD20" s="19"/>
      <c r="UVE20" s="19"/>
      <c r="UVF20" s="19"/>
      <c r="UVG20" s="19"/>
      <c r="UVH20" s="19"/>
      <c r="UVI20" s="19"/>
      <c r="UVJ20" s="19"/>
      <c r="UVK20" s="19"/>
      <c r="UVL20" s="19"/>
      <c r="UVM20" s="19"/>
      <c r="UVN20" s="19"/>
      <c r="UVO20" s="19"/>
      <c r="UVP20" s="19"/>
      <c r="UVQ20" s="19"/>
      <c r="UVR20" s="19"/>
      <c r="UVS20" s="19"/>
      <c r="UVT20" s="19"/>
      <c r="UVU20" s="19"/>
      <c r="UVV20" s="19"/>
      <c r="UVW20" s="19"/>
      <c r="UVX20" s="19"/>
      <c r="UVY20" s="19"/>
      <c r="UVZ20" s="19"/>
      <c r="UWA20" s="19"/>
      <c r="UWB20" s="19"/>
      <c r="UWC20" s="19"/>
      <c r="UWD20" s="19"/>
      <c r="UWE20" s="19"/>
      <c r="UWF20" s="19"/>
      <c r="UWG20" s="19"/>
      <c r="UWH20" s="19"/>
      <c r="UWI20" s="19"/>
      <c r="UWJ20" s="19"/>
      <c r="UWK20" s="19"/>
      <c r="UWL20" s="19"/>
      <c r="UWM20" s="19"/>
      <c r="UWN20" s="19"/>
      <c r="UWO20" s="19"/>
      <c r="UWP20" s="19"/>
      <c r="UWQ20" s="19"/>
      <c r="UWR20" s="19"/>
      <c r="UWS20" s="19"/>
      <c r="UWT20" s="19"/>
      <c r="UWU20" s="19"/>
      <c r="UWV20" s="19"/>
      <c r="UWW20" s="19"/>
      <c r="UWX20" s="19"/>
      <c r="UWY20" s="19"/>
      <c r="UWZ20" s="19"/>
      <c r="UXA20" s="19"/>
      <c r="UXB20" s="19"/>
      <c r="UXC20" s="19"/>
      <c r="UXD20" s="19"/>
      <c r="UXE20" s="19"/>
      <c r="UXF20" s="19"/>
      <c r="UXG20" s="19"/>
      <c r="UXH20" s="19"/>
      <c r="UXI20" s="19"/>
      <c r="UXJ20" s="19"/>
      <c r="UXK20" s="19"/>
      <c r="UXL20" s="19"/>
      <c r="UXM20" s="19"/>
      <c r="UXN20" s="19"/>
      <c r="UXO20" s="19"/>
      <c r="UXP20" s="19"/>
      <c r="UXQ20" s="19"/>
      <c r="UXR20" s="19"/>
      <c r="UXS20" s="19"/>
      <c r="UXT20" s="19"/>
      <c r="UXU20" s="19"/>
      <c r="UXV20" s="19"/>
      <c r="UXW20" s="19"/>
      <c r="UXX20" s="19"/>
      <c r="UXY20" s="19"/>
      <c r="UXZ20" s="19"/>
      <c r="UYA20" s="19"/>
      <c r="UYB20" s="19"/>
      <c r="UYC20" s="19"/>
      <c r="UYD20" s="19"/>
      <c r="UYE20" s="19"/>
      <c r="UYF20" s="19"/>
      <c r="UYG20" s="19"/>
      <c r="UYH20" s="19"/>
      <c r="UYI20" s="19"/>
      <c r="UYJ20" s="19"/>
      <c r="UYK20" s="19"/>
      <c r="UYL20" s="19"/>
      <c r="UYM20" s="19"/>
      <c r="UYN20" s="19"/>
      <c r="UYO20" s="19"/>
      <c r="UYP20" s="19"/>
      <c r="UYQ20" s="19"/>
      <c r="UYR20" s="19"/>
      <c r="UYS20" s="19"/>
      <c r="UYT20" s="19"/>
      <c r="UYU20" s="19"/>
      <c r="UYV20" s="19"/>
      <c r="UYW20" s="19"/>
      <c r="UYX20" s="19"/>
      <c r="UYY20" s="19"/>
      <c r="UYZ20" s="19"/>
      <c r="UZA20" s="19"/>
      <c r="UZB20" s="19"/>
      <c r="UZC20" s="19"/>
      <c r="UZD20" s="19"/>
      <c r="UZE20" s="19"/>
      <c r="UZF20" s="19"/>
      <c r="UZG20" s="19"/>
      <c r="UZH20" s="19"/>
      <c r="UZI20" s="19"/>
      <c r="UZJ20" s="19"/>
      <c r="UZK20" s="19"/>
      <c r="UZL20" s="19"/>
      <c r="UZM20" s="19"/>
      <c r="UZN20" s="19"/>
      <c r="UZO20" s="19"/>
      <c r="UZP20" s="19"/>
      <c r="UZQ20" s="19"/>
      <c r="UZR20" s="19"/>
      <c r="UZS20" s="19"/>
      <c r="UZT20" s="19"/>
      <c r="UZU20" s="19"/>
      <c r="UZV20" s="19"/>
      <c r="UZW20" s="19"/>
      <c r="UZX20" s="19"/>
      <c r="UZY20" s="19"/>
      <c r="UZZ20" s="19"/>
      <c r="VAA20" s="19"/>
      <c r="VAB20" s="19"/>
      <c r="VAC20" s="19"/>
      <c r="VAD20" s="19"/>
      <c r="VAE20" s="19"/>
      <c r="VAF20" s="19"/>
      <c r="VAG20" s="19"/>
      <c r="VAH20" s="19"/>
      <c r="VAI20" s="19"/>
      <c r="VAJ20" s="19"/>
      <c r="VAK20" s="19"/>
      <c r="VAL20" s="19"/>
      <c r="VAM20" s="19"/>
      <c r="VAN20" s="19"/>
      <c r="VAO20" s="19"/>
      <c r="VAP20" s="19"/>
      <c r="VAQ20" s="19"/>
      <c r="VAR20" s="19"/>
      <c r="VAS20" s="19"/>
      <c r="VAT20" s="19"/>
      <c r="VAU20" s="19"/>
      <c r="VAV20" s="19"/>
      <c r="VAW20" s="19"/>
      <c r="VAX20" s="19"/>
      <c r="VAY20" s="19"/>
      <c r="VAZ20" s="19"/>
      <c r="VBA20" s="19"/>
      <c r="VBB20" s="19"/>
      <c r="VBC20" s="19"/>
      <c r="VBD20" s="19"/>
      <c r="VBE20" s="19"/>
      <c r="VBF20" s="19"/>
      <c r="VBG20" s="19"/>
      <c r="VBH20" s="19"/>
      <c r="VBI20" s="19"/>
      <c r="VBJ20" s="19"/>
      <c r="VBK20" s="19"/>
      <c r="VBL20" s="19"/>
      <c r="VBM20" s="19"/>
      <c r="VBN20" s="19"/>
      <c r="VBO20" s="19"/>
      <c r="VBP20" s="19"/>
      <c r="VBQ20" s="19"/>
      <c r="VBR20" s="19"/>
      <c r="VBS20" s="19"/>
      <c r="VBT20" s="19"/>
      <c r="VBU20" s="19"/>
      <c r="VBV20" s="19"/>
      <c r="VBW20" s="19"/>
      <c r="VBX20" s="19"/>
      <c r="VBY20" s="19"/>
      <c r="VBZ20" s="19"/>
      <c r="VCA20" s="19"/>
      <c r="VCB20" s="19"/>
      <c r="VCC20" s="19"/>
      <c r="VCD20" s="19"/>
      <c r="VCE20" s="19"/>
      <c r="VCF20" s="19"/>
      <c r="VCG20" s="19"/>
      <c r="VCH20" s="19"/>
      <c r="VCI20" s="19"/>
      <c r="VCJ20" s="19"/>
      <c r="VCK20" s="19"/>
      <c r="VCL20" s="19"/>
      <c r="VCM20" s="19"/>
      <c r="VCN20" s="19"/>
      <c r="VCO20" s="19"/>
      <c r="VCP20" s="19"/>
      <c r="VCQ20" s="19"/>
      <c r="VCR20" s="19"/>
      <c r="VCS20" s="19"/>
      <c r="VCT20" s="19"/>
      <c r="VCU20" s="19"/>
      <c r="VCV20" s="19"/>
      <c r="VCW20" s="19"/>
      <c r="VCX20" s="19"/>
      <c r="VCY20" s="19"/>
      <c r="VCZ20" s="19"/>
      <c r="VDA20" s="19"/>
      <c r="VDB20" s="19"/>
      <c r="VDC20" s="19"/>
      <c r="VDD20" s="19"/>
      <c r="VDE20" s="19"/>
      <c r="VDF20" s="19"/>
      <c r="VDG20" s="19"/>
      <c r="VDH20" s="19"/>
      <c r="VDI20" s="19"/>
      <c r="VDJ20" s="19"/>
      <c r="VDK20" s="19"/>
      <c r="VDL20" s="19"/>
      <c r="VDM20" s="19"/>
      <c r="VDN20" s="19"/>
      <c r="VDO20" s="19"/>
      <c r="VDP20" s="19"/>
      <c r="VDQ20" s="19"/>
      <c r="VDR20" s="19"/>
      <c r="VDS20" s="19"/>
      <c r="VDT20" s="19"/>
      <c r="VDU20" s="19"/>
      <c r="VDV20" s="19"/>
      <c r="VDW20" s="19"/>
      <c r="VDX20" s="19"/>
      <c r="VDY20" s="19"/>
      <c r="VDZ20" s="19"/>
      <c r="VEA20" s="19"/>
      <c r="VEB20" s="19"/>
      <c r="VEC20" s="19"/>
      <c r="VED20" s="19"/>
      <c r="VEE20" s="19"/>
      <c r="VEF20" s="19"/>
      <c r="VEG20" s="19"/>
      <c r="VEH20" s="19"/>
      <c r="VEI20" s="19"/>
      <c r="VEJ20" s="19"/>
      <c r="VEK20" s="19"/>
      <c r="VEL20" s="19"/>
      <c r="VEM20" s="19"/>
      <c r="VEN20" s="19"/>
      <c r="VEO20" s="19"/>
      <c r="VEP20" s="19"/>
      <c r="VEQ20" s="19"/>
      <c r="VER20" s="19"/>
      <c r="VES20" s="19"/>
      <c r="VET20" s="19"/>
      <c r="VEU20" s="19"/>
      <c r="VEV20" s="19"/>
      <c r="VEW20" s="19"/>
      <c r="VEX20" s="19"/>
      <c r="VEY20" s="19"/>
      <c r="VEZ20" s="19"/>
      <c r="VFA20" s="19"/>
      <c r="VFB20" s="19"/>
      <c r="VFC20" s="19"/>
      <c r="VFD20" s="19"/>
      <c r="VFE20" s="19"/>
      <c r="VFF20" s="19"/>
      <c r="VFG20" s="19"/>
      <c r="VFH20" s="19"/>
      <c r="VFI20" s="19"/>
      <c r="VFJ20" s="19"/>
      <c r="VFK20" s="19"/>
      <c r="VFL20" s="19"/>
      <c r="VFM20" s="19"/>
      <c r="VFN20" s="19"/>
      <c r="VFO20" s="19"/>
      <c r="VFP20" s="19"/>
      <c r="VFQ20" s="19"/>
      <c r="VFR20" s="19"/>
      <c r="VFS20" s="19"/>
      <c r="VFT20" s="19"/>
      <c r="VFU20" s="19"/>
      <c r="VFV20" s="19"/>
      <c r="VFW20" s="19"/>
      <c r="VFX20" s="19"/>
      <c r="VFY20" s="19"/>
      <c r="VFZ20" s="19"/>
      <c r="VGA20" s="19"/>
      <c r="VGB20" s="19"/>
      <c r="VGC20" s="19"/>
      <c r="VGD20" s="19"/>
      <c r="VGE20" s="19"/>
      <c r="VGF20" s="19"/>
      <c r="VGG20" s="19"/>
      <c r="VGH20" s="19"/>
      <c r="VGI20" s="19"/>
      <c r="VGJ20" s="19"/>
      <c r="VGK20" s="19"/>
      <c r="VGL20" s="19"/>
      <c r="VGM20" s="19"/>
      <c r="VGN20" s="19"/>
      <c r="VGO20" s="19"/>
      <c r="VGP20" s="19"/>
      <c r="VGQ20" s="19"/>
      <c r="VGR20" s="19"/>
      <c r="VGS20" s="19"/>
      <c r="VGT20" s="19"/>
      <c r="VGU20" s="19"/>
      <c r="VGV20" s="19"/>
      <c r="VGW20" s="19"/>
      <c r="VGX20" s="19"/>
      <c r="VGY20" s="19"/>
      <c r="VGZ20" s="19"/>
      <c r="VHA20" s="19"/>
      <c r="VHB20" s="19"/>
      <c r="VHC20" s="19"/>
      <c r="VHD20" s="19"/>
      <c r="VHE20" s="19"/>
      <c r="VHF20" s="19"/>
      <c r="VHG20" s="19"/>
      <c r="VHH20" s="19"/>
      <c r="VHI20" s="19"/>
      <c r="VHJ20" s="19"/>
      <c r="VHK20" s="19"/>
      <c r="VHL20" s="19"/>
      <c r="VHM20" s="19"/>
      <c r="VHN20" s="19"/>
      <c r="VHO20" s="19"/>
      <c r="VHP20" s="19"/>
      <c r="VHQ20" s="19"/>
      <c r="VHR20" s="19"/>
      <c r="VHS20" s="19"/>
      <c r="VHT20" s="19"/>
      <c r="VHU20" s="19"/>
      <c r="VHV20" s="19"/>
      <c r="VHW20" s="19"/>
      <c r="VHX20" s="19"/>
      <c r="VHY20" s="19"/>
      <c r="VHZ20" s="19"/>
      <c r="VIA20" s="19"/>
      <c r="VIB20" s="19"/>
      <c r="VIC20" s="19"/>
      <c r="VID20" s="19"/>
      <c r="VIE20" s="19"/>
      <c r="VIF20" s="19"/>
      <c r="VIG20" s="19"/>
      <c r="VIH20" s="19"/>
      <c r="VII20" s="19"/>
      <c r="VIJ20" s="19"/>
      <c r="VIK20" s="19"/>
      <c r="VIL20" s="19"/>
      <c r="VIM20" s="19"/>
      <c r="VIN20" s="19"/>
      <c r="VIO20" s="19"/>
      <c r="VIP20" s="19"/>
      <c r="VIQ20" s="19"/>
      <c r="VIR20" s="19"/>
      <c r="VIS20" s="19"/>
      <c r="VIT20" s="19"/>
      <c r="VIU20" s="19"/>
      <c r="VIV20" s="19"/>
      <c r="VIW20" s="19"/>
      <c r="VIX20" s="19"/>
      <c r="VIY20" s="19"/>
      <c r="VIZ20" s="19"/>
      <c r="VJA20" s="19"/>
      <c r="VJB20" s="19"/>
      <c r="VJC20" s="19"/>
      <c r="VJD20" s="19"/>
      <c r="VJE20" s="19"/>
      <c r="VJF20" s="19"/>
      <c r="VJG20" s="19"/>
      <c r="VJH20" s="19"/>
      <c r="VJI20" s="19"/>
      <c r="VJJ20" s="19"/>
      <c r="VJK20" s="19"/>
      <c r="VJL20" s="19"/>
      <c r="VJM20" s="19"/>
      <c r="VJN20" s="19"/>
      <c r="VJO20" s="19"/>
      <c r="VJP20" s="19"/>
      <c r="VJQ20" s="19"/>
      <c r="VJR20" s="19"/>
      <c r="VJS20" s="19"/>
      <c r="VJT20" s="19"/>
      <c r="VJU20" s="19"/>
      <c r="VJV20" s="19"/>
      <c r="VJW20" s="19"/>
      <c r="VJX20" s="19"/>
      <c r="VJY20" s="19"/>
      <c r="VJZ20" s="19"/>
      <c r="VKA20" s="19"/>
      <c r="VKB20" s="19"/>
      <c r="VKC20" s="19"/>
      <c r="VKD20" s="19"/>
      <c r="VKE20" s="19"/>
      <c r="VKF20" s="19"/>
      <c r="VKG20" s="19"/>
      <c r="VKH20" s="19"/>
      <c r="VKI20" s="19"/>
      <c r="VKJ20" s="19"/>
      <c r="VKK20" s="19"/>
      <c r="VKL20" s="19"/>
      <c r="VKM20" s="19"/>
      <c r="VKN20" s="19"/>
      <c r="VKO20" s="19"/>
      <c r="VKP20" s="19"/>
      <c r="VKQ20" s="19"/>
      <c r="VKR20" s="19"/>
      <c r="VKS20" s="19"/>
      <c r="VKT20" s="19"/>
      <c r="VKU20" s="19"/>
      <c r="VKV20" s="19"/>
      <c r="VKW20" s="19"/>
      <c r="VKX20" s="19"/>
      <c r="VKY20" s="19"/>
      <c r="VKZ20" s="19"/>
      <c r="VLA20" s="19"/>
      <c r="VLB20" s="19"/>
      <c r="VLC20" s="19"/>
      <c r="VLD20" s="19"/>
      <c r="VLE20" s="19"/>
      <c r="VLF20" s="19"/>
      <c r="VLG20" s="19"/>
      <c r="VLH20" s="19"/>
      <c r="VLI20" s="19"/>
      <c r="VLJ20" s="19"/>
      <c r="VLK20" s="19"/>
      <c r="VLL20" s="19"/>
      <c r="VLM20" s="19"/>
      <c r="VLN20" s="19"/>
      <c r="VLO20" s="19"/>
      <c r="VLP20" s="19"/>
      <c r="VLQ20" s="19"/>
      <c r="VLR20" s="19"/>
      <c r="VLS20" s="19"/>
      <c r="VLT20" s="19"/>
      <c r="VLU20" s="19"/>
      <c r="VLV20" s="19"/>
      <c r="VLW20" s="19"/>
      <c r="VLX20" s="19"/>
      <c r="VLY20" s="19"/>
      <c r="VLZ20" s="19"/>
      <c r="VMA20" s="19"/>
      <c r="VMB20" s="19"/>
      <c r="VMC20" s="19"/>
      <c r="VMD20" s="19"/>
      <c r="VME20" s="19"/>
      <c r="VMF20" s="19"/>
      <c r="VMG20" s="19"/>
      <c r="VMH20" s="19"/>
      <c r="VMI20" s="19"/>
      <c r="VMJ20" s="19"/>
      <c r="VMK20" s="19"/>
      <c r="VML20" s="19"/>
      <c r="VMM20" s="19"/>
      <c r="VMN20" s="19"/>
      <c r="VMO20" s="19"/>
      <c r="VMP20" s="19"/>
      <c r="VMQ20" s="19"/>
      <c r="VMR20" s="19"/>
      <c r="VMS20" s="19"/>
      <c r="VMT20" s="19"/>
      <c r="VMU20" s="19"/>
      <c r="VMV20" s="19"/>
      <c r="VMW20" s="19"/>
      <c r="VMX20" s="19"/>
      <c r="VMY20" s="19"/>
      <c r="VMZ20" s="19"/>
      <c r="VNA20" s="19"/>
      <c r="VNB20" s="19"/>
      <c r="VNC20" s="19"/>
      <c r="VND20" s="19"/>
      <c r="VNE20" s="19"/>
      <c r="VNF20" s="19"/>
      <c r="VNG20" s="19"/>
      <c r="VNH20" s="19"/>
      <c r="VNI20" s="19"/>
      <c r="VNJ20" s="19"/>
      <c r="VNK20" s="19"/>
      <c r="VNL20" s="19"/>
      <c r="VNM20" s="19"/>
      <c r="VNN20" s="19"/>
      <c r="VNO20" s="19"/>
      <c r="VNP20" s="19"/>
      <c r="VNQ20" s="19"/>
      <c r="VNR20" s="19"/>
      <c r="VNS20" s="19"/>
      <c r="VNT20" s="19"/>
      <c r="VNU20" s="19"/>
      <c r="VNV20" s="19"/>
      <c r="VNW20" s="19"/>
      <c r="VNX20" s="19"/>
      <c r="VNY20" s="19"/>
      <c r="VNZ20" s="19"/>
      <c r="VOA20" s="19"/>
      <c r="VOB20" s="19"/>
      <c r="VOC20" s="19"/>
      <c r="VOD20" s="19"/>
      <c r="VOE20" s="19"/>
      <c r="VOF20" s="19"/>
      <c r="VOG20" s="19"/>
      <c r="VOH20" s="19"/>
      <c r="VOI20" s="19"/>
      <c r="VOJ20" s="19"/>
      <c r="VOK20" s="19"/>
      <c r="VOL20" s="19"/>
      <c r="VOM20" s="19"/>
      <c r="VON20" s="19"/>
      <c r="VOO20" s="19"/>
      <c r="VOP20" s="19"/>
      <c r="VOQ20" s="19"/>
      <c r="VOR20" s="19"/>
      <c r="VOS20" s="19"/>
      <c r="VOT20" s="19"/>
      <c r="VOU20" s="19"/>
      <c r="VOV20" s="19"/>
      <c r="VOW20" s="19"/>
      <c r="VOX20" s="19"/>
      <c r="VOY20" s="19"/>
      <c r="VOZ20" s="19"/>
      <c r="VPA20" s="19"/>
      <c r="VPB20" s="19"/>
      <c r="VPC20" s="19"/>
      <c r="VPD20" s="19"/>
      <c r="VPE20" s="19"/>
      <c r="VPF20" s="19"/>
      <c r="VPG20" s="19"/>
      <c r="VPH20" s="19"/>
      <c r="VPI20" s="19"/>
      <c r="VPJ20" s="19"/>
      <c r="VPK20" s="19"/>
      <c r="VPL20" s="19"/>
      <c r="VPM20" s="19"/>
      <c r="VPN20" s="19"/>
      <c r="VPO20" s="19"/>
      <c r="VPP20" s="19"/>
      <c r="VPQ20" s="19"/>
      <c r="VPR20" s="19"/>
      <c r="VPS20" s="19"/>
      <c r="VPT20" s="19"/>
      <c r="VPU20" s="19"/>
      <c r="VPV20" s="19"/>
      <c r="VPW20" s="19"/>
      <c r="VPX20" s="19"/>
      <c r="VPY20" s="19"/>
      <c r="VPZ20" s="19"/>
      <c r="VQA20" s="19"/>
      <c r="VQB20" s="19"/>
      <c r="VQC20" s="19"/>
      <c r="VQD20" s="19"/>
      <c r="VQE20" s="19"/>
      <c r="VQF20" s="19"/>
      <c r="VQG20" s="19"/>
      <c r="VQH20" s="19"/>
      <c r="VQI20" s="19"/>
      <c r="VQJ20" s="19"/>
      <c r="VQK20" s="19"/>
      <c r="VQL20" s="19"/>
      <c r="VQM20" s="19"/>
      <c r="VQN20" s="19"/>
      <c r="VQO20" s="19"/>
      <c r="VQP20" s="19"/>
      <c r="VQQ20" s="19"/>
      <c r="VQR20" s="19"/>
      <c r="VQS20" s="19"/>
      <c r="VQT20" s="19"/>
      <c r="VQU20" s="19"/>
      <c r="VQV20" s="19"/>
      <c r="VQW20" s="19"/>
      <c r="VQX20" s="19"/>
      <c r="VQY20" s="19"/>
      <c r="VQZ20" s="19"/>
      <c r="VRA20" s="19"/>
      <c r="VRB20" s="19"/>
      <c r="VRC20" s="19"/>
      <c r="VRD20" s="19"/>
      <c r="VRE20" s="19"/>
      <c r="VRF20" s="19"/>
      <c r="VRG20" s="19"/>
      <c r="VRH20" s="19"/>
      <c r="VRI20" s="19"/>
      <c r="VRJ20" s="19"/>
      <c r="VRK20" s="19"/>
      <c r="VRL20" s="19"/>
      <c r="VRM20" s="19"/>
      <c r="VRN20" s="19"/>
      <c r="VRO20" s="19"/>
      <c r="VRP20" s="19"/>
      <c r="VRQ20" s="19"/>
      <c r="VRR20" s="19"/>
      <c r="VRS20" s="19"/>
      <c r="VRT20" s="19"/>
      <c r="VRU20" s="19"/>
      <c r="VRV20" s="19"/>
      <c r="VRW20" s="19"/>
      <c r="VRX20" s="19"/>
      <c r="VRY20" s="19"/>
      <c r="VRZ20" s="19"/>
      <c r="VSA20" s="19"/>
      <c r="VSB20" s="19"/>
      <c r="VSC20" s="19"/>
      <c r="VSD20" s="19"/>
      <c r="VSE20" s="19"/>
      <c r="VSF20" s="19"/>
      <c r="VSG20" s="19"/>
      <c r="VSH20" s="19"/>
      <c r="VSI20" s="19"/>
      <c r="VSJ20" s="19"/>
      <c r="VSK20" s="19"/>
      <c r="VSL20" s="19"/>
      <c r="VSM20" s="19"/>
      <c r="VSN20" s="19"/>
      <c r="VSO20" s="19"/>
      <c r="VSP20" s="19"/>
      <c r="VSQ20" s="19"/>
      <c r="VSR20" s="19"/>
      <c r="VSS20" s="19"/>
      <c r="VST20" s="19"/>
      <c r="VSU20" s="19"/>
      <c r="VSV20" s="19"/>
      <c r="VSW20" s="19"/>
      <c r="VSX20" s="19"/>
      <c r="VSY20" s="19"/>
      <c r="VSZ20" s="19"/>
      <c r="VTA20" s="19"/>
      <c r="VTB20" s="19"/>
      <c r="VTC20" s="19"/>
      <c r="VTD20" s="19"/>
      <c r="VTE20" s="19"/>
      <c r="VTF20" s="19"/>
      <c r="VTG20" s="19"/>
      <c r="VTH20" s="19"/>
      <c r="VTI20" s="19"/>
      <c r="VTJ20" s="19"/>
      <c r="VTK20" s="19"/>
      <c r="VTL20" s="19"/>
      <c r="VTM20" s="19"/>
      <c r="VTN20" s="19"/>
      <c r="VTO20" s="19"/>
      <c r="VTP20" s="19"/>
      <c r="VTQ20" s="19"/>
      <c r="VTR20" s="19"/>
      <c r="VTS20" s="19"/>
      <c r="VTT20" s="19"/>
      <c r="VTU20" s="19"/>
      <c r="VTV20" s="19"/>
      <c r="VTW20" s="19"/>
      <c r="VTX20" s="19"/>
      <c r="VTY20" s="19"/>
      <c r="VTZ20" s="19"/>
      <c r="VUA20" s="19"/>
      <c r="VUB20" s="19"/>
      <c r="VUC20" s="19"/>
      <c r="VUD20" s="19"/>
      <c r="VUE20" s="19"/>
      <c r="VUF20" s="19"/>
      <c r="VUG20" s="19"/>
      <c r="VUH20" s="19"/>
      <c r="VUI20" s="19"/>
      <c r="VUJ20" s="19"/>
      <c r="VUK20" s="19"/>
      <c r="VUL20" s="19"/>
      <c r="VUM20" s="19"/>
      <c r="VUN20" s="19"/>
      <c r="VUO20" s="19"/>
      <c r="VUP20" s="19"/>
      <c r="VUQ20" s="19"/>
      <c r="VUR20" s="19"/>
      <c r="VUS20" s="19"/>
      <c r="VUT20" s="19"/>
      <c r="VUU20" s="19"/>
      <c r="VUV20" s="19"/>
      <c r="VUW20" s="19"/>
      <c r="VUX20" s="19"/>
      <c r="VUY20" s="19"/>
      <c r="VUZ20" s="19"/>
      <c r="VVA20" s="19"/>
      <c r="VVB20" s="19"/>
      <c r="VVC20" s="19"/>
      <c r="VVD20" s="19"/>
      <c r="VVE20" s="19"/>
      <c r="VVF20" s="19"/>
      <c r="VVG20" s="19"/>
      <c r="VVH20" s="19"/>
      <c r="VVI20" s="19"/>
      <c r="VVJ20" s="19"/>
      <c r="VVK20" s="19"/>
      <c r="VVL20" s="19"/>
      <c r="VVM20" s="19"/>
      <c r="VVN20" s="19"/>
      <c r="VVO20" s="19"/>
      <c r="VVP20" s="19"/>
      <c r="VVQ20" s="19"/>
      <c r="VVR20" s="19"/>
      <c r="VVS20" s="19"/>
      <c r="VVT20" s="19"/>
      <c r="VVU20" s="19"/>
      <c r="VVV20" s="19"/>
      <c r="VVW20" s="19"/>
      <c r="VVX20" s="19"/>
      <c r="VVY20" s="19"/>
      <c r="VVZ20" s="19"/>
      <c r="VWA20" s="19"/>
      <c r="VWB20" s="19"/>
      <c r="VWC20" s="19"/>
      <c r="VWD20" s="19"/>
      <c r="VWE20" s="19"/>
      <c r="VWF20" s="19"/>
      <c r="VWG20" s="19"/>
      <c r="VWH20" s="19"/>
      <c r="VWI20" s="19"/>
      <c r="VWJ20" s="19"/>
      <c r="VWK20" s="19"/>
      <c r="VWL20" s="19"/>
      <c r="VWM20" s="19"/>
      <c r="VWN20" s="19"/>
      <c r="VWO20" s="19"/>
      <c r="VWP20" s="19"/>
      <c r="VWQ20" s="19"/>
      <c r="VWR20" s="19"/>
      <c r="VWS20" s="19"/>
      <c r="VWT20" s="19"/>
      <c r="VWU20" s="19"/>
      <c r="VWV20" s="19"/>
      <c r="VWW20" s="19"/>
      <c r="VWX20" s="19"/>
      <c r="VWY20" s="19"/>
      <c r="VWZ20" s="19"/>
      <c r="VXA20" s="19"/>
      <c r="VXB20" s="19"/>
      <c r="VXC20" s="19"/>
      <c r="VXD20" s="19"/>
      <c r="VXE20" s="19"/>
      <c r="VXF20" s="19"/>
      <c r="VXG20" s="19"/>
      <c r="VXH20" s="19"/>
      <c r="VXI20" s="19"/>
      <c r="VXJ20" s="19"/>
      <c r="VXK20" s="19"/>
      <c r="VXL20" s="19"/>
      <c r="VXM20" s="19"/>
      <c r="VXN20" s="19"/>
      <c r="VXO20" s="19"/>
      <c r="VXP20" s="19"/>
      <c r="VXQ20" s="19"/>
      <c r="VXR20" s="19"/>
      <c r="VXS20" s="19"/>
      <c r="VXT20" s="19"/>
      <c r="VXU20" s="19"/>
      <c r="VXV20" s="19"/>
      <c r="VXW20" s="19"/>
      <c r="VXX20" s="19"/>
      <c r="VXY20" s="19"/>
      <c r="VXZ20" s="19"/>
      <c r="VYA20" s="19"/>
      <c r="VYB20" s="19"/>
      <c r="VYC20" s="19"/>
      <c r="VYD20" s="19"/>
      <c r="VYE20" s="19"/>
      <c r="VYF20" s="19"/>
      <c r="VYG20" s="19"/>
      <c r="VYH20" s="19"/>
      <c r="VYI20" s="19"/>
      <c r="VYJ20" s="19"/>
      <c r="VYK20" s="19"/>
      <c r="VYL20" s="19"/>
      <c r="VYM20" s="19"/>
      <c r="VYN20" s="19"/>
      <c r="VYO20" s="19"/>
      <c r="VYP20" s="19"/>
      <c r="VYQ20" s="19"/>
      <c r="VYR20" s="19"/>
      <c r="VYS20" s="19"/>
      <c r="VYT20" s="19"/>
      <c r="VYU20" s="19"/>
      <c r="VYV20" s="19"/>
      <c r="VYW20" s="19"/>
      <c r="VYX20" s="19"/>
      <c r="VYY20" s="19"/>
      <c r="VYZ20" s="19"/>
      <c r="VZA20" s="19"/>
      <c r="VZB20" s="19"/>
      <c r="VZC20" s="19"/>
      <c r="VZD20" s="19"/>
      <c r="VZE20" s="19"/>
      <c r="VZF20" s="19"/>
      <c r="VZG20" s="19"/>
      <c r="VZH20" s="19"/>
      <c r="VZI20" s="19"/>
      <c r="VZJ20" s="19"/>
      <c r="VZK20" s="19"/>
      <c r="VZL20" s="19"/>
      <c r="VZM20" s="19"/>
      <c r="VZN20" s="19"/>
      <c r="VZO20" s="19"/>
      <c r="VZP20" s="19"/>
      <c r="VZQ20" s="19"/>
      <c r="VZR20" s="19"/>
      <c r="VZS20" s="19"/>
      <c r="VZT20" s="19"/>
      <c r="VZU20" s="19"/>
      <c r="VZV20" s="19"/>
      <c r="VZW20" s="19"/>
      <c r="VZX20" s="19"/>
      <c r="VZY20" s="19"/>
      <c r="VZZ20" s="19"/>
      <c r="WAA20" s="19"/>
      <c r="WAB20" s="19"/>
      <c r="WAC20" s="19"/>
      <c r="WAD20" s="19"/>
      <c r="WAE20" s="19"/>
      <c r="WAF20" s="19"/>
      <c r="WAG20" s="19"/>
      <c r="WAH20" s="19"/>
      <c r="WAI20" s="19"/>
      <c r="WAJ20" s="19"/>
      <c r="WAK20" s="19"/>
      <c r="WAL20" s="19"/>
      <c r="WAM20" s="19"/>
      <c r="WAN20" s="19"/>
      <c r="WAO20" s="19"/>
      <c r="WAP20" s="19"/>
      <c r="WAQ20" s="19"/>
      <c r="WAR20" s="19"/>
      <c r="WAS20" s="19"/>
      <c r="WAT20" s="19"/>
      <c r="WAU20" s="19"/>
      <c r="WAV20" s="19"/>
      <c r="WAW20" s="19"/>
      <c r="WAX20" s="19"/>
      <c r="WAY20" s="19"/>
      <c r="WAZ20" s="19"/>
      <c r="WBA20" s="19"/>
      <c r="WBB20" s="19"/>
      <c r="WBC20" s="19"/>
      <c r="WBD20" s="19"/>
      <c r="WBE20" s="19"/>
      <c r="WBF20" s="19"/>
      <c r="WBG20" s="19"/>
      <c r="WBH20" s="19"/>
      <c r="WBI20" s="19"/>
      <c r="WBJ20" s="19"/>
      <c r="WBK20" s="19"/>
      <c r="WBL20" s="19"/>
      <c r="WBM20" s="19"/>
      <c r="WBN20" s="19"/>
      <c r="WBO20" s="19"/>
      <c r="WBP20" s="19"/>
      <c r="WBQ20" s="19"/>
      <c r="WBR20" s="19"/>
      <c r="WBS20" s="19"/>
      <c r="WBT20" s="19"/>
      <c r="WBU20" s="19"/>
      <c r="WBV20" s="19"/>
      <c r="WBW20" s="19"/>
      <c r="WBX20" s="19"/>
      <c r="WBY20" s="19"/>
      <c r="WBZ20" s="19"/>
      <c r="WCA20" s="19"/>
      <c r="WCB20" s="19"/>
      <c r="WCC20" s="19"/>
      <c r="WCD20" s="19"/>
      <c r="WCE20" s="19"/>
      <c r="WCF20" s="19"/>
      <c r="WCG20" s="19"/>
      <c r="WCH20" s="19"/>
      <c r="WCI20" s="19"/>
      <c r="WCJ20" s="19"/>
      <c r="WCK20" s="19"/>
      <c r="WCL20" s="19"/>
      <c r="WCM20" s="19"/>
      <c r="WCN20" s="19"/>
      <c r="WCO20" s="19"/>
      <c r="WCP20" s="19"/>
      <c r="WCQ20" s="19"/>
      <c r="WCR20" s="19"/>
      <c r="WCS20" s="19"/>
      <c r="WCT20" s="19"/>
      <c r="WCU20" s="19"/>
      <c r="WCV20" s="19"/>
      <c r="WCW20" s="19"/>
      <c r="WCX20" s="19"/>
      <c r="WCY20" s="19"/>
      <c r="WCZ20" s="19"/>
      <c r="WDA20" s="19"/>
      <c r="WDB20" s="19"/>
      <c r="WDC20" s="19"/>
      <c r="WDD20" s="19"/>
      <c r="WDE20" s="19"/>
      <c r="WDF20" s="19"/>
      <c r="WDG20" s="19"/>
      <c r="WDH20" s="19"/>
      <c r="WDI20" s="19"/>
      <c r="WDJ20" s="19"/>
      <c r="WDK20" s="19"/>
      <c r="WDL20" s="19"/>
      <c r="WDM20" s="19"/>
      <c r="WDN20" s="19"/>
      <c r="WDO20" s="19"/>
      <c r="WDP20" s="19"/>
      <c r="WDQ20" s="19"/>
      <c r="WDR20" s="19"/>
      <c r="WDS20" s="19"/>
      <c r="WDT20" s="19"/>
      <c r="WDU20" s="19"/>
      <c r="WDV20" s="19"/>
      <c r="WDW20" s="19"/>
      <c r="WDX20" s="19"/>
      <c r="WDY20" s="19"/>
      <c r="WDZ20" s="19"/>
      <c r="WEA20" s="19"/>
      <c r="WEB20" s="19"/>
      <c r="WEC20" s="19"/>
      <c r="WED20" s="19"/>
      <c r="WEE20" s="19"/>
      <c r="WEF20" s="19"/>
      <c r="WEG20" s="19"/>
      <c r="WEH20" s="19"/>
      <c r="WEI20" s="19"/>
      <c r="WEJ20" s="19"/>
      <c r="WEK20" s="19"/>
      <c r="WEL20" s="19"/>
      <c r="WEM20" s="19"/>
      <c r="WEN20" s="19"/>
      <c r="WEO20" s="19"/>
      <c r="WEP20" s="19"/>
      <c r="WEQ20" s="19"/>
      <c r="WER20" s="19"/>
      <c r="WES20" s="19"/>
      <c r="WET20" s="19"/>
      <c r="WEU20" s="19"/>
      <c r="WEV20" s="19"/>
      <c r="WEW20" s="19"/>
      <c r="WEX20" s="19"/>
      <c r="WEY20" s="19"/>
      <c r="WEZ20" s="19"/>
      <c r="WFA20" s="19"/>
      <c r="WFB20" s="19"/>
      <c r="WFC20" s="19"/>
      <c r="WFD20" s="19"/>
      <c r="WFE20" s="19"/>
      <c r="WFF20" s="19"/>
      <c r="WFG20" s="19"/>
      <c r="WFH20" s="19"/>
      <c r="WFI20" s="19"/>
      <c r="WFJ20" s="19"/>
      <c r="WFK20" s="19"/>
      <c r="WFL20" s="19"/>
      <c r="WFM20" s="19"/>
      <c r="WFN20" s="19"/>
      <c r="WFO20" s="19"/>
      <c r="WFP20" s="19"/>
      <c r="WFQ20" s="19"/>
      <c r="WFR20" s="19"/>
      <c r="WFS20" s="19"/>
      <c r="WFT20" s="19"/>
      <c r="WFU20" s="19"/>
      <c r="WFV20" s="19"/>
      <c r="WFW20" s="19"/>
      <c r="WFX20" s="19"/>
      <c r="WFY20" s="19"/>
      <c r="WFZ20" s="19"/>
      <c r="WGA20" s="19"/>
      <c r="WGB20" s="19"/>
      <c r="WGC20" s="19"/>
      <c r="WGD20" s="19"/>
      <c r="WGE20" s="19"/>
      <c r="WGF20" s="19"/>
      <c r="WGG20" s="19"/>
      <c r="WGH20" s="19"/>
      <c r="WGI20" s="19"/>
      <c r="WGJ20" s="19"/>
      <c r="WGK20" s="19"/>
      <c r="WGL20" s="19"/>
      <c r="WGM20" s="19"/>
      <c r="WGN20" s="19"/>
      <c r="WGO20" s="19"/>
      <c r="WGP20" s="19"/>
      <c r="WGQ20" s="19"/>
      <c r="WGR20" s="19"/>
      <c r="WGS20" s="19"/>
      <c r="WGT20" s="19"/>
      <c r="WGU20" s="19"/>
      <c r="WGV20" s="19"/>
      <c r="WGW20" s="19"/>
      <c r="WGX20" s="19"/>
      <c r="WGY20" s="19"/>
      <c r="WGZ20" s="19"/>
      <c r="WHA20" s="19"/>
      <c r="WHB20" s="19"/>
      <c r="WHC20" s="19"/>
      <c r="WHD20" s="19"/>
      <c r="WHE20" s="19"/>
      <c r="WHF20" s="19"/>
      <c r="WHG20" s="19"/>
      <c r="WHH20" s="19"/>
      <c r="WHI20" s="19"/>
      <c r="WHJ20" s="19"/>
      <c r="WHK20" s="19"/>
      <c r="WHL20" s="19"/>
      <c r="WHM20" s="19"/>
      <c r="WHN20" s="19"/>
      <c r="WHO20" s="19"/>
      <c r="WHP20" s="19"/>
      <c r="WHQ20" s="19"/>
      <c r="WHR20" s="19"/>
      <c r="WHS20" s="19"/>
      <c r="WHT20" s="19"/>
      <c r="WHU20" s="19"/>
      <c r="WHV20" s="19"/>
      <c r="WHW20" s="19"/>
      <c r="WHX20" s="19"/>
      <c r="WHY20" s="19"/>
      <c r="WHZ20" s="19"/>
      <c r="WIA20" s="19"/>
      <c r="WIB20" s="19"/>
      <c r="WIC20" s="19"/>
      <c r="WID20" s="19"/>
      <c r="WIE20" s="19"/>
      <c r="WIF20" s="19"/>
      <c r="WIG20" s="19"/>
      <c r="WIH20" s="19"/>
      <c r="WII20" s="19"/>
      <c r="WIJ20" s="19"/>
      <c r="WIK20" s="19"/>
      <c r="WIL20" s="19"/>
      <c r="WIM20" s="19"/>
      <c r="WIN20" s="19"/>
      <c r="WIO20" s="19"/>
      <c r="WIP20" s="19"/>
      <c r="WIQ20" s="19"/>
      <c r="WIR20" s="19"/>
      <c r="WIS20" s="19"/>
      <c r="WIT20" s="19"/>
      <c r="WIU20" s="19"/>
      <c r="WIV20" s="19"/>
      <c r="WIW20" s="19"/>
      <c r="WIX20" s="19"/>
      <c r="WIY20" s="19"/>
      <c r="WIZ20" s="19"/>
      <c r="WJA20" s="19"/>
      <c r="WJB20" s="19"/>
      <c r="WJC20" s="19"/>
      <c r="WJD20" s="19"/>
      <c r="WJE20" s="19"/>
      <c r="WJF20" s="19"/>
      <c r="WJG20" s="19"/>
      <c r="WJH20" s="19"/>
      <c r="WJI20" s="19"/>
      <c r="WJJ20" s="19"/>
      <c r="WJK20" s="19"/>
      <c r="WJL20" s="19"/>
      <c r="WJM20" s="19"/>
      <c r="WJN20" s="19"/>
      <c r="WJO20" s="19"/>
      <c r="WJP20" s="19"/>
      <c r="WJQ20" s="19"/>
      <c r="WJR20" s="19"/>
      <c r="WJS20" s="19"/>
      <c r="WJT20" s="19"/>
      <c r="WJU20" s="19"/>
      <c r="WJV20" s="19"/>
      <c r="WJW20" s="19"/>
      <c r="WJX20" s="19"/>
      <c r="WJY20" s="19"/>
      <c r="WJZ20" s="19"/>
      <c r="WKA20" s="19"/>
      <c r="WKB20" s="19"/>
      <c r="WKC20" s="19"/>
      <c r="WKD20" s="19"/>
      <c r="WKE20" s="19"/>
      <c r="WKF20" s="19"/>
      <c r="WKG20" s="19"/>
      <c r="WKH20" s="19"/>
      <c r="WKI20" s="19"/>
      <c r="WKJ20" s="19"/>
      <c r="WKK20" s="19"/>
      <c r="WKL20" s="19"/>
      <c r="WKM20" s="19"/>
      <c r="WKN20" s="19"/>
      <c r="WKO20" s="19"/>
      <c r="WKP20" s="19"/>
      <c r="WKQ20" s="19"/>
      <c r="WKR20" s="19"/>
      <c r="WKS20" s="19"/>
      <c r="WKT20" s="19"/>
      <c r="WKU20" s="19"/>
      <c r="WKV20" s="19"/>
      <c r="WKW20" s="19"/>
      <c r="WKX20" s="19"/>
      <c r="WKY20" s="19"/>
      <c r="WKZ20" s="19"/>
      <c r="WLA20" s="19"/>
      <c r="WLB20" s="19"/>
      <c r="WLC20" s="19"/>
      <c r="WLD20" s="19"/>
      <c r="WLE20" s="19"/>
      <c r="WLF20" s="19"/>
      <c r="WLG20" s="19"/>
      <c r="WLH20" s="19"/>
      <c r="WLI20" s="19"/>
      <c r="WLJ20" s="19"/>
      <c r="WLK20" s="19"/>
      <c r="WLL20" s="19"/>
      <c r="WLM20" s="19"/>
      <c r="WLN20" s="19"/>
      <c r="WLO20" s="19"/>
      <c r="WLP20" s="19"/>
      <c r="WLQ20" s="19"/>
      <c r="WLR20" s="19"/>
      <c r="WLS20" s="19"/>
      <c r="WLT20" s="19"/>
      <c r="WLU20" s="19"/>
      <c r="WLV20" s="19"/>
      <c r="WLW20" s="19"/>
      <c r="WLX20" s="19"/>
      <c r="WLY20" s="19"/>
      <c r="WLZ20" s="19"/>
      <c r="WMA20" s="19"/>
      <c r="WMB20" s="19"/>
      <c r="WMC20" s="19"/>
      <c r="WMD20" s="19"/>
      <c r="WME20" s="19"/>
      <c r="WMF20" s="19"/>
      <c r="WMG20" s="19"/>
      <c r="WMH20" s="19"/>
      <c r="WMI20" s="19"/>
      <c r="WMJ20" s="19"/>
      <c r="WMK20" s="19"/>
      <c r="WML20" s="19"/>
      <c r="WMM20" s="19"/>
      <c r="WMN20" s="19"/>
      <c r="WMO20" s="19"/>
      <c r="WMP20" s="19"/>
      <c r="WMQ20" s="19"/>
      <c r="WMR20" s="19"/>
      <c r="WMS20" s="19"/>
      <c r="WMT20" s="19"/>
      <c r="WMU20" s="19"/>
      <c r="WMV20" s="19"/>
      <c r="WMW20" s="19"/>
      <c r="WMX20" s="19"/>
      <c r="WMY20" s="19"/>
      <c r="WMZ20" s="19"/>
      <c r="WNA20" s="19"/>
      <c r="WNB20" s="19"/>
      <c r="WNC20" s="19"/>
      <c r="WND20" s="19"/>
      <c r="WNE20" s="19"/>
      <c r="WNF20" s="19"/>
      <c r="WNG20" s="19"/>
      <c r="WNH20" s="19"/>
      <c r="WNI20" s="19"/>
      <c r="WNJ20" s="19"/>
      <c r="WNK20" s="19"/>
      <c r="WNL20" s="19"/>
      <c r="WNM20" s="19"/>
      <c r="WNN20" s="19"/>
      <c r="WNO20" s="19"/>
      <c r="WNP20" s="19"/>
      <c r="WNQ20" s="19"/>
      <c r="WNR20" s="19"/>
      <c r="WNS20" s="19"/>
      <c r="WNT20" s="19"/>
      <c r="WNU20" s="19"/>
      <c r="WNV20" s="19"/>
      <c r="WNW20" s="19"/>
      <c r="WNX20" s="19"/>
      <c r="WNY20" s="19"/>
      <c r="WNZ20" s="19"/>
      <c r="WOA20" s="19"/>
      <c r="WOB20" s="19"/>
      <c r="WOC20" s="19"/>
      <c r="WOD20" s="19"/>
      <c r="WOE20" s="19"/>
      <c r="WOF20" s="19"/>
      <c r="WOG20" s="19"/>
      <c r="WOH20" s="19"/>
      <c r="WOI20" s="19"/>
      <c r="WOJ20" s="19"/>
      <c r="WOK20" s="19"/>
      <c r="WOL20" s="19"/>
      <c r="WOM20" s="19"/>
      <c r="WON20" s="19"/>
      <c r="WOO20" s="19"/>
      <c r="WOP20" s="19"/>
      <c r="WOQ20" s="19"/>
      <c r="WOR20" s="19"/>
      <c r="WOS20" s="19"/>
      <c r="WOT20" s="19"/>
      <c r="WOU20" s="19"/>
      <c r="WOV20" s="19"/>
      <c r="WOW20" s="19"/>
      <c r="WOX20" s="19"/>
      <c r="WOY20" s="19"/>
      <c r="WOZ20" s="19"/>
      <c r="WPA20" s="19"/>
      <c r="WPB20" s="19"/>
      <c r="WPC20" s="19"/>
      <c r="WPD20" s="19"/>
      <c r="WPE20" s="19"/>
      <c r="WPF20" s="19"/>
      <c r="WPG20" s="19"/>
      <c r="WPH20" s="19"/>
      <c r="WPI20" s="19"/>
      <c r="WPJ20" s="19"/>
      <c r="WPK20" s="19"/>
      <c r="WPL20" s="19"/>
      <c r="WPM20" s="19"/>
      <c r="WPN20" s="19"/>
      <c r="WPO20" s="19"/>
      <c r="WPP20" s="19"/>
      <c r="WPQ20" s="19"/>
      <c r="WPR20" s="19"/>
      <c r="WPS20" s="19"/>
      <c r="WPT20" s="19"/>
      <c r="WPU20" s="19"/>
      <c r="WPV20" s="19"/>
      <c r="WPW20" s="19"/>
      <c r="WPX20" s="19"/>
      <c r="WPY20" s="19"/>
      <c r="WPZ20" s="19"/>
      <c r="WQA20" s="19"/>
      <c r="WQB20" s="19"/>
      <c r="WQC20" s="19"/>
      <c r="WQD20" s="19"/>
      <c r="WQE20" s="19"/>
      <c r="WQF20" s="19"/>
      <c r="WQG20" s="19"/>
      <c r="WQH20" s="19"/>
      <c r="WQI20" s="19"/>
      <c r="WQJ20" s="19"/>
      <c r="WQK20" s="19"/>
      <c r="WQL20" s="19"/>
      <c r="WQM20" s="19"/>
      <c r="WQN20" s="19"/>
      <c r="WQO20" s="19"/>
      <c r="WQP20" s="19"/>
      <c r="WQQ20" s="19"/>
      <c r="WQR20" s="19"/>
      <c r="WQS20" s="19"/>
      <c r="WQT20" s="19"/>
      <c r="WQU20" s="19"/>
      <c r="WQV20" s="19"/>
      <c r="WQW20" s="19"/>
      <c r="WQX20" s="19"/>
      <c r="WQY20" s="19"/>
      <c r="WQZ20" s="19"/>
      <c r="WRA20" s="19"/>
      <c r="WRB20" s="19"/>
      <c r="WRC20" s="19"/>
      <c r="WRD20" s="19"/>
      <c r="WRE20" s="19"/>
      <c r="WRF20" s="19"/>
      <c r="WRG20" s="19"/>
      <c r="WRH20" s="19"/>
      <c r="WRI20" s="19"/>
      <c r="WRJ20" s="19"/>
      <c r="WRK20" s="19"/>
      <c r="WRL20" s="19"/>
      <c r="WRM20" s="19"/>
      <c r="WRN20" s="19"/>
      <c r="WRO20" s="19"/>
      <c r="WRP20" s="19"/>
      <c r="WRQ20" s="19"/>
      <c r="WRR20" s="19"/>
      <c r="WRS20" s="19"/>
      <c r="WRT20" s="19"/>
      <c r="WRU20" s="19"/>
      <c r="WRV20" s="19"/>
      <c r="WRW20" s="19"/>
      <c r="WRX20" s="19"/>
      <c r="WRY20" s="19"/>
      <c r="WRZ20" s="19"/>
      <c r="WSA20" s="19"/>
      <c r="WSB20" s="19"/>
      <c r="WSC20" s="19"/>
      <c r="WSD20" s="19"/>
      <c r="WSE20" s="19"/>
      <c r="WSF20" s="19"/>
      <c r="WSG20" s="19"/>
      <c r="WSH20" s="19"/>
      <c r="WSI20" s="19"/>
      <c r="WSJ20" s="19"/>
      <c r="WSK20" s="19"/>
      <c r="WSL20" s="19"/>
      <c r="WSM20" s="19"/>
      <c r="WSN20" s="19"/>
      <c r="WSO20" s="19"/>
      <c r="WSP20" s="19"/>
      <c r="WSQ20" s="19"/>
      <c r="WSR20" s="19"/>
      <c r="WSS20" s="19"/>
      <c r="WST20" s="19"/>
      <c r="WSU20" s="19"/>
      <c r="WSV20" s="19"/>
      <c r="WSW20" s="19"/>
      <c r="WSX20" s="19"/>
      <c r="WSY20" s="19"/>
      <c r="WSZ20" s="19"/>
      <c r="WTA20" s="19"/>
      <c r="WTB20" s="19"/>
      <c r="WTC20" s="19"/>
      <c r="WTD20" s="19"/>
      <c r="WTE20" s="19"/>
      <c r="WTF20" s="19"/>
      <c r="WTG20" s="19"/>
      <c r="WTH20" s="19"/>
      <c r="WTI20" s="19"/>
      <c r="WTJ20" s="19"/>
      <c r="WTK20" s="19"/>
      <c r="WTL20" s="19"/>
      <c r="WTM20" s="19"/>
      <c r="WTN20" s="19"/>
      <c r="WTO20" s="19"/>
      <c r="WTP20" s="19"/>
      <c r="WTQ20" s="19"/>
      <c r="WTR20" s="19"/>
      <c r="WTS20" s="19"/>
      <c r="WTT20" s="19"/>
      <c r="WTU20" s="19"/>
      <c r="WTV20" s="19"/>
      <c r="WTW20" s="19"/>
      <c r="WTX20" s="19"/>
      <c r="WTY20" s="19"/>
      <c r="WTZ20" s="19"/>
      <c r="WUA20" s="19"/>
      <c r="WUB20" s="19"/>
      <c r="WUC20" s="19"/>
      <c r="WUD20" s="19"/>
      <c r="WUE20" s="19"/>
      <c r="WUF20" s="19"/>
      <c r="WUG20" s="19"/>
      <c r="WUH20" s="19"/>
      <c r="WUI20" s="19"/>
      <c r="WUJ20" s="19"/>
      <c r="WUK20" s="19"/>
      <c r="WUL20" s="19"/>
      <c r="WUM20" s="19"/>
      <c r="WUN20" s="19"/>
      <c r="WUO20" s="19"/>
      <c r="WUP20" s="19"/>
      <c r="WUQ20" s="19"/>
      <c r="WUR20" s="19"/>
      <c r="WUS20" s="19"/>
      <c r="WUT20" s="19"/>
      <c r="WUU20" s="19"/>
      <c r="WUV20" s="19"/>
      <c r="WUW20" s="19"/>
      <c r="WUX20" s="19"/>
      <c r="WUY20" s="19"/>
      <c r="WUZ20" s="19"/>
      <c r="WVA20" s="19"/>
      <c r="WVB20" s="19"/>
      <c r="WVC20" s="19"/>
      <c r="WVD20" s="19"/>
      <c r="WVE20" s="19"/>
      <c r="WVF20" s="19"/>
      <c r="WVG20" s="19"/>
      <c r="WVH20" s="19"/>
      <c r="WVI20" s="19"/>
      <c r="WVJ20" s="19"/>
      <c r="WVK20" s="19"/>
      <c r="WVL20" s="19"/>
      <c r="WVM20" s="19"/>
      <c r="WVN20" s="19"/>
      <c r="WVO20" s="19"/>
      <c r="WVP20" s="19"/>
      <c r="WVQ20" s="19"/>
      <c r="WVR20" s="19"/>
      <c r="WVS20" s="19"/>
      <c r="WVT20" s="19"/>
      <c r="WVU20" s="19"/>
      <c r="WVV20" s="19"/>
      <c r="WVW20" s="19"/>
      <c r="WVX20" s="19"/>
      <c r="WVY20" s="19"/>
      <c r="WVZ20" s="19"/>
      <c r="WWA20" s="19"/>
      <c r="WWB20" s="19"/>
      <c r="WWC20" s="19"/>
      <c r="WWD20" s="19"/>
      <c r="WWE20" s="19"/>
      <c r="WWF20" s="19"/>
      <c r="WWG20" s="19"/>
      <c r="WWH20" s="19"/>
      <c r="WWI20" s="19"/>
      <c r="WWJ20" s="19"/>
      <c r="WWK20" s="19"/>
      <c r="WWL20" s="19"/>
      <c r="WWM20" s="19"/>
      <c r="WWN20" s="19"/>
      <c r="WWO20" s="19"/>
      <c r="WWP20" s="19"/>
      <c r="WWQ20" s="19"/>
      <c r="WWR20" s="19"/>
      <c r="WWS20" s="19"/>
      <c r="WWT20" s="19"/>
      <c r="WWU20" s="19"/>
      <c r="WWV20" s="19"/>
      <c r="WWW20" s="19"/>
      <c r="WWX20" s="19"/>
      <c r="WWY20" s="19"/>
      <c r="WWZ20" s="19"/>
      <c r="WXA20" s="19"/>
      <c r="WXB20" s="19"/>
      <c r="WXC20" s="19"/>
      <c r="WXD20" s="19"/>
      <c r="WXE20" s="19"/>
      <c r="WXF20" s="19"/>
      <c r="WXG20" s="19"/>
      <c r="WXH20" s="19"/>
      <c r="WXI20" s="19"/>
      <c r="WXJ20" s="19"/>
      <c r="WXK20" s="19"/>
      <c r="WXL20" s="19"/>
      <c r="WXM20" s="19"/>
      <c r="WXN20" s="19"/>
      <c r="WXO20" s="19"/>
      <c r="WXP20" s="19"/>
      <c r="WXQ20" s="19"/>
      <c r="WXR20" s="19"/>
      <c r="WXS20" s="19"/>
      <c r="WXT20" s="19"/>
      <c r="WXU20" s="19"/>
      <c r="WXV20" s="19"/>
      <c r="WXW20" s="19"/>
      <c r="WXX20" s="19"/>
      <c r="WXY20" s="19"/>
      <c r="WXZ20" s="19"/>
      <c r="WYA20" s="19"/>
      <c r="WYB20" s="19"/>
      <c r="WYC20" s="19"/>
      <c r="WYD20" s="19"/>
      <c r="WYE20" s="19"/>
      <c r="WYF20" s="19"/>
      <c r="WYG20" s="19"/>
      <c r="WYH20" s="19"/>
      <c r="WYI20" s="19"/>
      <c r="WYJ20" s="19"/>
      <c r="WYK20" s="19"/>
      <c r="WYL20" s="19"/>
      <c r="WYM20" s="19"/>
      <c r="WYN20" s="19"/>
      <c r="WYO20" s="19"/>
      <c r="WYP20" s="19"/>
      <c r="WYQ20" s="19"/>
      <c r="WYR20" s="19"/>
      <c r="WYS20" s="19"/>
      <c r="WYT20" s="19"/>
      <c r="WYU20" s="19"/>
      <c r="WYV20" s="19"/>
      <c r="WYW20" s="19"/>
      <c r="WYX20" s="19"/>
      <c r="WYY20" s="19"/>
      <c r="WYZ20" s="19"/>
      <c r="WZA20" s="19"/>
      <c r="WZB20" s="19"/>
      <c r="WZC20" s="19"/>
      <c r="WZD20" s="19"/>
      <c r="WZE20" s="19"/>
      <c r="WZF20" s="19"/>
      <c r="WZG20" s="19"/>
      <c r="WZH20" s="19"/>
      <c r="WZI20" s="19"/>
      <c r="WZJ20" s="19"/>
      <c r="WZK20" s="19"/>
      <c r="WZL20" s="19"/>
      <c r="WZM20" s="19"/>
      <c r="WZN20" s="19"/>
      <c r="WZO20" s="19"/>
      <c r="WZP20" s="19"/>
      <c r="WZQ20" s="19"/>
      <c r="WZR20" s="19"/>
      <c r="WZS20" s="19"/>
      <c r="WZT20" s="19"/>
      <c r="WZU20" s="19"/>
      <c r="WZV20" s="19"/>
      <c r="WZW20" s="19"/>
      <c r="WZX20" s="19"/>
      <c r="WZY20" s="19"/>
      <c r="WZZ20" s="19"/>
      <c r="XAA20" s="19"/>
      <c r="XAB20" s="19"/>
      <c r="XAC20" s="19"/>
      <c r="XAD20" s="19"/>
      <c r="XAE20" s="19"/>
      <c r="XAF20" s="19"/>
      <c r="XAG20" s="19"/>
      <c r="XAH20" s="19"/>
      <c r="XAI20" s="19"/>
      <c r="XAJ20" s="19"/>
      <c r="XAK20" s="19"/>
      <c r="XAL20" s="19"/>
      <c r="XAM20" s="19"/>
      <c r="XAN20" s="19"/>
      <c r="XAO20" s="19"/>
      <c r="XAP20" s="19"/>
      <c r="XAQ20" s="19"/>
      <c r="XAR20" s="19"/>
      <c r="XAS20" s="19"/>
      <c r="XAT20" s="19"/>
      <c r="XAU20" s="19"/>
      <c r="XAV20" s="19"/>
      <c r="XAW20" s="19"/>
      <c r="XAX20" s="19"/>
      <c r="XAY20" s="19"/>
      <c r="XAZ20" s="19"/>
      <c r="XBA20" s="19"/>
      <c r="XBB20" s="19"/>
      <c r="XBC20" s="19"/>
      <c r="XBD20" s="19"/>
      <c r="XBE20" s="19"/>
      <c r="XBF20" s="19"/>
      <c r="XBG20" s="19"/>
      <c r="XBH20" s="19"/>
      <c r="XBI20" s="19"/>
      <c r="XBJ20" s="19"/>
      <c r="XBK20" s="19"/>
      <c r="XBL20" s="19"/>
      <c r="XBM20" s="19"/>
      <c r="XBN20" s="19"/>
      <c r="XBO20" s="19"/>
      <c r="XBP20" s="19"/>
      <c r="XBQ20" s="19"/>
      <c r="XBR20" s="19"/>
      <c r="XBS20" s="19"/>
      <c r="XBT20" s="19"/>
      <c r="XBU20" s="19"/>
      <c r="XBV20" s="19"/>
      <c r="XBW20" s="19"/>
      <c r="XBX20" s="19"/>
      <c r="XBY20" s="19"/>
      <c r="XBZ20" s="19"/>
      <c r="XCA20" s="19"/>
      <c r="XCB20" s="19"/>
      <c r="XCC20" s="19"/>
      <c r="XCD20" s="19"/>
      <c r="XCE20" s="19"/>
      <c r="XCF20" s="19"/>
      <c r="XCG20" s="19"/>
      <c r="XCH20" s="19"/>
      <c r="XCI20" s="19"/>
      <c r="XCJ20" s="19"/>
      <c r="XCK20" s="19"/>
      <c r="XCL20" s="19"/>
      <c r="XCM20" s="19"/>
      <c r="XCN20" s="19"/>
      <c r="XCO20" s="19"/>
      <c r="XCP20" s="19"/>
      <c r="XCQ20" s="19"/>
      <c r="XCR20" s="19"/>
      <c r="XCS20" s="19"/>
      <c r="XCT20" s="19"/>
      <c r="XCU20" s="19"/>
      <c r="XCV20" s="19"/>
      <c r="XCW20" s="19"/>
      <c r="XCX20" s="19"/>
      <c r="XCY20" s="19"/>
      <c r="XCZ20" s="19"/>
      <c r="XDA20" s="19"/>
      <c r="XDB20" s="19"/>
      <c r="XDC20" s="19"/>
      <c r="XDD20" s="19"/>
      <c r="XDE20" s="19"/>
      <c r="XDF20" s="19"/>
      <c r="XDG20" s="19"/>
      <c r="XDH20" s="19"/>
      <c r="XDI20" s="19"/>
      <c r="XDJ20" s="19"/>
      <c r="XDK20" s="19"/>
      <c r="XDL20" s="19"/>
      <c r="XDM20" s="19"/>
      <c r="XDN20" s="19"/>
      <c r="XDO20" s="19"/>
      <c r="XDP20" s="19"/>
      <c r="XDQ20" s="19"/>
      <c r="XDR20" s="19"/>
      <c r="XDS20" s="19"/>
      <c r="XDT20" s="19"/>
      <c r="XDU20" s="19"/>
      <c r="XDV20" s="19"/>
      <c r="XDW20" s="19"/>
      <c r="XDX20" s="19"/>
      <c r="XDY20" s="19"/>
      <c r="XDZ20" s="19"/>
      <c r="XEA20" s="19"/>
      <c r="XEB20" s="19"/>
      <c r="XEC20" s="19"/>
      <c r="XED20" s="19"/>
      <c r="XEE20" s="19"/>
      <c r="XEF20" s="19"/>
      <c r="XEG20" s="19"/>
      <c r="XEH20" s="19"/>
      <c r="XEI20" s="19"/>
      <c r="XEJ20" s="19"/>
      <c r="XEK20" s="19"/>
      <c r="XEL20" s="19"/>
      <c r="XEM20" s="19"/>
      <c r="XEN20" s="19"/>
      <c r="XEO20" s="19"/>
      <c r="XEP20" s="19"/>
      <c r="XEQ20" s="19"/>
      <c r="XER20" s="19"/>
      <c r="XES20" s="19"/>
      <c r="XET20" s="19"/>
      <c r="XEU20" s="19"/>
      <c r="XEV20" s="19"/>
      <c r="XEW20" s="19"/>
      <c r="XEX20" s="19"/>
      <c r="XEY20" s="19"/>
      <c r="XEZ20" s="19"/>
      <c r="XFA20" s="19"/>
      <c r="XFB20" s="19"/>
      <c r="XFC20" s="19"/>
      <c r="XFD20" s="19"/>
    </row>
    <row r="21" spans="1:16384" ht="14.25" thickTop="1">
      <c r="A21" s="44"/>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8"/>
    </row>
    <row r="22" spans="1:16384">
      <c r="A22" s="43"/>
      <c r="B22" s="109"/>
      <c r="C22" s="19"/>
      <c r="D22" s="19"/>
      <c r="E22" s="19"/>
      <c r="F22" s="19"/>
      <c r="G22" s="19"/>
      <c r="H22" s="19"/>
      <c r="I22" s="19"/>
      <c r="J22" s="19"/>
      <c r="K22" s="19"/>
      <c r="L22" s="19"/>
      <c r="M22" s="19"/>
      <c r="N22" s="19"/>
      <c r="O22" s="19"/>
      <c r="P22" s="19"/>
      <c r="Q22" s="19"/>
      <c r="R22" s="19"/>
      <c r="S22" s="19"/>
      <c r="T22" s="19"/>
      <c r="U22" s="19"/>
      <c r="V22" s="19"/>
      <c r="W22" s="19"/>
      <c r="X22" s="19"/>
      <c r="Y22" s="19"/>
      <c r="Z22" s="19"/>
      <c r="AA22" s="49"/>
    </row>
    <row r="23" spans="1:16384">
      <c r="A23" s="43"/>
      <c r="B23" s="109"/>
      <c r="C23" s="19"/>
      <c r="D23" s="19"/>
      <c r="E23" s="19"/>
      <c r="F23" s="19"/>
      <c r="G23" s="19"/>
      <c r="H23" s="19"/>
      <c r="I23" s="19"/>
      <c r="J23" s="19"/>
      <c r="K23" s="19"/>
      <c r="L23" s="19"/>
      <c r="M23" s="19"/>
      <c r="N23" s="19"/>
      <c r="O23" s="19"/>
      <c r="P23" s="19"/>
      <c r="Q23" s="19"/>
      <c r="R23" s="19"/>
      <c r="S23" s="19"/>
      <c r="T23" s="19"/>
      <c r="U23" s="19"/>
      <c r="V23" s="19"/>
      <c r="W23" s="19"/>
      <c r="X23" s="19"/>
      <c r="Y23" s="19"/>
      <c r="Z23" s="19"/>
      <c r="AA23" s="49"/>
    </row>
    <row r="24" spans="1:16384" s="21" customFormat="1">
      <c r="A24" s="110"/>
      <c r="B24" s="109"/>
      <c r="C24" s="109"/>
      <c r="D24" s="109"/>
      <c r="E24" s="109"/>
      <c r="F24" s="109"/>
      <c r="G24" s="109"/>
      <c r="H24" s="109"/>
      <c r="I24" s="109"/>
      <c r="J24" s="109"/>
      <c r="K24" s="109"/>
      <c r="L24" s="109"/>
      <c r="M24" s="109"/>
      <c r="N24" s="109"/>
      <c r="O24" s="109"/>
      <c r="P24" s="109"/>
      <c r="Q24" s="109"/>
      <c r="R24" s="109"/>
      <c r="S24" s="109"/>
      <c r="T24" s="109"/>
      <c r="U24" s="109"/>
      <c r="V24" s="109"/>
      <c r="W24" s="109"/>
      <c r="X24" s="109"/>
      <c r="Y24" s="109"/>
      <c r="Z24" s="109"/>
      <c r="AA24" s="111"/>
    </row>
    <row r="25" spans="1:16384" s="21" customFormat="1">
      <c r="A25" s="110"/>
      <c r="B25" s="109"/>
      <c r="C25" s="109"/>
      <c r="D25" s="109"/>
      <c r="E25" s="109"/>
      <c r="F25" s="109"/>
      <c r="G25" s="109"/>
      <c r="H25" s="109"/>
      <c r="I25" s="109"/>
      <c r="J25" s="109"/>
      <c r="K25" s="109"/>
      <c r="L25" s="109"/>
      <c r="M25" s="109"/>
      <c r="N25" s="109"/>
      <c r="O25" s="109"/>
      <c r="P25" s="109"/>
      <c r="Q25" s="109"/>
      <c r="R25" s="109"/>
      <c r="S25" s="109"/>
      <c r="T25" s="109"/>
      <c r="U25" s="109"/>
      <c r="V25" s="109"/>
      <c r="W25" s="109"/>
      <c r="X25" s="109"/>
      <c r="Y25" s="109"/>
      <c r="Z25" s="109"/>
      <c r="AA25" s="111"/>
    </row>
    <row r="26" spans="1:16384" s="21" customFormat="1">
      <c r="A26" s="110"/>
      <c r="B26" s="109"/>
      <c r="D26" s="109"/>
      <c r="E26" s="109"/>
      <c r="F26" s="109"/>
      <c r="G26" s="109"/>
      <c r="H26" s="109"/>
      <c r="I26" s="109"/>
      <c r="J26" s="109"/>
      <c r="K26" s="109"/>
      <c r="L26" s="109"/>
      <c r="M26" s="109"/>
      <c r="N26" s="109"/>
      <c r="O26" s="109"/>
      <c r="P26" s="109"/>
      <c r="Q26" s="109"/>
      <c r="R26" s="109"/>
      <c r="S26" s="109"/>
      <c r="T26" s="109"/>
      <c r="U26" s="109"/>
      <c r="V26" s="109"/>
      <c r="W26" s="109"/>
      <c r="X26" s="109"/>
      <c r="Y26" s="109"/>
      <c r="Z26" s="109"/>
      <c r="AA26" s="111"/>
    </row>
    <row r="27" spans="1:16384" s="21" customFormat="1">
      <c r="A27" s="110"/>
      <c r="B27" s="109"/>
      <c r="C27" s="109"/>
      <c r="D27" s="109"/>
      <c r="E27" s="109"/>
      <c r="F27" s="109"/>
      <c r="H27" s="109"/>
      <c r="I27" s="109"/>
      <c r="J27" s="109"/>
      <c r="L27" s="109"/>
      <c r="M27" s="109"/>
      <c r="N27" s="109"/>
      <c r="O27" s="109"/>
      <c r="P27" s="109"/>
      <c r="Q27" s="109"/>
      <c r="R27" s="109"/>
      <c r="S27" s="109"/>
      <c r="T27" s="109"/>
      <c r="U27" s="109"/>
      <c r="V27" s="109"/>
      <c r="W27" s="109"/>
      <c r="X27" s="109"/>
      <c r="Y27" s="109"/>
      <c r="Z27" s="109"/>
      <c r="AA27" s="111"/>
    </row>
    <row r="28" spans="1:16384" s="21" customFormat="1">
      <c r="A28" s="110"/>
      <c r="B28" s="109"/>
      <c r="C28" s="109"/>
      <c r="D28" s="109"/>
      <c r="E28" s="109"/>
      <c r="F28" s="109"/>
      <c r="H28" s="109"/>
      <c r="I28" s="109"/>
      <c r="J28" s="109"/>
      <c r="L28" s="109"/>
      <c r="M28" s="109"/>
      <c r="N28" s="109"/>
      <c r="O28" s="109"/>
      <c r="P28" s="109"/>
      <c r="Q28" s="109"/>
      <c r="R28" s="109"/>
      <c r="S28" s="109"/>
      <c r="T28" s="109"/>
      <c r="U28" s="109"/>
      <c r="V28" s="109"/>
      <c r="W28" s="109"/>
      <c r="X28" s="109"/>
      <c r="Y28" s="109"/>
      <c r="Z28" s="109"/>
      <c r="AA28" s="111"/>
    </row>
    <row r="29" spans="1:16384" s="21" customFormat="1">
      <c r="A29" s="110"/>
      <c r="B29" s="109"/>
      <c r="C29" s="109"/>
      <c r="D29" s="109"/>
      <c r="E29" s="109"/>
      <c r="F29" s="109"/>
      <c r="G29" s="109"/>
      <c r="H29" s="109"/>
      <c r="I29" s="109"/>
      <c r="J29" s="109"/>
      <c r="L29" s="109"/>
      <c r="M29" s="109"/>
      <c r="N29" s="109"/>
      <c r="O29" s="109"/>
      <c r="P29" s="109"/>
      <c r="Q29" s="109"/>
      <c r="R29" s="109"/>
      <c r="S29" s="109"/>
      <c r="T29" s="109"/>
      <c r="U29" s="109"/>
      <c r="V29" s="109"/>
      <c r="W29" s="109"/>
      <c r="X29" s="109"/>
      <c r="Y29" s="109"/>
      <c r="Z29" s="109"/>
      <c r="AA29" s="111"/>
    </row>
    <row r="30" spans="1:16384">
      <c r="A30" s="43"/>
      <c r="B30" s="109"/>
      <c r="C30" s="19"/>
      <c r="D30" s="19"/>
      <c r="E30" s="19"/>
      <c r="F30" s="19"/>
      <c r="L30" s="19"/>
      <c r="M30" s="19"/>
      <c r="N30" s="19"/>
      <c r="O30" s="19"/>
      <c r="P30" s="19"/>
      <c r="Q30" s="19"/>
      <c r="R30" s="19"/>
      <c r="S30" s="19"/>
      <c r="T30" s="19"/>
      <c r="U30" s="19"/>
      <c r="V30" s="19"/>
      <c r="W30" s="19"/>
      <c r="X30" s="19"/>
      <c r="Y30" s="19"/>
      <c r="Z30" s="19"/>
      <c r="AA30" s="49"/>
    </row>
    <row r="31" spans="1:16384">
      <c r="A31" s="43"/>
      <c r="B31" s="109"/>
      <c r="C31" s="19"/>
      <c r="D31" s="19"/>
      <c r="E31" s="19"/>
      <c r="F31" s="19"/>
      <c r="H31" s="19"/>
      <c r="I31" s="19"/>
      <c r="J31" s="19"/>
      <c r="L31" s="19"/>
      <c r="M31" s="19"/>
      <c r="N31" s="19"/>
      <c r="O31" s="19"/>
      <c r="P31" s="19"/>
      <c r="Q31" s="19"/>
      <c r="R31" s="19"/>
      <c r="S31" s="19"/>
      <c r="T31" s="19"/>
      <c r="U31" s="19"/>
      <c r="V31" s="19"/>
      <c r="W31" s="19"/>
      <c r="X31" s="19"/>
      <c r="Y31" s="19"/>
      <c r="Z31" s="19"/>
      <c r="AA31" s="49"/>
    </row>
    <row r="32" spans="1:16384">
      <c r="A32" s="43"/>
      <c r="B32" s="109"/>
      <c r="C32" s="19"/>
      <c r="D32" s="19"/>
      <c r="E32" s="19"/>
      <c r="F32" s="19"/>
      <c r="H32" s="19"/>
      <c r="I32" s="19"/>
      <c r="J32" s="19"/>
      <c r="L32" s="19"/>
      <c r="M32" s="19"/>
      <c r="N32" s="19"/>
      <c r="O32" s="19"/>
      <c r="P32" s="19"/>
      <c r="Q32" s="19"/>
      <c r="R32" s="19"/>
      <c r="S32" s="19"/>
      <c r="T32" s="19"/>
      <c r="U32" s="19"/>
      <c r="V32" s="19"/>
      <c r="W32" s="19"/>
      <c r="X32" s="19"/>
      <c r="Y32" s="19"/>
      <c r="Z32" s="19"/>
      <c r="AA32" s="49"/>
    </row>
    <row r="33" spans="1:27">
      <c r="A33" s="43"/>
      <c r="B33" s="109"/>
      <c r="C33" s="19"/>
      <c r="D33" s="19"/>
      <c r="E33" s="19"/>
      <c r="F33" s="19"/>
      <c r="H33" s="19"/>
      <c r="I33" s="19"/>
      <c r="J33" s="19"/>
      <c r="L33" s="19"/>
      <c r="M33" s="19"/>
      <c r="N33" s="19"/>
      <c r="O33" s="19"/>
      <c r="P33" s="19"/>
      <c r="Q33" s="19"/>
      <c r="R33" s="19"/>
      <c r="S33" s="19"/>
      <c r="T33" s="19"/>
      <c r="U33" s="19"/>
      <c r="V33" s="19"/>
      <c r="W33" s="19"/>
      <c r="X33" s="19"/>
      <c r="Y33" s="19"/>
      <c r="Z33" s="19"/>
      <c r="AA33" s="49"/>
    </row>
    <row r="34" spans="1:27">
      <c r="A34" s="43"/>
      <c r="B34" s="109"/>
      <c r="C34" s="19"/>
      <c r="D34" s="19"/>
      <c r="E34" s="19"/>
      <c r="F34" s="19"/>
      <c r="H34" s="19"/>
      <c r="I34" s="19"/>
      <c r="J34" s="19"/>
      <c r="L34" s="19"/>
      <c r="M34" s="19"/>
      <c r="N34" s="19"/>
      <c r="O34" s="19"/>
      <c r="P34" s="19"/>
      <c r="Q34" s="19"/>
      <c r="R34" s="19"/>
      <c r="S34" s="19"/>
      <c r="T34" s="19"/>
      <c r="U34" s="19"/>
      <c r="V34" s="19"/>
      <c r="W34" s="19"/>
      <c r="X34" s="19"/>
      <c r="Y34" s="19"/>
      <c r="Z34" s="19"/>
      <c r="AA34" s="49"/>
    </row>
    <row r="35" spans="1:27">
      <c r="A35" s="43"/>
      <c r="B35" s="109"/>
      <c r="C35" s="19"/>
      <c r="D35" s="19"/>
      <c r="E35" s="19"/>
      <c r="F35" s="19"/>
      <c r="G35" s="19"/>
      <c r="H35" s="19"/>
      <c r="I35" s="19"/>
      <c r="J35" s="19"/>
      <c r="L35" s="19"/>
      <c r="M35" s="19"/>
      <c r="N35" s="19"/>
      <c r="O35" s="19"/>
      <c r="P35" s="19"/>
      <c r="Q35" s="19"/>
      <c r="R35" s="19"/>
      <c r="S35" s="19"/>
      <c r="T35" s="19"/>
      <c r="U35" s="19"/>
      <c r="V35" s="19"/>
      <c r="W35" s="19"/>
      <c r="X35" s="19"/>
      <c r="Y35" s="19"/>
      <c r="Z35" s="19"/>
      <c r="AA35" s="49"/>
    </row>
    <row r="36" spans="1:27">
      <c r="A36" s="43"/>
      <c r="B36" s="109"/>
      <c r="C36" s="19"/>
      <c r="D36" s="19"/>
      <c r="E36" s="19"/>
      <c r="F36" s="19"/>
      <c r="L36" s="19"/>
      <c r="M36" s="19"/>
      <c r="N36" s="19"/>
      <c r="O36" s="19"/>
      <c r="P36" s="19"/>
      <c r="Q36" s="19"/>
      <c r="R36" s="19"/>
      <c r="S36" s="19"/>
      <c r="T36" s="19"/>
      <c r="U36" s="19"/>
      <c r="V36" s="19"/>
      <c r="W36" s="19"/>
      <c r="X36" s="19"/>
      <c r="Y36" s="19"/>
      <c r="Z36" s="19"/>
      <c r="AA36" s="49"/>
    </row>
    <row r="37" spans="1:27">
      <c r="A37" s="43"/>
      <c r="B37" s="109"/>
      <c r="C37" s="19"/>
      <c r="D37" s="19"/>
      <c r="E37" s="19"/>
      <c r="F37" s="19"/>
      <c r="H37" s="19"/>
      <c r="I37" s="19"/>
      <c r="J37" s="19"/>
      <c r="L37" s="19"/>
      <c r="M37" s="19"/>
      <c r="N37" s="19"/>
      <c r="O37" s="19"/>
      <c r="P37" s="19"/>
      <c r="Q37" s="19"/>
      <c r="R37" s="19"/>
      <c r="S37" s="19"/>
      <c r="T37" s="19"/>
      <c r="U37" s="19"/>
      <c r="V37" s="19"/>
      <c r="W37" s="19"/>
      <c r="X37" s="19"/>
      <c r="Y37" s="19"/>
      <c r="Z37" s="19"/>
      <c r="AA37" s="49"/>
    </row>
    <row r="38" spans="1:27">
      <c r="A38" s="43"/>
      <c r="B38" s="109"/>
      <c r="C38" s="19"/>
      <c r="D38" s="19"/>
      <c r="E38" s="19"/>
      <c r="F38" s="19"/>
      <c r="H38" s="19"/>
      <c r="I38" s="19"/>
      <c r="J38" s="19"/>
      <c r="L38" s="19"/>
      <c r="M38" s="19"/>
      <c r="N38" s="19"/>
      <c r="O38" s="19"/>
      <c r="P38" s="19"/>
      <c r="Q38" s="19"/>
      <c r="R38" s="19"/>
      <c r="S38" s="19"/>
      <c r="T38" s="19"/>
      <c r="U38" s="19"/>
      <c r="V38" s="19"/>
      <c r="W38" s="19"/>
      <c r="X38" s="19"/>
      <c r="Y38" s="19"/>
      <c r="Z38" s="19"/>
      <c r="AA38" s="49"/>
    </row>
    <row r="39" spans="1:27">
      <c r="A39" s="43"/>
      <c r="B39" s="109"/>
      <c r="C39" s="19"/>
      <c r="D39" s="19"/>
      <c r="E39" s="19"/>
      <c r="F39" s="19"/>
      <c r="G39" s="19"/>
      <c r="H39" s="19"/>
      <c r="I39" s="19"/>
      <c r="J39" s="19"/>
      <c r="K39" s="19"/>
      <c r="L39" s="19"/>
      <c r="M39" s="19"/>
      <c r="N39" s="19"/>
      <c r="O39" s="19"/>
      <c r="P39" s="19"/>
      <c r="Q39" s="19"/>
      <c r="R39" s="19"/>
      <c r="S39" s="19"/>
      <c r="T39" s="19"/>
      <c r="U39" s="19"/>
      <c r="V39" s="19"/>
      <c r="W39" s="19"/>
      <c r="X39" s="19"/>
      <c r="Y39" s="19"/>
      <c r="Z39" s="19"/>
      <c r="AA39" s="49"/>
    </row>
    <row r="40" spans="1:27">
      <c r="A40" s="43"/>
      <c r="B40" s="109"/>
      <c r="C40" s="19"/>
      <c r="D40" s="19"/>
      <c r="E40" s="19"/>
      <c r="F40" s="19"/>
      <c r="G40" s="19"/>
      <c r="H40" s="19"/>
      <c r="I40" s="19"/>
      <c r="J40" s="19"/>
      <c r="K40" s="19"/>
      <c r="L40" s="19"/>
      <c r="M40" s="19"/>
      <c r="N40" s="19"/>
      <c r="O40" s="19"/>
      <c r="P40" s="19"/>
      <c r="Q40" s="19"/>
      <c r="R40" s="19"/>
      <c r="S40" s="19"/>
      <c r="T40" s="19"/>
      <c r="U40" s="19"/>
      <c r="V40" s="19"/>
      <c r="W40" s="19"/>
      <c r="X40" s="19"/>
      <c r="Y40" s="19"/>
      <c r="Z40" s="19"/>
      <c r="AA40" s="49"/>
    </row>
    <row r="41" spans="1:27">
      <c r="A41" s="43"/>
      <c r="B41" s="109"/>
      <c r="C41" s="19"/>
      <c r="D41" s="19"/>
      <c r="E41" s="19"/>
      <c r="F41" s="19"/>
      <c r="G41" s="19"/>
      <c r="H41" s="19"/>
      <c r="I41" s="19"/>
      <c r="J41" s="19"/>
      <c r="K41" s="19"/>
      <c r="L41" s="19"/>
      <c r="M41" s="19"/>
      <c r="N41" s="19"/>
      <c r="O41" s="19"/>
      <c r="P41" s="19"/>
      <c r="Q41" s="19"/>
      <c r="R41" s="19"/>
      <c r="S41" s="19"/>
      <c r="T41" s="19"/>
      <c r="U41" s="19"/>
      <c r="V41" s="19"/>
      <c r="W41" s="19"/>
      <c r="X41" s="19"/>
      <c r="Y41" s="19"/>
      <c r="Z41" s="19"/>
      <c r="AA41" s="49"/>
    </row>
    <row r="42" spans="1:27">
      <c r="A42" s="43"/>
      <c r="B42" s="109"/>
      <c r="C42" s="19"/>
      <c r="D42" s="19"/>
      <c r="E42" s="19"/>
      <c r="F42" s="19"/>
      <c r="G42" s="19"/>
      <c r="H42" s="19"/>
      <c r="I42" s="19"/>
      <c r="J42" s="19"/>
      <c r="K42" s="19"/>
      <c r="L42" s="19"/>
      <c r="M42" s="19"/>
      <c r="N42" s="19"/>
      <c r="O42" s="19"/>
      <c r="P42" s="19"/>
      <c r="Q42" s="19"/>
      <c r="R42" s="19"/>
      <c r="S42" s="19"/>
      <c r="T42" s="19"/>
      <c r="U42" s="19"/>
      <c r="V42" s="19"/>
      <c r="W42" s="19"/>
      <c r="X42" s="19"/>
      <c r="Y42" s="19"/>
      <c r="Z42" s="19"/>
      <c r="AA42" s="49"/>
    </row>
    <row r="43" spans="1:27">
      <c r="A43" s="43"/>
      <c r="B43" s="109"/>
      <c r="C43" s="19"/>
      <c r="D43" s="19"/>
      <c r="E43" s="19"/>
      <c r="F43" s="19"/>
      <c r="G43" s="19"/>
      <c r="H43" s="19"/>
      <c r="I43" s="19"/>
      <c r="J43" s="19"/>
      <c r="K43" s="19"/>
      <c r="L43" s="19"/>
      <c r="M43" s="19"/>
      <c r="N43" s="19"/>
      <c r="O43" s="19"/>
      <c r="P43" s="19"/>
      <c r="Q43" s="19"/>
      <c r="R43" s="19"/>
      <c r="S43" s="19"/>
      <c r="T43" s="19"/>
      <c r="U43" s="19"/>
      <c r="V43" s="19"/>
      <c r="W43" s="19"/>
      <c r="X43" s="19"/>
      <c r="Y43" s="19"/>
      <c r="Z43" s="19"/>
      <c r="AA43" s="49"/>
    </row>
    <row r="44" spans="1:27">
      <c r="A44" s="43"/>
      <c r="B44" s="109"/>
      <c r="C44" s="19"/>
      <c r="D44" s="19"/>
      <c r="E44" s="19"/>
      <c r="F44" s="19"/>
      <c r="G44" s="19"/>
      <c r="H44" s="19"/>
      <c r="I44" s="19"/>
      <c r="J44" s="19"/>
      <c r="K44" s="19"/>
      <c r="L44" s="19"/>
      <c r="M44" s="19"/>
      <c r="N44" s="19"/>
      <c r="O44" s="19"/>
      <c r="P44" s="19"/>
      <c r="Q44" s="19"/>
      <c r="R44" s="19"/>
      <c r="S44" s="19"/>
      <c r="T44" s="19"/>
      <c r="U44" s="19"/>
      <c r="V44" s="19"/>
      <c r="W44" s="19"/>
      <c r="X44" s="19"/>
      <c r="Y44" s="19"/>
      <c r="Z44" s="19"/>
      <c r="AA44" s="49"/>
    </row>
    <row r="45" spans="1:27">
      <c r="A45" s="43"/>
      <c r="B45" s="109"/>
      <c r="C45" s="19"/>
      <c r="D45" s="19"/>
      <c r="E45" s="19"/>
      <c r="F45" s="19"/>
      <c r="G45" s="19"/>
      <c r="H45" s="19"/>
      <c r="I45" s="19"/>
      <c r="J45" s="19"/>
      <c r="K45" s="19"/>
      <c r="L45" s="19"/>
      <c r="M45" s="19"/>
      <c r="N45" s="19"/>
      <c r="O45" s="19"/>
      <c r="P45" s="19"/>
      <c r="Q45" s="19"/>
      <c r="R45" s="19"/>
      <c r="S45" s="19"/>
      <c r="T45" s="19"/>
      <c r="U45" s="19"/>
      <c r="V45" s="19"/>
      <c r="W45" s="19"/>
      <c r="X45" s="19"/>
      <c r="Y45" s="19"/>
      <c r="Z45" s="19"/>
      <c r="AA45" s="49"/>
    </row>
    <row r="46" spans="1:27">
      <c r="A46" s="43"/>
      <c r="B46" s="109"/>
      <c r="C46" s="19"/>
      <c r="D46" s="19"/>
      <c r="E46" s="19"/>
      <c r="F46" s="19"/>
      <c r="G46" s="19"/>
      <c r="H46" s="19"/>
      <c r="I46" s="19"/>
      <c r="J46" s="19"/>
      <c r="K46" s="19"/>
      <c r="L46" s="19"/>
      <c r="M46" s="19"/>
      <c r="N46" s="19"/>
      <c r="O46" s="19"/>
      <c r="P46" s="19"/>
      <c r="Q46" s="19"/>
      <c r="R46" s="19"/>
      <c r="S46" s="19"/>
      <c r="T46" s="19"/>
      <c r="U46" s="19"/>
      <c r="V46" s="19"/>
      <c r="W46" s="19"/>
      <c r="X46" s="19"/>
      <c r="Y46" s="19"/>
      <c r="Z46" s="19"/>
      <c r="AA46" s="49"/>
    </row>
    <row r="47" spans="1:27">
      <c r="A47" s="43"/>
      <c r="B47" s="109"/>
      <c r="C47" s="19"/>
      <c r="D47" s="19"/>
      <c r="E47" s="19"/>
      <c r="F47" s="19"/>
      <c r="G47" s="19"/>
      <c r="H47" s="19"/>
      <c r="I47" s="19"/>
      <c r="J47" s="19"/>
      <c r="K47" s="19"/>
      <c r="L47" s="19"/>
      <c r="M47" s="19"/>
      <c r="N47" s="19"/>
      <c r="O47" s="19"/>
      <c r="P47" s="19"/>
      <c r="Q47" s="19"/>
      <c r="R47" s="19"/>
      <c r="S47" s="19"/>
      <c r="T47" s="19"/>
      <c r="U47" s="19"/>
      <c r="V47" s="19"/>
      <c r="W47" s="19"/>
      <c r="X47" s="19"/>
      <c r="Y47" s="19"/>
      <c r="Z47" s="19"/>
      <c r="AA47" s="49"/>
    </row>
    <row r="48" spans="1:27">
      <c r="A48" s="43"/>
      <c r="B48" s="109"/>
      <c r="C48" s="19"/>
      <c r="D48" s="19"/>
      <c r="E48" s="19"/>
      <c r="F48" s="19"/>
      <c r="G48" s="19"/>
      <c r="H48" s="19"/>
      <c r="I48" s="19"/>
      <c r="J48" s="19"/>
      <c r="K48" s="19"/>
      <c r="L48" s="19"/>
      <c r="M48" s="19"/>
      <c r="N48" s="19"/>
      <c r="O48" s="19"/>
      <c r="P48" s="19"/>
      <c r="Q48" s="19"/>
      <c r="R48" s="19"/>
      <c r="S48" s="19"/>
      <c r="T48" s="19"/>
      <c r="U48" s="19"/>
      <c r="V48" s="19"/>
      <c r="W48" s="19"/>
      <c r="X48" s="19"/>
      <c r="Y48" s="19"/>
      <c r="Z48" s="19"/>
      <c r="AA48" s="49"/>
    </row>
    <row r="49" spans="1:27" ht="14.25" thickBot="1">
      <c r="A49" s="46"/>
      <c r="B49" s="142"/>
      <c r="C49" s="47"/>
      <c r="D49" s="47"/>
      <c r="E49" s="47"/>
      <c r="F49" s="47"/>
      <c r="G49" s="47"/>
      <c r="H49" s="47"/>
      <c r="I49" s="47"/>
      <c r="J49" s="47"/>
      <c r="K49" s="47"/>
      <c r="L49" s="47"/>
      <c r="M49" s="47"/>
      <c r="N49" s="47"/>
      <c r="O49" s="47"/>
      <c r="P49" s="47"/>
      <c r="Q49" s="47"/>
      <c r="R49" s="47"/>
      <c r="S49" s="47"/>
      <c r="T49" s="47"/>
      <c r="U49" s="47"/>
      <c r="V49" s="47"/>
      <c r="W49" s="47"/>
      <c r="X49" s="47"/>
      <c r="Y49" s="47"/>
      <c r="Z49" s="47"/>
      <c r="AA49" s="50"/>
    </row>
    <row r="50" spans="1:27" ht="14.25" thickTop="1">
      <c r="B50" s="21"/>
    </row>
    <row r="51" spans="1:27">
      <c r="B51" s="21"/>
    </row>
    <row r="52" spans="1:27">
      <c r="B52" s="21"/>
    </row>
    <row r="53" spans="1:27">
      <c r="B53" s="21"/>
    </row>
    <row r="54" spans="1:27">
      <c r="B54" s="21"/>
    </row>
    <row r="55" spans="1:27">
      <c r="B55" s="21"/>
    </row>
    <row r="56" spans="1:27">
      <c r="B56" s="21"/>
    </row>
    <row r="57" spans="1:27">
      <c r="B57" s="21"/>
    </row>
    <row r="58" spans="1:27">
      <c r="B58" s="21"/>
    </row>
    <row r="59" spans="1:27">
      <c r="B59" s="21"/>
    </row>
    <row r="60" spans="1:27">
      <c r="B60" s="21"/>
    </row>
    <row r="61" spans="1:27">
      <c r="B61" s="21"/>
    </row>
    <row r="62" spans="1:27">
      <c r="B62" s="21"/>
    </row>
    <row r="63" spans="1:27">
      <c r="B63" s="21"/>
    </row>
    <row r="64" spans="1:27">
      <c r="B64" s="21"/>
    </row>
    <row r="65" spans="2:2">
      <c r="B65" s="21"/>
    </row>
    <row r="66" spans="2:2">
      <c r="B66" s="21"/>
    </row>
    <row r="67" spans="2:2">
      <c r="B67" s="21"/>
    </row>
    <row r="68" spans="2:2">
      <c r="B68" s="21"/>
    </row>
    <row r="69" spans="2:2">
      <c r="B69" s="21"/>
    </row>
    <row r="70" spans="2:2">
      <c r="B70" s="21"/>
    </row>
    <row r="71" spans="2:2">
      <c r="B71" s="21"/>
    </row>
    <row r="72" spans="2:2">
      <c r="B72" s="21"/>
    </row>
    <row r="73" spans="2:2">
      <c r="B73" s="21"/>
    </row>
    <row r="74" spans="2:2">
      <c r="B74" s="21"/>
    </row>
    <row r="75" spans="2:2">
      <c r="B75" s="21"/>
    </row>
    <row r="76" spans="2:2">
      <c r="B76" s="21"/>
    </row>
    <row r="77" spans="2:2">
      <c r="B77" s="21"/>
    </row>
    <row r="78" spans="2:2">
      <c r="B78" s="21"/>
    </row>
    <row r="79" spans="2:2">
      <c r="B79" s="21"/>
    </row>
    <row r="80" spans="2:2">
      <c r="B80" s="21"/>
    </row>
    <row r="81" spans="2:2">
      <c r="B81" s="21"/>
    </row>
    <row r="82" spans="2:2">
      <c r="B82" s="21"/>
    </row>
    <row r="83" spans="2:2">
      <c r="B83" s="21"/>
    </row>
    <row r="84" spans="2:2">
      <c r="B84" s="21"/>
    </row>
    <row r="85" spans="2:2">
      <c r="B85" s="21"/>
    </row>
    <row r="86" spans="2:2">
      <c r="B86" s="21"/>
    </row>
    <row r="87" spans="2:2">
      <c r="B87" s="21"/>
    </row>
    <row r="88" spans="2:2">
      <c r="B88" s="21"/>
    </row>
    <row r="89" spans="2:2">
      <c r="B89" s="21"/>
    </row>
    <row r="90" spans="2:2">
      <c r="B90" s="21"/>
    </row>
    <row r="91" spans="2:2">
      <c r="B91" s="21"/>
    </row>
    <row r="92" spans="2:2">
      <c r="B92" s="21"/>
    </row>
    <row r="93" spans="2:2">
      <c r="B93" s="21"/>
    </row>
    <row r="94" spans="2:2">
      <c r="B94" s="21"/>
    </row>
    <row r="95" spans="2:2">
      <c r="B95" s="21"/>
    </row>
    <row r="96" spans="2:2">
      <c r="B96" s="21"/>
    </row>
    <row r="97" spans="2:2">
      <c r="B97" s="21"/>
    </row>
    <row r="98" spans="2:2">
      <c r="B98" s="21"/>
    </row>
    <row r="99" spans="2:2">
      <c r="B99" s="21"/>
    </row>
    <row r="100" spans="2:2">
      <c r="B100" s="21"/>
    </row>
    <row r="101" spans="2:2">
      <c r="B101" s="21"/>
    </row>
    <row r="102" spans="2:2">
      <c r="B102" s="21"/>
    </row>
    <row r="103" spans="2:2">
      <c r="B103" s="21"/>
    </row>
    <row r="104" spans="2:2">
      <c r="B104" s="21"/>
    </row>
    <row r="105" spans="2:2">
      <c r="B105" s="21"/>
    </row>
    <row r="106" spans="2:2">
      <c r="B106" s="21"/>
    </row>
    <row r="107" spans="2:2">
      <c r="B107" s="21"/>
    </row>
    <row r="108" spans="2:2">
      <c r="B108" s="21"/>
    </row>
    <row r="109" spans="2:2">
      <c r="B109" s="21"/>
    </row>
    <row r="110" spans="2:2">
      <c r="B110" s="21"/>
    </row>
    <row r="111" spans="2:2">
      <c r="B111" s="21"/>
    </row>
    <row r="112" spans="2:2">
      <c r="B112" s="21"/>
    </row>
    <row r="113" spans="2:2">
      <c r="B113" s="21"/>
    </row>
    <row r="114" spans="2:2">
      <c r="B114" s="21"/>
    </row>
    <row r="115" spans="2:2">
      <c r="B115" s="21"/>
    </row>
    <row r="116" spans="2:2">
      <c r="B116" s="21"/>
    </row>
    <row r="117" spans="2:2">
      <c r="B117" s="21"/>
    </row>
    <row r="118" spans="2:2">
      <c r="B118" s="21"/>
    </row>
    <row r="119" spans="2:2">
      <c r="B119" s="21"/>
    </row>
    <row r="120" spans="2:2">
      <c r="B120" s="21"/>
    </row>
    <row r="121" spans="2:2">
      <c r="B121" s="21"/>
    </row>
    <row r="122" spans="2:2">
      <c r="B122" s="21"/>
    </row>
    <row r="123" spans="2:2">
      <c r="B123" s="21"/>
    </row>
    <row r="124" spans="2:2">
      <c r="B124" s="21"/>
    </row>
    <row r="125" spans="2:2">
      <c r="B125" s="21"/>
    </row>
    <row r="126" spans="2:2">
      <c r="B126" s="21"/>
    </row>
    <row r="127" spans="2:2">
      <c r="B127" s="21"/>
    </row>
    <row r="128" spans="2:2">
      <c r="B128" s="21"/>
    </row>
    <row r="129" spans="2:2">
      <c r="B129" s="21"/>
    </row>
    <row r="130" spans="2:2">
      <c r="B130" s="21"/>
    </row>
    <row r="131" spans="2:2">
      <c r="B131" s="21"/>
    </row>
    <row r="132" spans="2:2">
      <c r="B132" s="21"/>
    </row>
    <row r="133" spans="2:2">
      <c r="B133" s="21"/>
    </row>
    <row r="134" spans="2:2">
      <c r="B134" s="21"/>
    </row>
    <row r="135" spans="2:2">
      <c r="B135" s="21"/>
    </row>
    <row r="136" spans="2:2">
      <c r="B136" s="21"/>
    </row>
    <row r="137" spans="2:2">
      <c r="B137" s="21"/>
    </row>
    <row r="138" spans="2:2">
      <c r="B138" s="21"/>
    </row>
    <row r="139" spans="2:2">
      <c r="B139" s="21"/>
    </row>
    <row r="140" spans="2:2">
      <c r="B140" s="21"/>
    </row>
    <row r="141" spans="2:2">
      <c r="B141" s="21"/>
    </row>
    <row r="142" spans="2:2">
      <c r="B142" s="21"/>
    </row>
    <row r="143" spans="2:2">
      <c r="B143" s="21"/>
    </row>
    <row r="144" spans="2:2">
      <c r="B144" s="21"/>
    </row>
    <row r="145" spans="2:2">
      <c r="B145" s="21"/>
    </row>
    <row r="146" spans="2:2">
      <c r="B146" s="21"/>
    </row>
    <row r="147" spans="2:2">
      <c r="B147" s="21"/>
    </row>
    <row r="148" spans="2:2">
      <c r="B148" s="21"/>
    </row>
    <row r="149" spans="2:2">
      <c r="B149" s="21"/>
    </row>
    <row r="150" spans="2:2">
      <c r="B150" s="21"/>
    </row>
    <row r="151" spans="2:2">
      <c r="B151" s="21"/>
    </row>
    <row r="152" spans="2:2">
      <c r="B152" s="21"/>
    </row>
    <row r="153" spans="2:2">
      <c r="B153" s="21"/>
    </row>
    <row r="154" spans="2:2">
      <c r="B154" s="21"/>
    </row>
    <row r="155" spans="2:2">
      <c r="B155" s="21"/>
    </row>
    <row r="156" spans="2:2">
      <c r="B156" s="21"/>
    </row>
    <row r="157" spans="2:2">
      <c r="B157" s="21"/>
    </row>
    <row r="158" spans="2:2">
      <c r="B158" s="21"/>
    </row>
    <row r="159" spans="2:2">
      <c r="B159" s="21"/>
    </row>
    <row r="160" spans="2:2">
      <c r="B160" s="21"/>
    </row>
    <row r="161" spans="2:2">
      <c r="B161" s="21"/>
    </row>
    <row r="162" spans="2:2">
      <c r="B162" s="21"/>
    </row>
    <row r="163" spans="2:2">
      <c r="B163" s="21"/>
    </row>
    <row r="164" spans="2:2">
      <c r="B164" s="21"/>
    </row>
    <row r="165" spans="2:2">
      <c r="B165" s="21"/>
    </row>
    <row r="166" spans="2:2">
      <c r="B166" s="21"/>
    </row>
    <row r="167" spans="2:2">
      <c r="B167" s="21"/>
    </row>
    <row r="168" spans="2:2">
      <c r="B168" s="21"/>
    </row>
    <row r="169" spans="2:2">
      <c r="B169" s="21"/>
    </row>
    <row r="170" spans="2:2">
      <c r="B170" s="21"/>
    </row>
    <row r="171" spans="2:2">
      <c r="B171" s="21"/>
    </row>
    <row r="172" spans="2:2">
      <c r="B172" s="21"/>
    </row>
    <row r="173" spans="2:2">
      <c r="B173" s="21"/>
    </row>
    <row r="174" spans="2:2">
      <c r="B174" s="21"/>
    </row>
    <row r="175" spans="2:2">
      <c r="B175" s="21"/>
    </row>
  </sheetData>
  <dataConsolidate/>
  <phoneticPr fontId="11"/>
  <dataValidations count="2">
    <dataValidation type="list" allowBlank="1" showInputMessage="1" showErrorMessage="1" sqref="C8">
      <formula1>"Y,N"</formula1>
    </dataValidation>
    <dataValidation type="list" allowBlank="1" showInputMessage="1" showErrorMessage="1" sqref="D8">
      <formula1>"A,B,N"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4579" r:id="rId4" name="cbClear">
          <controlPr defaultSize="0" autoLine="0" r:id="rId5">
            <anchor moveWithCells="1">
              <from>
                <xdr:col>10</xdr:col>
                <xdr:colOff>0</xdr:colOff>
                <xdr:row>2</xdr:row>
                <xdr:rowOff>9525</xdr:rowOff>
              </from>
              <to>
                <xdr:col>12</xdr:col>
                <xdr:colOff>28575</xdr:colOff>
                <xdr:row>4</xdr:row>
                <xdr:rowOff>47625</xdr:rowOff>
              </to>
            </anchor>
          </controlPr>
        </control>
      </mc:Choice>
      <mc:Fallback>
        <control shapeId="24579" r:id="rId4" name="cbClear"/>
      </mc:Fallback>
    </mc:AlternateContent>
    <mc:AlternateContent xmlns:mc="http://schemas.openxmlformats.org/markup-compatibility/2006">
      <mc:Choice Requires="x14">
        <control shapeId="24580" r:id="rId6" name="cbAnalSysSht">
          <controlPr defaultSize="0" autoLine="0" r:id="rId7">
            <anchor moveWithCells="1">
              <from>
                <xdr:col>10</xdr:col>
                <xdr:colOff>0</xdr:colOff>
                <xdr:row>5</xdr:row>
                <xdr:rowOff>9525</xdr:rowOff>
              </from>
              <to>
                <xdr:col>12</xdr:col>
                <xdr:colOff>28575</xdr:colOff>
                <xdr:row>6</xdr:row>
                <xdr:rowOff>219075</xdr:rowOff>
              </to>
            </anchor>
          </controlPr>
        </control>
      </mc:Choice>
      <mc:Fallback>
        <control shapeId="24580" r:id="rId6" name="cbAnalSysSh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OFFSET(ASSChkTemplate!$A$5,0,0,COUNTA(ASSChkTemplate!$A:$A)-1,1)</xm:f>
          </x14:formula1>
          <xm:sqref>E8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SSProperty"/>
  <dimension ref="A1:O81"/>
  <sheetViews>
    <sheetView zoomScale="80" zoomScaleNormal="80" workbookViewId="0">
      <pane xSplit="3" ySplit="1" topLeftCell="D2" activePane="bottomRight" state="frozen"/>
      <selection activeCell="G100" sqref="G100"/>
      <selection pane="topRight" activeCell="G100" sqref="G100"/>
      <selection pane="bottomLeft" activeCell="G100" sqref="G100"/>
      <selection pane="bottomRight" activeCell="D2" sqref="D2"/>
    </sheetView>
  </sheetViews>
  <sheetFormatPr defaultColWidth="10.625" defaultRowHeight="13.5"/>
  <cols>
    <col min="1" max="1" width="6.25" style="78" customWidth="1"/>
    <col min="2" max="2" width="9.25" style="87" customWidth="1"/>
    <col min="3" max="3" width="15.375" style="12" customWidth="1"/>
    <col min="4" max="5" width="10.625" style="12"/>
    <col min="6" max="6" width="17.125" style="12" bestFit="1" customWidth="1"/>
    <col min="7" max="7" width="11.625" style="12" customWidth="1"/>
    <col min="8" max="8" width="15.375" style="12" customWidth="1"/>
    <col min="9" max="9" width="15.5" style="12" customWidth="1"/>
    <col min="10" max="11" width="14.25" style="12" customWidth="1"/>
    <col min="12" max="12" width="17.25" style="12" customWidth="1"/>
    <col min="13" max="13" width="15.625" style="12" customWidth="1"/>
    <col min="14" max="14" width="15.375" style="12" customWidth="1"/>
    <col min="15" max="15" width="16" style="12" customWidth="1"/>
    <col min="16" max="16384" width="10.625" style="12"/>
  </cols>
  <sheetData>
    <row r="1" spans="1:15" s="87" customFormat="1" ht="27" customHeight="1">
      <c r="A1" s="94" t="s">
        <v>218</v>
      </c>
      <c r="B1" s="85" t="s">
        <v>302</v>
      </c>
      <c r="C1" s="95" t="s">
        <v>281</v>
      </c>
      <c r="D1" s="85" t="s">
        <v>261</v>
      </c>
      <c r="E1" s="85" t="s">
        <v>260</v>
      </c>
      <c r="F1" s="85" t="s">
        <v>280</v>
      </c>
      <c r="G1" s="95" t="s">
        <v>262</v>
      </c>
      <c r="H1" s="95" t="s">
        <v>263</v>
      </c>
      <c r="I1" s="95" t="s">
        <v>269</v>
      </c>
      <c r="J1" s="95" t="s">
        <v>268</v>
      </c>
      <c r="K1" s="95" t="s">
        <v>413</v>
      </c>
      <c r="M1" s="85" t="s">
        <v>261</v>
      </c>
      <c r="N1" s="85" t="s">
        <v>290</v>
      </c>
      <c r="O1" s="85" t="s">
        <v>280</v>
      </c>
    </row>
    <row r="2" spans="1:15">
      <c r="A2" s="84">
        <v>1</v>
      </c>
      <c r="B2" s="86" t="s">
        <v>0</v>
      </c>
      <c r="C2" s="82" t="s">
        <v>455</v>
      </c>
      <c r="D2" s="84" t="s">
        <v>414</v>
      </c>
      <c r="E2" s="84" t="s">
        <v>291</v>
      </c>
      <c r="F2" s="82" t="s">
        <v>273</v>
      </c>
      <c r="G2" s="82" t="s">
        <v>282</v>
      </c>
      <c r="H2" s="82" t="s">
        <v>296</v>
      </c>
      <c r="I2" s="82"/>
      <c r="J2" s="82"/>
      <c r="K2" s="82" t="s">
        <v>296</v>
      </c>
      <c r="M2" s="82" t="s">
        <v>284</v>
      </c>
      <c r="N2" s="82" t="s">
        <v>291</v>
      </c>
      <c r="O2" s="82" t="s">
        <v>274</v>
      </c>
    </row>
    <row r="3" spans="1:15">
      <c r="A3" s="84">
        <v>2</v>
      </c>
      <c r="B3" s="86" t="s">
        <v>0</v>
      </c>
      <c r="C3" s="82" t="s">
        <v>456</v>
      </c>
      <c r="D3" s="84" t="s">
        <v>283</v>
      </c>
      <c r="E3" s="84" t="s">
        <v>291</v>
      </c>
      <c r="F3" s="82" t="s">
        <v>273</v>
      </c>
      <c r="G3" s="82" t="s">
        <v>295</v>
      </c>
      <c r="H3" s="82" t="s">
        <v>296</v>
      </c>
      <c r="I3" s="82"/>
      <c r="J3" s="82"/>
      <c r="K3" s="82" t="s">
        <v>296</v>
      </c>
      <c r="M3" s="82" t="s">
        <v>286</v>
      </c>
      <c r="N3" s="82" t="s">
        <v>292</v>
      </c>
      <c r="O3" s="82" t="s">
        <v>276</v>
      </c>
    </row>
    <row r="4" spans="1:15">
      <c r="A4" s="84">
        <v>3</v>
      </c>
      <c r="B4" s="86" t="s">
        <v>0</v>
      </c>
      <c r="C4" s="82" t="s">
        <v>325</v>
      </c>
      <c r="D4" s="84" t="s">
        <v>283</v>
      </c>
      <c r="E4" s="84" t="s">
        <v>291</v>
      </c>
      <c r="F4" s="82" t="s">
        <v>273</v>
      </c>
      <c r="G4" s="82" t="s">
        <v>215</v>
      </c>
      <c r="H4" s="82" t="s">
        <v>296</v>
      </c>
      <c r="I4" s="82"/>
      <c r="J4" s="82"/>
      <c r="K4" s="82" t="s">
        <v>296</v>
      </c>
      <c r="M4" s="82" t="s">
        <v>288</v>
      </c>
      <c r="N4" s="82" t="s">
        <v>293</v>
      </c>
      <c r="O4" s="82" t="s">
        <v>278</v>
      </c>
    </row>
    <row r="5" spans="1:15">
      <c r="A5" s="84">
        <v>4</v>
      </c>
      <c r="B5" s="86" t="s">
        <v>30</v>
      </c>
      <c r="C5" s="82" t="s">
        <v>326</v>
      </c>
      <c r="D5" s="84" t="s">
        <v>283</v>
      </c>
      <c r="E5" s="84" t="s">
        <v>291</v>
      </c>
      <c r="F5" s="82" t="s">
        <v>273</v>
      </c>
      <c r="G5" s="82" t="s">
        <v>216</v>
      </c>
      <c r="H5" s="82" t="s">
        <v>296</v>
      </c>
      <c r="I5" s="82"/>
      <c r="J5" s="82"/>
      <c r="K5" s="82" t="s">
        <v>296</v>
      </c>
      <c r="M5" s="82" t="s">
        <v>289</v>
      </c>
      <c r="N5" s="82" t="s">
        <v>294</v>
      </c>
      <c r="O5" s="82" t="s">
        <v>279</v>
      </c>
    </row>
    <row r="6" spans="1:15">
      <c r="A6" s="84">
        <v>5</v>
      </c>
      <c r="B6" s="86" t="s">
        <v>30</v>
      </c>
      <c r="C6" s="82" t="s">
        <v>224</v>
      </c>
      <c r="D6" s="84" t="s">
        <v>283</v>
      </c>
      <c r="E6" s="84" t="s">
        <v>291</v>
      </c>
      <c r="F6" s="82" t="s">
        <v>273</v>
      </c>
      <c r="G6" s="82" t="s">
        <v>330</v>
      </c>
      <c r="H6" s="82" t="s">
        <v>296</v>
      </c>
      <c r="I6" s="82"/>
      <c r="J6" s="82"/>
      <c r="K6" s="82" t="s">
        <v>296</v>
      </c>
      <c r="M6" s="82" t="s">
        <v>300</v>
      </c>
    </row>
    <row r="7" spans="1:15">
      <c r="A7" s="84">
        <v>6</v>
      </c>
      <c r="B7" s="86" t="s">
        <v>30</v>
      </c>
      <c r="C7" s="82" t="s">
        <v>327</v>
      </c>
      <c r="D7" s="84" t="s">
        <v>283</v>
      </c>
      <c r="E7" s="84" t="s">
        <v>291</v>
      </c>
      <c r="F7" s="82" t="s">
        <v>273</v>
      </c>
      <c r="G7" s="82" t="s">
        <v>331</v>
      </c>
      <c r="H7" s="82" t="s">
        <v>296</v>
      </c>
      <c r="I7" s="82"/>
      <c r="J7" s="82"/>
      <c r="K7" s="82" t="s">
        <v>296</v>
      </c>
      <c r="M7" s="82" t="s">
        <v>301</v>
      </c>
    </row>
    <row r="8" spans="1:15">
      <c r="A8" s="84">
        <v>7</v>
      </c>
      <c r="B8" s="86" t="s">
        <v>30</v>
      </c>
      <c r="C8" s="82" t="s">
        <v>328</v>
      </c>
      <c r="D8" s="84" t="s">
        <v>283</v>
      </c>
      <c r="E8" s="84" t="s">
        <v>291</v>
      </c>
      <c r="F8" s="82" t="s">
        <v>273</v>
      </c>
      <c r="G8" s="82" t="s">
        <v>270</v>
      </c>
      <c r="H8" s="82" t="s">
        <v>296</v>
      </c>
      <c r="I8" s="82"/>
      <c r="J8" s="82"/>
      <c r="K8" s="82" t="s">
        <v>296</v>
      </c>
    </row>
    <row r="9" spans="1:15">
      <c r="A9" s="84">
        <v>8</v>
      </c>
      <c r="B9" s="86" t="s">
        <v>30</v>
      </c>
      <c r="C9" s="82" t="s">
        <v>227</v>
      </c>
      <c r="D9" s="84" t="s">
        <v>283</v>
      </c>
      <c r="E9" s="84" t="s">
        <v>291</v>
      </c>
      <c r="F9" s="82" t="s">
        <v>273</v>
      </c>
      <c r="G9" s="82" t="s">
        <v>297</v>
      </c>
      <c r="H9" s="82" t="s">
        <v>334</v>
      </c>
      <c r="I9" s="82"/>
      <c r="J9" s="82"/>
      <c r="K9" s="82" t="s">
        <v>334</v>
      </c>
    </row>
    <row r="10" spans="1:15">
      <c r="A10" s="84">
        <v>9</v>
      </c>
      <c r="B10" s="86" t="s">
        <v>30</v>
      </c>
      <c r="C10" s="82" t="s">
        <v>228</v>
      </c>
      <c r="D10" s="84" t="s">
        <v>283</v>
      </c>
      <c r="E10" s="84" t="s">
        <v>291</v>
      </c>
      <c r="F10" s="82" t="s">
        <v>273</v>
      </c>
      <c r="G10" s="82" t="s">
        <v>332</v>
      </c>
      <c r="H10" s="82" t="s">
        <v>334</v>
      </c>
      <c r="I10" s="88"/>
      <c r="J10" s="88"/>
      <c r="K10" s="82" t="s">
        <v>334</v>
      </c>
    </row>
    <row r="11" spans="1:15">
      <c r="A11" s="84">
        <v>10</v>
      </c>
      <c r="B11" s="86" t="s">
        <v>30</v>
      </c>
      <c r="C11" s="82" t="s">
        <v>329</v>
      </c>
      <c r="D11" s="84" t="s">
        <v>283</v>
      </c>
      <c r="E11" s="84" t="s">
        <v>291</v>
      </c>
      <c r="F11" s="82" t="s">
        <v>273</v>
      </c>
      <c r="G11" s="82" t="s">
        <v>333</v>
      </c>
      <c r="H11" s="82" t="s">
        <v>334</v>
      </c>
      <c r="I11" s="88"/>
      <c r="J11" s="88"/>
      <c r="K11" s="82" t="s">
        <v>334</v>
      </c>
    </row>
    <row r="12" spans="1:15">
      <c r="A12" s="84">
        <v>11</v>
      </c>
      <c r="B12" s="86" t="s">
        <v>30</v>
      </c>
      <c r="C12" s="82" t="s">
        <v>457</v>
      </c>
      <c r="D12" s="84" t="s">
        <v>285</v>
      </c>
      <c r="E12" s="84" t="s">
        <v>291</v>
      </c>
      <c r="F12" s="82" t="s">
        <v>275</v>
      </c>
      <c r="G12" s="82" t="s">
        <v>425</v>
      </c>
      <c r="H12" s="82" t="s">
        <v>296</v>
      </c>
      <c r="I12" s="88"/>
      <c r="J12" s="88"/>
      <c r="K12" s="82" t="s">
        <v>296</v>
      </c>
    </row>
    <row r="13" spans="1:15">
      <c r="A13" s="84">
        <v>12</v>
      </c>
      <c r="B13" s="86" t="s">
        <v>30</v>
      </c>
      <c r="C13" s="88" t="s">
        <v>458</v>
      </c>
      <c r="D13" s="84" t="s">
        <v>285</v>
      </c>
      <c r="E13" s="84" t="s">
        <v>291</v>
      </c>
      <c r="F13" s="82" t="s">
        <v>275</v>
      </c>
      <c r="G13" s="82" t="s">
        <v>344</v>
      </c>
      <c r="H13" s="82" t="s">
        <v>296</v>
      </c>
      <c r="I13" s="88"/>
      <c r="J13" s="88"/>
      <c r="K13" s="82" t="s">
        <v>296</v>
      </c>
    </row>
    <row r="14" spans="1:15">
      <c r="A14" s="84">
        <v>13</v>
      </c>
      <c r="B14" s="86" t="s">
        <v>30</v>
      </c>
      <c r="C14" s="88" t="s">
        <v>335</v>
      </c>
      <c r="D14" s="84" t="s">
        <v>285</v>
      </c>
      <c r="E14" s="84" t="s">
        <v>291</v>
      </c>
      <c r="F14" s="82" t="s">
        <v>275</v>
      </c>
      <c r="G14" s="82" t="s">
        <v>426</v>
      </c>
      <c r="H14" s="82" t="s">
        <v>296</v>
      </c>
      <c r="I14" s="88"/>
      <c r="J14" s="88"/>
      <c r="K14" s="82" t="s">
        <v>296</v>
      </c>
    </row>
    <row r="15" spans="1:15">
      <c r="A15" s="84">
        <v>14</v>
      </c>
      <c r="B15" s="86" t="s">
        <v>30</v>
      </c>
      <c r="C15" s="88" t="s">
        <v>336</v>
      </c>
      <c r="D15" s="84" t="s">
        <v>285</v>
      </c>
      <c r="E15" s="84" t="s">
        <v>291</v>
      </c>
      <c r="F15" s="82" t="s">
        <v>275</v>
      </c>
      <c r="G15" s="82" t="s">
        <v>427</v>
      </c>
      <c r="H15" s="82" t="s">
        <v>296</v>
      </c>
      <c r="I15" s="88"/>
      <c r="J15" s="88"/>
      <c r="K15" s="82" t="s">
        <v>296</v>
      </c>
    </row>
    <row r="16" spans="1:15">
      <c r="A16" s="84">
        <v>15</v>
      </c>
      <c r="B16" s="86" t="s">
        <v>30</v>
      </c>
      <c r="C16" s="88" t="s">
        <v>337</v>
      </c>
      <c r="D16" s="84" t="s">
        <v>285</v>
      </c>
      <c r="E16" s="84" t="s">
        <v>291</v>
      </c>
      <c r="F16" s="82" t="s">
        <v>275</v>
      </c>
      <c r="G16" s="82" t="s">
        <v>428</v>
      </c>
      <c r="H16" s="82" t="s">
        <v>296</v>
      </c>
      <c r="I16" s="88"/>
      <c r="J16" s="88"/>
      <c r="K16" s="82" t="s">
        <v>296</v>
      </c>
    </row>
    <row r="17" spans="1:11">
      <c r="A17" s="84">
        <v>16</v>
      </c>
      <c r="B17" s="86" t="s">
        <v>30</v>
      </c>
      <c r="C17" s="88" t="s">
        <v>230</v>
      </c>
      <c r="D17" s="84" t="s">
        <v>285</v>
      </c>
      <c r="E17" s="84" t="s">
        <v>291</v>
      </c>
      <c r="F17" s="82" t="s">
        <v>275</v>
      </c>
      <c r="G17" s="82" t="s">
        <v>345</v>
      </c>
      <c r="H17" s="82" t="s">
        <v>296</v>
      </c>
      <c r="I17" s="88"/>
      <c r="J17" s="88"/>
      <c r="K17" s="82" t="s">
        <v>296</v>
      </c>
    </row>
    <row r="18" spans="1:11">
      <c r="A18" s="84">
        <v>17</v>
      </c>
      <c r="B18" s="86" t="s">
        <v>30</v>
      </c>
      <c r="C18" s="88" t="s">
        <v>338</v>
      </c>
      <c r="D18" s="84" t="s">
        <v>285</v>
      </c>
      <c r="E18" s="84" t="s">
        <v>291</v>
      </c>
      <c r="F18" s="82" t="s">
        <v>275</v>
      </c>
      <c r="G18" s="82" t="s">
        <v>346</v>
      </c>
      <c r="H18" s="82" t="s">
        <v>296</v>
      </c>
      <c r="I18" s="88"/>
      <c r="J18" s="88"/>
      <c r="K18" s="82" t="s">
        <v>296</v>
      </c>
    </row>
    <row r="19" spans="1:11">
      <c r="A19" s="84">
        <v>18</v>
      </c>
      <c r="B19" s="86" t="s">
        <v>30</v>
      </c>
      <c r="C19" s="88" t="s">
        <v>339</v>
      </c>
      <c r="D19" s="84" t="s">
        <v>285</v>
      </c>
      <c r="E19" s="84" t="s">
        <v>291</v>
      </c>
      <c r="F19" s="82" t="s">
        <v>275</v>
      </c>
      <c r="G19" s="82" t="s">
        <v>347</v>
      </c>
      <c r="H19" s="82" t="s">
        <v>296</v>
      </c>
      <c r="I19" s="88"/>
      <c r="J19" s="88"/>
      <c r="K19" s="82" t="s">
        <v>296</v>
      </c>
    </row>
    <row r="20" spans="1:11">
      <c r="A20" s="84">
        <v>19</v>
      </c>
      <c r="B20" s="86" t="s">
        <v>30</v>
      </c>
      <c r="C20" s="88" t="s">
        <v>231</v>
      </c>
      <c r="D20" s="84" t="s">
        <v>285</v>
      </c>
      <c r="E20" s="84" t="s">
        <v>291</v>
      </c>
      <c r="F20" s="82" t="s">
        <v>275</v>
      </c>
      <c r="G20" s="82" t="s">
        <v>348</v>
      </c>
      <c r="H20" s="82" t="s">
        <v>296</v>
      </c>
      <c r="I20" s="88"/>
      <c r="J20" s="88"/>
      <c r="K20" s="82" t="s">
        <v>296</v>
      </c>
    </row>
    <row r="21" spans="1:11">
      <c r="A21" s="84">
        <v>20</v>
      </c>
      <c r="B21" s="86" t="s">
        <v>30</v>
      </c>
      <c r="C21" s="88" t="s">
        <v>340</v>
      </c>
      <c r="D21" s="84" t="s">
        <v>285</v>
      </c>
      <c r="E21" s="84" t="s">
        <v>291</v>
      </c>
      <c r="F21" s="82" t="s">
        <v>275</v>
      </c>
      <c r="G21" s="82" t="s">
        <v>349</v>
      </c>
      <c r="H21" s="82" t="s">
        <v>296</v>
      </c>
      <c r="I21" s="88"/>
      <c r="J21" s="88"/>
      <c r="K21" s="82" t="s">
        <v>296</v>
      </c>
    </row>
    <row r="22" spans="1:11">
      <c r="A22" s="84">
        <v>21</v>
      </c>
      <c r="B22" s="86" t="s">
        <v>30</v>
      </c>
      <c r="C22" s="88" t="s">
        <v>341</v>
      </c>
      <c r="D22" s="84" t="s">
        <v>285</v>
      </c>
      <c r="E22" s="84" t="s">
        <v>291</v>
      </c>
      <c r="F22" s="82" t="s">
        <v>275</v>
      </c>
      <c r="G22" s="82" t="s">
        <v>350</v>
      </c>
      <c r="H22" s="82" t="s">
        <v>296</v>
      </c>
      <c r="I22" s="88"/>
      <c r="J22" s="88"/>
      <c r="K22" s="82" t="s">
        <v>296</v>
      </c>
    </row>
    <row r="23" spans="1:11">
      <c r="A23" s="84">
        <v>22</v>
      </c>
      <c r="B23" s="86" t="s">
        <v>30</v>
      </c>
      <c r="C23" s="88" t="s">
        <v>232</v>
      </c>
      <c r="D23" s="84" t="s">
        <v>285</v>
      </c>
      <c r="E23" s="84" t="s">
        <v>291</v>
      </c>
      <c r="F23" s="82" t="s">
        <v>275</v>
      </c>
      <c r="G23" s="82" t="s">
        <v>351</v>
      </c>
      <c r="H23" s="82" t="s">
        <v>296</v>
      </c>
      <c r="I23" s="88"/>
      <c r="J23" s="88"/>
      <c r="K23" s="82" t="s">
        <v>296</v>
      </c>
    </row>
    <row r="24" spans="1:11">
      <c r="A24" s="84">
        <v>23</v>
      </c>
      <c r="B24" s="86" t="s">
        <v>30</v>
      </c>
      <c r="C24" s="88" t="s">
        <v>342</v>
      </c>
      <c r="D24" s="84" t="s">
        <v>285</v>
      </c>
      <c r="E24" s="84" t="s">
        <v>291</v>
      </c>
      <c r="F24" s="82" t="s">
        <v>275</v>
      </c>
      <c r="G24" s="82" t="s">
        <v>352</v>
      </c>
      <c r="H24" s="82" t="s">
        <v>296</v>
      </c>
      <c r="I24" s="88"/>
      <c r="J24" s="88"/>
      <c r="K24" s="82" t="s">
        <v>296</v>
      </c>
    </row>
    <row r="25" spans="1:11">
      <c r="A25" s="84">
        <v>24</v>
      </c>
      <c r="B25" s="86" t="s">
        <v>30</v>
      </c>
      <c r="C25" s="88" t="s">
        <v>233</v>
      </c>
      <c r="D25" s="84" t="s">
        <v>285</v>
      </c>
      <c r="E25" s="84" t="s">
        <v>291</v>
      </c>
      <c r="F25" s="82" t="s">
        <v>275</v>
      </c>
      <c r="G25" s="82" t="s">
        <v>353</v>
      </c>
      <c r="H25" s="82" t="s">
        <v>296</v>
      </c>
      <c r="I25" s="88"/>
      <c r="J25" s="88"/>
      <c r="K25" s="82" t="s">
        <v>296</v>
      </c>
    </row>
    <row r="26" spans="1:11">
      <c r="A26" s="84">
        <v>25</v>
      </c>
      <c r="B26" s="86" t="s">
        <v>30</v>
      </c>
      <c r="C26" s="88" t="s">
        <v>343</v>
      </c>
      <c r="D26" s="84" t="s">
        <v>285</v>
      </c>
      <c r="E26" s="84" t="s">
        <v>291</v>
      </c>
      <c r="F26" s="82" t="s">
        <v>275</v>
      </c>
      <c r="G26" s="82" t="s">
        <v>354</v>
      </c>
      <c r="H26" s="82" t="s">
        <v>296</v>
      </c>
      <c r="I26" s="88"/>
      <c r="J26" s="88"/>
      <c r="K26" s="82" t="s">
        <v>296</v>
      </c>
    </row>
    <row r="27" spans="1:11">
      <c r="A27" s="84">
        <v>26</v>
      </c>
      <c r="B27" s="86" t="s">
        <v>0</v>
      </c>
      <c r="C27" s="88" t="s">
        <v>234</v>
      </c>
      <c r="D27" s="84" t="s">
        <v>285</v>
      </c>
      <c r="E27" s="84" t="s">
        <v>293</v>
      </c>
      <c r="F27" s="82" t="s">
        <v>275</v>
      </c>
      <c r="G27" s="82" t="s">
        <v>355</v>
      </c>
      <c r="H27" s="82" t="s">
        <v>334</v>
      </c>
      <c r="I27" s="88"/>
      <c r="J27" s="88"/>
      <c r="K27" s="82" t="s">
        <v>334</v>
      </c>
    </row>
    <row r="28" spans="1:11">
      <c r="A28" s="84">
        <v>27</v>
      </c>
      <c r="B28" s="86" t="s">
        <v>30</v>
      </c>
      <c r="C28" s="88" t="s">
        <v>236</v>
      </c>
      <c r="D28" s="84" t="s">
        <v>285</v>
      </c>
      <c r="E28" s="84" t="s">
        <v>293</v>
      </c>
      <c r="F28" s="82" t="s">
        <v>275</v>
      </c>
      <c r="G28" s="82" t="s">
        <v>358</v>
      </c>
      <c r="H28" s="82" t="s">
        <v>334</v>
      </c>
      <c r="I28" s="88"/>
      <c r="J28" s="88"/>
      <c r="K28" s="82" t="s">
        <v>334</v>
      </c>
    </row>
    <row r="29" spans="1:11">
      <c r="A29" s="84">
        <v>28</v>
      </c>
      <c r="B29" s="86" t="s">
        <v>30</v>
      </c>
      <c r="C29" s="88" t="s">
        <v>237</v>
      </c>
      <c r="D29" s="84" t="s">
        <v>285</v>
      </c>
      <c r="E29" s="84" t="s">
        <v>293</v>
      </c>
      <c r="F29" s="82" t="s">
        <v>275</v>
      </c>
      <c r="G29" s="82" t="s">
        <v>359</v>
      </c>
      <c r="H29" s="82" t="s">
        <v>334</v>
      </c>
      <c r="I29" s="88"/>
      <c r="J29" s="88"/>
      <c r="K29" s="82" t="s">
        <v>334</v>
      </c>
    </row>
    <row r="30" spans="1:11">
      <c r="A30" s="84">
        <v>29</v>
      </c>
      <c r="B30" s="86" t="s">
        <v>30</v>
      </c>
      <c r="C30" s="88" t="s">
        <v>238</v>
      </c>
      <c r="D30" s="84" t="s">
        <v>285</v>
      </c>
      <c r="E30" s="84" t="s">
        <v>293</v>
      </c>
      <c r="F30" s="82" t="s">
        <v>275</v>
      </c>
      <c r="G30" s="82" t="s">
        <v>360</v>
      </c>
      <c r="H30" s="82" t="s">
        <v>334</v>
      </c>
      <c r="I30" s="88"/>
      <c r="J30" s="88"/>
      <c r="K30" s="82" t="s">
        <v>334</v>
      </c>
    </row>
    <row r="31" spans="1:11">
      <c r="A31" s="84">
        <v>30</v>
      </c>
      <c r="B31" s="86" t="s">
        <v>30</v>
      </c>
      <c r="C31" s="88" t="s">
        <v>239</v>
      </c>
      <c r="D31" s="84" t="s">
        <v>285</v>
      </c>
      <c r="E31" s="84" t="s">
        <v>293</v>
      </c>
      <c r="F31" s="82" t="s">
        <v>275</v>
      </c>
      <c r="G31" s="82" t="s">
        <v>361</v>
      </c>
      <c r="H31" s="82" t="s">
        <v>334</v>
      </c>
      <c r="I31" s="88"/>
      <c r="J31" s="88"/>
      <c r="K31" s="82" t="s">
        <v>334</v>
      </c>
    </row>
    <row r="32" spans="1:11">
      <c r="A32" s="84">
        <v>31</v>
      </c>
      <c r="B32" s="86" t="s">
        <v>30</v>
      </c>
      <c r="C32" s="88" t="s">
        <v>240</v>
      </c>
      <c r="D32" s="84" t="s">
        <v>285</v>
      </c>
      <c r="E32" s="84" t="s">
        <v>293</v>
      </c>
      <c r="F32" s="82" t="s">
        <v>275</v>
      </c>
      <c r="G32" s="82" t="s">
        <v>362</v>
      </c>
      <c r="H32" s="82" t="s">
        <v>334</v>
      </c>
      <c r="I32" s="88"/>
      <c r="J32" s="88"/>
      <c r="K32" s="82" t="s">
        <v>334</v>
      </c>
    </row>
    <row r="33" spans="1:11">
      <c r="A33" s="84">
        <v>32</v>
      </c>
      <c r="B33" s="86" t="s">
        <v>30</v>
      </c>
      <c r="C33" s="88" t="s">
        <v>241</v>
      </c>
      <c r="D33" s="84" t="s">
        <v>285</v>
      </c>
      <c r="E33" s="84" t="s">
        <v>293</v>
      </c>
      <c r="F33" s="82" t="s">
        <v>275</v>
      </c>
      <c r="G33" s="82" t="s">
        <v>363</v>
      </c>
      <c r="H33" s="82" t="s">
        <v>334</v>
      </c>
      <c r="I33" s="88"/>
      <c r="J33" s="88"/>
      <c r="K33" s="82" t="s">
        <v>334</v>
      </c>
    </row>
    <row r="34" spans="1:11">
      <c r="A34" s="84">
        <v>33</v>
      </c>
      <c r="B34" s="86" t="s">
        <v>30</v>
      </c>
      <c r="C34" s="88" t="s">
        <v>356</v>
      </c>
      <c r="D34" s="84" t="s">
        <v>285</v>
      </c>
      <c r="E34" s="84" t="s">
        <v>293</v>
      </c>
      <c r="F34" s="82" t="s">
        <v>275</v>
      </c>
      <c r="G34" s="82" t="s">
        <v>364</v>
      </c>
      <c r="H34" s="82" t="s">
        <v>334</v>
      </c>
      <c r="I34" s="88"/>
      <c r="J34" s="88"/>
      <c r="K34" s="82" t="s">
        <v>334</v>
      </c>
    </row>
    <row r="35" spans="1:11">
      <c r="A35" s="84">
        <v>34</v>
      </c>
      <c r="B35" s="86" t="s">
        <v>30</v>
      </c>
      <c r="C35" s="88" t="s">
        <v>357</v>
      </c>
      <c r="D35" s="84" t="s">
        <v>285</v>
      </c>
      <c r="E35" s="84" t="s">
        <v>293</v>
      </c>
      <c r="F35" s="82" t="s">
        <v>275</v>
      </c>
      <c r="G35" s="82" t="s">
        <v>365</v>
      </c>
      <c r="H35" s="82" t="s">
        <v>334</v>
      </c>
      <c r="I35" s="88"/>
      <c r="J35" s="88"/>
      <c r="K35" s="82" t="s">
        <v>334</v>
      </c>
    </row>
    <row r="36" spans="1:11">
      <c r="A36" s="84">
        <v>35</v>
      </c>
      <c r="B36" s="86" t="s">
        <v>30</v>
      </c>
      <c r="C36" s="88" t="s">
        <v>305</v>
      </c>
      <c r="D36" s="84" t="s">
        <v>299</v>
      </c>
      <c r="E36" s="84" t="s">
        <v>292</v>
      </c>
      <c r="F36" s="82" t="s">
        <v>273</v>
      </c>
      <c r="G36" s="88"/>
      <c r="H36" s="88" t="s">
        <v>33</v>
      </c>
      <c r="I36" s="88"/>
      <c r="J36" s="88"/>
      <c r="K36" s="88" t="s">
        <v>33</v>
      </c>
    </row>
    <row r="37" spans="1:11">
      <c r="A37" s="84">
        <v>36</v>
      </c>
      <c r="B37" s="86" t="s">
        <v>0</v>
      </c>
      <c r="C37" s="88" t="s">
        <v>459</v>
      </c>
      <c r="D37" s="84" t="s">
        <v>299</v>
      </c>
      <c r="E37" s="84" t="s">
        <v>292</v>
      </c>
      <c r="F37" s="82" t="s">
        <v>273</v>
      </c>
      <c r="G37" s="88"/>
      <c r="H37" s="88" t="s">
        <v>34</v>
      </c>
      <c r="I37" s="88"/>
      <c r="J37" s="88"/>
      <c r="K37" s="88" t="s">
        <v>34</v>
      </c>
    </row>
    <row r="38" spans="1:11">
      <c r="A38" s="84">
        <v>37</v>
      </c>
      <c r="B38" s="86" t="s">
        <v>0</v>
      </c>
      <c r="C38" s="88" t="s">
        <v>307</v>
      </c>
      <c r="D38" s="84" t="s">
        <v>299</v>
      </c>
      <c r="E38" s="84" t="s">
        <v>292</v>
      </c>
      <c r="F38" s="82" t="s">
        <v>273</v>
      </c>
      <c r="G38" s="88"/>
      <c r="H38" s="88" t="s">
        <v>366</v>
      </c>
      <c r="I38" s="88"/>
      <c r="J38" s="88"/>
      <c r="K38" s="88" t="s">
        <v>366</v>
      </c>
    </row>
    <row r="39" spans="1:11">
      <c r="A39" s="84">
        <v>38</v>
      </c>
      <c r="B39" s="86" t="s">
        <v>0</v>
      </c>
      <c r="C39" s="88" t="s">
        <v>308</v>
      </c>
      <c r="D39" s="84" t="s">
        <v>299</v>
      </c>
      <c r="E39" s="84" t="s">
        <v>292</v>
      </c>
      <c r="F39" s="82" t="s">
        <v>273</v>
      </c>
      <c r="G39" s="88"/>
      <c r="H39" s="88" t="s">
        <v>367</v>
      </c>
      <c r="I39" s="88"/>
      <c r="J39" s="88"/>
      <c r="K39" s="88" t="s">
        <v>367</v>
      </c>
    </row>
    <row r="40" spans="1:11">
      <c r="A40" s="84">
        <v>39</v>
      </c>
      <c r="B40" s="86" t="s">
        <v>0</v>
      </c>
      <c r="C40" s="88" t="s">
        <v>310</v>
      </c>
      <c r="D40" s="84" t="s">
        <v>299</v>
      </c>
      <c r="E40" s="84" t="s">
        <v>292</v>
      </c>
      <c r="F40" s="82" t="s">
        <v>273</v>
      </c>
      <c r="G40" s="88"/>
      <c r="H40" s="88" t="s">
        <v>285</v>
      </c>
      <c r="I40" s="88"/>
      <c r="J40" s="88"/>
      <c r="K40" s="88" t="s">
        <v>285</v>
      </c>
    </row>
    <row r="41" spans="1:11">
      <c r="A41" s="84">
        <v>40</v>
      </c>
      <c r="B41" s="86" t="s">
        <v>0</v>
      </c>
      <c r="C41" s="88" t="s">
        <v>311</v>
      </c>
      <c r="D41" s="84" t="s">
        <v>299</v>
      </c>
      <c r="E41" s="84" t="s">
        <v>292</v>
      </c>
      <c r="F41" s="82" t="s">
        <v>273</v>
      </c>
      <c r="G41" s="88"/>
      <c r="H41" s="88" t="s">
        <v>368</v>
      </c>
      <c r="I41" s="88"/>
      <c r="J41" s="88"/>
      <c r="K41" s="88" t="s">
        <v>368</v>
      </c>
    </row>
    <row r="42" spans="1:11">
      <c r="A42" s="84">
        <v>41</v>
      </c>
      <c r="B42" s="86" t="s">
        <v>30</v>
      </c>
      <c r="C42" s="88" t="s">
        <v>570</v>
      </c>
      <c r="D42" s="84" t="s">
        <v>299</v>
      </c>
      <c r="E42" s="84" t="s">
        <v>292</v>
      </c>
      <c r="F42" s="82" t="s">
        <v>273</v>
      </c>
      <c r="G42" s="88"/>
      <c r="H42" s="88" t="s">
        <v>369</v>
      </c>
      <c r="I42" s="88"/>
      <c r="J42" s="88"/>
      <c r="K42" s="88" t="s">
        <v>369</v>
      </c>
    </row>
    <row r="43" spans="1:11">
      <c r="A43" s="84">
        <v>42</v>
      </c>
      <c r="B43" s="86" t="s">
        <v>0</v>
      </c>
      <c r="C43" s="108" t="s">
        <v>569</v>
      </c>
      <c r="D43" s="84" t="s">
        <v>287</v>
      </c>
      <c r="E43" s="84" t="s">
        <v>293</v>
      </c>
      <c r="F43" s="82" t="s">
        <v>273</v>
      </c>
      <c r="G43" s="88"/>
      <c r="H43" s="88" t="s">
        <v>306</v>
      </c>
      <c r="I43" s="88"/>
      <c r="J43" s="88"/>
      <c r="K43" s="88" t="s">
        <v>306</v>
      </c>
    </row>
    <row r="44" spans="1:11">
      <c r="A44" s="84">
        <v>43</v>
      </c>
      <c r="B44" s="86" t="s">
        <v>0</v>
      </c>
      <c r="C44" s="108" t="s">
        <v>571</v>
      </c>
      <c r="D44" s="84" t="s">
        <v>303</v>
      </c>
      <c r="E44" s="84" t="s">
        <v>294</v>
      </c>
      <c r="F44" s="82" t="s">
        <v>277</v>
      </c>
      <c r="G44" s="88"/>
      <c r="H44" s="88" t="s">
        <v>309</v>
      </c>
      <c r="I44" s="88"/>
      <c r="J44" s="88"/>
      <c r="K44" s="88" t="s">
        <v>309</v>
      </c>
    </row>
    <row r="45" spans="1:11">
      <c r="A45" s="84">
        <v>44</v>
      </c>
      <c r="B45" s="86" t="s">
        <v>0</v>
      </c>
      <c r="C45" s="88" t="s">
        <v>248</v>
      </c>
      <c r="D45" s="84" t="s">
        <v>299</v>
      </c>
      <c r="E45" s="84" t="s">
        <v>294</v>
      </c>
      <c r="F45" s="82" t="s">
        <v>277</v>
      </c>
      <c r="G45" s="88"/>
      <c r="H45" s="88" t="s">
        <v>370</v>
      </c>
      <c r="I45" s="88"/>
      <c r="J45" s="88"/>
      <c r="K45" s="88" t="s">
        <v>370</v>
      </c>
    </row>
    <row r="46" spans="1:11">
      <c r="A46" s="84">
        <v>45</v>
      </c>
      <c r="B46" s="86" t="s">
        <v>30</v>
      </c>
      <c r="C46" s="88" t="s">
        <v>249</v>
      </c>
      <c r="D46" s="84" t="s">
        <v>299</v>
      </c>
      <c r="E46" s="84" t="s">
        <v>294</v>
      </c>
      <c r="F46" s="82" t="s">
        <v>277</v>
      </c>
      <c r="G46" s="88"/>
      <c r="H46" s="88" t="s">
        <v>371</v>
      </c>
      <c r="I46" s="88"/>
      <c r="J46" s="88"/>
      <c r="K46" s="88" t="s">
        <v>371</v>
      </c>
    </row>
    <row r="47" spans="1:11">
      <c r="A47" s="84">
        <v>46</v>
      </c>
      <c r="B47" s="86" t="s">
        <v>0</v>
      </c>
      <c r="C47" s="88" t="s">
        <v>436</v>
      </c>
      <c r="D47" s="84" t="s">
        <v>299</v>
      </c>
      <c r="E47" s="84" t="s">
        <v>294</v>
      </c>
      <c r="F47" s="82" t="s">
        <v>273</v>
      </c>
      <c r="G47" s="88"/>
      <c r="H47" s="88" t="s">
        <v>298</v>
      </c>
      <c r="I47" s="88"/>
      <c r="J47" s="88"/>
      <c r="K47" s="88" t="s">
        <v>298</v>
      </c>
    </row>
    <row r="48" spans="1:11">
      <c r="A48" s="84">
        <v>47</v>
      </c>
      <c r="B48" s="86" t="s">
        <v>0</v>
      </c>
      <c r="C48" s="108" t="s">
        <v>437</v>
      </c>
      <c r="D48" s="84" t="s">
        <v>299</v>
      </c>
      <c r="E48" s="84" t="s">
        <v>294</v>
      </c>
      <c r="F48" s="82" t="s">
        <v>277</v>
      </c>
      <c r="G48" s="88"/>
      <c r="H48" s="88" t="s">
        <v>304</v>
      </c>
      <c r="I48" s="88"/>
      <c r="J48" s="88"/>
      <c r="K48" s="88" t="s">
        <v>304</v>
      </c>
    </row>
    <row r="49" spans="1:11">
      <c r="A49" s="84">
        <v>48</v>
      </c>
      <c r="B49" s="86" t="s">
        <v>0</v>
      </c>
      <c r="C49" s="108" t="s">
        <v>452</v>
      </c>
      <c r="D49" s="84" t="s">
        <v>299</v>
      </c>
      <c r="E49" s="84" t="s">
        <v>294</v>
      </c>
      <c r="F49" s="82" t="s">
        <v>277</v>
      </c>
      <c r="G49" s="88"/>
      <c r="H49" s="88" t="s">
        <v>318</v>
      </c>
      <c r="I49" s="88"/>
      <c r="J49" s="88"/>
      <c r="K49" s="88" t="s">
        <v>318</v>
      </c>
    </row>
    <row r="50" spans="1:11">
      <c r="A50" s="84">
        <v>49</v>
      </c>
      <c r="B50" s="86" t="s">
        <v>0</v>
      </c>
      <c r="C50" s="88" t="s">
        <v>312</v>
      </c>
      <c r="D50" s="84" t="s">
        <v>299</v>
      </c>
      <c r="E50" s="84" t="s">
        <v>294</v>
      </c>
      <c r="F50" s="82" t="s">
        <v>277</v>
      </c>
      <c r="G50" s="88"/>
      <c r="H50" s="88" t="s">
        <v>319</v>
      </c>
      <c r="I50" s="88"/>
      <c r="J50" s="88"/>
      <c r="K50" s="88" t="s">
        <v>319</v>
      </c>
    </row>
    <row r="51" spans="1:11">
      <c r="A51" s="84">
        <v>50</v>
      </c>
      <c r="B51" s="86" t="s">
        <v>0</v>
      </c>
      <c r="C51" s="88" t="s">
        <v>313</v>
      </c>
      <c r="D51" s="84" t="s">
        <v>299</v>
      </c>
      <c r="E51" s="84" t="s">
        <v>294</v>
      </c>
      <c r="F51" s="82" t="s">
        <v>277</v>
      </c>
      <c r="G51" s="88"/>
      <c r="H51" s="88" t="s">
        <v>320</v>
      </c>
      <c r="I51" s="88"/>
      <c r="J51" s="88"/>
      <c r="K51" s="88" t="s">
        <v>320</v>
      </c>
    </row>
    <row r="52" spans="1:11">
      <c r="A52" s="84">
        <v>51</v>
      </c>
      <c r="B52" s="86" t="s">
        <v>0</v>
      </c>
      <c r="C52" s="88" t="s">
        <v>314</v>
      </c>
      <c r="D52" s="84" t="s">
        <v>299</v>
      </c>
      <c r="E52" s="84" t="s">
        <v>294</v>
      </c>
      <c r="F52" s="82" t="s">
        <v>277</v>
      </c>
      <c r="G52" s="88"/>
      <c r="H52" s="88" t="s">
        <v>321</v>
      </c>
      <c r="I52" s="88"/>
      <c r="J52" s="88"/>
      <c r="K52" s="88" t="s">
        <v>321</v>
      </c>
    </row>
    <row r="53" spans="1:11">
      <c r="A53" s="84">
        <v>52</v>
      </c>
      <c r="B53" s="86" t="s">
        <v>30</v>
      </c>
      <c r="C53" s="88" t="s">
        <v>315</v>
      </c>
      <c r="D53" s="84" t="s">
        <v>299</v>
      </c>
      <c r="E53" s="84" t="s">
        <v>294</v>
      </c>
      <c r="F53" s="82" t="s">
        <v>277</v>
      </c>
      <c r="G53" s="88"/>
      <c r="H53" s="88" t="s">
        <v>322</v>
      </c>
      <c r="I53" s="88"/>
      <c r="J53" s="88"/>
      <c r="K53" s="88" t="s">
        <v>322</v>
      </c>
    </row>
    <row r="54" spans="1:11">
      <c r="A54" s="84">
        <v>53</v>
      </c>
      <c r="B54" s="86" t="s">
        <v>30</v>
      </c>
      <c r="C54" s="108" t="s">
        <v>572</v>
      </c>
      <c r="D54" s="84" t="s">
        <v>299</v>
      </c>
      <c r="E54" s="84" t="s">
        <v>294</v>
      </c>
      <c r="F54" s="82" t="s">
        <v>277</v>
      </c>
      <c r="G54" s="88"/>
      <c r="H54" s="88" t="s">
        <v>323</v>
      </c>
      <c r="I54" s="88"/>
      <c r="J54" s="88"/>
      <c r="K54" s="88" t="s">
        <v>323</v>
      </c>
    </row>
    <row r="55" spans="1:11">
      <c r="A55" s="84">
        <v>54</v>
      </c>
      <c r="B55" s="86" t="s">
        <v>30</v>
      </c>
      <c r="C55" s="88" t="s">
        <v>317</v>
      </c>
      <c r="D55" s="84" t="s">
        <v>299</v>
      </c>
      <c r="E55" s="84" t="s">
        <v>294</v>
      </c>
      <c r="F55" s="82" t="s">
        <v>277</v>
      </c>
      <c r="G55" s="88"/>
      <c r="H55" s="88" t="s">
        <v>324</v>
      </c>
      <c r="I55" s="88"/>
      <c r="J55" s="88"/>
      <c r="K55" s="88" t="s">
        <v>324</v>
      </c>
    </row>
    <row r="56" spans="1:11">
      <c r="A56" s="84">
        <v>55</v>
      </c>
      <c r="B56" s="86" t="s">
        <v>30</v>
      </c>
      <c r="C56" s="88" t="s">
        <v>372</v>
      </c>
      <c r="D56" s="84" t="s">
        <v>299</v>
      </c>
      <c r="E56" s="84" t="s">
        <v>294</v>
      </c>
      <c r="F56" s="82" t="s">
        <v>277</v>
      </c>
      <c r="G56" s="88"/>
      <c r="H56" s="88" t="s">
        <v>389</v>
      </c>
      <c r="I56" s="88"/>
      <c r="J56" s="88"/>
      <c r="K56" s="88" t="s">
        <v>389</v>
      </c>
    </row>
    <row r="57" spans="1:11">
      <c r="A57" s="84">
        <v>56</v>
      </c>
      <c r="B57" s="86" t="s">
        <v>30</v>
      </c>
      <c r="C57" s="88" t="s">
        <v>373</v>
      </c>
      <c r="D57" s="84" t="s">
        <v>299</v>
      </c>
      <c r="E57" s="84" t="s">
        <v>294</v>
      </c>
      <c r="F57" s="82" t="s">
        <v>277</v>
      </c>
      <c r="G57" s="88"/>
      <c r="H57" s="88" t="s">
        <v>390</v>
      </c>
      <c r="I57" s="88"/>
      <c r="J57" s="88"/>
      <c r="K57" s="88" t="s">
        <v>390</v>
      </c>
    </row>
    <row r="58" spans="1:11">
      <c r="A58" s="84">
        <v>57</v>
      </c>
      <c r="B58" s="86" t="s">
        <v>30</v>
      </c>
      <c r="C58" s="88" t="s">
        <v>463</v>
      </c>
      <c r="D58" s="84" t="s">
        <v>299</v>
      </c>
      <c r="E58" s="84" t="s">
        <v>294</v>
      </c>
      <c r="F58" s="82" t="s">
        <v>277</v>
      </c>
      <c r="G58" s="88"/>
      <c r="H58" s="88" t="s">
        <v>391</v>
      </c>
      <c r="I58" s="88"/>
      <c r="J58" s="88"/>
      <c r="K58" s="88" t="s">
        <v>391</v>
      </c>
    </row>
    <row r="59" spans="1:11">
      <c r="A59" s="84">
        <v>58</v>
      </c>
      <c r="B59" s="86" t="s">
        <v>30</v>
      </c>
      <c r="C59" s="88" t="s">
        <v>374</v>
      </c>
      <c r="D59" s="84" t="s">
        <v>299</v>
      </c>
      <c r="E59" s="84" t="s">
        <v>294</v>
      </c>
      <c r="F59" s="82" t="s">
        <v>277</v>
      </c>
      <c r="G59" s="88"/>
      <c r="H59" s="88" t="s">
        <v>392</v>
      </c>
      <c r="I59" s="88"/>
      <c r="J59" s="88"/>
      <c r="K59" s="88" t="s">
        <v>392</v>
      </c>
    </row>
    <row r="60" spans="1:11">
      <c r="A60" s="84">
        <v>59</v>
      </c>
      <c r="B60" s="86" t="s">
        <v>30</v>
      </c>
      <c r="C60" s="88" t="s">
        <v>375</v>
      </c>
      <c r="D60" s="84" t="s">
        <v>299</v>
      </c>
      <c r="E60" s="84" t="s">
        <v>294</v>
      </c>
      <c r="F60" s="82" t="s">
        <v>277</v>
      </c>
      <c r="G60" s="88"/>
      <c r="H60" s="88" t="s">
        <v>393</v>
      </c>
      <c r="I60" s="88"/>
      <c r="J60" s="88"/>
      <c r="K60" s="88" t="s">
        <v>393</v>
      </c>
    </row>
    <row r="61" spans="1:11">
      <c r="A61" s="84">
        <v>60</v>
      </c>
      <c r="B61" s="86" t="s">
        <v>30</v>
      </c>
      <c r="C61" s="88" t="s">
        <v>376</v>
      </c>
      <c r="D61" s="84" t="s">
        <v>299</v>
      </c>
      <c r="E61" s="84" t="s">
        <v>294</v>
      </c>
      <c r="F61" s="82" t="s">
        <v>277</v>
      </c>
      <c r="G61" s="88"/>
      <c r="H61" s="88" t="s">
        <v>394</v>
      </c>
      <c r="I61" s="88"/>
      <c r="J61" s="88"/>
      <c r="K61" s="88" t="s">
        <v>394</v>
      </c>
    </row>
    <row r="62" spans="1:11">
      <c r="A62" s="84">
        <v>61</v>
      </c>
      <c r="B62" s="86" t="s">
        <v>30</v>
      </c>
      <c r="C62" s="88" t="s">
        <v>198</v>
      </c>
      <c r="D62" s="84" t="s">
        <v>299</v>
      </c>
      <c r="E62" s="84" t="s">
        <v>294</v>
      </c>
      <c r="F62" s="82" t="s">
        <v>277</v>
      </c>
      <c r="G62" s="88"/>
      <c r="H62" s="88" t="s">
        <v>395</v>
      </c>
      <c r="I62" s="88"/>
      <c r="J62" s="88"/>
      <c r="K62" s="88" t="s">
        <v>395</v>
      </c>
    </row>
    <row r="63" spans="1:11">
      <c r="A63" s="84">
        <v>62</v>
      </c>
      <c r="B63" s="86" t="s">
        <v>30</v>
      </c>
      <c r="C63" s="88" t="s">
        <v>377</v>
      </c>
      <c r="D63" s="84" t="s">
        <v>299</v>
      </c>
      <c r="E63" s="84" t="s">
        <v>294</v>
      </c>
      <c r="F63" s="82" t="s">
        <v>277</v>
      </c>
      <c r="G63" s="88"/>
      <c r="H63" s="88" t="s">
        <v>396</v>
      </c>
      <c r="I63" s="88"/>
      <c r="J63" s="88"/>
      <c r="K63" s="88" t="s">
        <v>396</v>
      </c>
    </row>
    <row r="64" spans="1:11">
      <c r="A64" s="84">
        <v>63</v>
      </c>
      <c r="B64" s="86" t="s">
        <v>30</v>
      </c>
      <c r="C64" s="88" t="s">
        <v>378</v>
      </c>
      <c r="D64" s="84" t="s">
        <v>299</v>
      </c>
      <c r="E64" s="84" t="s">
        <v>294</v>
      </c>
      <c r="F64" s="82" t="s">
        <v>277</v>
      </c>
      <c r="G64" s="88"/>
      <c r="H64" s="88" t="s">
        <v>397</v>
      </c>
      <c r="I64" s="88"/>
      <c r="J64" s="88"/>
      <c r="K64" s="88" t="s">
        <v>397</v>
      </c>
    </row>
    <row r="65" spans="1:11">
      <c r="A65" s="84">
        <v>64</v>
      </c>
      <c r="B65" s="86" t="s">
        <v>30</v>
      </c>
      <c r="C65" s="88" t="s">
        <v>379</v>
      </c>
      <c r="D65" s="84" t="s">
        <v>299</v>
      </c>
      <c r="E65" s="84" t="s">
        <v>294</v>
      </c>
      <c r="F65" s="82" t="s">
        <v>277</v>
      </c>
      <c r="G65" s="88"/>
      <c r="H65" s="88" t="s">
        <v>398</v>
      </c>
      <c r="I65" s="88"/>
      <c r="J65" s="88"/>
      <c r="K65" s="88" t="s">
        <v>398</v>
      </c>
    </row>
    <row r="66" spans="1:11">
      <c r="A66" s="84">
        <v>65</v>
      </c>
      <c r="B66" s="86" t="s">
        <v>30</v>
      </c>
      <c r="C66" s="88" t="s">
        <v>380</v>
      </c>
      <c r="D66" s="84" t="s">
        <v>299</v>
      </c>
      <c r="E66" s="84" t="s">
        <v>294</v>
      </c>
      <c r="F66" s="82" t="s">
        <v>277</v>
      </c>
      <c r="G66" s="88"/>
      <c r="H66" s="88" t="s">
        <v>399</v>
      </c>
      <c r="I66" s="88"/>
      <c r="J66" s="88"/>
      <c r="K66" s="88" t="s">
        <v>399</v>
      </c>
    </row>
    <row r="67" spans="1:11">
      <c r="A67" s="84">
        <v>66</v>
      </c>
      <c r="B67" s="86" t="s">
        <v>0</v>
      </c>
      <c r="C67" s="88" t="s">
        <v>453</v>
      </c>
      <c r="D67" s="84" t="s">
        <v>299</v>
      </c>
      <c r="E67" s="84" t="s">
        <v>294</v>
      </c>
      <c r="F67" s="82" t="s">
        <v>277</v>
      </c>
      <c r="G67" s="88"/>
      <c r="H67" s="88" t="s">
        <v>400</v>
      </c>
      <c r="I67" s="88"/>
      <c r="J67" s="88"/>
      <c r="K67" s="88" t="s">
        <v>400</v>
      </c>
    </row>
    <row r="68" spans="1:11">
      <c r="A68" s="84">
        <v>67</v>
      </c>
      <c r="B68" s="86" t="s">
        <v>0</v>
      </c>
      <c r="C68" s="108" t="s">
        <v>454</v>
      </c>
      <c r="D68" s="84" t="s">
        <v>299</v>
      </c>
      <c r="E68" s="84" t="s">
        <v>294</v>
      </c>
      <c r="F68" s="82" t="s">
        <v>277</v>
      </c>
      <c r="G68" s="88"/>
      <c r="H68" s="88" t="s">
        <v>401</v>
      </c>
      <c r="I68" s="88"/>
      <c r="J68" s="88"/>
      <c r="K68" s="88" t="s">
        <v>401</v>
      </c>
    </row>
    <row r="69" spans="1:11">
      <c r="A69" s="84">
        <v>68</v>
      </c>
      <c r="B69" s="86" t="s">
        <v>30</v>
      </c>
      <c r="C69" s="88" t="s">
        <v>381</v>
      </c>
      <c r="D69" s="84" t="s">
        <v>299</v>
      </c>
      <c r="E69" s="84" t="s">
        <v>294</v>
      </c>
      <c r="F69" s="82" t="s">
        <v>277</v>
      </c>
      <c r="G69" s="88"/>
      <c r="H69" s="88" t="s">
        <v>402</v>
      </c>
      <c r="I69" s="88"/>
      <c r="J69" s="88"/>
      <c r="K69" s="88" t="s">
        <v>402</v>
      </c>
    </row>
    <row r="70" spans="1:11">
      <c r="A70" s="84">
        <v>69</v>
      </c>
      <c r="B70" s="86" t="s">
        <v>30</v>
      </c>
      <c r="C70" s="88" t="s">
        <v>382</v>
      </c>
      <c r="D70" s="84" t="s">
        <v>299</v>
      </c>
      <c r="E70" s="84" t="s">
        <v>294</v>
      </c>
      <c r="F70" s="82" t="s">
        <v>277</v>
      </c>
      <c r="G70" s="88"/>
      <c r="H70" s="88" t="s">
        <v>403</v>
      </c>
      <c r="I70" s="88"/>
      <c r="J70" s="88"/>
      <c r="K70" s="88" t="s">
        <v>403</v>
      </c>
    </row>
    <row r="71" spans="1:11">
      <c r="A71" s="84">
        <v>70</v>
      </c>
      <c r="B71" s="86" t="s">
        <v>30</v>
      </c>
      <c r="C71" s="88" t="s">
        <v>383</v>
      </c>
      <c r="D71" s="84" t="s">
        <v>299</v>
      </c>
      <c r="E71" s="84" t="s">
        <v>294</v>
      </c>
      <c r="F71" s="82" t="s">
        <v>277</v>
      </c>
      <c r="G71" s="88"/>
      <c r="H71" s="88" t="s">
        <v>404</v>
      </c>
      <c r="I71" s="88"/>
      <c r="J71" s="88"/>
      <c r="K71" s="88" t="s">
        <v>404</v>
      </c>
    </row>
    <row r="72" spans="1:11">
      <c r="A72" s="84">
        <v>71</v>
      </c>
      <c r="B72" s="86" t="s">
        <v>30</v>
      </c>
      <c r="C72" s="88" t="s">
        <v>464</v>
      </c>
      <c r="D72" s="84" t="s">
        <v>299</v>
      </c>
      <c r="E72" s="84" t="s">
        <v>294</v>
      </c>
      <c r="F72" s="82" t="s">
        <v>277</v>
      </c>
      <c r="G72" s="88"/>
      <c r="H72" s="88" t="s">
        <v>405</v>
      </c>
      <c r="I72" s="88"/>
      <c r="J72" s="88"/>
      <c r="K72" s="88" t="s">
        <v>405</v>
      </c>
    </row>
    <row r="73" spans="1:11">
      <c r="A73" s="84">
        <v>72</v>
      </c>
      <c r="B73" s="86" t="s">
        <v>30</v>
      </c>
      <c r="C73" s="88" t="s">
        <v>465</v>
      </c>
      <c r="D73" s="84" t="s">
        <v>299</v>
      </c>
      <c r="E73" s="84" t="s">
        <v>294</v>
      </c>
      <c r="F73" s="82" t="s">
        <v>277</v>
      </c>
      <c r="G73" s="88"/>
      <c r="H73" s="88" t="s">
        <v>406</v>
      </c>
      <c r="I73" s="88"/>
      <c r="J73" s="88"/>
      <c r="K73" s="88" t="s">
        <v>406</v>
      </c>
    </row>
    <row r="74" spans="1:11">
      <c r="A74" s="84">
        <v>73</v>
      </c>
      <c r="B74" s="86" t="s">
        <v>30</v>
      </c>
      <c r="C74" s="88" t="s">
        <v>201</v>
      </c>
      <c r="D74" s="84" t="s">
        <v>299</v>
      </c>
      <c r="E74" s="84" t="s">
        <v>294</v>
      </c>
      <c r="F74" s="82" t="s">
        <v>277</v>
      </c>
      <c r="G74" s="88"/>
      <c r="H74" s="88" t="s">
        <v>407</v>
      </c>
      <c r="I74" s="88"/>
      <c r="J74" s="88"/>
      <c r="K74" s="88" t="s">
        <v>407</v>
      </c>
    </row>
    <row r="75" spans="1:11">
      <c r="A75" s="84">
        <v>74</v>
      </c>
      <c r="B75" s="86" t="s">
        <v>30</v>
      </c>
      <c r="C75" s="88" t="s">
        <v>202</v>
      </c>
      <c r="D75" s="84" t="s">
        <v>299</v>
      </c>
      <c r="E75" s="84" t="s">
        <v>294</v>
      </c>
      <c r="F75" s="82" t="s">
        <v>277</v>
      </c>
      <c r="G75" s="88"/>
      <c r="H75" s="88" t="s">
        <v>408</v>
      </c>
      <c r="I75" s="88"/>
      <c r="J75" s="88"/>
      <c r="K75" s="88" t="s">
        <v>408</v>
      </c>
    </row>
    <row r="76" spans="1:11">
      <c r="A76" s="84">
        <v>75</v>
      </c>
      <c r="B76" s="86" t="s">
        <v>30</v>
      </c>
      <c r="C76" s="88" t="s">
        <v>251</v>
      </c>
      <c r="D76" s="84" t="s">
        <v>299</v>
      </c>
      <c r="E76" s="84" t="s">
        <v>294</v>
      </c>
      <c r="F76" s="82" t="s">
        <v>277</v>
      </c>
      <c r="G76" s="88"/>
      <c r="H76" s="88" t="s">
        <v>409</v>
      </c>
      <c r="I76" s="88"/>
      <c r="J76" s="88"/>
      <c r="K76" s="88" t="s">
        <v>409</v>
      </c>
    </row>
    <row r="77" spans="1:11">
      <c r="A77" s="84">
        <v>76</v>
      </c>
      <c r="B77" s="86" t="s">
        <v>30</v>
      </c>
      <c r="C77" s="88" t="s">
        <v>204</v>
      </c>
      <c r="D77" s="84" t="s">
        <v>299</v>
      </c>
      <c r="E77" s="84" t="s">
        <v>294</v>
      </c>
      <c r="F77" s="82" t="s">
        <v>277</v>
      </c>
      <c r="G77" s="88"/>
      <c r="H77" s="88" t="s">
        <v>388</v>
      </c>
      <c r="I77" s="88"/>
      <c r="J77" s="88"/>
      <c r="K77" s="88" t="s">
        <v>388</v>
      </c>
    </row>
    <row r="78" spans="1:11">
      <c r="A78" s="84">
        <v>77</v>
      </c>
      <c r="B78" s="86" t="s">
        <v>0</v>
      </c>
      <c r="C78" s="88" t="s">
        <v>205</v>
      </c>
      <c r="D78" s="84" t="s">
        <v>299</v>
      </c>
      <c r="E78" s="84" t="s">
        <v>294</v>
      </c>
      <c r="F78" s="82" t="s">
        <v>277</v>
      </c>
      <c r="G78" s="88"/>
      <c r="H78" s="88" t="s">
        <v>387</v>
      </c>
      <c r="I78" s="88"/>
      <c r="J78" s="88"/>
      <c r="K78" s="88" t="s">
        <v>387</v>
      </c>
    </row>
    <row r="79" spans="1:11">
      <c r="A79" s="84">
        <v>78</v>
      </c>
      <c r="B79" s="86" t="s">
        <v>30</v>
      </c>
      <c r="C79" s="88" t="s">
        <v>206</v>
      </c>
      <c r="D79" s="84" t="s">
        <v>299</v>
      </c>
      <c r="E79" s="84" t="s">
        <v>294</v>
      </c>
      <c r="F79" s="82" t="s">
        <v>277</v>
      </c>
      <c r="G79" s="88"/>
      <c r="H79" s="88" t="s">
        <v>386</v>
      </c>
      <c r="I79" s="88"/>
      <c r="J79" s="88"/>
      <c r="K79" s="88" t="s">
        <v>386</v>
      </c>
    </row>
    <row r="80" spans="1:11">
      <c r="A80" s="84">
        <v>79</v>
      </c>
      <c r="B80" s="86" t="s">
        <v>30</v>
      </c>
      <c r="C80" s="88" t="s">
        <v>207</v>
      </c>
      <c r="D80" s="84" t="s">
        <v>299</v>
      </c>
      <c r="E80" s="84" t="s">
        <v>294</v>
      </c>
      <c r="F80" s="82" t="s">
        <v>277</v>
      </c>
      <c r="G80" s="88"/>
      <c r="H80" s="88" t="s">
        <v>385</v>
      </c>
      <c r="I80" s="88"/>
      <c r="J80" s="88"/>
      <c r="K80" s="88" t="s">
        <v>385</v>
      </c>
    </row>
    <row r="81" spans="1:11">
      <c r="A81" s="84">
        <v>80</v>
      </c>
      <c r="B81" s="86" t="s">
        <v>30</v>
      </c>
      <c r="C81" s="88" t="s">
        <v>208</v>
      </c>
      <c r="D81" s="84" t="s">
        <v>299</v>
      </c>
      <c r="E81" s="84" t="s">
        <v>294</v>
      </c>
      <c r="F81" s="82" t="s">
        <v>277</v>
      </c>
      <c r="G81" s="88"/>
      <c r="H81" s="88" t="s">
        <v>384</v>
      </c>
      <c r="I81" s="88"/>
      <c r="J81" s="88"/>
      <c r="K81" s="88" t="s">
        <v>384</v>
      </c>
    </row>
  </sheetData>
  <phoneticPr fontId="11"/>
  <dataValidations count="4">
    <dataValidation type="list" allowBlank="1" showInputMessage="1" showErrorMessage="1" sqref="B2:B81">
      <formula1>"Y,N"</formula1>
    </dataValidation>
    <dataValidation type="list" allowBlank="1" showInputMessage="1" showErrorMessage="1" sqref="D2:D81">
      <formula1>OFFSET($M$2,0,0,COUNTA($M:$M)-1,1)</formula1>
    </dataValidation>
    <dataValidation type="list" allowBlank="1" showInputMessage="1" showErrorMessage="1" sqref="E2:E81">
      <formula1>OFFSET($N$2,0,0,COUNTA($N:$N)-1,1)</formula1>
    </dataValidation>
    <dataValidation type="list" allowBlank="1" showInputMessage="1" showErrorMessage="1" sqref="F2:F81">
      <formula1>OFFSET($O$2,0,0,COUNTA($O:$O)-1,1)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SSChkTemplate"/>
  <dimension ref="A1:GZ8"/>
  <sheetViews>
    <sheetView showGridLines="0" zoomScale="70" zoomScaleNormal="70" workbookViewId="0">
      <pane xSplit="1" ySplit="4" topLeftCell="B5" activePane="bottomRight" state="frozen"/>
      <selection activeCell="G100" sqref="G100"/>
      <selection pane="topRight" activeCell="G100" sqref="G100"/>
      <selection pane="bottomLeft" activeCell="G100" sqref="G100"/>
      <selection pane="bottomRight" activeCell="B5" sqref="B5:C5"/>
    </sheetView>
  </sheetViews>
  <sheetFormatPr defaultColWidth="2.625" defaultRowHeight="13.5"/>
  <cols>
    <col min="1" max="1" width="13.75" customWidth="1"/>
    <col min="61" max="208" width="17.5" customWidth="1"/>
  </cols>
  <sheetData>
    <row r="1" spans="1:208" s="128" customFormat="1">
      <c r="B1" s="133" t="s">
        <v>471</v>
      </c>
      <c r="H1" s="133" t="s">
        <v>566</v>
      </c>
      <c r="BQ1" s="129"/>
      <c r="BR1" s="129"/>
      <c r="DA1" s="129"/>
      <c r="DB1" s="129"/>
      <c r="EG1" s="128" t="s">
        <v>472</v>
      </c>
      <c r="EK1" s="128" t="s">
        <v>473</v>
      </c>
      <c r="EO1" s="128" t="s">
        <v>473</v>
      </c>
      <c r="FE1" s="128" t="s">
        <v>473</v>
      </c>
    </row>
    <row r="2" spans="1:208" s="128" customFormat="1">
      <c r="A2" s="649" t="s">
        <v>474</v>
      </c>
      <c r="B2" s="625" t="s">
        <v>475</v>
      </c>
      <c r="C2" s="650"/>
      <c r="D2" s="650"/>
      <c r="E2" s="650"/>
      <c r="F2" s="650"/>
      <c r="G2" s="650"/>
      <c r="H2" s="650"/>
      <c r="I2" s="650"/>
      <c r="J2" s="650"/>
      <c r="K2" s="650"/>
      <c r="L2" s="650"/>
      <c r="M2" s="650"/>
      <c r="N2" s="650"/>
      <c r="O2" s="650"/>
      <c r="P2" s="650"/>
      <c r="Q2" s="650"/>
      <c r="R2" s="650"/>
      <c r="S2" s="650"/>
      <c r="T2" s="650"/>
      <c r="U2" s="650"/>
      <c r="V2" s="650"/>
      <c r="W2" s="650"/>
      <c r="X2" s="650"/>
      <c r="Y2" s="650"/>
      <c r="Z2" s="650"/>
      <c r="AA2" s="650"/>
      <c r="AB2" s="650"/>
      <c r="AC2" s="650"/>
      <c r="AD2" s="650"/>
      <c r="AE2" s="650"/>
      <c r="AF2" s="650"/>
      <c r="AG2" s="650"/>
      <c r="AH2" s="650"/>
      <c r="AI2" s="650"/>
      <c r="AJ2" s="650"/>
      <c r="AK2" s="650"/>
      <c r="AL2" s="650"/>
      <c r="AM2" s="650"/>
      <c r="AN2" s="650"/>
      <c r="AO2" s="650"/>
      <c r="AP2" s="650"/>
      <c r="AQ2" s="650"/>
      <c r="AR2" s="650"/>
      <c r="AS2" s="650"/>
      <c r="AT2" s="650"/>
      <c r="AU2" s="650"/>
      <c r="AV2" s="650"/>
      <c r="AW2" s="650"/>
      <c r="AX2" s="650"/>
      <c r="AY2" s="650"/>
      <c r="AZ2" s="650"/>
      <c r="BA2" s="650"/>
      <c r="BB2" s="650"/>
      <c r="BC2" s="650"/>
      <c r="BD2" s="650"/>
      <c r="BE2" s="650"/>
      <c r="BF2" s="650"/>
      <c r="BG2" s="650"/>
      <c r="BH2" s="651"/>
      <c r="BI2" s="625" t="s">
        <v>476</v>
      </c>
      <c r="BJ2" s="650"/>
      <c r="BK2" s="650"/>
      <c r="BL2" s="651"/>
      <c r="BM2" s="625" t="s">
        <v>477</v>
      </c>
      <c r="BN2" s="626"/>
      <c r="BO2" s="626"/>
      <c r="BP2" s="627"/>
      <c r="BQ2" s="625" t="s">
        <v>478</v>
      </c>
      <c r="BR2" s="626"/>
      <c r="BS2" s="626"/>
      <c r="BT2" s="627"/>
      <c r="BU2" s="625" t="s">
        <v>479</v>
      </c>
      <c r="BV2" s="626"/>
      <c r="BW2" s="626"/>
      <c r="BX2" s="627"/>
      <c r="BY2" s="625" t="s">
        <v>480</v>
      </c>
      <c r="BZ2" s="626"/>
      <c r="CA2" s="626"/>
      <c r="CB2" s="627"/>
      <c r="CC2" s="625" t="s">
        <v>481</v>
      </c>
      <c r="CD2" s="626"/>
      <c r="CE2" s="626"/>
      <c r="CF2" s="627"/>
      <c r="CG2" s="625" t="s">
        <v>482</v>
      </c>
      <c r="CH2" s="626"/>
      <c r="CI2" s="626"/>
      <c r="CJ2" s="627"/>
      <c r="CK2" s="625" t="s">
        <v>483</v>
      </c>
      <c r="CL2" s="626"/>
      <c r="CM2" s="626"/>
      <c r="CN2" s="627"/>
      <c r="CO2" s="625" t="s">
        <v>484</v>
      </c>
      <c r="CP2" s="626"/>
      <c r="CQ2" s="626"/>
      <c r="CR2" s="627"/>
      <c r="CS2" s="625" t="s">
        <v>485</v>
      </c>
      <c r="CT2" s="626"/>
      <c r="CU2" s="626"/>
      <c r="CV2" s="627"/>
      <c r="CW2" s="625" t="s">
        <v>486</v>
      </c>
      <c r="CX2" s="626"/>
      <c r="CY2" s="626"/>
      <c r="CZ2" s="627"/>
      <c r="DA2" s="625" t="s">
        <v>487</v>
      </c>
      <c r="DB2" s="626"/>
      <c r="DC2" s="626"/>
      <c r="DD2" s="627"/>
      <c r="DE2" s="625" t="s">
        <v>488</v>
      </c>
      <c r="DF2" s="626"/>
      <c r="DG2" s="626"/>
      <c r="DH2" s="627"/>
      <c r="DI2" s="625" t="s">
        <v>489</v>
      </c>
      <c r="DJ2" s="626"/>
      <c r="DK2" s="626"/>
      <c r="DL2" s="627"/>
      <c r="DM2" s="646" t="s">
        <v>567</v>
      </c>
      <c r="DN2" s="647"/>
      <c r="DO2" s="647"/>
      <c r="DP2" s="648"/>
      <c r="DQ2" s="646" t="s">
        <v>568</v>
      </c>
      <c r="DR2" s="647"/>
      <c r="DS2" s="647"/>
      <c r="DT2" s="648"/>
      <c r="DU2" s="625" t="s">
        <v>490</v>
      </c>
      <c r="DV2" s="626"/>
      <c r="DW2" s="626"/>
      <c r="DX2" s="627"/>
      <c r="DY2" s="646" t="e">
        <f>IF(#REF!="","DFF7：(未使用) / 【受託帳簿】業務区分",IF(#REF!="00000MUN","DFF7：(未使用)","DFF7：【受託帳簿】業務区分"))</f>
        <v>#REF!</v>
      </c>
      <c r="DZ2" s="647"/>
      <c r="EA2" s="647"/>
      <c r="EB2" s="648"/>
      <c r="EC2" s="625" t="s">
        <v>491</v>
      </c>
      <c r="ED2" s="626"/>
      <c r="EE2" s="626"/>
      <c r="EF2" s="627"/>
      <c r="EG2" s="625" t="s">
        <v>492</v>
      </c>
      <c r="EH2" s="626"/>
      <c r="EI2" s="626"/>
      <c r="EJ2" s="627"/>
      <c r="EK2" s="625" t="s">
        <v>493</v>
      </c>
      <c r="EL2" s="626"/>
      <c r="EM2" s="626"/>
      <c r="EN2" s="627"/>
      <c r="EO2" s="625" t="s">
        <v>494</v>
      </c>
      <c r="EP2" s="626"/>
      <c r="EQ2" s="626"/>
      <c r="ER2" s="627"/>
      <c r="ES2" s="625" t="s">
        <v>495</v>
      </c>
      <c r="ET2" s="626"/>
      <c r="EU2" s="626"/>
      <c r="EV2" s="627"/>
      <c r="EW2" s="625" t="s">
        <v>496</v>
      </c>
      <c r="EX2" s="626"/>
      <c r="EY2" s="626"/>
      <c r="EZ2" s="627"/>
      <c r="FA2" s="625" t="s">
        <v>497</v>
      </c>
      <c r="FB2" s="626"/>
      <c r="FC2" s="626"/>
      <c r="FD2" s="627"/>
      <c r="FE2" s="625" t="s">
        <v>498</v>
      </c>
      <c r="FF2" s="626"/>
      <c r="FG2" s="626"/>
      <c r="FH2" s="627"/>
      <c r="FI2" s="625" t="s">
        <v>499</v>
      </c>
      <c r="FJ2" s="626"/>
      <c r="FK2" s="626"/>
      <c r="FL2" s="627"/>
      <c r="FM2" s="625" t="s">
        <v>500</v>
      </c>
      <c r="FN2" s="626"/>
      <c r="FO2" s="626"/>
      <c r="FP2" s="627"/>
      <c r="FQ2" s="625" t="s">
        <v>501</v>
      </c>
      <c r="FR2" s="626"/>
      <c r="FS2" s="626"/>
      <c r="FT2" s="627"/>
      <c r="FU2" s="625" t="s">
        <v>502</v>
      </c>
      <c r="FV2" s="626"/>
      <c r="FW2" s="626"/>
      <c r="FX2" s="627"/>
      <c r="FY2" s="625" t="s">
        <v>503</v>
      </c>
      <c r="FZ2" s="626"/>
      <c r="GA2" s="626"/>
      <c r="GB2" s="627"/>
      <c r="GC2" s="625" t="s">
        <v>504</v>
      </c>
      <c r="GD2" s="626"/>
      <c r="GE2" s="626"/>
      <c r="GF2" s="627"/>
      <c r="GG2" s="625" t="s">
        <v>505</v>
      </c>
      <c r="GH2" s="626"/>
      <c r="GI2" s="626"/>
      <c r="GJ2" s="627"/>
      <c r="GK2" s="625" t="s">
        <v>506</v>
      </c>
      <c r="GL2" s="626"/>
      <c r="GM2" s="626"/>
      <c r="GN2" s="627"/>
      <c r="GO2" s="625" t="s">
        <v>507</v>
      </c>
      <c r="GP2" s="626"/>
      <c r="GQ2" s="626"/>
      <c r="GR2" s="627"/>
      <c r="GS2" s="625" t="s">
        <v>508</v>
      </c>
      <c r="GT2" s="626"/>
      <c r="GU2" s="626"/>
      <c r="GV2" s="627"/>
      <c r="GW2" s="625" t="s">
        <v>509</v>
      </c>
      <c r="GX2" s="626"/>
      <c r="GY2" s="626"/>
      <c r="GZ2" s="627"/>
    </row>
    <row r="3" spans="1:208" s="128" customFormat="1">
      <c r="A3" s="649"/>
      <c r="B3" s="628" t="s">
        <v>510</v>
      </c>
      <c r="C3" s="629"/>
      <c r="D3" s="628" t="s">
        <v>511</v>
      </c>
      <c r="E3" s="629"/>
      <c r="F3" s="632" t="s">
        <v>512</v>
      </c>
      <c r="G3" s="632" t="s">
        <v>513</v>
      </c>
      <c r="H3" s="634" t="s">
        <v>514</v>
      </c>
      <c r="I3" s="635"/>
      <c r="J3" s="635"/>
      <c r="K3" s="635"/>
      <c r="L3" s="635"/>
      <c r="M3" s="635"/>
      <c r="N3" s="635"/>
      <c r="O3" s="635"/>
      <c r="P3" s="635"/>
      <c r="Q3" s="636"/>
      <c r="R3" s="634" t="s">
        <v>515</v>
      </c>
      <c r="S3" s="635"/>
      <c r="T3" s="635"/>
      <c r="U3" s="635"/>
      <c r="V3" s="635"/>
      <c r="W3" s="635"/>
      <c r="X3" s="635"/>
      <c r="Y3" s="635"/>
      <c r="Z3" s="635"/>
      <c r="AA3" s="635"/>
      <c r="AB3" s="635"/>
      <c r="AC3" s="636"/>
      <c r="AD3" s="640" t="s">
        <v>516</v>
      </c>
      <c r="AE3" s="641"/>
      <c r="AF3" s="641"/>
      <c r="AG3" s="641"/>
      <c r="AH3" s="641"/>
      <c r="AI3" s="641"/>
      <c r="AJ3" s="642"/>
      <c r="AK3" s="609" t="s">
        <v>217</v>
      </c>
      <c r="AL3" s="610"/>
      <c r="AM3" s="610"/>
      <c r="AN3" s="610"/>
      <c r="AO3" s="610"/>
      <c r="AP3" s="610"/>
      <c r="AQ3" s="610"/>
      <c r="AR3" s="610"/>
      <c r="AS3" s="610"/>
      <c r="AT3" s="610"/>
      <c r="AU3" s="610"/>
      <c r="AV3" s="610"/>
      <c r="AW3" s="610"/>
      <c r="AX3" s="610"/>
      <c r="AY3" s="610"/>
      <c r="AZ3" s="610"/>
      <c r="BA3" s="610"/>
      <c r="BB3" s="610"/>
      <c r="BC3" s="610"/>
      <c r="BD3" s="610"/>
      <c r="BE3" s="610"/>
      <c r="BF3" s="610"/>
      <c r="BG3" s="610"/>
      <c r="BH3" s="652"/>
      <c r="BI3" s="607" t="s">
        <v>252</v>
      </c>
      <c r="BJ3" s="607" t="s">
        <v>517</v>
      </c>
      <c r="BK3" s="607" t="s">
        <v>518</v>
      </c>
      <c r="BL3" s="607" t="s">
        <v>36</v>
      </c>
      <c r="BM3" s="607" t="s">
        <v>252</v>
      </c>
      <c r="BN3" s="607" t="s">
        <v>517</v>
      </c>
      <c r="BO3" s="607" t="s">
        <v>518</v>
      </c>
      <c r="BP3" s="607" t="s">
        <v>36</v>
      </c>
      <c r="BQ3" s="607" t="s">
        <v>252</v>
      </c>
      <c r="BR3" s="607" t="s">
        <v>517</v>
      </c>
      <c r="BS3" s="607" t="s">
        <v>518</v>
      </c>
      <c r="BT3" s="607" t="s">
        <v>36</v>
      </c>
      <c r="BU3" s="607" t="s">
        <v>252</v>
      </c>
      <c r="BV3" s="607" t="s">
        <v>517</v>
      </c>
      <c r="BW3" s="607" t="s">
        <v>518</v>
      </c>
      <c r="BX3" s="607" t="s">
        <v>36</v>
      </c>
      <c r="BY3" s="607" t="s">
        <v>252</v>
      </c>
      <c r="BZ3" s="607" t="s">
        <v>517</v>
      </c>
      <c r="CA3" s="607" t="s">
        <v>518</v>
      </c>
      <c r="CB3" s="607" t="s">
        <v>36</v>
      </c>
      <c r="CC3" s="607" t="s">
        <v>252</v>
      </c>
      <c r="CD3" s="607" t="s">
        <v>517</v>
      </c>
      <c r="CE3" s="607" t="s">
        <v>518</v>
      </c>
      <c r="CF3" s="607" t="s">
        <v>36</v>
      </c>
      <c r="CG3" s="607" t="s">
        <v>252</v>
      </c>
      <c r="CH3" s="607" t="s">
        <v>517</v>
      </c>
      <c r="CI3" s="607" t="s">
        <v>518</v>
      </c>
      <c r="CJ3" s="607" t="s">
        <v>36</v>
      </c>
      <c r="CK3" s="607" t="s">
        <v>252</v>
      </c>
      <c r="CL3" s="607" t="s">
        <v>517</v>
      </c>
      <c r="CM3" s="607" t="s">
        <v>518</v>
      </c>
      <c r="CN3" s="607" t="s">
        <v>36</v>
      </c>
      <c r="CO3" s="607" t="s">
        <v>252</v>
      </c>
      <c r="CP3" s="607" t="s">
        <v>517</v>
      </c>
      <c r="CQ3" s="607" t="s">
        <v>518</v>
      </c>
      <c r="CR3" s="607" t="s">
        <v>36</v>
      </c>
      <c r="CS3" s="607" t="s">
        <v>252</v>
      </c>
      <c r="CT3" s="607" t="s">
        <v>517</v>
      </c>
      <c r="CU3" s="607" t="s">
        <v>518</v>
      </c>
      <c r="CV3" s="607" t="s">
        <v>36</v>
      </c>
      <c r="CW3" s="607" t="s">
        <v>252</v>
      </c>
      <c r="CX3" s="607" t="s">
        <v>517</v>
      </c>
      <c r="CY3" s="607" t="s">
        <v>518</v>
      </c>
      <c r="CZ3" s="607" t="s">
        <v>36</v>
      </c>
      <c r="DA3" s="607" t="s">
        <v>252</v>
      </c>
      <c r="DB3" s="607" t="s">
        <v>517</v>
      </c>
      <c r="DC3" s="607" t="s">
        <v>518</v>
      </c>
      <c r="DD3" s="607" t="s">
        <v>36</v>
      </c>
      <c r="DE3" s="607" t="s">
        <v>252</v>
      </c>
      <c r="DF3" s="607" t="s">
        <v>517</v>
      </c>
      <c r="DG3" s="607" t="s">
        <v>518</v>
      </c>
      <c r="DH3" s="607" t="s">
        <v>36</v>
      </c>
      <c r="DI3" s="607" t="s">
        <v>252</v>
      </c>
      <c r="DJ3" s="607" t="s">
        <v>517</v>
      </c>
      <c r="DK3" s="607" t="s">
        <v>518</v>
      </c>
      <c r="DL3" s="607" t="s">
        <v>36</v>
      </c>
      <c r="DM3" s="607" t="s">
        <v>252</v>
      </c>
      <c r="DN3" s="607" t="s">
        <v>517</v>
      </c>
      <c r="DO3" s="607" t="s">
        <v>518</v>
      </c>
      <c r="DP3" s="607" t="s">
        <v>36</v>
      </c>
      <c r="DQ3" s="607" t="s">
        <v>252</v>
      </c>
      <c r="DR3" s="607" t="s">
        <v>517</v>
      </c>
      <c r="DS3" s="607" t="s">
        <v>518</v>
      </c>
      <c r="DT3" s="607" t="s">
        <v>36</v>
      </c>
      <c r="DU3" s="607" t="s">
        <v>252</v>
      </c>
      <c r="DV3" s="607" t="s">
        <v>517</v>
      </c>
      <c r="DW3" s="607" t="s">
        <v>518</v>
      </c>
      <c r="DX3" s="607" t="s">
        <v>36</v>
      </c>
      <c r="DY3" s="607" t="s">
        <v>252</v>
      </c>
      <c r="DZ3" s="607" t="s">
        <v>517</v>
      </c>
      <c r="EA3" s="607" t="s">
        <v>518</v>
      </c>
      <c r="EB3" s="607" t="s">
        <v>36</v>
      </c>
      <c r="EC3" s="607" t="s">
        <v>252</v>
      </c>
      <c r="ED3" s="607" t="s">
        <v>517</v>
      </c>
      <c r="EE3" s="607" t="s">
        <v>518</v>
      </c>
      <c r="EF3" s="607" t="s">
        <v>36</v>
      </c>
      <c r="EG3" s="607" t="s">
        <v>252</v>
      </c>
      <c r="EH3" s="607" t="s">
        <v>517</v>
      </c>
      <c r="EI3" s="607" t="s">
        <v>518</v>
      </c>
      <c r="EJ3" s="607" t="s">
        <v>36</v>
      </c>
      <c r="EK3" s="607" t="s">
        <v>252</v>
      </c>
      <c r="EL3" s="607" t="s">
        <v>517</v>
      </c>
      <c r="EM3" s="607" t="s">
        <v>518</v>
      </c>
      <c r="EN3" s="607" t="s">
        <v>36</v>
      </c>
      <c r="EO3" s="607" t="s">
        <v>252</v>
      </c>
      <c r="EP3" s="607" t="s">
        <v>517</v>
      </c>
      <c r="EQ3" s="607" t="s">
        <v>518</v>
      </c>
      <c r="ER3" s="607" t="s">
        <v>36</v>
      </c>
      <c r="ES3" s="607" t="s">
        <v>252</v>
      </c>
      <c r="ET3" s="607" t="s">
        <v>517</v>
      </c>
      <c r="EU3" s="607" t="s">
        <v>518</v>
      </c>
      <c r="EV3" s="607" t="s">
        <v>36</v>
      </c>
      <c r="EW3" s="607" t="s">
        <v>252</v>
      </c>
      <c r="EX3" s="607" t="s">
        <v>517</v>
      </c>
      <c r="EY3" s="607" t="s">
        <v>518</v>
      </c>
      <c r="EZ3" s="607" t="s">
        <v>36</v>
      </c>
      <c r="FA3" s="607" t="s">
        <v>252</v>
      </c>
      <c r="FB3" s="607" t="s">
        <v>517</v>
      </c>
      <c r="FC3" s="607" t="s">
        <v>518</v>
      </c>
      <c r="FD3" s="607" t="s">
        <v>36</v>
      </c>
      <c r="FE3" s="607" t="s">
        <v>252</v>
      </c>
      <c r="FF3" s="607" t="s">
        <v>517</v>
      </c>
      <c r="FG3" s="607" t="s">
        <v>518</v>
      </c>
      <c r="FH3" s="607" t="s">
        <v>36</v>
      </c>
      <c r="FI3" s="607" t="s">
        <v>252</v>
      </c>
      <c r="FJ3" s="607" t="s">
        <v>517</v>
      </c>
      <c r="FK3" s="607" t="s">
        <v>518</v>
      </c>
      <c r="FL3" s="607" t="s">
        <v>36</v>
      </c>
      <c r="FM3" s="607" t="s">
        <v>252</v>
      </c>
      <c r="FN3" s="607" t="s">
        <v>517</v>
      </c>
      <c r="FO3" s="607" t="s">
        <v>518</v>
      </c>
      <c r="FP3" s="607" t="s">
        <v>36</v>
      </c>
      <c r="FQ3" s="607" t="s">
        <v>252</v>
      </c>
      <c r="FR3" s="607" t="s">
        <v>517</v>
      </c>
      <c r="FS3" s="607" t="s">
        <v>518</v>
      </c>
      <c r="FT3" s="607" t="s">
        <v>36</v>
      </c>
      <c r="FU3" s="607" t="s">
        <v>252</v>
      </c>
      <c r="FV3" s="607" t="s">
        <v>517</v>
      </c>
      <c r="FW3" s="607" t="s">
        <v>518</v>
      </c>
      <c r="FX3" s="607" t="s">
        <v>36</v>
      </c>
      <c r="FY3" s="607" t="s">
        <v>252</v>
      </c>
      <c r="FZ3" s="607" t="s">
        <v>517</v>
      </c>
      <c r="GA3" s="607" t="s">
        <v>518</v>
      </c>
      <c r="GB3" s="607" t="s">
        <v>36</v>
      </c>
      <c r="GC3" s="607" t="s">
        <v>252</v>
      </c>
      <c r="GD3" s="607" t="s">
        <v>517</v>
      </c>
      <c r="GE3" s="607" t="s">
        <v>518</v>
      </c>
      <c r="GF3" s="607" t="s">
        <v>36</v>
      </c>
      <c r="GG3" s="607" t="s">
        <v>252</v>
      </c>
      <c r="GH3" s="607" t="s">
        <v>517</v>
      </c>
      <c r="GI3" s="607" t="s">
        <v>518</v>
      </c>
      <c r="GJ3" s="607" t="s">
        <v>36</v>
      </c>
      <c r="GK3" s="607" t="s">
        <v>252</v>
      </c>
      <c r="GL3" s="607" t="s">
        <v>517</v>
      </c>
      <c r="GM3" s="607" t="s">
        <v>518</v>
      </c>
      <c r="GN3" s="607" t="s">
        <v>36</v>
      </c>
      <c r="GO3" s="607" t="s">
        <v>252</v>
      </c>
      <c r="GP3" s="607" t="s">
        <v>517</v>
      </c>
      <c r="GQ3" s="607" t="s">
        <v>518</v>
      </c>
      <c r="GR3" s="607" t="s">
        <v>36</v>
      </c>
      <c r="GS3" s="607" t="s">
        <v>252</v>
      </c>
      <c r="GT3" s="607" t="s">
        <v>517</v>
      </c>
      <c r="GU3" s="607" t="s">
        <v>518</v>
      </c>
      <c r="GV3" s="607" t="s">
        <v>36</v>
      </c>
      <c r="GW3" s="607" t="s">
        <v>252</v>
      </c>
      <c r="GX3" s="607" t="s">
        <v>517</v>
      </c>
      <c r="GY3" s="607" t="s">
        <v>518</v>
      </c>
      <c r="GZ3" s="607" t="s">
        <v>36</v>
      </c>
    </row>
    <row r="4" spans="1:208" s="128" customFormat="1">
      <c r="A4" s="649"/>
      <c r="B4" s="630"/>
      <c r="C4" s="631"/>
      <c r="D4" s="630"/>
      <c r="E4" s="631"/>
      <c r="F4" s="633"/>
      <c r="G4" s="633"/>
      <c r="H4" s="637"/>
      <c r="I4" s="638"/>
      <c r="J4" s="638"/>
      <c r="K4" s="638"/>
      <c r="L4" s="638"/>
      <c r="M4" s="638"/>
      <c r="N4" s="638"/>
      <c r="O4" s="638"/>
      <c r="P4" s="638"/>
      <c r="Q4" s="639"/>
      <c r="R4" s="637"/>
      <c r="S4" s="638"/>
      <c r="T4" s="638"/>
      <c r="U4" s="638"/>
      <c r="V4" s="638"/>
      <c r="W4" s="638"/>
      <c r="X4" s="638"/>
      <c r="Y4" s="638"/>
      <c r="Z4" s="638"/>
      <c r="AA4" s="638"/>
      <c r="AB4" s="638"/>
      <c r="AC4" s="639"/>
      <c r="AD4" s="643"/>
      <c r="AE4" s="644"/>
      <c r="AF4" s="644"/>
      <c r="AG4" s="644"/>
      <c r="AH4" s="644"/>
      <c r="AI4" s="644"/>
      <c r="AJ4" s="645"/>
      <c r="AK4" s="609"/>
      <c r="AL4" s="610"/>
      <c r="AM4" s="611"/>
      <c r="AN4" s="130"/>
      <c r="AO4" s="612" t="s">
        <v>519</v>
      </c>
      <c r="AP4" s="613"/>
      <c r="AQ4" s="613"/>
      <c r="AR4" s="613"/>
      <c r="AS4" s="613"/>
      <c r="AT4" s="613"/>
      <c r="AU4" s="613"/>
      <c r="AV4" s="614"/>
      <c r="AW4" s="130"/>
      <c r="AX4" s="612" t="s">
        <v>520</v>
      </c>
      <c r="AY4" s="613"/>
      <c r="AZ4" s="613"/>
      <c r="BA4" s="614"/>
      <c r="BB4" s="612" t="s">
        <v>521</v>
      </c>
      <c r="BC4" s="613"/>
      <c r="BD4" s="613"/>
      <c r="BE4" s="613"/>
      <c r="BF4" s="613"/>
      <c r="BG4" s="614"/>
      <c r="BH4" s="131"/>
      <c r="BI4" s="615"/>
      <c r="BJ4" s="615"/>
      <c r="BK4" s="615"/>
      <c r="BL4" s="615"/>
      <c r="BM4" s="615"/>
      <c r="BN4" s="615"/>
      <c r="BO4" s="615"/>
      <c r="BP4" s="615"/>
      <c r="BQ4" s="615"/>
      <c r="BR4" s="615"/>
      <c r="BS4" s="615"/>
      <c r="BT4" s="615"/>
      <c r="BU4" s="615"/>
      <c r="BV4" s="608"/>
      <c r="BW4" s="615"/>
      <c r="BX4" s="615"/>
      <c r="BY4" s="608"/>
      <c r="BZ4" s="615"/>
      <c r="CA4" s="615"/>
      <c r="CB4" s="615"/>
      <c r="CC4" s="615"/>
      <c r="CD4" s="615"/>
      <c r="CE4" s="615"/>
      <c r="CF4" s="615"/>
      <c r="CG4" s="615"/>
      <c r="CH4" s="615"/>
      <c r="CI4" s="615"/>
      <c r="CJ4" s="615"/>
      <c r="CK4" s="615"/>
      <c r="CL4" s="615"/>
      <c r="CM4" s="615"/>
      <c r="CN4" s="615"/>
      <c r="CO4" s="615"/>
      <c r="CP4" s="615"/>
      <c r="CQ4" s="615"/>
      <c r="CR4" s="615"/>
      <c r="CS4" s="615"/>
      <c r="CT4" s="615"/>
      <c r="CU4" s="615"/>
      <c r="CV4" s="615"/>
      <c r="CW4" s="615"/>
      <c r="CX4" s="615"/>
      <c r="CY4" s="615"/>
      <c r="CZ4" s="615"/>
      <c r="DA4" s="615"/>
      <c r="DB4" s="615"/>
      <c r="DC4" s="615"/>
      <c r="DD4" s="615"/>
      <c r="DE4" s="615"/>
      <c r="DF4" s="615"/>
      <c r="DG4" s="615"/>
      <c r="DH4" s="615"/>
      <c r="DI4" s="615"/>
      <c r="DJ4" s="615"/>
      <c r="DK4" s="615"/>
      <c r="DL4" s="615"/>
      <c r="DM4" s="615"/>
      <c r="DN4" s="615"/>
      <c r="DO4" s="615"/>
      <c r="DP4" s="615"/>
      <c r="DQ4" s="615"/>
      <c r="DR4" s="615"/>
      <c r="DS4" s="615"/>
      <c r="DT4" s="615"/>
      <c r="DU4" s="615"/>
      <c r="DV4" s="615"/>
      <c r="DW4" s="615"/>
      <c r="DX4" s="615"/>
      <c r="DY4" s="615"/>
      <c r="DZ4" s="615"/>
      <c r="EA4" s="615"/>
      <c r="EB4" s="615"/>
      <c r="EC4" s="615"/>
      <c r="ED4" s="615"/>
      <c r="EE4" s="615"/>
      <c r="EF4" s="615"/>
      <c r="EG4" s="615"/>
      <c r="EH4" s="615"/>
      <c r="EI4" s="615"/>
      <c r="EJ4" s="615"/>
      <c r="EK4" s="615"/>
      <c r="EL4" s="615"/>
      <c r="EM4" s="615"/>
      <c r="EN4" s="615"/>
      <c r="EO4" s="615"/>
      <c r="EP4" s="615"/>
      <c r="EQ4" s="615"/>
      <c r="ER4" s="615"/>
      <c r="ES4" s="615"/>
      <c r="ET4" s="615"/>
      <c r="EU4" s="615"/>
      <c r="EV4" s="615"/>
      <c r="EW4" s="615"/>
      <c r="EX4" s="615"/>
      <c r="EY4" s="615"/>
      <c r="EZ4" s="615"/>
      <c r="FA4" s="615"/>
      <c r="FB4" s="615"/>
      <c r="FC4" s="615"/>
      <c r="FD4" s="615"/>
      <c r="FE4" s="615"/>
      <c r="FF4" s="615"/>
      <c r="FG4" s="615"/>
      <c r="FH4" s="615"/>
      <c r="FI4" s="615"/>
      <c r="FJ4" s="615"/>
      <c r="FK4" s="615"/>
      <c r="FL4" s="615"/>
      <c r="FM4" s="615"/>
      <c r="FN4" s="615"/>
      <c r="FO4" s="615"/>
      <c r="FP4" s="615"/>
      <c r="FQ4" s="615"/>
      <c r="FR4" s="615"/>
      <c r="FS4" s="615"/>
      <c r="FT4" s="615"/>
      <c r="FU4" s="615"/>
      <c r="FV4" s="615"/>
      <c r="FW4" s="615"/>
      <c r="FX4" s="615"/>
      <c r="FY4" s="615"/>
      <c r="FZ4" s="615"/>
      <c r="GA4" s="615"/>
      <c r="GB4" s="615"/>
      <c r="GC4" s="615"/>
      <c r="GD4" s="615"/>
      <c r="GE4" s="615"/>
      <c r="GF4" s="615"/>
      <c r="GG4" s="615"/>
      <c r="GH4" s="615"/>
      <c r="GI4" s="615"/>
      <c r="GJ4" s="615"/>
      <c r="GK4" s="615"/>
      <c r="GL4" s="615"/>
      <c r="GM4" s="615"/>
      <c r="GN4" s="615"/>
      <c r="GO4" s="615"/>
      <c r="GP4" s="615"/>
      <c r="GQ4" s="615"/>
      <c r="GR4" s="615"/>
      <c r="GS4" s="615"/>
      <c r="GT4" s="615"/>
      <c r="GU4" s="615"/>
      <c r="GV4" s="615"/>
      <c r="GW4" s="615"/>
      <c r="GX4" s="615"/>
      <c r="GY4" s="608"/>
      <c r="GZ4" s="608"/>
    </row>
    <row r="5" spans="1:208" s="128" customFormat="1" ht="39.950000000000003" customHeight="1">
      <c r="A5" s="132" t="s">
        <v>522</v>
      </c>
      <c r="B5" s="616" t="s">
        <v>547</v>
      </c>
      <c r="C5" s="617"/>
      <c r="D5" s="618" t="s">
        <v>548</v>
      </c>
      <c r="E5" s="619"/>
      <c r="F5" s="137"/>
      <c r="G5" s="137" t="s">
        <v>225</v>
      </c>
      <c r="H5" s="620" t="s">
        <v>549</v>
      </c>
      <c r="I5" s="621"/>
      <c r="J5" s="621"/>
      <c r="K5" s="621"/>
      <c r="L5" s="621"/>
      <c r="M5" s="621"/>
      <c r="N5" s="621"/>
      <c r="O5" s="621"/>
      <c r="P5" s="621"/>
      <c r="Q5" s="622"/>
      <c r="R5" s="620" t="s">
        <v>550</v>
      </c>
      <c r="S5" s="621"/>
      <c r="T5" s="621"/>
      <c r="U5" s="621"/>
      <c r="V5" s="621"/>
      <c r="W5" s="621"/>
      <c r="X5" s="621"/>
      <c r="Y5" s="621"/>
      <c r="Z5" s="621"/>
      <c r="AA5" s="621"/>
      <c r="AB5" s="621"/>
      <c r="AC5" s="622"/>
      <c r="AD5" s="620" t="s">
        <v>551</v>
      </c>
      <c r="AE5" s="623"/>
      <c r="AF5" s="623"/>
      <c r="AG5" s="623"/>
      <c r="AH5" s="623"/>
      <c r="AI5" s="623"/>
      <c r="AJ5" s="624"/>
      <c r="AK5" s="599"/>
      <c r="AL5" s="600"/>
      <c r="AM5" s="601"/>
      <c r="AN5" s="138"/>
      <c r="AO5" s="602"/>
      <c r="AP5" s="603"/>
      <c r="AQ5" s="603"/>
      <c r="AR5" s="603"/>
      <c r="AS5" s="603"/>
      <c r="AT5" s="603"/>
      <c r="AU5" s="603"/>
      <c r="AV5" s="604"/>
      <c r="AW5" s="138"/>
      <c r="AX5" s="602"/>
      <c r="AY5" s="605"/>
      <c r="AZ5" s="605"/>
      <c r="BA5" s="606"/>
      <c r="BB5" s="602"/>
      <c r="BC5" s="605"/>
      <c r="BD5" s="605"/>
      <c r="BE5" s="605"/>
      <c r="BF5" s="605"/>
      <c r="BG5" s="606"/>
      <c r="BH5" s="139"/>
      <c r="BI5" s="140" t="s">
        <v>235</v>
      </c>
      <c r="BJ5" s="140" t="s">
        <v>248</v>
      </c>
      <c r="BK5" s="140" t="s">
        <v>528</v>
      </c>
      <c r="BL5" s="140" t="s">
        <v>229</v>
      </c>
      <c r="BM5" s="140" t="s">
        <v>235</v>
      </c>
      <c r="BN5" s="140" t="s">
        <v>249</v>
      </c>
      <c r="BO5" s="140" t="s">
        <v>528</v>
      </c>
      <c r="BP5" s="140" t="s">
        <v>229</v>
      </c>
      <c r="BQ5" s="140" t="s">
        <v>226</v>
      </c>
      <c r="BR5" s="141" t="s">
        <v>529</v>
      </c>
      <c r="BS5" s="141" t="s">
        <v>552</v>
      </c>
      <c r="BT5" s="141" t="s">
        <v>229</v>
      </c>
      <c r="BU5" s="140" t="s">
        <v>250</v>
      </c>
      <c r="BV5" s="141" t="s">
        <v>553</v>
      </c>
      <c r="BW5" s="141" t="s">
        <v>554</v>
      </c>
      <c r="BX5" s="141" t="s">
        <v>229</v>
      </c>
      <c r="BY5" s="140" t="s">
        <v>226</v>
      </c>
      <c r="BZ5" s="141" t="s">
        <v>555</v>
      </c>
      <c r="CA5" s="141" t="s">
        <v>556</v>
      </c>
      <c r="CB5" s="141" t="s">
        <v>557</v>
      </c>
      <c r="CC5" s="140" t="s">
        <v>226</v>
      </c>
      <c r="CD5" s="141" t="s">
        <v>438</v>
      </c>
      <c r="CE5" s="141" t="s">
        <v>530</v>
      </c>
      <c r="CF5" s="141" t="s">
        <v>531</v>
      </c>
      <c r="CG5" s="140" t="s">
        <v>226</v>
      </c>
      <c r="CH5" s="141" t="s">
        <v>439</v>
      </c>
      <c r="CI5" s="141" t="s">
        <v>440</v>
      </c>
      <c r="CJ5" s="141" t="s">
        <v>523</v>
      </c>
      <c r="CK5" s="140" t="s">
        <v>226</v>
      </c>
      <c r="CL5" s="141" t="s">
        <v>532</v>
      </c>
      <c r="CM5" s="141" t="s">
        <v>533</v>
      </c>
      <c r="CN5" s="141" t="s">
        <v>441</v>
      </c>
      <c r="CO5" s="140" t="s">
        <v>226</v>
      </c>
      <c r="CP5" s="141" t="s">
        <v>442</v>
      </c>
      <c r="CQ5" s="141" t="s">
        <v>443</v>
      </c>
      <c r="CR5" s="141" t="s">
        <v>534</v>
      </c>
      <c r="CS5" s="140" t="s">
        <v>226</v>
      </c>
      <c r="CT5" s="141" t="s">
        <v>316</v>
      </c>
      <c r="CU5" s="141" t="s">
        <v>535</v>
      </c>
      <c r="CV5" s="141" t="s">
        <v>229</v>
      </c>
      <c r="CW5" s="140" t="s">
        <v>235</v>
      </c>
      <c r="CX5" s="141" t="s">
        <v>317</v>
      </c>
      <c r="CY5" s="141" t="s">
        <v>317</v>
      </c>
      <c r="CZ5" s="140" t="s">
        <v>229</v>
      </c>
      <c r="DA5" s="140" t="s">
        <v>235</v>
      </c>
      <c r="DB5" s="141" t="s">
        <v>536</v>
      </c>
      <c r="DC5" s="141" t="s">
        <v>536</v>
      </c>
      <c r="DD5" s="141" t="s">
        <v>229</v>
      </c>
      <c r="DE5" s="140" t="s">
        <v>229</v>
      </c>
      <c r="DF5" s="141" t="s">
        <v>229</v>
      </c>
      <c r="DG5" s="141" t="s">
        <v>229</v>
      </c>
      <c r="DH5" s="141" t="s">
        <v>229</v>
      </c>
      <c r="DI5" s="140" t="s">
        <v>558</v>
      </c>
      <c r="DJ5" s="141" t="s">
        <v>537</v>
      </c>
      <c r="DK5" s="141" t="s">
        <v>559</v>
      </c>
      <c r="DL5" s="141" t="s">
        <v>229</v>
      </c>
      <c r="DM5" s="140" t="s">
        <v>229</v>
      </c>
      <c r="DN5" s="141" t="s">
        <v>229</v>
      </c>
      <c r="DO5" s="141" t="s">
        <v>229</v>
      </c>
      <c r="DP5" s="141" t="s">
        <v>444</v>
      </c>
      <c r="DQ5" s="140" t="s">
        <v>229</v>
      </c>
      <c r="DR5" s="141" t="s">
        <v>229</v>
      </c>
      <c r="DS5" s="141" t="s">
        <v>229</v>
      </c>
      <c r="DT5" s="141" t="s">
        <v>444</v>
      </c>
      <c r="DU5" s="140" t="s">
        <v>226</v>
      </c>
      <c r="DV5" s="141" t="s">
        <v>445</v>
      </c>
      <c r="DW5" s="141" t="s">
        <v>446</v>
      </c>
      <c r="DX5" s="141" t="s">
        <v>229</v>
      </c>
      <c r="DY5" s="140" t="s">
        <v>229</v>
      </c>
      <c r="DZ5" s="141" t="s">
        <v>229</v>
      </c>
      <c r="EA5" s="141" t="s">
        <v>229</v>
      </c>
      <c r="EB5" s="141" t="s">
        <v>229</v>
      </c>
      <c r="EC5" s="140" t="s">
        <v>229</v>
      </c>
      <c r="ED5" s="141" t="s">
        <v>229</v>
      </c>
      <c r="EE5" s="141" t="s">
        <v>229</v>
      </c>
      <c r="EF5" s="141" t="s">
        <v>560</v>
      </c>
      <c r="EG5" s="140" t="s">
        <v>229</v>
      </c>
      <c r="EH5" s="141" t="s">
        <v>229</v>
      </c>
      <c r="EI5" s="141" t="s">
        <v>229</v>
      </c>
      <c r="EJ5" s="140" t="s">
        <v>229</v>
      </c>
      <c r="EK5" s="140" t="s">
        <v>229</v>
      </c>
      <c r="EL5" s="141" t="s">
        <v>229</v>
      </c>
      <c r="EM5" s="141" t="s">
        <v>229</v>
      </c>
      <c r="EN5" s="140" t="s">
        <v>229</v>
      </c>
      <c r="EO5" s="140" t="s">
        <v>229</v>
      </c>
      <c r="EP5" s="141" t="s">
        <v>229</v>
      </c>
      <c r="EQ5" s="141" t="s">
        <v>229</v>
      </c>
      <c r="ER5" s="140" t="s">
        <v>229</v>
      </c>
      <c r="ES5" s="140" t="s">
        <v>229</v>
      </c>
      <c r="ET5" s="141" t="s">
        <v>229</v>
      </c>
      <c r="EU5" s="141" t="s">
        <v>229</v>
      </c>
      <c r="EV5" s="140" t="s">
        <v>229</v>
      </c>
      <c r="EW5" s="140" t="s">
        <v>229</v>
      </c>
      <c r="EX5" s="140" t="s">
        <v>229</v>
      </c>
      <c r="EY5" s="140" t="s">
        <v>229</v>
      </c>
      <c r="EZ5" s="140" t="s">
        <v>229</v>
      </c>
      <c r="FA5" s="140" t="s">
        <v>229</v>
      </c>
      <c r="FB5" s="140" t="s">
        <v>229</v>
      </c>
      <c r="FC5" s="140" t="s">
        <v>229</v>
      </c>
      <c r="FD5" s="140" t="s">
        <v>229</v>
      </c>
      <c r="FE5" s="140" t="s">
        <v>229</v>
      </c>
      <c r="FF5" s="140" t="s">
        <v>229</v>
      </c>
      <c r="FG5" s="140" t="s">
        <v>229</v>
      </c>
      <c r="FH5" s="140" t="s">
        <v>229</v>
      </c>
      <c r="FI5" s="140" t="s">
        <v>525</v>
      </c>
      <c r="FJ5" s="140" t="s">
        <v>538</v>
      </c>
      <c r="FK5" s="140" t="s">
        <v>539</v>
      </c>
      <c r="FL5" s="140" t="s">
        <v>229</v>
      </c>
      <c r="FM5" s="134" t="s">
        <v>540</v>
      </c>
      <c r="FN5" s="136" t="s">
        <v>541</v>
      </c>
      <c r="FO5" s="135" t="s">
        <v>630</v>
      </c>
      <c r="FP5" s="135" t="s">
        <v>229</v>
      </c>
      <c r="FQ5" s="134" t="s">
        <v>524</v>
      </c>
      <c r="FR5" s="136" t="s">
        <v>542</v>
      </c>
      <c r="FS5" s="135" t="s">
        <v>543</v>
      </c>
      <c r="FT5" s="135" t="s">
        <v>229</v>
      </c>
      <c r="FU5" s="134" t="s">
        <v>524</v>
      </c>
      <c r="FV5" s="136" t="s">
        <v>447</v>
      </c>
      <c r="FW5" s="135" t="s">
        <v>448</v>
      </c>
      <c r="FX5" s="135" t="s">
        <v>561</v>
      </c>
      <c r="FY5" s="134" t="s">
        <v>524</v>
      </c>
      <c r="FZ5" s="136" t="s">
        <v>544</v>
      </c>
      <c r="GA5" s="135" t="s">
        <v>562</v>
      </c>
      <c r="GB5" s="135" t="s">
        <v>229</v>
      </c>
      <c r="GC5" s="134" t="s">
        <v>226</v>
      </c>
      <c r="GD5" s="136" t="s">
        <v>449</v>
      </c>
      <c r="GE5" s="135" t="s">
        <v>545</v>
      </c>
      <c r="GF5" s="135" t="s">
        <v>229</v>
      </c>
      <c r="GG5" s="134" t="s">
        <v>226</v>
      </c>
      <c r="GH5" s="136" t="s">
        <v>450</v>
      </c>
      <c r="GI5" s="135" t="s">
        <v>545</v>
      </c>
      <c r="GJ5" s="135" t="s">
        <v>229</v>
      </c>
      <c r="GK5" s="134" t="s">
        <v>524</v>
      </c>
      <c r="GL5" s="136" t="s">
        <v>563</v>
      </c>
      <c r="GM5" s="135" t="s">
        <v>564</v>
      </c>
      <c r="GN5" s="135" t="s">
        <v>229</v>
      </c>
      <c r="GO5" s="134" t="s">
        <v>226</v>
      </c>
      <c r="GP5" s="136" t="s">
        <v>451</v>
      </c>
      <c r="GQ5" s="135" t="s">
        <v>545</v>
      </c>
      <c r="GR5" s="135" t="s">
        <v>229</v>
      </c>
      <c r="GS5" s="134" t="s">
        <v>524</v>
      </c>
      <c r="GT5" s="136" t="s">
        <v>565</v>
      </c>
      <c r="GU5" s="135" t="s">
        <v>638</v>
      </c>
      <c r="GV5" s="135" t="s">
        <v>229</v>
      </c>
      <c r="GW5" s="134" t="s">
        <v>524</v>
      </c>
      <c r="GX5" s="136" t="s">
        <v>546</v>
      </c>
      <c r="GY5" s="135" t="s">
        <v>448</v>
      </c>
      <c r="GZ5" s="135" t="s">
        <v>229</v>
      </c>
    </row>
    <row r="6" spans="1:208" ht="39.950000000000003" customHeight="1">
      <c r="A6" s="147" t="s">
        <v>579</v>
      </c>
      <c r="B6" s="653" t="s">
        <v>582</v>
      </c>
      <c r="C6" s="654"/>
      <c r="D6" s="653" t="s">
        <v>583</v>
      </c>
      <c r="E6" s="654"/>
      <c r="F6" s="146" t="s">
        <v>225</v>
      </c>
      <c r="G6" s="146"/>
      <c r="H6" s="655" t="s">
        <v>584</v>
      </c>
      <c r="I6" s="656"/>
      <c r="J6" s="656"/>
      <c r="K6" s="656"/>
      <c r="L6" s="656"/>
      <c r="M6" s="656"/>
      <c r="N6" s="656"/>
      <c r="O6" s="656"/>
      <c r="P6" s="656"/>
      <c r="Q6" s="657"/>
      <c r="R6" s="658" t="s">
        <v>585</v>
      </c>
      <c r="S6" s="659"/>
      <c r="T6" s="659"/>
      <c r="U6" s="659"/>
      <c r="V6" s="659"/>
      <c r="W6" s="659"/>
      <c r="X6" s="659"/>
      <c r="Y6" s="659"/>
      <c r="Z6" s="659"/>
      <c r="AA6" s="659"/>
      <c r="AB6" s="659"/>
      <c r="AC6" s="660"/>
      <c r="AD6" s="658" t="s">
        <v>586</v>
      </c>
      <c r="AE6" s="659"/>
      <c r="AF6" s="659"/>
      <c r="AG6" s="659"/>
      <c r="AH6" s="659"/>
      <c r="AI6" s="659"/>
      <c r="AJ6" s="660"/>
      <c r="AK6" s="661"/>
      <c r="AL6" s="662"/>
      <c r="AM6" s="663"/>
      <c r="AN6" s="145"/>
      <c r="AO6" s="664"/>
      <c r="AP6" s="665"/>
      <c r="AQ6" s="665"/>
      <c r="AR6" s="665"/>
      <c r="AS6" s="665"/>
      <c r="AT6" s="665"/>
      <c r="AU6" s="665"/>
      <c r="AV6" s="666"/>
      <c r="AW6" s="145"/>
      <c r="AX6" s="664"/>
      <c r="AY6" s="667"/>
      <c r="AZ6" s="667"/>
      <c r="BA6" s="668"/>
      <c r="BB6" s="664"/>
      <c r="BC6" s="667"/>
      <c r="BD6" s="667"/>
      <c r="BE6" s="667"/>
      <c r="BF6" s="667"/>
      <c r="BG6" s="668"/>
      <c r="BH6" s="149"/>
      <c r="BI6" s="148" t="s">
        <v>235</v>
      </c>
      <c r="BJ6" s="148" t="s">
        <v>248</v>
      </c>
      <c r="BK6" s="148" t="s">
        <v>573</v>
      </c>
      <c r="BL6" s="148" t="s">
        <v>587</v>
      </c>
      <c r="BM6" s="148" t="s">
        <v>235</v>
      </c>
      <c r="BN6" s="148" t="s">
        <v>249</v>
      </c>
      <c r="BO6" s="148" t="s">
        <v>573</v>
      </c>
      <c r="BP6" s="148" t="s">
        <v>229</v>
      </c>
      <c r="BQ6" s="148" t="s">
        <v>226</v>
      </c>
      <c r="BR6" s="144" t="s">
        <v>529</v>
      </c>
      <c r="BS6" s="143" t="s">
        <v>580</v>
      </c>
      <c r="BT6" s="144" t="s">
        <v>229</v>
      </c>
      <c r="BU6" s="148" t="s">
        <v>250</v>
      </c>
      <c r="BV6" s="143" t="s">
        <v>553</v>
      </c>
      <c r="BW6" s="143" t="s">
        <v>581</v>
      </c>
      <c r="BX6" s="143" t="s">
        <v>229</v>
      </c>
      <c r="BY6" s="148" t="s">
        <v>226</v>
      </c>
      <c r="BZ6" s="143" t="s">
        <v>555</v>
      </c>
      <c r="CA6" s="143" t="s">
        <v>556</v>
      </c>
      <c r="CB6" s="143" t="s">
        <v>557</v>
      </c>
      <c r="CC6" s="148" t="s">
        <v>226</v>
      </c>
      <c r="CD6" s="143" t="s">
        <v>438</v>
      </c>
      <c r="CE6" s="143" t="s">
        <v>574</v>
      </c>
      <c r="CF6" s="143" t="s">
        <v>588</v>
      </c>
      <c r="CG6" s="148" t="s">
        <v>226</v>
      </c>
      <c r="CH6" s="143" t="s">
        <v>439</v>
      </c>
      <c r="CI6" s="143" t="s">
        <v>440</v>
      </c>
      <c r="CJ6" s="143" t="s">
        <v>523</v>
      </c>
      <c r="CK6" s="148" t="s">
        <v>226</v>
      </c>
      <c r="CL6" s="143" t="s">
        <v>589</v>
      </c>
      <c r="CM6" s="143" t="s">
        <v>590</v>
      </c>
      <c r="CN6" s="143" t="s">
        <v>441</v>
      </c>
      <c r="CO6" s="148" t="s">
        <v>226</v>
      </c>
      <c r="CP6" s="143" t="s">
        <v>442</v>
      </c>
      <c r="CQ6" s="143" t="s">
        <v>443</v>
      </c>
      <c r="CR6" s="143" t="s">
        <v>591</v>
      </c>
      <c r="CS6" s="148" t="s">
        <v>226</v>
      </c>
      <c r="CT6" s="144" t="s">
        <v>316</v>
      </c>
      <c r="CU6" s="143" t="s">
        <v>575</v>
      </c>
      <c r="CV6" s="143" t="s">
        <v>587</v>
      </c>
      <c r="CW6" s="148" t="s">
        <v>235</v>
      </c>
      <c r="CX6" s="144" t="s">
        <v>592</v>
      </c>
      <c r="CY6" s="143" t="s">
        <v>592</v>
      </c>
      <c r="CZ6" s="148" t="s">
        <v>229</v>
      </c>
      <c r="DA6" s="148" t="s">
        <v>229</v>
      </c>
      <c r="DB6" s="144" t="s">
        <v>587</v>
      </c>
      <c r="DC6" s="143" t="s">
        <v>229</v>
      </c>
      <c r="DD6" s="144" t="s">
        <v>229</v>
      </c>
      <c r="DE6" s="148" t="s">
        <v>229</v>
      </c>
      <c r="DF6" s="143" t="s">
        <v>229</v>
      </c>
      <c r="DG6" s="143" t="s">
        <v>229</v>
      </c>
      <c r="DH6" s="143" t="s">
        <v>229</v>
      </c>
      <c r="DI6" s="148" t="s">
        <v>593</v>
      </c>
      <c r="DJ6" s="143" t="s">
        <v>594</v>
      </c>
      <c r="DK6" s="143" t="s">
        <v>595</v>
      </c>
      <c r="DL6" s="143" t="s">
        <v>229</v>
      </c>
      <c r="DM6" s="148" t="s">
        <v>229</v>
      </c>
      <c r="DN6" s="143" t="s">
        <v>229</v>
      </c>
      <c r="DO6" s="143" t="s">
        <v>229</v>
      </c>
      <c r="DP6" s="143" t="s">
        <v>444</v>
      </c>
      <c r="DQ6" s="148" t="s">
        <v>229</v>
      </c>
      <c r="DR6" s="143" t="s">
        <v>229</v>
      </c>
      <c r="DS6" s="143" t="s">
        <v>229</v>
      </c>
      <c r="DT6" s="143" t="s">
        <v>444</v>
      </c>
      <c r="DU6" s="148" t="s">
        <v>226</v>
      </c>
      <c r="DV6" s="143" t="s">
        <v>445</v>
      </c>
      <c r="DW6" s="143" t="s">
        <v>446</v>
      </c>
      <c r="DX6" s="143" t="s">
        <v>229</v>
      </c>
      <c r="DY6" s="148" t="s">
        <v>229</v>
      </c>
      <c r="DZ6" s="144" t="s">
        <v>229</v>
      </c>
      <c r="EA6" s="143" t="s">
        <v>229</v>
      </c>
      <c r="EB6" s="143" t="s">
        <v>229</v>
      </c>
      <c r="EC6" s="148" t="s">
        <v>229</v>
      </c>
      <c r="ED6" s="144" t="s">
        <v>229</v>
      </c>
      <c r="EE6" s="143" t="s">
        <v>229</v>
      </c>
      <c r="EF6" s="143" t="s">
        <v>229</v>
      </c>
      <c r="EG6" s="148" t="s">
        <v>229</v>
      </c>
      <c r="EH6" s="144" t="s">
        <v>229</v>
      </c>
      <c r="EI6" s="143" t="s">
        <v>229</v>
      </c>
      <c r="EJ6" s="148" t="s">
        <v>229</v>
      </c>
      <c r="EK6" s="148" t="s">
        <v>229</v>
      </c>
      <c r="EL6" s="144" t="s">
        <v>229</v>
      </c>
      <c r="EM6" s="143" t="s">
        <v>229</v>
      </c>
      <c r="EN6" s="148" t="s">
        <v>229</v>
      </c>
      <c r="EO6" s="148" t="s">
        <v>229</v>
      </c>
      <c r="EP6" s="144" t="s">
        <v>229</v>
      </c>
      <c r="EQ6" s="143" t="s">
        <v>229</v>
      </c>
      <c r="ER6" s="148" t="s">
        <v>229</v>
      </c>
      <c r="ES6" s="148" t="s">
        <v>229</v>
      </c>
      <c r="ET6" s="144" t="s">
        <v>229</v>
      </c>
      <c r="EU6" s="143" t="s">
        <v>229</v>
      </c>
      <c r="EV6" s="148" t="s">
        <v>229</v>
      </c>
      <c r="EW6" s="148" t="s">
        <v>229</v>
      </c>
      <c r="EX6" s="148" t="s">
        <v>229</v>
      </c>
      <c r="EY6" s="148" t="s">
        <v>229</v>
      </c>
      <c r="EZ6" s="148" t="s">
        <v>229</v>
      </c>
      <c r="FA6" s="148" t="s">
        <v>229</v>
      </c>
      <c r="FB6" s="148" t="s">
        <v>229</v>
      </c>
      <c r="FC6" s="148" t="s">
        <v>229</v>
      </c>
      <c r="FD6" s="148" t="s">
        <v>229</v>
      </c>
      <c r="FE6" s="148" t="s">
        <v>229</v>
      </c>
      <c r="FF6" s="148" t="s">
        <v>229</v>
      </c>
      <c r="FG6" s="148" t="s">
        <v>229</v>
      </c>
      <c r="FH6" s="148" t="s">
        <v>229</v>
      </c>
      <c r="FI6" s="148" t="s">
        <v>525</v>
      </c>
      <c r="FJ6" s="148" t="s">
        <v>596</v>
      </c>
      <c r="FK6" s="148" t="s">
        <v>597</v>
      </c>
      <c r="FL6" s="148" t="s">
        <v>229</v>
      </c>
      <c r="FM6" s="148" t="s">
        <v>524</v>
      </c>
      <c r="FN6" s="144" t="s">
        <v>598</v>
      </c>
      <c r="FO6" s="143" t="s">
        <v>599</v>
      </c>
      <c r="FP6" s="143" t="s">
        <v>229</v>
      </c>
      <c r="FQ6" s="148" t="s">
        <v>524</v>
      </c>
      <c r="FR6" s="144" t="s">
        <v>600</v>
      </c>
      <c r="FS6" s="143" t="s">
        <v>601</v>
      </c>
      <c r="FT6" s="143" t="s">
        <v>229</v>
      </c>
      <c r="FU6" s="148" t="s">
        <v>524</v>
      </c>
      <c r="FV6" s="144" t="s">
        <v>447</v>
      </c>
      <c r="FW6" s="143" t="s">
        <v>448</v>
      </c>
      <c r="FX6" s="143" t="s">
        <v>602</v>
      </c>
      <c r="FY6" s="148" t="s">
        <v>524</v>
      </c>
      <c r="FZ6" s="144" t="s">
        <v>603</v>
      </c>
      <c r="GA6" s="143" t="s">
        <v>604</v>
      </c>
      <c r="GB6" s="143" t="s">
        <v>605</v>
      </c>
      <c r="GC6" s="148" t="s">
        <v>524</v>
      </c>
      <c r="GD6" s="144" t="s">
        <v>449</v>
      </c>
      <c r="GE6" s="143" t="s">
        <v>576</v>
      </c>
      <c r="GF6" s="143" t="s">
        <v>229</v>
      </c>
      <c r="GG6" s="148" t="s">
        <v>524</v>
      </c>
      <c r="GH6" s="144" t="s">
        <v>450</v>
      </c>
      <c r="GI6" s="143" t="s">
        <v>577</v>
      </c>
      <c r="GJ6" s="143" t="s">
        <v>229</v>
      </c>
      <c r="GK6" s="148" t="s">
        <v>524</v>
      </c>
      <c r="GL6" s="144" t="s">
        <v>606</v>
      </c>
      <c r="GM6" s="143" t="s">
        <v>607</v>
      </c>
      <c r="GN6" s="143" t="s">
        <v>229</v>
      </c>
      <c r="GO6" s="148" t="s">
        <v>524</v>
      </c>
      <c r="GP6" s="144" t="s">
        <v>451</v>
      </c>
      <c r="GQ6" s="143" t="s">
        <v>578</v>
      </c>
      <c r="GR6" s="143" t="s">
        <v>229</v>
      </c>
      <c r="GS6" s="148" t="s">
        <v>524</v>
      </c>
      <c r="GT6" s="144" t="s">
        <v>608</v>
      </c>
      <c r="GU6" s="143" t="s">
        <v>609</v>
      </c>
      <c r="GV6" s="143" t="s">
        <v>229</v>
      </c>
      <c r="GW6" s="148" t="s">
        <v>524</v>
      </c>
      <c r="GX6" s="144" t="s">
        <v>610</v>
      </c>
      <c r="GY6" s="143" t="s">
        <v>611</v>
      </c>
      <c r="GZ6" s="143" t="s">
        <v>229</v>
      </c>
    </row>
    <row r="7" spans="1:208" ht="39.950000000000003" customHeight="1">
      <c r="A7" s="147" t="s">
        <v>682</v>
      </c>
      <c r="B7" s="584" t="s">
        <v>640</v>
      </c>
      <c r="C7" s="585"/>
      <c r="D7" s="584" t="s">
        <v>641</v>
      </c>
      <c r="E7" s="585"/>
      <c r="F7" s="155" t="s">
        <v>225</v>
      </c>
      <c r="G7" s="155"/>
      <c r="H7" s="586" t="s">
        <v>642</v>
      </c>
      <c r="I7" s="587"/>
      <c r="J7" s="587"/>
      <c r="K7" s="587"/>
      <c r="L7" s="587"/>
      <c r="M7" s="587"/>
      <c r="N7" s="587"/>
      <c r="O7" s="587"/>
      <c r="P7" s="587"/>
      <c r="Q7" s="588"/>
      <c r="R7" s="589" t="s">
        <v>643</v>
      </c>
      <c r="S7" s="590"/>
      <c r="T7" s="590"/>
      <c r="U7" s="590"/>
      <c r="V7" s="590"/>
      <c r="W7" s="590"/>
      <c r="X7" s="590"/>
      <c r="Y7" s="590"/>
      <c r="Z7" s="590"/>
      <c r="AA7" s="590"/>
      <c r="AB7" s="590"/>
      <c r="AC7" s="591"/>
      <c r="AD7" s="589" t="s">
        <v>644</v>
      </c>
      <c r="AE7" s="590"/>
      <c r="AF7" s="590"/>
      <c r="AG7" s="590"/>
      <c r="AH7" s="590"/>
      <c r="AI7" s="590"/>
      <c r="AJ7" s="591"/>
      <c r="AK7" s="592" t="s">
        <v>645</v>
      </c>
      <c r="AL7" s="593"/>
      <c r="AM7" s="594"/>
      <c r="AN7" s="156" t="s">
        <v>646</v>
      </c>
      <c r="AO7" s="595" t="s">
        <v>647</v>
      </c>
      <c r="AP7" s="596"/>
      <c r="AQ7" s="596"/>
      <c r="AR7" s="596"/>
      <c r="AS7" s="596"/>
      <c r="AT7" s="596"/>
      <c r="AU7" s="596"/>
      <c r="AV7" s="597"/>
      <c r="AW7" s="156" t="s">
        <v>648</v>
      </c>
      <c r="AX7" s="598" t="s">
        <v>649</v>
      </c>
      <c r="AY7" s="596"/>
      <c r="AZ7" s="596"/>
      <c r="BA7" s="597"/>
      <c r="BB7" s="595" t="s">
        <v>650</v>
      </c>
      <c r="BC7" s="596"/>
      <c r="BD7" s="596"/>
      <c r="BE7" s="596"/>
      <c r="BF7" s="596"/>
      <c r="BG7" s="597"/>
      <c r="BH7" s="157"/>
      <c r="BI7" s="158" t="s">
        <v>651</v>
      </c>
      <c r="BJ7" s="158" t="s">
        <v>248</v>
      </c>
      <c r="BK7" s="158" t="s">
        <v>652</v>
      </c>
      <c r="BL7" s="158" t="s">
        <v>650</v>
      </c>
      <c r="BM7" s="158" t="s">
        <v>651</v>
      </c>
      <c r="BN7" s="158" t="s">
        <v>249</v>
      </c>
      <c r="BO7" s="158" t="s">
        <v>652</v>
      </c>
      <c r="BP7" s="158" t="s">
        <v>650</v>
      </c>
      <c r="BQ7" s="158" t="s">
        <v>226</v>
      </c>
      <c r="BR7" s="159" t="s">
        <v>529</v>
      </c>
      <c r="BS7" s="160" t="s">
        <v>653</v>
      </c>
      <c r="BT7" s="159" t="s">
        <v>650</v>
      </c>
      <c r="BU7" s="158" t="s">
        <v>250</v>
      </c>
      <c r="BV7" s="160" t="s">
        <v>654</v>
      </c>
      <c r="BW7" s="160" t="s">
        <v>655</v>
      </c>
      <c r="BX7" s="160" t="s">
        <v>229</v>
      </c>
      <c r="BY7" s="158" t="s">
        <v>226</v>
      </c>
      <c r="BZ7" s="160" t="s">
        <v>555</v>
      </c>
      <c r="CA7" s="160" t="s">
        <v>556</v>
      </c>
      <c r="CB7" s="160" t="s">
        <v>557</v>
      </c>
      <c r="CC7" s="158" t="s">
        <v>226</v>
      </c>
      <c r="CD7" s="160" t="s">
        <v>438</v>
      </c>
      <c r="CE7" s="160" t="s">
        <v>656</v>
      </c>
      <c r="CF7" s="160" t="s">
        <v>657</v>
      </c>
      <c r="CG7" s="158" t="s">
        <v>226</v>
      </c>
      <c r="CH7" s="160" t="s">
        <v>439</v>
      </c>
      <c r="CI7" s="160" t="s">
        <v>658</v>
      </c>
      <c r="CJ7" s="160" t="s">
        <v>659</v>
      </c>
      <c r="CK7" s="158" t="s">
        <v>226</v>
      </c>
      <c r="CL7" s="160" t="s">
        <v>532</v>
      </c>
      <c r="CM7" s="160" t="s">
        <v>533</v>
      </c>
      <c r="CN7" s="160" t="s">
        <v>441</v>
      </c>
      <c r="CO7" s="158" t="s">
        <v>226</v>
      </c>
      <c r="CP7" s="160" t="s">
        <v>660</v>
      </c>
      <c r="CQ7" s="160" t="s">
        <v>661</v>
      </c>
      <c r="CR7" s="160" t="s">
        <v>534</v>
      </c>
      <c r="CS7" s="158" t="s">
        <v>524</v>
      </c>
      <c r="CT7" s="159" t="s">
        <v>662</v>
      </c>
      <c r="CU7" s="160" t="s">
        <v>663</v>
      </c>
      <c r="CV7" s="160" t="s">
        <v>229</v>
      </c>
      <c r="CW7" s="158" t="s">
        <v>235</v>
      </c>
      <c r="CX7" s="159" t="s">
        <v>664</v>
      </c>
      <c r="CY7" s="160" t="s">
        <v>664</v>
      </c>
      <c r="CZ7" s="158" t="s">
        <v>229</v>
      </c>
      <c r="DA7" s="158" t="s">
        <v>665</v>
      </c>
      <c r="DB7" s="159" t="s">
        <v>229</v>
      </c>
      <c r="DC7" s="160" t="s">
        <v>229</v>
      </c>
      <c r="DD7" s="159" t="s">
        <v>665</v>
      </c>
      <c r="DE7" s="158" t="s">
        <v>235</v>
      </c>
      <c r="DF7" s="160" t="s">
        <v>666</v>
      </c>
      <c r="DG7" s="160" t="s">
        <v>666</v>
      </c>
      <c r="DH7" s="160" t="s">
        <v>665</v>
      </c>
      <c r="DI7" s="158" t="s">
        <v>667</v>
      </c>
      <c r="DJ7" s="160" t="s">
        <v>537</v>
      </c>
      <c r="DK7" s="160" t="s">
        <v>668</v>
      </c>
      <c r="DL7" s="160" t="s">
        <v>229</v>
      </c>
      <c r="DM7" s="158" t="s">
        <v>229</v>
      </c>
      <c r="DN7" s="160" t="s">
        <v>229</v>
      </c>
      <c r="DO7" s="160" t="s">
        <v>229</v>
      </c>
      <c r="DP7" s="160" t="s">
        <v>444</v>
      </c>
      <c r="DQ7" s="158" t="s">
        <v>229</v>
      </c>
      <c r="DR7" s="160" t="s">
        <v>229</v>
      </c>
      <c r="DS7" s="160" t="s">
        <v>229</v>
      </c>
      <c r="DT7" s="160" t="s">
        <v>444</v>
      </c>
      <c r="DU7" s="158" t="s">
        <v>226</v>
      </c>
      <c r="DV7" s="160" t="s">
        <v>445</v>
      </c>
      <c r="DW7" s="160" t="s">
        <v>446</v>
      </c>
      <c r="DX7" s="160" t="s">
        <v>229</v>
      </c>
      <c r="DY7" s="158" t="s">
        <v>665</v>
      </c>
      <c r="DZ7" s="159" t="s">
        <v>229</v>
      </c>
      <c r="EA7" s="160" t="s">
        <v>229</v>
      </c>
      <c r="EB7" s="160" t="s">
        <v>665</v>
      </c>
      <c r="EC7" s="158" t="s">
        <v>665</v>
      </c>
      <c r="ED7" s="159" t="s">
        <v>229</v>
      </c>
      <c r="EE7" s="160" t="s">
        <v>229</v>
      </c>
      <c r="EF7" s="160" t="s">
        <v>665</v>
      </c>
      <c r="EG7" s="158" t="s">
        <v>665</v>
      </c>
      <c r="EH7" s="159" t="s">
        <v>229</v>
      </c>
      <c r="EI7" s="160" t="s">
        <v>229</v>
      </c>
      <c r="EJ7" s="158" t="s">
        <v>665</v>
      </c>
      <c r="EK7" s="158" t="s">
        <v>665</v>
      </c>
      <c r="EL7" s="159" t="s">
        <v>229</v>
      </c>
      <c r="EM7" s="160" t="s">
        <v>229</v>
      </c>
      <c r="EN7" s="158" t="s">
        <v>665</v>
      </c>
      <c r="EO7" s="158" t="s">
        <v>665</v>
      </c>
      <c r="EP7" s="159" t="s">
        <v>229</v>
      </c>
      <c r="EQ7" s="160" t="s">
        <v>229</v>
      </c>
      <c r="ER7" s="158" t="s">
        <v>665</v>
      </c>
      <c r="ES7" s="158" t="s">
        <v>665</v>
      </c>
      <c r="ET7" s="159" t="s">
        <v>229</v>
      </c>
      <c r="EU7" s="160" t="s">
        <v>229</v>
      </c>
      <c r="EV7" s="158" t="s">
        <v>665</v>
      </c>
      <c r="EW7" s="158" t="s">
        <v>665</v>
      </c>
      <c r="EX7" s="158" t="s">
        <v>229</v>
      </c>
      <c r="EY7" s="158" t="s">
        <v>229</v>
      </c>
      <c r="EZ7" s="158" t="s">
        <v>665</v>
      </c>
      <c r="FA7" s="158" t="s">
        <v>665</v>
      </c>
      <c r="FB7" s="158" t="s">
        <v>229</v>
      </c>
      <c r="FC7" s="158" t="s">
        <v>229</v>
      </c>
      <c r="FD7" s="158" t="s">
        <v>665</v>
      </c>
      <c r="FE7" s="158" t="s">
        <v>665</v>
      </c>
      <c r="FF7" s="158" t="s">
        <v>229</v>
      </c>
      <c r="FG7" s="158" t="s">
        <v>229</v>
      </c>
      <c r="FH7" s="158" t="s">
        <v>665</v>
      </c>
      <c r="FI7" s="158" t="s">
        <v>665</v>
      </c>
      <c r="FJ7" s="158" t="s">
        <v>229</v>
      </c>
      <c r="FK7" s="158" t="s">
        <v>229</v>
      </c>
      <c r="FL7" s="158" t="s">
        <v>665</v>
      </c>
      <c r="FM7" s="158" t="s">
        <v>524</v>
      </c>
      <c r="FN7" s="159" t="s">
        <v>541</v>
      </c>
      <c r="FO7" s="160" t="s">
        <v>669</v>
      </c>
      <c r="FP7" s="160" t="s">
        <v>229</v>
      </c>
      <c r="FQ7" s="158" t="s">
        <v>524</v>
      </c>
      <c r="FR7" s="159" t="s">
        <v>542</v>
      </c>
      <c r="FS7" s="160" t="s">
        <v>543</v>
      </c>
      <c r="FT7" s="160" t="s">
        <v>229</v>
      </c>
      <c r="FU7" s="158" t="s">
        <v>524</v>
      </c>
      <c r="FV7" s="159" t="s">
        <v>447</v>
      </c>
      <c r="FW7" s="160" t="s">
        <v>448</v>
      </c>
      <c r="FX7" s="160" t="s">
        <v>670</v>
      </c>
      <c r="FY7" s="158" t="s">
        <v>524</v>
      </c>
      <c r="FZ7" s="159" t="s">
        <v>671</v>
      </c>
      <c r="GA7" s="160" t="s">
        <v>672</v>
      </c>
      <c r="GB7" s="160" t="s">
        <v>229</v>
      </c>
      <c r="GC7" s="158" t="s">
        <v>524</v>
      </c>
      <c r="GD7" s="159" t="s">
        <v>673</v>
      </c>
      <c r="GE7" s="160" t="s">
        <v>674</v>
      </c>
      <c r="GF7" s="160" t="s">
        <v>229</v>
      </c>
      <c r="GG7" s="158" t="s">
        <v>524</v>
      </c>
      <c r="GH7" s="159" t="s">
        <v>675</v>
      </c>
      <c r="GI7" s="160" t="s">
        <v>676</v>
      </c>
      <c r="GJ7" s="160" t="s">
        <v>229</v>
      </c>
      <c r="GK7" s="158" t="s">
        <v>524</v>
      </c>
      <c r="GL7" s="159" t="s">
        <v>677</v>
      </c>
      <c r="GM7" s="160" t="s">
        <v>678</v>
      </c>
      <c r="GN7" s="160" t="s">
        <v>229</v>
      </c>
      <c r="GO7" s="158" t="s">
        <v>226</v>
      </c>
      <c r="GP7" s="159" t="s">
        <v>451</v>
      </c>
      <c r="GQ7" s="160" t="s">
        <v>545</v>
      </c>
      <c r="GR7" s="160" t="s">
        <v>665</v>
      </c>
      <c r="GS7" s="158" t="s">
        <v>524</v>
      </c>
      <c r="GT7" s="159" t="s">
        <v>679</v>
      </c>
      <c r="GU7" s="160" t="s">
        <v>680</v>
      </c>
      <c r="GV7" s="160" t="s">
        <v>229</v>
      </c>
      <c r="GW7" s="158" t="s">
        <v>524</v>
      </c>
      <c r="GX7" s="159" t="s">
        <v>681</v>
      </c>
      <c r="GY7" s="160" t="s">
        <v>680</v>
      </c>
      <c r="GZ7" s="160" t="s">
        <v>229</v>
      </c>
    </row>
    <row r="8" spans="1:208" s="162" customFormat="1" ht="39.950000000000003" customHeight="1">
      <c r="A8" s="161" t="s">
        <v>684</v>
      </c>
      <c r="B8" s="669" t="s">
        <v>685</v>
      </c>
      <c r="C8" s="670"/>
      <c r="D8" s="669" t="s">
        <v>686</v>
      </c>
      <c r="E8" s="670"/>
      <c r="F8" s="146" t="s">
        <v>225</v>
      </c>
      <c r="G8" s="146"/>
      <c r="H8" s="655" t="s">
        <v>687</v>
      </c>
      <c r="I8" s="656"/>
      <c r="J8" s="656"/>
      <c r="K8" s="656"/>
      <c r="L8" s="656"/>
      <c r="M8" s="656"/>
      <c r="N8" s="656"/>
      <c r="O8" s="656"/>
      <c r="P8" s="656"/>
      <c r="Q8" s="657"/>
      <c r="R8" s="658" t="s">
        <v>688</v>
      </c>
      <c r="S8" s="659"/>
      <c r="T8" s="659"/>
      <c r="U8" s="659"/>
      <c r="V8" s="659"/>
      <c r="W8" s="659"/>
      <c r="X8" s="659"/>
      <c r="Y8" s="659"/>
      <c r="Z8" s="659"/>
      <c r="AA8" s="659"/>
      <c r="AB8" s="659"/>
      <c r="AC8" s="660"/>
      <c r="AD8" s="658" t="s">
        <v>689</v>
      </c>
      <c r="AE8" s="659"/>
      <c r="AF8" s="659"/>
      <c r="AG8" s="659"/>
      <c r="AH8" s="659"/>
      <c r="AI8" s="659"/>
      <c r="AJ8" s="660"/>
      <c r="AK8" s="661" t="s">
        <v>645</v>
      </c>
      <c r="AL8" s="662"/>
      <c r="AM8" s="663"/>
      <c r="AN8" s="145" t="s">
        <v>690</v>
      </c>
      <c r="AO8" s="664" t="s">
        <v>691</v>
      </c>
      <c r="AP8" s="671"/>
      <c r="AQ8" s="671"/>
      <c r="AR8" s="671"/>
      <c r="AS8" s="671"/>
      <c r="AT8" s="671"/>
      <c r="AU8" s="671"/>
      <c r="AV8" s="672"/>
      <c r="AW8" s="145" t="s">
        <v>648</v>
      </c>
      <c r="AX8" s="673" t="s">
        <v>692</v>
      </c>
      <c r="AY8" s="671"/>
      <c r="AZ8" s="671"/>
      <c r="BA8" s="672"/>
      <c r="BB8" s="664" t="s">
        <v>693</v>
      </c>
      <c r="BC8" s="671"/>
      <c r="BD8" s="671"/>
      <c r="BE8" s="671"/>
      <c r="BF8" s="671"/>
      <c r="BG8" s="672"/>
      <c r="BH8" s="149"/>
      <c r="BI8" s="148" t="s">
        <v>235</v>
      </c>
      <c r="BJ8" s="148" t="s">
        <v>248</v>
      </c>
      <c r="BK8" s="148" t="s">
        <v>694</v>
      </c>
      <c r="BL8" s="148" t="s">
        <v>695</v>
      </c>
      <c r="BM8" s="148" t="s">
        <v>235</v>
      </c>
      <c r="BN8" s="148" t="s">
        <v>249</v>
      </c>
      <c r="BO8" s="148" t="s">
        <v>696</v>
      </c>
      <c r="BP8" s="148" t="s">
        <v>229</v>
      </c>
      <c r="BQ8" s="148" t="s">
        <v>226</v>
      </c>
      <c r="BR8" s="144" t="s">
        <v>529</v>
      </c>
      <c r="BS8" s="143" t="s">
        <v>697</v>
      </c>
      <c r="BT8" s="144" t="s">
        <v>695</v>
      </c>
      <c r="BU8" s="148" t="s">
        <v>250</v>
      </c>
      <c r="BV8" s="143" t="s">
        <v>553</v>
      </c>
      <c r="BW8" s="143" t="s">
        <v>698</v>
      </c>
      <c r="BX8" s="143" t="s">
        <v>695</v>
      </c>
      <c r="BY8" s="148" t="s">
        <v>226</v>
      </c>
      <c r="BZ8" s="143" t="s">
        <v>555</v>
      </c>
      <c r="CA8" s="143" t="s">
        <v>556</v>
      </c>
      <c r="CB8" s="143" t="s">
        <v>557</v>
      </c>
      <c r="CC8" s="148" t="s">
        <v>226</v>
      </c>
      <c r="CD8" s="143" t="s">
        <v>438</v>
      </c>
      <c r="CE8" s="143" t="s">
        <v>574</v>
      </c>
      <c r="CF8" s="143" t="s">
        <v>699</v>
      </c>
      <c r="CG8" s="148" t="s">
        <v>226</v>
      </c>
      <c r="CH8" s="143" t="s">
        <v>439</v>
      </c>
      <c r="CI8" s="143" t="s">
        <v>440</v>
      </c>
      <c r="CJ8" s="143" t="s">
        <v>659</v>
      </c>
      <c r="CK8" s="148" t="s">
        <v>226</v>
      </c>
      <c r="CL8" s="143" t="s">
        <v>532</v>
      </c>
      <c r="CM8" s="143" t="s">
        <v>533</v>
      </c>
      <c r="CN8" s="143" t="s">
        <v>441</v>
      </c>
      <c r="CO8" s="148" t="s">
        <v>226</v>
      </c>
      <c r="CP8" s="143" t="s">
        <v>700</v>
      </c>
      <c r="CQ8" s="143" t="s">
        <v>701</v>
      </c>
      <c r="CR8" s="143" t="s">
        <v>534</v>
      </c>
      <c r="CS8" s="148" t="s">
        <v>524</v>
      </c>
      <c r="CT8" s="144" t="s">
        <v>316</v>
      </c>
      <c r="CU8" s="143" t="s">
        <v>702</v>
      </c>
      <c r="CV8" s="143" t="s">
        <v>695</v>
      </c>
      <c r="CW8" s="148" t="s">
        <v>235</v>
      </c>
      <c r="CX8" s="144" t="s">
        <v>703</v>
      </c>
      <c r="CY8" s="143" t="s">
        <v>703</v>
      </c>
      <c r="CZ8" s="148" t="s">
        <v>229</v>
      </c>
      <c r="DA8" s="148" t="s">
        <v>695</v>
      </c>
      <c r="DB8" s="144" t="s">
        <v>229</v>
      </c>
      <c r="DC8" s="143" t="s">
        <v>229</v>
      </c>
      <c r="DD8" s="144" t="s">
        <v>695</v>
      </c>
      <c r="DE8" s="148" t="s">
        <v>695</v>
      </c>
      <c r="DF8" s="143" t="s">
        <v>229</v>
      </c>
      <c r="DG8" s="143" t="s">
        <v>229</v>
      </c>
      <c r="DH8" s="143" t="s">
        <v>695</v>
      </c>
      <c r="DI8" s="148" t="s">
        <v>667</v>
      </c>
      <c r="DJ8" s="143" t="s">
        <v>537</v>
      </c>
      <c r="DK8" s="143" t="s">
        <v>668</v>
      </c>
      <c r="DL8" s="143" t="s">
        <v>229</v>
      </c>
      <c r="DM8" s="148" t="s">
        <v>229</v>
      </c>
      <c r="DN8" s="143" t="s">
        <v>229</v>
      </c>
      <c r="DO8" s="143" t="s">
        <v>229</v>
      </c>
      <c r="DP8" s="143" t="s">
        <v>444</v>
      </c>
      <c r="DQ8" s="148" t="s">
        <v>229</v>
      </c>
      <c r="DR8" s="143" t="s">
        <v>229</v>
      </c>
      <c r="DS8" s="143" t="s">
        <v>229</v>
      </c>
      <c r="DT8" s="143" t="s">
        <v>444</v>
      </c>
      <c r="DU8" s="148" t="s">
        <v>226</v>
      </c>
      <c r="DV8" s="143" t="s">
        <v>445</v>
      </c>
      <c r="DW8" s="143" t="s">
        <v>446</v>
      </c>
      <c r="DX8" s="143" t="s">
        <v>229</v>
      </c>
      <c r="DY8" s="148" t="s">
        <v>695</v>
      </c>
      <c r="DZ8" s="144" t="s">
        <v>229</v>
      </c>
      <c r="EA8" s="143" t="s">
        <v>229</v>
      </c>
      <c r="EB8" s="143" t="s">
        <v>695</v>
      </c>
      <c r="EC8" s="148" t="s">
        <v>695</v>
      </c>
      <c r="ED8" s="144" t="s">
        <v>229</v>
      </c>
      <c r="EE8" s="143" t="s">
        <v>229</v>
      </c>
      <c r="EF8" s="143" t="s">
        <v>695</v>
      </c>
      <c r="EG8" s="148" t="s">
        <v>695</v>
      </c>
      <c r="EH8" s="144" t="s">
        <v>229</v>
      </c>
      <c r="EI8" s="143" t="s">
        <v>229</v>
      </c>
      <c r="EJ8" s="148" t="s">
        <v>695</v>
      </c>
      <c r="EK8" s="148" t="s">
        <v>695</v>
      </c>
      <c r="EL8" s="144" t="s">
        <v>229</v>
      </c>
      <c r="EM8" s="143" t="s">
        <v>229</v>
      </c>
      <c r="EN8" s="148" t="s">
        <v>695</v>
      </c>
      <c r="EO8" s="148" t="s">
        <v>695</v>
      </c>
      <c r="EP8" s="144" t="s">
        <v>229</v>
      </c>
      <c r="EQ8" s="143" t="s">
        <v>229</v>
      </c>
      <c r="ER8" s="148" t="s">
        <v>695</v>
      </c>
      <c r="ES8" s="148" t="s">
        <v>695</v>
      </c>
      <c r="ET8" s="144" t="s">
        <v>229</v>
      </c>
      <c r="EU8" s="143" t="s">
        <v>229</v>
      </c>
      <c r="EV8" s="148" t="s">
        <v>695</v>
      </c>
      <c r="EW8" s="148" t="s">
        <v>695</v>
      </c>
      <c r="EX8" s="148" t="s">
        <v>229</v>
      </c>
      <c r="EY8" s="148" t="s">
        <v>229</v>
      </c>
      <c r="EZ8" s="148" t="s">
        <v>695</v>
      </c>
      <c r="FA8" s="148" t="s">
        <v>695</v>
      </c>
      <c r="FB8" s="148" t="s">
        <v>229</v>
      </c>
      <c r="FC8" s="148" t="s">
        <v>229</v>
      </c>
      <c r="FD8" s="148" t="s">
        <v>695</v>
      </c>
      <c r="FE8" s="148" t="s">
        <v>695</v>
      </c>
      <c r="FF8" s="148" t="s">
        <v>229</v>
      </c>
      <c r="FG8" s="148" t="s">
        <v>229</v>
      </c>
      <c r="FH8" s="148" t="s">
        <v>695</v>
      </c>
      <c r="FI8" s="148" t="s">
        <v>695</v>
      </c>
      <c r="FJ8" s="148" t="s">
        <v>229</v>
      </c>
      <c r="FK8" s="148" t="s">
        <v>229</v>
      </c>
      <c r="FL8" s="148" t="s">
        <v>695</v>
      </c>
      <c r="FM8" s="148" t="s">
        <v>524</v>
      </c>
      <c r="FN8" s="144" t="s">
        <v>541</v>
      </c>
      <c r="FO8" s="143" t="s">
        <v>669</v>
      </c>
      <c r="FP8" s="143" t="s">
        <v>229</v>
      </c>
      <c r="FQ8" s="148" t="s">
        <v>524</v>
      </c>
      <c r="FR8" s="144" t="s">
        <v>704</v>
      </c>
      <c r="FS8" s="143" t="s">
        <v>705</v>
      </c>
      <c r="FT8" s="143" t="s">
        <v>229</v>
      </c>
      <c r="FU8" s="148" t="s">
        <v>524</v>
      </c>
      <c r="FV8" s="144" t="s">
        <v>447</v>
      </c>
      <c r="FW8" s="143" t="s">
        <v>448</v>
      </c>
      <c r="FX8" s="143" t="s">
        <v>670</v>
      </c>
      <c r="FY8" s="148" t="s">
        <v>524</v>
      </c>
      <c r="FZ8" s="144" t="s">
        <v>706</v>
      </c>
      <c r="GA8" s="143" t="s">
        <v>707</v>
      </c>
      <c r="GB8" s="143" t="s">
        <v>229</v>
      </c>
      <c r="GC8" s="148" t="s">
        <v>524</v>
      </c>
      <c r="GD8" s="144" t="s">
        <v>708</v>
      </c>
      <c r="GE8" s="143" t="s">
        <v>709</v>
      </c>
      <c r="GF8" s="143" t="s">
        <v>229</v>
      </c>
      <c r="GG8" s="148" t="s">
        <v>524</v>
      </c>
      <c r="GH8" s="144" t="s">
        <v>710</v>
      </c>
      <c r="GI8" s="143" t="s">
        <v>711</v>
      </c>
      <c r="GJ8" s="143" t="s">
        <v>229</v>
      </c>
      <c r="GK8" s="148" t="s">
        <v>524</v>
      </c>
      <c r="GL8" s="144" t="s">
        <v>712</v>
      </c>
      <c r="GM8" s="143" t="s">
        <v>713</v>
      </c>
      <c r="GN8" s="143" t="s">
        <v>229</v>
      </c>
      <c r="GO8" s="148" t="s">
        <v>226</v>
      </c>
      <c r="GP8" s="144" t="s">
        <v>451</v>
      </c>
      <c r="GQ8" s="143" t="s">
        <v>545</v>
      </c>
      <c r="GR8" s="143" t="s">
        <v>695</v>
      </c>
      <c r="GS8" s="148" t="s">
        <v>524</v>
      </c>
      <c r="GT8" s="144" t="s">
        <v>714</v>
      </c>
      <c r="GU8" s="143" t="s">
        <v>715</v>
      </c>
      <c r="GV8" s="143" t="s">
        <v>229</v>
      </c>
      <c r="GW8" s="148" t="s">
        <v>524</v>
      </c>
      <c r="GX8" s="144" t="s">
        <v>716</v>
      </c>
      <c r="GY8" s="143" t="s">
        <v>448</v>
      </c>
      <c r="GZ8" s="143" t="s">
        <v>229</v>
      </c>
    </row>
  </sheetData>
  <mergeCells count="235">
    <mergeCell ref="B8:C8"/>
    <mergeCell ref="D8:E8"/>
    <mergeCell ref="H8:Q8"/>
    <mergeCell ref="R8:AC8"/>
    <mergeCell ref="AD8:AJ8"/>
    <mergeCell ref="AK8:AM8"/>
    <mergeCell ref="AO8:AV8"/>
    <mergeCell ref="AX8:BA8"/>
    <mergeCell ref="BB8:BG8"/>
    <mergeCell ref="B6:C6"/>
    <mergeCell ref="D6:E6"/>
    <mergeCell ref="H6:Q6"/>
    <mergeCell ref="R6:AC6"/>
    <mergeCell ref="AD6:AJ6"/>
    <mergeCell ref="AK6:AM6"/>
    <mergeCell ref="AO6:AV6"/>
    <mergeCell ref="AX6:BA6"/>
    <mergeCell ref="BB6:BG6"/>
    <mergeCell ref="BY2:CB2"/>
    <mergeCell ref="CC2:CF2"/>
    <mergeCell ref="CG2:CJ2"/>
    <mergeCell ref="CK2:CN2"/>
    <mergeCell ref="CO2:CR2"/>
    <mergeCell ref="CS2:CV2"/>
    <mergeCell ref="A2:A4"/>
    <mergeCell ref="B2:BH2"/>
    <mergeCell ref="BI2:BL2"/>
    <mergeCell ref="BM2:BP2"/>
    <mergeCell ref="BQ2:BT2"/>
    <mergeCell ref="BU2:BX2"/>
    <mergeCell ref="AK3:BH3"/>
    <mergeCell ref="BI3:BI4"/>
    <mergeCell ref="BJ3:BJ4"/>
    <mergeCell ref="BK3:BK4"/>
    <mergeCell ref="BR3:BR4"/>
    <mergeCell ref="BS3:BS4"/>
    <mergeCell ref="BT3:BT4"/>
    <mergeCell ref="BU3:BU4"/>
    <mergeCell ref="BV3:BV4"/>
    <mergeCell ref="BW3:BW4"/>
    <mergeCell ref="BL3:BL4"/>
    <mergeCell ref="BM3:BM4"/>
    <mergeCell ref="EC2:EF2"/>
    <mergeCell ref="EG2:EJ2"/>
    <mergeCell ref="EK2:EN2"/>
    <mergeCell ref="EO2:ER2"/>
    <mergeCell ref="CW2:CZ2"/>
    <mergeCell ref="DA2:DD2"/>
    <mergeCell ref="DE2:DH2"/>
    <mergeCell ref="DI2:DL2"/>
    <mergeCell ref="DM2:DP2"/>
    <mergeCell ref="DQ2:DT2"/>
    <mergeCell ref="GO2:GR2"/>
    <mergeCell ref="GS2:GV2"/>
    <mergeCell ref="GW2:GZ2"/>
    <mergeCell ref="B3:C4"/>
    <mergeCell ref="D3:E4"/>
    <mergeCell ref="F3:F4"/>
    <mergeCell ref="G3:G4"/>
    <mergeCell ref="H3:Q4"/>
    <mergeCell ref="R3:AC4"/>
    <mergeCell ref="AD3:AJ4"/>
    <mergeCell ref="FQ2:FT2"/>
    <mergeCell ref="FU2:FX2"/>
    <mergeCell ref="FY2:GB2"/>
    <mergeCell ref="GC2:GF2"/>
    <mergeCell ref="GG2:GJ2"/>
    <mergeCell ref="GK2:GN2"/>
    <mergeCell ref="ES2:EV2"/>
    <mergeCell ref="EW2:EZ2"/>
    <mergeCell ref="FA2:FD2"/>
    <mergeCell ref="FE2:FH2"/>
    <mergeCell ref="FI2:FL2"/>
    <mergeCell ref="FM2:FP2"/>
    <mergeCell ref="DU2:DX2"/>
    <mergeCell ref="DY2:EB2"/>
    <mergeCell ref="BN3:BN4"/>
    <mergeCell ref="BO3:BO4"/>
    <mergeCell ref="BP3:BP4"/>
    <mergeCell ref="BQ3:BQ4"/>
    <mergeCell ref="CD3:CD4"/>
    <mergeCell ref="CE3:CE4"/>
    <mergeCell ref="CF3:CF4"/>
    <mergeCell ref="CG3:CG4"/>
    <mergeCell ref="CH3:CH4"/>
    <mergeCell ref="CI3:CI4"/>
    <mergeCell ref="BX3:BX4"/>
    <mergeCell ref="BY3:BY4"/>
    <mergeCell ref="BZ3:BZ4"/>
    <mergeCell ref="CA3:CA4"/>
    <mergeCell ref="CB3:CB4"/>
    <mergeCell ref="CC3:CC4"/>
    <mergeCell ref="CP3:CP4"/>
    <mergeCell ref="CQ3:CQ4"/>
    <mergeCell ref="CR3:CR4"/>
    <mergeCell ref="CS3:CS4"/>
    <mergeCell ref="CT3:CT4"/>
    <mergeCell ref="CU3:CU4"/>
    <mergeCell ref="CJ3:CJ4"/>
    <mergeCell ref="CK3:CK4"/>
    <mergeCell ref="CL3:CL4"/>
    <mergeCell ref="CM3:CM4"/>
    <mergeCell ref="CN3:CN4"/>
    <mergeCell ref="CO3:CO4"/>
    <mergeCell ref="DB3:DB4"/>
    <mergeCell ref="DC3:DC4"/>
    <mergeCell ref="DD3:DD4"/>
    <mergeCell ref="DE3:DE4"/>
    <mergeCell ref="DF3:DF4"/>
    <mergeCell ref="DG3:DG4"/>
    <mergeCell ref="CV3:CV4"/>
    <mergeCell ref="CW3:CW4"/>
    <mergeCell ref="CX3:CX4"/>
    <mergeCell ref="CY3:CY4"/>
    <mergeCell ref="CZ3:CZ4"/>
    <mergeCell ref="DA3:DA4"/>
    <mergeCell ref="DN3:DN4"/>
    <mergeCell ref="DO3:DO4"/>
    <mergeCell ref="DP3:DP4"/>
    <mergeCell ref="DQ3:DQ4"/>
    <mergeCell ref="DR3:DR4"/>
    <mergeCell ref="DS3:DS4"/>
    <mergeCell ref="DH3:DH4"/>
    <mergeCell ref="DI3:DI4"/>
    <mergeCell ref="DJ3:DJ4"/>
    <mergeCell ref="DK3:DK4"/>
    <mergeCell ref="DL3:DL4"/>
    <mergeCell ref="DM3:DM4"/>
    <mergeCell ref="DZ3:DZ4"/>
    <mergeCell ref="EA3:EA4"/>
    <mergeCell ref="EB3:EB4"/>
    <mergeCell ref="EC3:EC4"/>
    <mergeCell ref="ED3:ED4"/>
    <mergeCell ref="EE3:EE4"/>
    <mergeCell ref="DT3:DT4"/>
    <mergeCell ref="DU3:DU4"/>
    <mergeCell ref="DV3:DV4"/>
    <mergeCell ref="DW3:DW4"/>
    <mergeCell ref="DX3:DX4"/>
    <mergeCell ref="DY3:DY4"/>
    <mergeCell ref="EL3:EL4"/>
    <mergeCell ref="EM3:EM4"/>
    <mergeCell ref="EN3:EN4"/>
    <mergeCell ref="EO3:EO4"/>
    <mergeCell ref="EP3:EP4"/>
    <mergeCell ref="EQ3:EQ4"/>
    <mergeCell ref="EF3:EF4"/>
    <mergeCell ref="EG3:EG4"/>
    <mergeCell ref="EH3:EH4"/>
    <mergeCell ref="EI3:EI4"/>
    <mergeCell ref="EJ3:EJ4"/>
    <mergeCell ref="EK3:EK4"/>
    <mergeCell ref="EX3:EX4"/>
    <mergeCell ref="EY3:EY4"/>
    <mergeCell ref="EZ3:EZ4"/>
    <mergeCell ref="FA3:FA4"/>
    <mergeCell ref="FB3:FB4"/>
    <mergeCell ref="FC3:FC4"/>
    <mergeCell ref="ER3:ER4"/>
    <mergeCell ref="ES3:ES4"/>
    <mergeCell ref="ET3:ET4"/>
    <mergeCell ref="EU3:EU4"/>
    <mergeCell ref="EV3:EV4"/>
    <mergeCell ref="EW3:EW4"/>
    <mergeCell ref="FT3:FT4"/>
    <mergeCell ref="FU3:FU4"/>
    <mergeCell ref="FJ3:FJ4"/>
    <mergeCell ref="FK3:FK4"/>
    <mergeCell ref="FL3:FL4"/>
    <mergeCell ref="FM3:FM4"/>
    <mergeCell ref="FN3:FN4"/>
    <mergeCell ref="FO3:FO4"/>
    <mergeCell ref="FD3:FD4"/>
    <mergeCell ref="FE3:FE4"/>
    <mergeCell ref="FF3:FF4"/>
    <mergeCell ref="FG3:FG4"/>
    <mergeCell ref="FH3:FH4"/>
    <mergeCell ref="FI3:FI4"/>
    <mergeCell ref="B5:C5"/>
    <mergeCell ref="D5:E5"/>
    <mergeCell ref="H5:Q5"/>
    <mergeCell ref="R5:AC5"/>
    <mergeCell ref="AD5:AJ5"/>
    <mergeCell ref="GT3:GT4"/>
    <mergeCell ref="GU3:GU4"/>
    <mergeCell ref="GV3:GV4"/>
    <mergeCell ref="GW3:GW4"/>
    <mergeCell ref="GN3:GN4"/>
    <mergeCell ref="GO3:GO4"/>
    <mergeCell ref="GP3:GP4"/>
    <mergeCell ref="GQ3:GQ4"/>
    <mergeCell ref="GR3:GR4"/>
    <mergeCell ref="GS3:GS4"/>
    <mergeCell ref="GH3:GH4"/>
    <mergeCell ref="GI3:GI4"/>
    <mergeCell ref="GJ3:GJ4"/>
    <mergeCell ref="GK3:GK4"/>
    <mergeCell ref="GL3:GL4"/>
    <mergeCell ref="GM3:GM4"/>
    <mergeCell ref="GB3:GB4"/>
    <mergeCell ref="GC3:GC4"/>
    <mergeCell ref="GD3:GD4"/>
    <mergeCell ref="AK5:AM5"/>
    <mergeCell ref="AO5:AV5"/>
    <mergeCell ref="AX5:BA5"/>
    <mergeCell ref="BB5:BG5"/>
    <mergeCell ref="GZ3:GZ4"/>
    <mergeCell ref="AK4:AM4"/>
    <mergeCell ref="AO4:AV4"/>
    <mergeCell ref="AX4:BA4"/>
    <mergeCell ref="BB4:BG4"/>
    <mergeCell ref="GX3:GX4"/>
    <mergeCell ref="GY3:GY4"/>
    <mergeCell ref="GE3:GE4"/>
    <mergeCell ref="GF3:GF4"/>
    <mergeCell ref="GG3:GG4"/>
    <mergeCell ref="FV3:FV4"/>
    <mergeCell ref="FW3:FW4"/>
    <mergeCell ref="FX3:FX4"/>
    <mergeCell ref="FY3:FY4"/>
    <mergeCell ref="FZ3:FZ4"/>
    <mergeCell ref="GA3:GA4"/>
    <mergeCell ref="FP3:FP4"/>
    <mergeCell ref="FQ3:FQ4"/>
    <mergeCell ref="FR3:FR4"/>
    <mergeCell ref="FS3:FS4"/>
    <mergeCell ref="B7:C7"/>
    <mergeCell ref="D7:E7"/>
    <mergeCell ref="H7:Q7"/>
    <mergeCell ref="R7:AC7"/>
    <mergeCell ref="AD7:AJ7"/>
    <mergeCell ref="AK7:AM7"/>
    <mergeCell ref="AO7:AV7"/>
    <mergeCell ref="AX7:BA7"/>
    <mergeCell ref="BB7:BG7"/>
  </mergeCells>
  <phoneticPr fontId="11"/>
  <dataValidations count="19">
    <dataValidation type="list" allowBlank="1" showInputMessage="1" showErrorMessage="1" sqref="DE5:DE8 DI5:DI8 DM5:DM8 DQ5:DQ8 DU5:DU8 DY5:DY8 EC5:EC8 EG5:EG8 EK5:EK8 EO5:EO8 ES5:ES8 EW5:EW8 FA5:FA8 FE5:FE8 FI5:FI8 FM5:FM8 FQ5:FQ8 FU5:FU8 FY5:FY8 GC5:GC8 GG5:GG8 GK5:GK8 GO5:GO8 GS5:GS8 GW5:GW8 BI5:BI8 BM5:BM8 BQ5:BQ8 BU5:BU8 BY5:BY8 CC5:CC8 CG5:CG8 CK5:CK8 CO5:CO8 CS5:CS8 CW5:CW8 DA5:DA8">
      <formula1>INDIRECT($HB5)</formula1>
    </dataValidation>
    <dataValidation type="list" allowBlank="1" showInputMessage="1" showErrorMessage="1" sqref="AO5:AV8">
      <formula1>INDIRECT("'設定（リスト）'!$I$2:$I"&amp;(COUNTA(INDIRECT("'設定（リスト）'!$I:$I"))))</formula1>
    </dataValidation>
    <dataValidation type="list" allowBlank="1" showInputMessage="1" showErrorMessage="1" sqref="F5:G8">
      <formula1>INDIRECT("貸借区分_"&amp;$HB5)</formula1>
    </dataValidation>
    <dataValidation type="list" allowBlank="1" showInputMessage="1" showErrorMessage="1" sqref="AK5:AM5">
      <formula1>#REF!</formula1>
    </dataValidation>
    <dataValidation type="list" allowBlank="1" showDropDown="1" showInputMessage="1" showErrorMessage="1" errorTitle="入力エラー" error="1～10個の半角「(」を入力してください。" sqref="AN5">
      <formula1>#REF!</formula1>
    </dataValidation>
    <dataValidation type="list" allowBlank="1" showInputMessage="1" showErrorMessage="1" sqref="AW5">
      <formula1>#REF!</formula1>
    </dataValidation>
    <dataValidation type="list" allowBlank="1" showDropDown="1" showInputMessage="1" showErrorMessage="1" errorTitle="入力エラー" error="1～10個の半角「)」を入力してください。" sqref="BH5">
      <formula1>#REF!</formula1>
    </dataValidation>
    <dataValidation type="list" allowBlank="1" showInputMessage="1" showErrorMessage="1" sqref="AK6:AM6">
      <formula1>#REF!</formula1>
    </dataValidation>
    <dataValidation type="list" allowBlank="1" showDropDown="1" showInputMessage="1" showErrorMessage="1" errorTitle="入力エラー" error="1～10個の半角「(」を入力してください。" sqref="AN6">
      <formula1>#REF!</formula1>
    </dataValidation>
    <dataValidation type="list" allowBlank="1" showInputMessage="1" showErrorMessage="1" sqref="AW6">
      <formula1>#REF!</formula1>
    </dataValidation>
    <dataValidation type="list" allowBlank="1" showDropDown="1" showInputMessage="1" showErrorMessage="1" errorTitle="入力エラー" error="1～10個の半角「)」を入力してください。" sqref="BH6">
      <formula1>#REF!</formula1>
    </dataValidation>
    <dataValidation type="list" allowBlank="1" showInputMessage="1" showErrorMessage="1" sqref="AK7:AM7">
      <formula1>#REF!</formula1>
    </dataValidation>
    <dataValidation type="list" allowBlank="1" showDropDown="1" showInputMessage="1" showErrorMessage="1" errorTitle="入力エラー" error="1～10個の半角「(」を入力してください。" sqref="AN7">
      <formula1>#REF!</formula1>
    </dataValidation>
    <dataValidation type="list" allowBlank="1" showInputMessage="1" showErrorMessage="1" sqref="AW7">
      <formula1>#REF!</formula1>
    </dataValidation>
    <dataValidation type="list" allowBlank="1" showDropDown="1" showInputMessage="1" showErrorMessage="1" errorTitle="入力エラー" error="1～10個の半角「)」を入力してください。" sqref="BH7">
      <formula1>#REF!</formula1>
    </dataValidation>
    <dataValidation type="list" allowBlank="1" showInputMessage="1" showErrorMessage="1" sqref="AK8:AM8">
      <formula1>#REF!</formula1>
    </dataValidation>
    <dataValidation type="list" allowBlank="1" showDropDown="1" showInputMessage="1" showErrorMessage="1" errorTitle="入力エラー" error="1～10個の半角「(」を入力してください。" sqref="AN8">
      <formula1>#REF!</formula1>
    </dataValidation>
    <dataValidation type="list" allowBlank="1" showInputMessage="1" showErrorMessage="1" sqref="AW8">
      <formula1>#REF!</formula1>
    </dataValidation>
    <dataValidation type="list" allowBlank="1" showDropDown="1" showInputMessage="1" showErrorMessage="1" errorTitle="入力エラー" error="1～10個の半角「)」を入力してください。" sqref="BH8">
      <formula1>#REF!</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VariousTools"/>
  <dimension ref="A1:XFC28"/>
  <sheetViews>
    <sheetView showGridLines="0" zoomScale="85" zoomScaleNormal="85" workbookViewId="0"/>
  </sheetViews>
  <sheetFormatPr defaultRowHeight="13.5"/>
  <cols>
    <col min="1" max="1" width="3.625" customWidth="1"/>
    <col min="2" max="2" width="9" customWidth="1"/>
    <col min="3" max="13" width="12.625" customWidth="1"/>
    <col min="19" max="20" width="3.625" customWidth="1"/>
    <col min="21" max="21" width="4.875" customWidth="1"/>
    <col min="22" max="22" width="7.625" customWidth="1"/>
    <col min="23" max="23" width="9.125" customWidth="1"/>
    <col min="26" max="26" width="9" customWidth="1"/>
    <col min="31" max="32" width="3.625" customWidth="1"/>
    <col min="33" max="33" width="4.875" customWidth="1"/>
  </cols>
  <sheetData>
    <row r="1" spans="1:45" s="12" customFormat="1">
      <c r="A1" s="12" t="s">
        <v>2983</v>
      </c>
      <c r="B1" s="30"/>
      <c r="C1" s="30"/>
      <c r="D1" s="93"/>
      <c r="E1" s="30"/>
      <c r="F1" s="30"/>
      <c r="G1" s="30"/>
      <c r="H1" s="30"/>
      <c r="I1" s="30"/>
      <c r="J1" s="30"/>
      <c r="K1" s="30"/>
      <c r="V1" s="118"/>
      <c r="AD1" s="118"/>
      <c r="AE1" s="118"/>
      <c r="AF1" s="118"/>
      <c r="AG1" s="118"/>
    </row>
    <row r="2" spans="1:45" s="12" customFormat="1" ht="14.25" thickBot="1">
      <c r="B2" s="30"/>
      <c r="C2" s="30"/>
      <c r="D2" s="93"/>
      <c r="E2" s="30"/>
      <c r="F2" s="30"/>
      <c r="G2" s="30"/>
      <c r="H2" s="30"/>
      <c r="I2" s="30"/>
      <c r="J2" s="30"/>
      <c r="K2" s="30"/>
      <c r="U2" s="81" t="s">
        <v>721</v>
      </c>
      <c r="V2" s="81"/>
      <c r="X2" s="92" t="s">
        <v>744</v>
      </c>
      <c r="Y2" s="92"/>
      <c r="Z2" s="190" t="s">
        <v>745</v>
      </c>
      <c r="AA2" s="92"/>
      <c r="AB2" s="188"/>
      <c r="AD2" s="118"/>
      <c r="AE2" s="118"/>
      <c r="AF2" s="118"/>
      <c r="AG2" s="118"/>
      <c r="AH2" s="118"/>
      <c r="AI2" s="118"/>
      <c r="AJ2" s="118"/>
      <c r="AK2" s="118"/>
      <c r="AL2" s="118"/>
    </row>
    <row r="3" spans="1:45" s="12" customFormat="1" ht="15" thickTop="1" thickBot="1">
      <c r="B3" s="30"/>
      <c r="C3" s="104" t="s">
        <v>717</v>
      </c>
      <c r="D3" s="102" t="s">
        <v>2940</v>
      </c>
      <c r="E3" s="89" t="s">
        <v>2941</v>
      </c>
      <c r="F3" s="89" t="s">
        <v>2942</v>
      </c>
      <c r="G3" s="89" t="s">
        <v>2943</v>
      </c>
      <c r="H3" s="89" t="s">
        <v>2939</v>
      </c>
      <c r="I3" s="89"/>
      <c r="J3" s="89"/>
      <c r="K3" s="89"/>
      <c r="L3" s="89"/>
      <c r="M3" s="89"/>
      <c r="U3" s="198" t="s">
        <v>728</v>
      </c>
      <c r="V3" s="198" t="s">
        <v>739</v>
      </c>
      <c r="W3" s="171" t="s">
        <v>632</v>
      </c>
      <c r="X3" s="171" t="s">
        <v>726</v>
      </c>
      <c r="Y3" s="171" t="s">
        <v>727</v>
      </c>
      <c r="Z3" s="172" t="s">
        <v>264</v>
      </c>
      <c r="AA3" s="173" t="s">
        <v>417</v>
      </c>
      <c r="AB3" s="173" t="s">
        <v>65</v>
      </c>
      <c r="AC3" s="174" t="s">
        <v>66</v>
      </c>
      <c r="AD3" s="197" t="s">
        <v>748</v>
      </c>
      <c r="AE3" s="118"/>
      <c r="AF3" s="118"/>
      <c r="AG3" s="118"/>
      <c r="AH3" s="118"/>
      <c r="AI3" s="118"/>
      <c r="AJ3" s="118"/>
      <c r="AK3" s="118"/>
      <c r="AL3" s="118"/>
      <c r="AM3" s="118"/>
      <c r="AN3" s="118"/>
      <c r="AO3" s="118"/>
      <c r="AP3" s="118"/>
      <c r="AQ3" s="118"/>
      <c r="AR3" s="118"/>
      <c r="AS3" s="118"/>
    </row>
    <row r="4" spans="1:45" s="12" customFormat="1" ht="14.25" customHeight="1" thickTop="1">
      <c r="C4" s="103" t="s">
        <v>718</v>
      </c>
      <c r="D4" s="90" t="s">
        <v>2944</v>
      </c>
      <c r="E4" s="90" t="s">
        <v>2945</v>
      </c>
      <c r="F4" s="90"/>
      <c r="G4" s="90"/>
      <c r="H4" s="90"/>
      <c r="I4" s="90"/>
      <c r="J4" s="90"/>
      <c r="K4" s="90"/>
      <c r="L4" s="90"/>
      <c r="M4" s="90"/>
      <c r="N4" s="92" t="s">
        <v>418</v>
      </c>
      <c r="U4" s="175" t="s">
        <v>729</v>
      </c>
      <c r="V4" s="185" t="s">
        <v>0</v>
      </c>
      <c r="W4" s="169" t="s">
        <v>722</v>
      </c>
      <c r="X4" s="189" t="s">
        <v>749</v>
      </c>
      <c r="Y4" s="189" t="s">
        <v>750</v>
      </c>
      <c r="Z4" s="189" t="s">
        <v>747</v>
      </c>
      <c r="AA4" s="168"/>
      <c r="AB4" s="168"/>
      <c r="AC4" s="176"/>
      <c r="AD4" s="176"/>
      <c r="AE4" s="118"/>
      <c r="AF4" s="118"/>
      <c r="AG4" s="118"/>
      <c r="AH4" s="118"/>
      <c r="AI4" s="118"/>
      <c r="AJ4" s="118"/>
      <c r="AK4" s="118"/>
      <c r="AL4" s="118"/>
      <c r="AM4" s="118"/>
      <c r="AN4" s="118"/>
      <c r="AO4" s="118"/>
      <c r="AP4" s="118"/>
      <c r="AQ4" s="118"/>
      <c r="AR4" s="118"/>
      <c r="AS4" s="118"/>
    </row>
    <row r="5" spans="1:45" s="12" customFormat="1">
      <c r="A5" s="33" t="s">
        <v>86</v>
      </c>
      <c r="C5" s="29" t="s">
        <v>719</v>
      </c>
      <c r="D5" s="90" t="s">
        <v>2935</v>
      </c>
      <c r="E5" s="90" t="s">
        <v>2946</v>
      </c>
      <c r="F5" s="90"/>
      <c r="G5" s="90"/>
      <c r="H5" s="90"/>
      <c r="I5" s="90"/>
      <c r="J5" s="90"/>
      <c r="K5" s="90"/>
      <c r="L5" s="90"/>
      <c r="M5" s="90"/>
      <c r="N5" s="92" t="s">
        <v>420</v>
      </c>
      <c r="U5" s="177" t="s">
        <v>730</v>
      </c>
      <c r="V5" s="177" t="s">
        <v>0</v>
      </c>
      <c r="W5" s="165" t="s">
        <v>723</v>
      </c>
      <c r="X5" s="191"/>
      <c r="Y5" s="191"/>
      <c r="Z5" s="163" t="s">
        <v>747</v>
      </c>
      <c r="AA5" s="163"/>
      <c r="AB5" s="163"/>
      <c r="AC5" s="178"/>
      <c r="AD5" s="178"/>
      <c r="AE5" s="118"/>
      <c r="AF5" s="118"/>
      <c r="AG5" s="118"/>
      <c r="AH5" s="118"/>
      <c r="AI5" s="118"/>
      <c r="AJ5" s="118"/>
      <c r="AK5" s="118"/>
      <c r="AL5" s="118"/>
      <c r="AM5" s="118"/>
      <c r="AN5" s="118"/>
      <c r="AO5" s="118"/>
      <c r="AP5" s="118"/>
      <c r="AQ5" s="118"/>
      <c r="AR5" s="118"/>
      <c r="AS5" s="118"/>
    </row>
    <row r="6" spans="1:45" s="12" customFormat="1">
      <c r="A6" s="33" t="s">
        <v>88</v>
      </c>
      <c r="C6" s="29" t="s">
        <v>720</v>
      </c>
      <c r="D6" s="90"/>
      <c r="E6" s="90"/>
      <c r="F6" s="90"/>
      <c r="G6" s="90"/>
      <c r="H6" s="90"/>
      <c r="I6" s="90"/>
      <c r="J6" s="90"/>
      <c r="K6" s="90"/>
      <c r="L6" s="90"/>
      <c r="M6" s="90"/>
      <c r="N6" s="92" t="s">
        <v>419</v>
      </c>
      <c r="U6" s="177" t="s">
        <v>731</v>
      </c>
      <c r="V6" s="177" t="s">
        <v>0</v>
      </c>
      <c r="W6" s="165" t="s">
        <v>724</v>
      </c>
      <c r="X6" s="196" t="s">
        <v>751</v>
      </c>
      <c r="Y6" s="196" t="s">
        <v>752</v>
      </c>
      <c r="Z6" s="163" t="s">
        <v>747</v>
      </c>
      <c r="AA6" s="163"/>
      <c r="AB6" s="163"/>
      <c r="AC6" s="178"/>
      <c r="AD6" s="178"/>
      <c r="AE6" s="118"/>
      <c r="AF6" s="118"/>
      <c r="AG6" s="118"/>
      <c r="AH6" s="118"/>
      <c r="AI6" s="118"/>
      <c r="AJ6" s="118"/>
      <c r="AK6" s="118"/>
      <c r="AL6" s="118"/>
      <c r="AM6" s="118"/>
      <c r="AN6" s="118"/>
      <c r="AO6" s="118"/>
      <c r="AP6" s="118"/>
      <c r="AQ6" s="118"/>
      <c r="AR6" s="118"/>
      <c r="AS6" s="118"/>
    </row>
    <row r="7" spans="1:45" s="12" customFormat="1" ht="14.25" thickBot="1">
      <c r="B7" s="28"/>
      <c r="C7" s="31"/>
      <c r="D7" s="32"/>
      <c r="E7" s="32"/>
      <c r="F7" s="32"/>
      <c r="G7" s="32"/>
      <c r="H7" s="32"/>
      <c r="I7" s="32"/>
      <c r="U7" s="199" t="s">
        <v>732</v>
      </c>
      <c r="V7" s="199" t="s">
        <v>0</v>
      </c>
      <c r="W7" s="200" t="s">
        <v>725</v>
      </c>
      <c r="X7" s="191" t="s">
        <v>762</v>
      </c>
      <c r="Y7" s="191" t="s">
        <v>761</v>
      </c>
      <c r="Z7" s="191" t="s">
        <v>759</v>
      </c>
      <c r="AA7" s="191" t="s">
        <v>760</v>
      </c>
      <c r="AB7" s="191" t="s">
        <v>753</v>
      </c>
      <c r="AC7" s="201"/>
      <c r="AD7" s="201"/>
      <c r="AE7" s="118"/>
      <c r="AF7" s="118"/>
      <c r="AG7" s="118"/>
      <c r="AH7" s="118"/>
      <c r="AI7" s="118"/>
      <c r="AJ7" s="118"/>
      <c r="AK7" s="118"/>
      <c r="AL7" s="118"/>
      <c r="AM7" s="118"/>
      <c r="AN7" s="118"/>
      <c r="AO7" s="118"/>
      <c r="AP7" s="118"/>
      <c r="AQ7" s="118"/>
      <c r="AR7" s="118"/>
      <c r="AS7" s="118"/>
    </row>
    <row r="8" spans="1:45" s="12" customFormat="1" ht="14.25" thickTop="1">
      <c r="C8" s="674" t="s">
        <v>424</v>
      </c>
      <c r="D8" s="101" t="s">
        <v>429</v>
      </c>
      <c r="E8" s="91" t="s">
        <v>430</v>
      </c>
      <c r="F8" s="91" t="s">
        <v>434</v>
      </c>
      <c r="G8" s="91"/>
      <c r="H8" s="91"/>
      <c r="I8" s="91"/>
      <c r="J8" s="91"/>
      <c r="K8" s="91"/>
      <c r="L8" s="91"/>
      <c r="M8" s="91"/>
      <c r="U8" s="199" t="s">
        <v>733</v>
      </c>
      <c r="V8" s="199" t="s">
        <v>0</v>
      </c>
      <c r="W8" s="200" t="s">
        <v>639</v>
      </c>
      <c r="X8" s="191" t="s">
        <v>918</v>
      </c>
      <c r="Y8" s="191" t="s">
        <v>917</v>
      </c>
      <c r="Z8" s="191" t="s">
        <v>747</v>
      </c>
      <c r="AA8" s="191"/>
      <c r="AB8" s="191"/>
      <c r="AC8" s="201"/>
      <c r="AD8" s="201"/>
      <c r="AE8" s="118"/>
      <c r="AF8" s="118"/>
      <c r="AG8" s="118"/>
      <c r="AH8" s="118"/>
      <c r="AI8" s="118"/>
      <c r="AJ8" s="118"/>
      <c r="AK8" s="118"/>
      <c r="AL8" s="118"/>
      <c r="AM8" s="118"/>
      <c r="AN8" s="118"/>
      <c r="AO8" s="118"/>
      <c r="AP8" s="118"/>
      <c r="AQ8" s="118"/>
      <c r="AR8" s="118"/>
      <c r="AS8" s="118"/>
    </row>
    <row r="9" spans="1:45" s="12" customFormat="1" ht="14.25" thickBot="1">
      <c r="C9" s="675"/>
      <c r="D9" s="90" t="s">
        <v>767</v>
      </c>
      <c r="E9" s="90" t="s">
        <v>768</v>
      </c>
      <c r="F9" s="90" t="s">
        <v>21</v>
      </c>
      <c r="G9" s="90"/>
      <c r="H9" s="90"/>
      <c r="I9" s="90"/>
      <c r="J9" s="90"/>
      <c r="K9" s="90"/>
      <c r="L9" s="90"/>
      <c r="M9" s="90"/>
      <c r="U9" s="177" t="s">
        <v>734</v>
      </c>
      <c r="V9" s="177" t="s">
        <v>0</v>
      </c>
      <c r="W9" s="200" t="s">
        <v>772</v>
      </c>
      <c r="X9" s="191" t="s">
        <v>775</v>
      </c>
      <c r="Y9" s="191" t="s">
        <v>776</v>
      </c>
      <c r="Z9" s="191"/>
      <c r="AA9" s="191"/>
      <c r="AB9" s="191"/>
      <c r="AC9" s="201"/>
      <c r="AD9" s="201" t="s">
        <v>773</v>
      </c>
      <c r="AE9" s="118"/>
      <c r="AF9" s="118"/>
      <c r="AG9" s="118"/>
      <c r="AH9" s="118"/>
      <c r="AI9" s="118"/>
      <c r="AJ9" s="118"/>
      <c r="AK9" s="118"/>
      <c r="AL9" s="118"/>
      <c r="AM9" s="118"/>
      <c r="AN9" s="118"/>
      <c r="AO9" s="118"/>
      <c r="AP9" s="118"/>
      <c r="AQ9" s="118"/>
      <c r="AR9" s="118"/>
      <c r="AS9" s="118"/>
    </row>
    <row r="10" spans="1:45" s="12" customFormat="1" ht="14.25" customHeight="1" thickTop="1">
      <c r="A10" s="106" t="s">
        <v>771</v>
      </c>
      <c r="C10" s="676" t="s">
        <v>435</v>
      </c>
      <c r="D10" s="91" t="s">
        <v>632</v>
      </c>
      <c r="E10" s="91" t="s">
        <v>2947</v>
      </c>
      <c r="F10" s="91" t="s">
        <v>2949</v>
      </c>
      <c r="G10" s="91"/>
      <c r="H10" s="91"/>
      <c r="I10" s="91"/>
      <c r="J10" s="91"/>
      <c r="K10" s="91"/>
      <c r="L10" s="91"/>
      <c r="M10" s="91"/>
      <c r="U10" s="177" t="s">
        <v>735</v>
      </c>
      <c r="V10" s="177" t="s">
        <v>0</v>
      </c>
      <c r="W10" s="165"/>
      <c r="X10" s="163"/>
      <c r="Y10" s="163"/>
      <c r="Z10" s="163"/>
      <c r="AA10" s="163"/>
      <c r="AB10" s="163"/>
      <c r="AC10" s="178"/>
      <c r="AD10" s="178"/>
      <c r="AE10" s="118"/>
      <c r="AF10" s="118"/>
      <c r="AG10" s="118"/>
      <c r="AH10" s="118"/>
      <c r="AI10" s="118"/>
      <c r="AJ10" s="118"/>
      <c r="AK10" s="118"/>
      <c r="AL10" s="118"/>
      <c r="AM10" s="118"/>
      <c r="AN10" s="118"/>
      <c r="AO10" s="118"/>
      <c r="AP10" s="118"/>
      <c r="AQ10" s="118"/>
      <c r="AR10" s="118"/>
      <c r="AS10" s="118"/>
    </row>
    <row r="11" spans="1:45" s="12" customFormat="1">
      <c r="A11" s="153" t="s">
        <v>2951</v>
      </c>
      <c r="C11" s="677"/>
      <c r="D11" s="105" t="s">
        <v>725</v>
      </c>
      <c r="E11" s="90" t="s">
        <v>2948</v>
      </c>
      <c r="F11" s="90" t="s">
        <v>2950</v>
      </c>
      <c r="G11" s="90"/>
      <c r="H11" s="90"/>
      <c r="I11" s="90"/>
      <c r="J11" s="90"/>
      <c r="K11" s="90"/>
      <c r="L11" s="90"/>
      <c r="M11" s="90"/>
      <c r="Q11" s="12" t="s">
        <v>431</v>
      </c>
      <c r="U11" s="177"/>
      <c r="V11" s="177" t="s">
        <v>0</v>
      </c>
      <c r="W11" s="165"/>
      <c r="X11" s="163"/>
      <c r="Y11" s="163"/>
      <c r="Z11" s="163"/>
      <c r="AA11" s="163"/>
      <c r="AB11" s="163"/>
      <c r="AC11" s="178"/>
      <c r="AD11" s="178"/>
      <c r="AE11" s="118"/>
      <c r="AF11" s="118"/>
      <c r="AG11" s="118"/>
      <c r="AH11" s="118"/>
      <c r="AI11" s="118"/>
      <c r="AJ11" s="118"/>
      <c r="AK11" s="118"/>
      <c r="AL11" s="118"/>
      <c r="AM11" s="118"/>
      <c r="AN11" s="118"/>
      <c r="AO11" s="118"/>
      <c r="AP11" s="118"/>
      <c r="AQ11" s="118"/>
      <c r="AR11" s="118"/>
      <c r="AS11" s="118"/>
    </row>
    <row r="12" spans="1:45" s="12" customFormat="1">
      <c r="A12" s="152" t="s">
        <v>2936</v>
      </c>
      <c r="C12" s="678" t="s">
        <v>634</v>
      </c>
      <c r="D12" s="91" t="s">
        <v>774</v>
      </c>
      <c r="E12" s="91"/>
      <c r="F12" s="91"/>
      <c r="G12" s="91"/>
      <c r="H12" s="91"/>
      <c r="I12" s="91"/>
      <c r="J12" s="91"/>
      <c r="K12" s="91"/>
      <c r="L12" s="91"/>
      <c r="M12" s="91"/>
      <c r="U12" s="177" t="s">
        <v>737</v>
      </c>
      <c r="V12" s="177" t="s">
        <v>0</v>
      </c>
      <c r="W12" s="165"/>
      <c r="X12" s="163"/>
      <c r="Y12" s="163"/>
      <c r="Z12" s="163"/>
      <c r="AA12" s="163"/>
      <c r="AB12" s="163"/>
      <c r="AC12" s="178"/>
      <c r="AD12" s="178"/>
      <c r="AE12" s="118"/>
      <c r="AF12" s="118"/>
      <c r="AG12" s="118"/>
      <c r="AH12" s="118"/>
      <c r="AI12" s="118"/>
      <c r="AJ12" s="118"/>
      <c r="AK12" s="118"/>
      <c r="AL12" s="118"/>
      <c r="AM12" s="118"/>
      <c r="AN12" s="118"/>
      <c r="AO12" s="118"/>
      <c r="AP12" s="118"/>
      <c r="AQ12" s="118"/>
      <c r="AR12" s="118"/>
      <c r="AS12" s="118"/>
    </row>
    <row r="13" spans="1:45" s="12" customFormat="1" ht="14.25" thickBot="1">
      <c r="A13" s="154"/>
      <c r="C13" s="677"/>
      <c r="D13" s="151"/>
      <c r="E13" s="90"/>
      <c r="F13" s="90"/>
      <c r="G13" s="90"/>
      <c r="H13" s="90"/>
      <c r="I13" s="90"/>
      <c r="J13" s="90"/>
      <c r="K13" s="90"/>
      <c r="L13" s="90"/>
      <c r="M13" s="90"/>
      <c r="U13" s="179" t="s">
        <v>738</v>
      </c>
      <c r="V13" s="186" t="s">
        <v>0</v>
      </c>
      <c r="W13" s="167"/>
      <c r="X13" s="166"/>
      <c r="Y13" s="166"/>
      <c r="Z13" s="166"/>
      <c r="AA13" s="166"/>
      <c r="AB13" s="166"/>
      <c r="AC13" s="180"/>
      <c r="AD13" s="180"/>
      <c r="AE13" s="118"/>
      <c r="AF13" s="118"/>
      <c r="AG13" s="118"/>
      <c r="AH13" s="118"/>
      <c r="AI13" s="118"/>
      <c r="AJ13" s="118"/>
      <c r="AK13" s="118"/>
      <c r="AL13" s="118"/>
      <c r="AM13" s="118"/>
      <c r="AN13" s="118"/>
      <c r="AO13" s="118"/>
      <c r="AP13" s="118"/>
      <c r="AQ13" s="118"/>
      <c r="AR13" s="118"/>
      <c r="AS13" s="118"/>
    </row>
    <row r="14" spans="1:45" s="12" customFormat="1" ht="14.25" thickTop="1">
      <c r="A14" s="118"/>
      <c r="C14" s="583" t="s">
        <v>633</v>
      </c>
      <c r="D14" s="91"/>
      <c r="E14" s="91"/>
      <c r="F14" s="91"/>
      <c r="G14" s="91"/>
      <c r="H14" s="91"/>
      <c r="I14" s="91"/>
      <c r="J14" s="91"/>
      <c r="K14" s="91"/>
      <c r="L14" s="91"/>
      <c r="M14" s="91"/>
      <c r="Q14" s="12" t="s">
        <v>432</v>
      </c>
      <c r="U14" s="192" t="s">
        <v>37</v>
      </c>
      <c r="V14" s="193" t="s">
        <v>0</v>
      </c>
      <c r="W14" s="194" t="s">
        <v>754</v>
      </c>
      <c r="X14" s="189" t="s">
        <v>755</v>
      </c>
      <c r="Y14" s="189"/>
      <c r="Z14" s="189" t="s">
        <v>746</v>
      </c>
      <c r="AA14" s="189" t="s">
        <v>770</v>
      </c>
      <c r="AB14" s="189"/>
      <c r="AC14" s="195"/>
      <c r="AD14" s="195"/>
      <c r="AE14" s="118"/>
      <c r="AF14" s="118"/>
      <c r="AG14" s="118"/>
      <c r="AH14" s="118"/>
      <c r="AI14" s="118"/>
      <c r="AJ14" s="118"/>
      <c r="AK14" s="118"/>
      <c r="AL14" s="118"/>
      <c r="AM14" s="118"/>
      <c r="AN14" s="118"/>
      <c r="AO14" s="118"/>
      <c r="AP14" s="118"/>
      <c r="AQ14" s="118"/>
      <c r="AR14" s="118"/>
      <c r="AS14" s="118"/>
    </row>
    <row r="15" spans="1:45" s="12" customFormat="1">
      <c r="C15" s="583"/>
      <c r="D15" s="90"/>
      <c r="E15" s="90"/>
      <c r="F15" s="90"/>
      <c r="G15" s="90"/>
      <c r="H15" s="90"/>
      <c r="I15" s="90"/>
      <c r="J15" s="90"/>
      <c r="K15" s="90"/>
      <c r="L15" s="90"/>
      <c r="M15" s="90"/>
      <c r="U15" s="177" t="s">
        <v>214</v>
      </c>
      <c r="V15" s="177" t="s">
        <v>0</v>
      </c>
      <c r="W15" s="164" t="s">
        <v>758</v>
      </c>
      <c r="X15" s="191"/>
      <c r="Y15" s="163"/>
      <c r="Z15" s="163" t="s">
        <v>747</v>
      </c>
      <c r="AA15" s="191" t="s">
        <v>756</v>
      </c>
      <c r="AB15" s="191" t="s">
        <v>757</v>
      </c>
      <c r="AC15" s="178"/>
      <c r="AD15" s="178"/>
      <c r="AE15" s="118"/>
      <c r="AF15" s="118"/>
      <c r="AG15" s="118"/>
      <c r="AH15" s="118"/>
      <c r="AI15" s="118"/>
      <c r="AJ15" s="118"/>
      <c r="AK15" s="118"/>
      <c r="AL15" s="118"/>
      <c r="AM15" s="118"/>
      <c r="AN15" s="118"/>
      <c r="AO15" s="118"/>
      <c r="AP15" s="118"/>
      <c r="AQ15" s="118"/>
      <c r="AR15" s="118"/>
      <c r="AS15" s="118"/>
    </row>
    <row r="16" spans="1:45" s="12" customFormat="1">
      <c r="C16" s="583" t="s">
        <v>633</v>
      </c>
      <c r="D16" s="91"/>
      <c r="E16" s="91"/>
      <c r="F16" s="91"/>
      <c r="G16" s="91"/>
      <c r="H16" s="91"/>
      <c r="I16" s="91"/>
      <c r="J16" s="91"/>
      <c r="K16" s="91"/>
      <c r="L16" s="91"/>
      <c r="M16" s="91"/>
      <c r="U16" s="177" t="s">
        <v>295</v>
      </c>
      <c r="V16" s="177" t="s">
        <v>0</v>
      </c>
      <c r="W16" s="164" t="s">
        <v>764</v>
      </c>
      <c r="X16" s="163"/>
      <c r="Y16" s="163"/>
      <c r="Z16" s="191" t="s">
        <v>763</v>
      </c>
      <c r="AA16" s="191" t="s">
        <v>765</v>
      </c>
      <c r="AB16" s="191" t="s">
        <v>766</v>
      </c>
      <c r="AC16" s="178"/>
      <c r="AD16" s="178"/>
      <c r="AE16" s="118"/>
      <c r="AF16" s="118"/>
      <c r="AG16" s="118"/>
      <c r="AH16" s="118"/>
      <c r="AI16" s="118"/>
      <c r="AJ16" s="118"/>
      <c r="AK16" s="118"/>
      <c r="AL16" s="118"/>
      <c r="AM16" s="118"/>
      <c r="AN16" s="118"/>
      <c r="AO16" s="118"/>
      <c r="AP16" s="118"/>
      <c r="AQ16" s="118"/>
      <c r="AR16" s="118"/>
      <c r="AS16" s="118"/>
    </row>
    <row r="17" spans="2:16383" s="12" customFormat="1">
      <c r="C17" s="583"/>
      <c r="D17" s="90"/>
      <c r="E17" s="90"/>
      <c r="F17" s="90"/>
      <c r="G17" s="90"/>
      <c r="H17" s="90"/>
      <c r="I17" s="90"/>
      <c r="J17" s="90"/>
      <c r="K17" s="90"/>
      <c r="L17" s="90"/>
      <c r="M17" s="90"/>
      <c r="U17" s="177" t="s">
        <v>145</v>
      </c>
      <c r="V17" s="177" t="s">
        <v>0</v>
      </c>
      <c r="W17" s="164"/>
      <c r="X17" s="163"/>
      <c r="Y17" s="163"/>
      <c r="Z17" s="163"/>
      <c r="AA17" s="163"/>
      <c r="AB17" s="163"/>
      <c r="AC17" s="178"/>
      <c r="AD17" s="178"/>
      <c r="AE17" s="118"/>
      <c r="AF17" s="118"/>
      <c r="AG17" s="118"/>
      <c r="AH17" s="118"/>
      <c r="AI17" s="118"/>
      <c r="AJ17" s="118"/>
      <c r="AK17" s="118"/>
      <c r="AL17" s="118"/>
      <c r="AM17" s="118"/>
      <c r="AN17" s="118"/>
      <c r="AO17" s="118"/>
      <c r="AP17" s="118"/>
      <c r="AQ17" s="118"/>
      <c r="AR17" s="118"/>
      <c r="AS17" s="118"/>
    </row>
    <row r="18" spans="2:16383" s="12" customFormat="1">
      <c r="B18" s="28"/>
      <c r="C18" s="31"/>
      <c r="D18" s="32"/>
      <c r="E18" s="32"/>
      <c r="F18" s="32"/>
      <c r="G18" s="32"/>
      <c r="H18" s="32"/>
      <c r="I18" s="32"/>
      <c r="J18" s="32"/>
      <c r="U18" s="177" t="s">
        <v>215</v>
      </c>
      <c r="V18" s="177" t="s">
        <v>0</v>
      </c>
      <c r="W18" s="164"/>
      <c r="X18" s="163"/>
      <c r="Y18" s="163"/>
      <c r="Z18" s="163"/>
      <c r="AA18" s="163"/>
      <c r="AB18" s="163"/>
      <c r="AC18" s="178"/>
      <c r="AD18" s="178"/>
      <c r="AE18" s="118"/>
      <c r="AF18" s="118"/>
      <c r="AG18" s="118"/>
      <c r="AH18" s="118"/>
      <c r="AI18" s="118"/>
      <c r="AJ18" s="118"/>
      <c r="AK18" s="118"/>
      <c r="AL18" s="118"/>
      <c r="AM18" s="118"/>
      <c r="AN18" s="118"/>
      <c r="AO18" s="118"/>
      <c r="AP18" s="118"/>
      <c r="AQ18" s="118"/>
      <c r="AR18" s="118"/>
      <c r="AS18" s="118"/>
    </row>
    <row r="19" spans="2:16383" s="12" customFormat="1">
      <c r="U19" s="177" t="s">
        <v>734</v>
      </c>
      <c r="V19" s="177" t="s">
        <v>0</v>
      </c>
      <c r="W19" s="164"/>
      <c r="X19" s="163"/>
      <c r="Y19" s="163"/>
      <c r="Z19" s="163"/>
      <c r="AA19" s="163"/>
      <c r="AB19" s="163"/>
      <c r="AC19" s="178"/>
      <c r="AD19" s="178"/>
      <c r="AE19" s="118"/>
      <c r="AF19" s="118"/>
      <c r="AG19" s="118"/>
      <c r="AH19" s="118"/>
      <c r="AI19" s="118"/>
      <c r="AJ19" s="118"/>
      <c r="AK19" s="118"/>
      <c r="AL19" s="118"/>
      <c r="AM19" s="118"/>
      <c r="AN19" s="118"/>
      <c r="AO19" s="118"/>
      <c r="AP19" s="118"/>
      <c r="AQ19" s="118"/>
      <c r="AR19" s="118"/>
      <c r="AS19" s="118"/>
    </row>
    <row r="20" spans="2:16383" s="12" customFormat="1">
      <c r="U20" s="177" t="s">
        <v>216</v>
      </c>
      <c r="V20" s="177" t="s">
        <v>0</v>
      </c>
      <c r="W20" s="164"/>
      <c r="X20" s="163"/>
      <c r="Y20" s="163"/>
      <c r="Z20" s="163"/>
      <c r="AA20" s="163"/>
      <c r="AB20" s="163"/>
      <c r="AC20" s="178"/>
      <c r="AD20" s="178"/>
      <c r="AE20" s="118"/>
      <c r="AF20" s="118"/>
      <c r="AG20" s="118"/>
      <c r="AH20" s="118"/>
      <c r="AI20" s="118"/>
      <c r="AJ20" s="118"/>
      <c r="AK20" s="118"/>
      <c r="AL20" s="118"/>
      <c r="AM20" s="118"/>
      <c r="AN20" s="118"/>
      <c r="AO20" s="118"/>
      <c r="AP20" s="118"/>
      <c r="AQ20" s="118"/>
      <c r="AR20" s="118"/>
      <c r="AS20" s="118"/>
    </row>
    <row r="21" spans="2:16383" s="12" customFormat="1">
      <c r="U21" s="177" t="s">
        <v>736</v>
      </c>
      <c r="V21" s="177" t="s">
        <v>0</v>
      </c>
      <c r="W21" s="164"/>
      <c r="X21" s="163"/>
      <c r="Y21" s="163"/>
      <c r="Z21" s="163"/>
      <c r="AA21" s="163"/>
      <c r="AB21" s="163"/>
      <c r="AC21" s="178"/>
      <c r="AD21" s="178"/>
      <c r="AE21" s="118"/>
      <c r="AF21" s="118"/>
      <c r="AG21" s="118"/>
      <c r="AH21" s="118"/>
      <c r="AI21" s="118"/>
      <c r="AJ21" s="118"/>
      <c r="AK21" s="118"/>
      <c r="AL21" s="118"/>
      <c r="AM21" s="118"/>
      <c r="AN21" s="118"/>
      <c r="AO21" s="118"/>
      <c r="AP21" s="118"/>
      <c r="AQ21" s="118"/>
      <c r="AR21" s="118"/>
      <c r="AS21" s="118"/>
    </row>
    <row r="22" spans="2:16383" s="12" customFormat="1">
      <c r="U22" s="177" t="s">
        <v>737</v>
      </c>
      <c r="V22" s="177" t="s">
        <v>0</v>
      </c>
      <c r="W22" s="164"/>
      <c r="X22" s="163"/>
      <c r="Y22" s="163"/>
      <c r="Z22" s="163"/>
      <c r="AA22" s="163"/>
      <c r="AB22" s="163"/>
      <c r="AC22" s="178"/>
      <c r="AD22" s="178"/>
      <c r="AE22" s="118"/>
      <c r="AF22" s="118"/>
      <c r="AG22" s="118"/>
      <c r="AH22" s="118"/>
      <c r="AI22" s="118"/>
      <c r="AJ22" s="118"/>
      <c r="AK22" s="118"/>
      <c r="AL22" s="118"/>
      <c r="AM22" s="118"/>
      <c r="AN22" s="118"/>
      <c r="AO22" s="118"/>
      <c r="AP22" s="118"/>
      <c r="AQ22" s="118"/>
      <c r="AR22" s="118"/>
      <c r="AS22" s="118"/>
    </row>
    <row r="23" spans="2:16383" s="12" customFormat="1" ht="14.25" thickBot="1">
      <c r="C23" s="118"/>
      <c r="F23" s="78"/>
      <c r="U23" s="181" t="s">
        <v>738</v>
      </c>
      <c r="V23" s="187" t="s">
        <v>0</v>
      </c>
      <c r="W23" s="182"/>
      <c r="X23" s="183"/>
      <c r="Y23" s="183"/>
      <c r="Z23" s="183"/>
      <c r="AA23" s="183"/>
      <c r="AB23" s="183"/>
      <c r="AC23" s="184"/>
      <c r="AD23" s="184"/>
      <c r="AE23" s="118"/>
      <c r="AF23" s="118"/>
      <c r="AG23" s="118"/>
      <c r="AH23" s="118"/>
      <c r="AI23" s="118"/>
      <c r="AJ23" s="118"/>
      <c r="AK23" s="118"/>
      <c r="AL23" s="118"/>
    </row>
    <row r="24" spans="2:16383" s="12" customFormat="1">
      <c r="V24" s="118"/>
      <c r="AD24" s="118"/>
      <c r="AE24" s="118"/>
      <c r="AF24" s="118"/>
      <c r="AG24" s="118"/>
    </row>
    <row r="25" spans="2:16383" s="12" customFormat="1" ht="14.25" thickBot="1">
      <c r="V25" s="118"/>
      <c r="AD25" s="118"/>
      <c r="AE25" s="118"/>
      <c r="AF25" s="118"/>
      <c r="AG25" s="118"/>
    </row>
    <row r="26" spans="2:16383" s="202" customFormat="1" ht="15.75" thickTop="1" thickBot="1">
      <c r="B26" s="203" t="s">
        <v>152</v>
      </c>
      <c r="C26" s="204"/>
      <c r="D26" s="204"/>
      <c r="E26" s="204"/>
      <c r="F26" s="204"/>
      <c r="G26" s="204"/>
      <c r="H26" s="204"/>
      <c r="I26" s="204"/>
      <c r="J26" s="204"/>
      <c r="K26" s="204"/>
      <c r="L26" s="204"/>
      <c r="M26" s="204"/>
      <c r="N26" s="204"/>
      <c r="O26" s="204"/>
      <c r="P26" s="204"/>
      <c r="Q26" s="204"/>
      <c r="R26" s="204"/>
      <c r="S26" s="205"/>
      <c r="T26" s="205"/>
      <c r="U26" s="205"/>
      <c r="V26" s="205"/>
      <c r="W26" s="205"/>
      <c r="X26" s="205"/>
      <c r="Y26" s="205"/>
      <c r="Z26" s="205"/>
      <c r="AA26" s="205"/>
      <c r="AB26" s="205"/>
      <c r="AC26" s="205"/>
      <c r="AD26" s="205"/>
      <c r="AE26" s="205"/>
      <c r="AF26" s="205"/>
      <c r="AG26" s="205"/>
      <c r="AH26" s="205"/>
      <c r="AI26" s="205"/>
      <c r="AJ26" s="205"/>
      <c r="AK26" s="205"/>
      <c r="AL26" s="205"/>
      <c r="AM26" s="205"/>
      <c r="AN26" s="206"/>
      <c r="AO26" s="206"/>
      <c r="AP26" s="206"/>
      <c r="AQ26" s="206"/>
      <c r="AR26" s="206"/>
      <c r="AS26" s="206"/>
      <c r="AT26" s="206"/>
      <c r="AU26" s="206"/>
      <c r="AV26" s="206"/>
      <c r="AW26" s="206"/>
      <c r="AX26" s="206"/>
      <c r="AY26" s="206"/>
      <c r="AZ26" s="206"/>
      <c r="BA26" s="206"/>
      <c r="BB26" s="206"/>
      <c r="BC26" s="206"/>
      <c r="BD26" s="206"/>
      <c r="BE26" s="206"/>
      <c r="BF26" s="206"/>
      <c r="BG26" s="206"/>
      <c r="BH26" s="206"/>
      <c r="BI26" s="206"/>
      <c r="BJ26" s="206"/>
      <c r="BK26" s="206"/>
      <c r="BL26" s="206"/>
      <c r="BM26" s="206"/>
      <c r="BN26" s="206"/>
      <c r="BO26" s="206"/>
      <c r="BP26" s="206"/>
      <c r="BQ26" s="206"/>
      <c r="BR26" s="206"/>
      <c r="BS26" s="206"/>
      <c r="BT26" s="206"/>
      <c r="BU26" s="206"/>
      <c r="BV26" s="206"/>
      <c r="BW26" s="206"/>
      <c r="BX26" s="206"/>
      <c r="BY26" s="206"/>
      <c r="BZ26" s="206"/>
      <c r="CA26" s="206"/>
      <c r="CB26" s="206"/>
      <c r="CC26" s="206"/>
      <c r="CD26" s="206"/>
      <c r="CE26" s="206"/>
      <c r="CF26" s="206"/>
      <c r="CG26" s="206"/>
      <c r="CH26" s="206"/>
      <c r="CI26" s="206"/>
      <c r="CJ26" s="206"/>
      <c r="CK26" s="206"/>
      <c r="CL26" s="206"/>
      <c r="CM26" s="206"/>
      <c r="CN26" s="206"/>
      <c r="CO26" s="206"/>
      <c r="CP26" s="206"/>
      <c r="CQ26" s="206"/>
      <c r="CR26" s="206"/>
      <c r="CS26" s="206"/>
      <c r="CT26" s="206"/>
      <c r="CU26" s="206"/>
      <c r="CV26" s="206"/>
      <c r="CW26" s="206"/>
      <c r="CX26" s="206"/>
      <c r="CY26" s="206"/>
      <c r="CZ26" s="206"/>
      <c r="DA26" s="206"/>
      <c r="DB26" s="206"/>
      <c r="DC26" s="206"/>
      <c r="DD26" s="206"/>
      <c r="DE26" s="206"/>
      <c r="DF26" s="206"/>
      <c r="DG26" s="206"/>
      <c r="DH26" s="206"/>
      <c r="DI26" s="206"/>
      <c r="DJ26" s="206"/>
      <c r="DK26" s="206"/>
      <c r="DL26" s="206"/>
      <c r="DM26" s="206"/>
      <c r="DN26" s="206"/>
      <c r="DO26" s="206"/>
      <c r="DP26" s="206"/>
      <c r="DQ26" s="206"/>
      <c r="DR26" s="206"/>
      <c r="DS26" s="206"/>
      <c r="DT26" s="206"/>
      <c r="DU26" s="206"/>
      <c r="DV26" s="206"/>
      <c r="DW26" s="206"/>
      <c r="DX26" s="206"/>
      <c r="DY26" s="206"/>
      <c r="DZ26" s="206"/>
      <c r="EA26" s="206"/>
      <c r="EB26" s="206"/>
      <c r="EC26" s="206"/>
      <c r="ED26" s="206"/>
      <c r="EE26" s="206"/>
      <c r="EF26" s="206"/>
      <c r="EG26" s="206"/>
      <c r="EH26" s="206"/>
      <c r="EI26" s="206"/>
      <c r="EJ26" s="206"/>
      <c r="EK26" s="206"/>
      <c r="EL26" s="206"/>
      <c r="EM26" s="206"/>
      <c r="EN26" s="206"/>
      <c r="EO26" s="206"/>
      <c r="EP26" s="206"/>
      <c r="EQ26" s="206"/>
      <c r="ER26" s="206"/>
      <c r="ES26" s="206"/>
      <c r="ET26" s="206"/>
      <c r="EU26" s="206"/>
      <c r="EV26" s="206"/>
      <c r="EW26" s="206"/>
      <c r="EX26" s="206"/>
      <c r="EY26" s="206"/>
      <c r="EZ26" s="206"/>
      <c r="FA26" s="206"/>
      <c r="FB26" s="206"/>
      <c r="FC26" s="206"/>
      <c r="FD26" s="206"/>
      <c r="FE26" s="206"/>
      <c r="FF26" s="206"/>
      <c r="FG26" s="206"/>
      <c r="FH26" s="206"/>
      <c r="FI26" s="206"/>
      <c r="FJ26" s="206"/>
      <c r="FK26" s="206"/>
      <c r="FL26" s="206"/>
      <c r="FM26" s="206"/>
      <c r="FN26" s="206"/>
      <c r="FO26" s="206"/>
      <c r="FP26" s="206"/>
      <c r="FQ26" s="206"/>
      <c r="FR26" s="206"/>
      <c r="FS26" s="206"/>
      <c r="FT26" s="206"/>
      <c r="FU26" s="206"/>
      <c r="FV26" s="206"/>
      <c r="FW26" s="206"/>
      <c r="FX26" s="206"/>
      <c r="FY26" s="206"/>
      <c r="FZ26" s="206"/>
      <c r="GA26" s="206"/>
      <c r="GB26" s="206"/>
      <c r="GC26" s="206"/>
      <c r="GD26" s="206"/>
      <c r="GE26" s="206"/>
      <c r="GF26" s="206"/>
      <c r="GG26" s="206"/>
      <c r="GH26" s="206"/>
      <c r="GI26" s="206"/>
      <c r="GJ26" s="206"/>
      <c r="GK26" s="206"/>
      <c r="GL26" s="206"/>
      <c r="GM26" s="206"/>
      <c r="GN26" s="206"/>
      <c r="GO26" s="206"/>
      <c r="GP26" s="206"/>
      <c r="GQ26" s="206"/>
      <c r="GR26" s="206"/>
      <c r="GS26" s="206"/>
      <c r="GT26" s="206"/>
      <c r="GU26" s="206"/>
      <c r="GV26" s="206"/>
      <c r="GW26" s="206"/>
      <c r="GX26" s="206"/>
      <c r="GY26" s="206"/>
      <c r="GZ26" s="206"/>
      <c r="HA26" s="206"/>
      <c r="HB26" s="206"/>
      <c r="HC26" s="206"/>
      <c r="HD26" s="206"/>
      <c r="HE26" s="206"/>
      <c r="HF26" s="206"/>
      <c r="HG26" s="206"/>
      <c r="HH26" s="206"/>
      <c r="HI26" s="206"/>
      <c r="HJ26" s="206"/>
      <c r="HK26" s="206"/>
      <c r="HL26" s="206"/>
      <c r="HM26" s="206"/>
      <c r="HN26" s="206"/>
      <c r="HO26" s="206"/>
      <c r="HP26" s="206"/>
      <c r="HQ26" s="206"/>
      <c r="HR26" s="206"/>
      <c r="HS26" s="206"/>
      <c r="HT26" s="206"/>
      <c r="HU26" s="206"/>
      <c r="HV26" s="206"/>
      <c r="HW26" s="206"/>
      <c r="HX26" s="206"/>
      <c r="HY26" s="206"/>
      <c r="HZ26" s="206"/>
      <c r="IA26" s="206"/>
      <c r="IB26" s="206"/>
      <c r="IC26" s="206"/>
      <c r="ID26" s="206"/>
      <c r="IE26" s="206"/>
      <c r="IF26" s="206"/>
      <c r="IG26" s="206"/>
      <c r="IH26" s="206"/>
      <c r="II26" s="206"/>
      <c r="IJ26" s="206"/>
      <c r="IK26" s="206"/>
      <c r="IL26" s="206"/>
      <c r="IM26" s="206"/>
      <c r="IN26" s="206"/>
      <c r="IO26" s="206"/>
      <c r="IP26" s="206"/>
      <c r="IQ26" s="206"/>
      <c r="IR26" s="206"/>
      <c r="IS26" s="206"/>
      <c r="IT26" s="206"/>
      <c r="IU26" s="206"/>
      <c r="IV26" s="206"/>
      <c r="IW26" s="206"/>
      <c r="IX26" s="206"/>
      <c r="IY26" s="206"/>
      <c r="IZ26" s="206"/>
      <c r="JA26" s="206"/>
      <c r="JB26" s="206"/>
      <c r="JC26" s="206"/>
      <c r="JD26" s="206"/>
      <c r="JE26" s="206"/>
      <c r="JF26" s="206"/>
      <c r="JG26" s="206"/>
      <c r="JH26" s="206"/>
      <c r="JI26" s="206"/>
      <c r="JJ26" s="206"/>
      <c r="JK26" s="206"/>
      <c r="JL26" s="206"/>
      <c r="JM26" s="206"/>
      <c r="JN26" s="206"/>
      <c r="JO26" s="206"/>
      <c r="JP26" s="206"/>
      <c r="JQ26" s="206"/>
      <c r="JR26" s="206"/>
      <c r="JS26" s="206"/>
      <c r="JT26" s="206"/>
      <c r="JU26" s="206"/>
      <c r="JV26" s="206"/>
      <c r="JW26" s="206"/>
      <c r="JX26" s="206"/>
      <c r="JY26" s="206"/>
      <c r="JZ26" s="206"/>
      <c r="KA26" s="206"/>
      <c r="KB26" s="206"/>
      <c r="KC26" s="206"/>
      <c r="KD26" s="206"/>
      <c r="KE26" s="206"/>
      <c r="KF26" s="206"/>
      <c r="KG26" s="206"/>
      <c r="KH26" s="206"/>
      <c r="KI26" s="206"/>
      <c r="KJ26" s="206"/>
      <c r="KK26" s="206"/>
      <c r="KL26" s="206"/>
      <c r="KM26" s="206"/>
      <c r="KN26" s="206"/>
      <c r="KO26" s="206"/>
      <c r="KP26" s="206"/>
      <c r="KQ26" s="206"/>
      <c r="KR26" s="206"/>
      <c r="KS26" s="206"/>
      <c r="KT26" s="206"/>
      <c r="KU26" s="206"/>
      <c r="KV26" s="206"/>
      <c r="KW26" s="206"/>
      <c r="KX26" s="206"/>
      <c r="KY26" s="206"/>
      <c r="KZ26" s="206"/>
      <c r="LA26" s="206"/>
      <c r="LB26" s="206"/>
      <c r="LC26" s="206"/>
      <c r="LD26" s="206"/>
      <c r="LE26" s="206"/>
      <c r="LF26" s="206"/>
      <c r="LG26" s="206"/>
      <c r="LH26" s="206"/>
      <c r="LI26" s="206"/>
      <c r="LJ26" s="206"/>
      <c r="LK26" s="206"/>
      <c r="LL26" s="206"/>
      <c r="LM26" s="206"/>
      <c r="LN26" s="206"/>
      <c r="LO26" s="206"/>
      <c r="LP26" s="206"/>
      <c r="LQ26" s="206"/>
      <c r="LR26" s="206"/>
      <c r="LS26" s="206"/>
      <c r="LT26" s="206"/>
      <c r="LU26" s="206"/>
      <c r="LV26" s="206"/>
      <c r="LW26" s="206"/>
      <c r="LX26" s="206"/>
      <c r="LY26" s="206"/>
      <c r="LZ26" s="206"/>
      <c r="MA26" s="206"/>
      <c r="MB26" s="206"/>
      <c r="MC26" s="206"/>
      <c r="MD26" s="206"/>
      <c r="ME26" s="206"/>
      <c r="MF26" s="206"/>
      <c r="MG26" s="206"/>
      <c r="MH26" s="206"/>
      <c r="MI26" s="206"/>
      <c r="MJ26" s="206"/>
      <c r="MK26" s="206"/>
      <c r="ML26" s="206"/>
      <c r="MM26" s="206"/>
      <c r="MN26" s="206"/>
      <c r="MO26" s="206"/>
      <c r="MP26" s="206"/>
      <c r="MQ26" s="206"/>
      <c r="MR26" s="206"/>
      <c r="MS26" s="206"/>
      <c r="MT26" s="206"/>
      <c r="MU26" s="206"/>
      <c r="MV26" s="206"/>
      <c r="MW26" s="206"/>
      <c r="MX26" s="206"/>
      <c r="MY26" s="206"/>
      <c r="MZ26" s="206"/>
      <c r="NA26" s="206"/>
      <c r="NB26" s="206"/>
      <c r="NC26" s="206"/>
      <c r="ND26" s="206"/>
      <c r="NE26" s="206"/>
      <c r="NF26" s="206"/>
      <c r="NG26" s="206"/>
      <c r="NH26" s="206"/>
      <c r="NI26" s="206"/>
      <c r="NJ26" s="206"/>
      <c r="NK26" s="206"/>
      <c r="NL26" s="206"/>
      <c r="NM26" s="206"/>
      <c r="NN26" s="206"/>
      <c r="NO26" s="206"/>
      <c r="NP26" s="206"/>
      <c r="NQ26" s="206"/>
      <c r="NR26" s="206"/>
      <c r="NS26" s="206"/>
      <c r="NT26" s="206"/>
      <c r="NU26" s="206"/>
      <c r="NV26" s="206"/>
      <c r="NW26" s="206"/>
      <c r="NX26" s="206"/>
      <c r="NY26" s="206"/>
      <c r="NZ26" s="206"/>
      <c r="OA26" s="206"/>
      <c r="OB26" s="206"/>
      <c r="OC26" s="206"/>
      <c r="OD26" s="206"/>
      <c r="OE26" s="206"/>
      <c r="OF26" s="206"/>
      <c r="OG26" s="206"/>
      <c r="OH26" s="206"/>
      <c r="OI26" s="206"/>
      <c r="OJ26" s="206"/>
      <c r="OK26" s="206"/>
      <c r="OL26" s="206"/>
      <c r="OM26" s="206"/>
      <c r="ON26" s="206"/>
      <c r="OO26" s="206"/>
      <c r="OP26" s="206"/>
      <c r="OQ26" s="206"/>
      <c r="OR26" s="206"/>
      <c r="OS26" s="206"/>
      <c r="OT26" s="206"/>
      <c r="OU26" s="206"/>
      <c r="OV26" s="206"/>
      <c r="OW26" s="206"/>
      <c r="OX26" s="206"/>
      <c r="OY26" s="206"/>
      <c r="OZ26" s="206"/>
      <c r="PA26" s="206"/>
      <c r="PB26" s="206"/>
      <c r="PC26" s="206"/>
      <c r="PD26" s="206"/>
      <c r="PE26" s="206"/>
      <c r="PF26" s="206"/>
      <c r="PG26" s="206"/>
      <c r="PH26" s="206"/>
      <c r="PI26" s="206"/>
      <c r="PJ26" s="206"/>
      <c r="PK26" s="206"/>
      <c r="PL26" s="206"/>
      <c r="PM26" s="206"/>
      <c r="PN26" s="206"/>
      <c r="PO26" s="206"/>
      <c r="PP26" s="206"/>
      <c r="PQ26" s="206"/>
      <c r="PR26" s="206"/>
      <c r="PS26" s="206"/>
      <c r="PT26" s="206"/>
      <c r="PU26" s="206"/>
      <c r="PV26" s="206"/>
      <c r="PW26" s="206"/>
      <c r="PX26" s="206"/>
      <c r="PY26" s="206"/>
      <c r="PZ26" s="206"/>
      <c r="QA26" s="206"/>
      <c r="QB26" s="206"/>
      <c r="QC26" s="206"/>
      <c r="QD26" s="206"/>
      <c r="QE26" s="206"/>
      <c r="QF26" s="206"/>
      <c r="QG26" s="206"/>
      <c r="QH26" s="206"/>
      <c r="QI26" s="206"/>
      <c r="QJ26" s="206"/>
      <c r="QK26" s="206"/>
      <c r="QL26" s="206"/>
      <c r="QM26" s="206"/>
      <c r="QN26" s="206"/>
      <c r="QO26" s="206"/>
      <c r="QP26" s="206"/>
      <c r="QQ26" s="206"/>
      <c r="QR26" s="206"/>
      <c r="QS26" s="206"/>
      <c r="QT26" s="206"/>
      <c r="QU26" s="206"/>
      <c r="QV26" s="206"/>
      <c r="QW26" s="206"/>
      <c r="QX26" s="206"/>
      <c r="QY26" s="206"/>
      <c r="QZ26" s="206"/>
      <c r="RA26" s="206"/>
      <c r="RB26" s="206"/>
      <c r="RC26" s="206"/>
      <c r="RD26" s="206"/>
      <c r="RE26" s="206"/>
      <c r="RF26" s="206"/>
      <c r="RG26" s="206"/>
      <c r="RH26" s="206"/>
      <c r="RI26" s="206"/>
      <c r="RJ26" s="206"/>
      <c r="RK26" s="206"/>
      <c r="RL26" s="206"/>
      <c r="RM26" s="206"/>
      <c r="RN26" s="206"/>
      <c r="RO26" s="206"/>
      <c r="RP26" s="206"/>
      <c r="RQ26" s="206"/>
      <c r="RR26" s="206"/>
      <c r="RS26" s="206"/>
      <c r="RT26" s="206"/>
      <c r="RU26" s="206"/>
      <c r="RV26" s="206"/>
      <c r="RW26" s="206"/>
      <c r="RX26" s="206"/>
      <c r="RY26" s="206"/>
      <c r="RZ26" s="206"/>
      <c r="SA26" s="206"/>
      <c r="SB26" s="206"/>
      <c r="SC26" s="206"/>
      <c r="SD26" s="206"/>
      <c r="SE26" s="206"/>
      <c r="SF26" s="206"/>
      <c r="SG26" s="206"/>
      <c r="SH26" s="206"/>
      <c r="SI26" s="206"/>
      <c r="SJ26" s="206"/>
      <c r="SK26" s="206"/>
      <c r="SL26" s="206"/>
      <c r="SM26" s="206"/>
      <c r="SN26" s="206"/>
      <c r="SO26" s="206"/>
      <c r="SP26" s="206"/>
      <c r="SQ26" s="206"/>
      <c r="SR26" s="206"/>
      <c r="SS26" s="206"/>
      <c r="ST26" s="206"/>
      <c r="SU26" s="206"/>
      <c r="SV26" s="206"/>
      <c r="SW26" s="206"/>
      <c r="SX26" s="206"/>
      <c r="SY26" s="206"/>
      <c r="SZ26" s="206"/>
      <c r="TA26" s="206"/>
      <c r="TB26" s="206"/>
      <c r="TC26" s="206"/>
      <c r="TD26" s="206"/>
      <c r="TE26" s="206"/>
      <c r="TF26" s="206"/>
      <c r="TG26" s="206"/>
      <c r="TH26" s="206"/>
      <c r="TI26" s="206"/>
      <c r="TJ26" s="206"/>
      <c r="TK26" s="206"/>
      <c r="TL26" s="206"/>
      <c r="TM26" s="206"/>
      <c r="TN26" s="206"/>
      <c r="TO26" s="206"/>
      <c r="TP26" s="206"/>
      <c r="TQ26" s="206"/>
      <c r="TR26" s="206"/>
      <c r="TS26" s="206"/>
      <c r="TT26" s="206"/>
      <c r="TU26" s="206"/>
      <c r="TV26" s="206"/>
      <c r="TW26" s="206"/>
      <c r="TX26" s="206"/>
      <c r="TY26" s="206"/>
      <c r="TZ26" s="206"/>
      <c r="UA26" s="206"/>
      <c r="UB26" s="206"/>
      <c r="UC26" s="206"/>
      <c r="UD26" s="206"/>
      <c r="UE26" s="206"/>
      <c r="UF26" s="206"/>
      <c r="UG26" s="206"/>
      <c r="UH26" s="206"/>
      <c r="UI26" s="206"/>
      <c r="UJ26" s="206"/>
      <c r="UK26" s="206"/>
      <c r="UL26" s="206"/>
      <c r="UM26" s="206"/>
      <c r="UN26" s="206"/>
      <c r="UO26" s="206"/>
      <c r="UP26" s="206"/>
      <c r="UQ26" s="206"/>
      <c r="UR26" s="206"/>
      <c r="US26" s="206"/>
      <c r="UT26" s="206"/>
      <c r="UU26" s="206"/>
      <c r="UV26" s="206"/>
      <c r="UW26" s="206"/>
      <c r="UX26" s="206"/>
      <c r="UY26" s="206"/>
      <c r="UZ26" s="206"/>
      <c r="VA26" s="206"/>
      <c r="VB26" s="206"/>
      <c r="VC26" s="206"/>
      <c r="VD26" s="206"/>
      <c r="VE26" s="206"/>
      <c r="VF26" s="206"/>
      <c r="VG26" s="206"/>
      <c r="VH26" s="206"/>
      <c r="VI26" s="206"/>
      <c r="VJ26" s="206"/>
      <c r="VK26" s="206"/>
      <c r="VL26" s="206"/>
      <c r="VM26" s="206"/>
      <c r="VN26" s="206"/>
      <c r="VO26" s="206"/>
      <c r="VP26" s="206"/>
      <c r="VQ26" s="206"/>
      <c r="VR26" s="206"/>
      <c r="VS26" s="206"/>
      <c r="VT26" s="206"/>
      <c r="VU26" s="206"/>
      <c r="VV26" s="206"/>
      <c r="VW26" s="206"/>
      <c r="VX26" s="206"/>
      <c r="VY26" s="206"/>
      <c r="VZ26" s="206"/>
      <c r="WA26" s="206"/>
      <c r="WB26" s="206"/>
      <c r="WC26" s="206"/>
      <c r="WD26" s="206"/>
      <c r="WE26" s="206"/>
      <c r="WF26" s="206"/>
      <c r="WG26" s="206"/>
      <c r="WH26" s="206"/>
      <c r="WI26" s="206"/>
      <c r="WJ26" s="206"/>
      <c r="WK26" s="206"/>
      <c r="WL26" s="206"/>
      <c r="WM26" s="206"/>
      <c r="WN26" s="206"/>
      <c r="WO26" s="206"/>
      <c r="WP26" s="206"/>
      <c r="WQ26" s="206"/>
      <c r="WR26" s="206"/>
      <c r="WS26" s="206"/>
      <c r="WT26" s="206"/>
      <c r="WU26" s="206"/>
      <c r="WV26" s="206"/>
      <c r="WW26" s="206"/>
      <c r="WX26" s="206"/>
      <c r="WY26" s="206"/>
      <c r="WZ26" s="206"/>
      <c r="XA26" s="206"/>
      <c r="XB26" s="206"/>
      <c r="XC26" s="206"/>
      <c r="XD26" s="206"/>
      <c r="XE26" s="206"/>
      <c r="XF26" s="206"/>
      <c r="XG26" s="206"/>
      <c r="XH26" s="206"/>
      <c r="XI26" s="206"/>
      <c r="XJ26" s="206"/>
      <c r="XK26" s="206"/>
      <c r="XL26" s="206"/>
      <c r="XM26" s="206"/>
      <c r="XN26" s="206"/>
      <c r="XO26" s="206"/>
      <c r="XP26" s="206"/>
      <c r="XQ26" s="206"/>
      <c r="XR26" s="206"/>
      <c r="XS26" s="206"/>
      <c r="XT26" s="206"/>
      <c r="XU26" s="206"/>
      <c r="XV26" s="206"/>
      <c r="XW26" s="206"/>
      <c r="XX26" s="206"/>
      <c r="XY26" s="206"/>
      <c r="XZ26" s="206"/>
      <c r="YA26" s="206"/>
      <c r="YB26" s="206"/>
      <c r="YC26" s="206"/>
      <c r="YD26" s="206"/>
      <c r="YE26" s="206"/>
      <c r="YF26" s="206"/>
      <c r="YG26" s="206"/>
      <c r="YH26" s="206"/>
      <c r="YI26" s="206"/>
      <c r="YJ26" s="206"/>
      <c r="YK26" s="206"/>
      <c r="YL26" s="206"/>
      <c r="YM26" s="206"/>
      <c r="YN26" s="206"/>
      <c r="YO26" s="206"/>
      <c r="YP26" s="206"/>
      <c r="YQ26" s="206"/>
      <c r="YR26" s="206"/>
      <c r="YS26" s="206"/>
      <c r="YT26" s="206"/>
      <c r="YU26" s="206"/>
      <c r="YV26" s="206"/>
      <c r="YW26" s="206"/>
      <c r="YX26" s="206"/>
      <c r="YY26" s="206"/>
      <c r="YZ26" s="206"/>
      <c r="ZA26" s="206"/>
      <c r="ZB26" s="206"/>
      <c r="ZC26" s="206"/>
      <c r="ZD26" s="206"/>
      <c r="ZE26" s="206"/>
      <c r="ZF26" s="206"/>
      <c r="ZG26" s="206"/>
      <c r="ZH26" s="206"/>
      <c r="ZI26" s="206"/>
      <c r="ZJ26" s="206"/>
      <c r="ZK26" s="206"/>
      <c r="ZL26" s="206"/>
      <c r="ZM26" s="206"/>
      <c r="ZN26" s="206"/>
      <c r="ZO26" s="206"/>
      <c r="ZP26" s="206"/>
      <c r="ZQ26" s="206"/>
      <c r="ZR26" s="206"/>
      <c r="ZS26" s="206"/>
      <c r="ZT26" s="206"/>
      <c r="ZU26" s="206"/>
      <c r="ZV26" s="206"/>
      <c r="ZW26" s="206"/>
      <c r="ZX26" s="206"/>
      <c r="ZY26" s="206"/>
      <c r="ZZ26" s="206"/>
      <c r="AAA26" s="206"/>
      <c r="AAB26" s="206"/>
      <c r="AAC26" s="206"/>
      <c r="AAD26" s="206"/>
      <c r="AAE26" s="206"/>
      <c r="AAF26" s="206"/>
      <c r="AAG26" s="206"/>
      <c r="AAH26" s="206"/>
      <c r="AAI26" s="206"/>
      <c r="AAJ26" s="206"/>
      <c r="AAK26" s="206"/>
      <c r="AAL26" s="206"/>
      <c r="AAM26" s="206"/>
      <c r="AAN26" s="206"/>
      <c r="AAO26" s="206"/>
      <c r="AAP26" s="206"/>
      <c r="AAQ26" s="206"/>
      <c r="AAR26" s="206"/>
      <c r="AAS26" s="206"/>
      <c r="AAT26" s="206"/>
      <c r="AAU26" s="206"/>
      <c r="AAV26" s="206"/>
      <c r="AAW26" s="206"/>
      <c r="AAX26" s="206"/>
      <c r="AAY26" s="206"/>
      <c r="AAZ26" s="206"/>
      <c r="ABA26" s="206"/>
      <c r="ABB26" s="206"/>
      <c r="ABC26" s="206"/>
      <c r="ABD26" s="206"/>
      <c r="ABE26" s="206"/>
      <c r="ABF26" s="206"/>
      <c r="ABG26" s="206"/>
      <c r="ABH26" s="206"/>
      <c r="ABI26" s="206"/>
      <c r="ABJ26" s="206"/>
      <c r="ABK26" s="206"/>
      <c r="ABL26" s="206"/>
      <c r="ABM26" s="206"/>
      <c r="ABN26" s="206"/>
      <c r="ABO26" s="206"/>
      <c r="ABP26" s="206"/>
      <c r="ABQ26" s="206"/>
      <c r="ABR26" s="206"/>
      <c r="ABS26" s="206"/>
      <c r="ABT26" s="206"/>
      <c r="ABU26" s="206"/>
      <c r="ABV26" s="206"/>
      <c r="ABW26" s="206"/>
      <c r="ABX26" s="206"/>
      <c r="ABY26" s="206"/>
      <c r="ABZ26" s="206"/>
      <c r="ACA26" s="206"/>
      <c r="ACB26" s="206"/>
      <c r="ACC26" s="206"/>
      <c r="ACD26" s="206"/>
      <c r="ACE26" s="206"/>
      <c r="ACF26" s="206"/>
      <c r="ACG26" s="206"/>
      <c r="ACH26" s="206"/>
      <c r="ACI26" s="206"/>
      <c r="ACJ26" s="206"/>
      <c r="ACK26" s="206"/>
      <c r="ACL26" s="206"/>
      <c r="ACM26" s="206"/>
      <c r="ACN26" s="206"/>
      <c r="ACO26" s="206"/>
      <c r="ACP26" s="206"/>
      <c r="ACQ26" s="206"/>
      <c r="ACR26" s="206"/>
      <c r="ACS26" s="206"/>
      <c r="ACT26" s="206"/>
      <c r="ACU26" s="206"/>
      <c r="ACV26" s="206"/>
      <c r="ACW26" s="206"/>
      <c r="ACX26" s="206"/>
      <c r="ACY26" s="206"/>
      <c r="ACZ26" s="206"/>
      <c r="ADA26" s="206"/>
      <c r="ADB26" s="206"/>
      <c r="ADC26" s="206"/>
      <c r="ADD26" s="206"/>
      <c r="ADE26" s="206"/>
      <c r="ADF26" s="206"/>
      <c r="ADG26" s="206"/>
      <c r="ADH26" s="206"/>
      <c r="ADI26" s="206"/>
      <c r="ADJ26" s="206"/>
      <c r="ADK26" s="206"/>
      <c r="ADL26" s="206"/>
      <c r="ADM26" s="206"/>
      <c r="ADN26" s="206"/>
      <c r="ADO26" s="206"/>
      <c r="ADP26" s="206"/>
      <c r="ADQ26" s="206"/>
      <c r="ADR26" s="206"/>
      <c r="ADS26" s="206"/>
      <c r="ADT26" s="206"/>
      <c r="ADU26" s="206"/>
      <c r="ADV26" s="206"/>
      <c r="ADW26" s="206"/>
      <c r="ADX26" s="206"/>
      <c r="ADY26" s="206"/>
      <c r="ADZ26" s="206"/>
      <c r="AEA26" s="206"/>
      <c r="AEB26" s="206"/>
      <c r="AEC26" s="206"/>
      <c r="AED26" s="206"/>
      <c r="AEE26" s="206"/>
      <c r="AEF26" s="206"/>
      <c r="AEG26" s="206"/>
      <c r="AEH26" s="206"/>
      <c r="AEI26" s="206"/>
      <c r="AEJ26" s="206"/>
      <c r="AEK26" s="206"/>
      <c r="AEL26" s="206"/>
      <c r="AEM26" s="206"/>
      <c r="AEN26" s="206"/>
      <c r="AEO26" s="206"/>
      <c r="AEP26" s="206"/>
      <c r="AEQ26" s="206"/>
      <c r="AER26" s="206"/>
      <c r="AES26" s="206"/>
      <c r="AET26" s="206"/>
      <c r="AEU26" s="206"/>
      <c r="AEV26" s="206"/>
      <c r="AEW26" s="206"/>
      <c r="AEX26" s="206"/>
      <c r="AEY26" s="206"/>
      <c r="AEZ26" s="206"/>
      <c r="AFA26" s="206"/>
      <c r="AFB26" s="206"/>
      <c r="AFC26" s="206"/>
      <c r="AFD26" s="206"/>
      <c r="AFE26" s="206"/>
      <c r="AFF26" s="206"/>
      <c r="AFG26" s="206"/>
      <c r="AFH26" s="206"/>
      <c r="AFI26" s="206"/>
      <c r="AFJ26" s="206"/>
      <c r="AFK26" s="206"/>
      <c r="AFL26" s="206"/>
      <c r="AFM26" s="206"/>
      <c r="AFN26" s="206"/>
      <c r="AFO26" s="206"/>
      <c r="AFP26" s="206"/>
      <c r="AFQ26" s="206"/>
      <c r="AFR26" s="206"/>
      <c r="AFS26" s="206"/>
      <c r="AFT26" s="206"/>
      <c r="AFU26" s="206"/>
      <c r="AFV26" s="206"/>
      <c r="AFW26" s="206"/>
      <c r="AFX26" s="206"/>
      <c r="AFY26" s="206"/>
      <c r="AFZ26" s="206"/>
      <c r="AGA26" s="206"/>
      <c r="AGB26" s="206"/>
      <c r="AGC26" s="206"/>
      <c r="AGD26" s="206"/>
      <c r="AGE26" s="206"/>
      <c r="AGF26" s="206"/>
      <c r="AGG26" s="206"/>
      <c r="AGH26" s="206"/>
      <c r="AGI26" s="206"/>
      <c r="AGJ26" s="206"/>
      <c r="AGK26" s="206"/>
      <c r="AGL26" s="206"/>
      <c r="AGM26" s="206"/>
      <c r="AGN26" s="206"/>
      <c r="AGO26" s="206"/>
      <c r="AGP26" s="206"/>
      <c r="AGQ26" s="206"/>
      <c r="AGR26" s="206"/>
      <c r="AGS26" s="206"/>
      <c r="AGT26" s="206"/>
      <c r="AGU26" s="206"/>
      <c r="AGV26" s="206"/>
      <c r="AGW26" s="206"/>
      <c r="AGX26" s="206"/>
      <c r="AGY26" s="206"/>
      <c r="AGZ26" s="206"/>
      <c r="AHA26" s="206"/>
      <c r="AHB26" s="206"/>
      <c r="AHC26" s="206"/>
      <c r="AHD26" s="206"/>
      <c r="AHE26" s="206"/>
      <c r="AHF26" s="206"/>
      <c r="AHG26" s="206"/>
      <c r="AHH26" s="206"/>
      <c r="AHI26" s="206"/>
      <c r="AHJ26" s="206"/>
      <c r="AHK26" s="206"/>
      <c r="AHL26" s="206"/>
      <c r="AHM26" s="206"/>
      <c r="AHN26" s="206"/>
      <c r="AHO26" s="206"/>
      <c r="AHP26" s="206"/>
      <c r="AHQ26" s="206"/>
      <c r="AHR26" s="206"/>
      <c r="AHS26" s="206"/>
      <c r="AHT26" s="206"/>
      <c r="AHU26" s="206"/>
      <c r="AHV26" s="206"/>
      <c r="AHW26" s="206"/>
      <c r="AHX26" s="206"/>
      <c r="AHY26" s="206"/>
      <c r="AHZ26" s="206"/>
      <c r="AIA26" s="206"/>
      <c r="AIB26" s="206"/>
      <c r="AIC26" s="206"/>
      <c r="AID26" s="206"/>
      <c r="AIE26" s="206"/>
      <c r="AIF26" s="206"/>
      <c r="AIG26" s="206"/>
      <c r="AIH26" s="206"/>
      <c r="AII26" s="206"/>
      <c r="AIJ26" s="206"/>
      <c r="AIK26" s="206"/>
      <c r="AIL26" s="206"/>
      <c r="AIM26" s="206"/>
      <c r="AIN26" s="206"/>
      <c r="AIO26" s="206"/>
      <c r="AIP26" s="206"/>
      <c r="AIQ26" s="206"/>
      <c r="AIR26" s="206"/>
      <c r="AIS26" s="206"/>
      <c r="AIT26" s="206"/>
      <c r="AIU26" s="206"/>
      <c r="AIV26" s="206"/>
      <c r="AIW26" s="206"/>
      <c r="AIX26" s="206"/>
      <c r="AIY26" s="206"/>
      <c r="AIZ26" s="206"/>
      <c r="AJA26" s="206"/>
      <c r="AJB26" s="206"/>
      <c r="AJC26" s="206"/>
      <c r="AJD26" s="206"/>
      <c r="AJE26" s="206"/>
      <c r="AJF26" s="206"/>
      <c r="AJG26" s="206"/>
      <c r="AJH26" s="206"/>
      <c r="AJI26" s="206"/>
      <c r="AJJ26" s="206"/>
      <c r="AJK26" s="206"/>
      <c r="AJL26" s="206"/>
      <c r="AJM26" s="206"/>
      <c r="AJN26" s="206"/>
      <c r="AJO26" s="206"/>
      <c r="AJP26" s="206"/>
      <c r="AJQ26" s="206"/>
      <c r="AJR26" s="206"/>
      <c r="AJS26" s="206"/>
      <c r="AJT26" s="206"/>
      <c r="AJU26" s="206"/>
      <c r="AJV26" s="206"/>
      <c r="AJW26" s="206"/>
      <c r="AJX26" s="206"/>
      <c r="AJY26" s="206"/>
      <c r="AJZ26" s="206"/>
      <c r="AKA26" s="206"/>
      <c r="AKB26" s="206"/>
      <c r="AKC26" s="206"/>
      <c r="AKD26" s="206"/>
      <c r="AKE26" s="206"/>
      <c r="AKF26" s="206"/>
      <c r="AKG26" s="206"/>
      <c r="AKH26" s="206"/>
      <c r="AKI26" s="206"/>
      <c r="AKJ26" s="206"/>
      <c r="AKK26" s="206"/>
      <c r="AKL26" s="206"/>
      <c r="AKM26" s="206"/>
      <c r="AKN26" s="206"/>
      <c r="AKO26" s="206"/>
      <c r="AKP26" s="206"/>
      <c r="AKQ26" s="206"/>
      <c r="AKR26" s="206"/>
      <c r="AKS26" s="206"/>
      <c r="AKT26" s="206"/>
      <c r="AKU26" s="206"/>
      <c r="AKV26" s="206"/>
      <c r="AKW26" s="206"/>
      <c r="AKX26" s="206"/>
      <c r="AKY26" s="206"/>
      <c r="AKZ26" s="206"/>
      <c r="ALA26" s="206"/>
      <c r="ALB26" s="206"/>
      <c r="ALC26" s="206"/>
      <c r="ALD26" s="206"/>
      <c r="ALE26" s="206"/>
      <c r="ALF26" s="206"/>
      <c r="ALG26" s="206"/>
      <c r="ALH26" s="206"/>
      <c r="ALI26" s="206"/>
      <c r="ALJ26" s="206"/>
      <c r="ALK26" s="206"/>
      <c r="ALL26" s="206"/>
      <c r="ALM26" s="206"/>
      <c r="ALN26" s="206"/>
      <c r="ALO26" s="206"/>
      <c r="ALP26" s="206"/>
      <c r="ALQ26" s="206"/>
      <c r="ALR26" s="206"/>
      <c r="ALS26" s="206"/>
      <c r="ALT26" s="206"/>
      <c r="ALU26" s="206"/>
      <c r="ALV26" s="206"/>
      <c r="ALW26" s="206"/>
      <c r="ALX26" s="206"/>
      <c r="ALY26" s="206"/>
      <c r="ALZ26" s="206"/>
      <c r="AMA26" s="206"/>
      <c r="AMB26" s="206"/>
      <c r="AMC26" s="206"/>
      <c r="AMD26" s="206"/>
      <c r="AME26" s="206"/>
      <c r="AMF26" s="206"/>
      <c r="AMG26" s="206"/>
      <c r="AMH26" s="206"/>
      <c r="AMI26" s="206"/>
      <c r="AMJ26" s="206"/>
      <c r="AMK26" s="206"/>
      <c r="AML26" s="206"/>
      <c r="AMM26" s="206"/>
      <c r="AMN26" s="206"/>
      <c r="AMO26" s="206"/>
      <c r="AMP26" s="206"/>
      <c r="AMQ26" s="206"/>
      <c r="AMR26" s="206"/>
      <c r="AMS26" s="206"/>
      <c r="AMT26" s="206"/>
      <c r="AMU26" s="206"/>
      <c r="AMV26" s="206"/>
      <c r="AMW26" s="206"/>
      <c r="AMX26" s="206"/>
      <c r="AMY26" s="206"/>
      <c r="AMZ26" s="206"/>
      <c r="ANA26" s="206"/>
      <c r="ANB26" s="206"/>
      <c r="ANC26" s="206"/>
      <c r="AND26" s="206"/>
      <c r="ANE26" s="206"/>
      <c r="ANF26" s="206"/>
      <c r="ANG26" s="206"/>
      <c r="ANH26" s="206"/>
      <c r="ANI26" s="206"/>
      <c r="ANJ26" s="206"/>
      <c r="ANK26" s="206"/>
      <c r="ANL26" s="206"/>
      <c r="ANM26" s="206"/>
      <c r="ANN26" s="206"/>
      <c r="ANO26" s="206"/>
      <c r="ANP26" s="206"/>
      <c r="ANQ26" s="206"/>
      <c r="ANR26" s="206"/>
      <c r="ANS26" s="206"/>
      <c r="ANT26" s="206"/>
      <c r="ANU26" s="206"/>
      <c r="ANV26" s="206"/>
      <c r="ANW26" s="206"/>
      <c r="ANX26" s="206"/>
      <c r="ANY26" s="206"/>
      <c r="ANZ26" s="206"/>
      <c r="AOA26" s="206"/>
      <c r="AOB26" s="206"/>
      <c r="AOC26" s="206"/>
      <c r="AOD26" s="206"/>
      <c r="AOE26" s="206"/>
      <c r="AOF26" s="206"/>
      <c r="AOG26" s="206"/>
      <c r="AOH26" s="206"/>
      <c r="AOI26" s="206"/>
      <c r="AOJ26" s="206"/>
      <c r="AOK26" s="206"/>
      <c r="AOL26" s="206"/>
      <c r="AOM26" s="206"/>
      <c r="AON26" s="206"/>
      <c r="AOO26" s="206"/>
      <c r="AOP26" s="206"/>
      <c r="AOQ26" s="206"/>
      <c r="AOR26" s="206"/>
      <c r="AOS26" s="206"/>
      <c r="AOT26" s="206"/>
      <c r="AOU26" s="206"/>
      <c r="AOV26" s="206"/>
      <c r="AOW26" s="206"/>
      <c r="AOX26" s="206"/>
      <c r="AOY26" s="206"/>
      <c r="AOZ26" s="206"/>
      <c r="APA26" s="206"/>
      <c r="APB26" s="206"/>
      <c r="APC26" s="206"/>
      <c r="APD26" s="206"/>
      <c r="APE26" s="206"/>
      <c r="APF26" s="206"/>
      <c r="APG26" s="206"/>
      <c r="APH26" s="206"/>
      <c r="API26" s="206"/>
      <c r="APJ26" s="206"/>
      <c r="APK26" s="206"/>
      <c r="APL26" s="206"/>
      <c r="APM26" s="206"/>
      <c r="APN26" s="206"/>
      <c r="APO26" s="206"/>
      <c r="APP26" s="206"/>
      <c r="APQ26" s="206"/>
      <c r="APR26" s="206"/>
      <c r="APS26" s="206"/>
      <c r="APT26" s="206"/>
      <c r="APU26" s="206"/>
      <c r="APV26" s="206"/>
      <c r="APW26" s="206"/>
      <c r="APX26" s="206"/>
      <c r="APY26" s="206"/>
      <c r="APZ26" s="206"/>
      <c r="AQA26" s="206"/>
      <c r="AQB26" s="206"/>
      <c r="AQC26" s="206"/>
      <c r="AQD26" s="206"/>
      <c r="AQE26" s="206"/>
      <c r="AQF26" s="206"/>
      <c r="AQG26" s="206"/>
      <c r="AQH26" s="206"/>
      <c r="AQI26" s="206"/>
      <c r="AQJ26" s="206"/>
      <c r="AQK26" s="206"/>
      <c r="AQL26" s="206"/>
      <c r="AQM26" s="206"/>
      <c r="AQN26" s="206"/>
      <c r="AQO26" s="206"/>
      <c r="AQP26" s="206"/>
      <c r="AQQ26" s="206"/>
      <c r="AQR26" s="206"/>
      <c r="AQS26" s="206"/>
      <c r="AQT26" s="206"/>
      <c r="AQU26" s="206"/>
      <c r="AQV26" s="206"/>
      <c r="AQW26" s="206"/>
      <c r="AQX26" s="206"/>
      <c r="AQY26" s="206"/>
      <c r="AQZ26" s="206"/>
      <c r="ARA26" s="206"/>
      <c r="ARB26" s="206"/>
      <c r="ARC26" s="206"/>
      <c r="ARD26" s="206"/>
      <c r="ARE26" s="206"/>
      <c r="ARF26" s="206"/>
      <c r="ARG26" s="206"/>
      <c r="ARH26" s="206"/>
      <c r="ARI26" s="206"/>
      <c r="ARJ26" s="206"/>
      <c r="ARK26" s="206"/>
      <c r="ARL26" s="206"/>
      <c r="ARM26" s="206"/>
      <c r="ARN26" s="206"/>
      <c r="ARO26" s="206"/>
      <c r="ARP26" s="206"/>
      <c r="ARQ26" s="206"/>
      <c r="ARR26" s="206"/>
      <c r="ARS26" s="206"/>
      <c r="ART26" s="206"/>
      <c r="ARU26" s="206"/>
      <c r="ARV26" s="206"/>
      <c r="ARW26" s="206"/>
      <c r="ARX26" s="206"/>
      <c r="ARY26" s="206"/>
      <c r="ARZ26" s="206"/>
      <c r="ASA26" s="206"/>
      <c r="ASB26" s="206"/>
      <c r="ASC26" s="206"/>
      <c r="ASD26" s="206"/>
      <c r="ASE26" s="206"/>
      <c r="ASF26" s="206"/>
      <c r="ASG26" s="206"/>
      <c r="ASH26" s="206"/>
      <c r="ASI26" s="206"/>
      <c r="ASJ26" s="206"/>
      <c r="ASK26" s="206"/>
      <c r="ASL26" s="206"/>
      <c r="ASM26" s="206"/>
      <c r="ASN26" s="206"/>
      <c r="ASO26" s="206"/>
      <c r="ASP26" s="206"/>
      <c r="ASQ26" s="206"/>
      <c r="ASR26" s="206"/>
      <c r="ASS26" s="206"/>
      <c r="AST26" s="206"/>
      <c r="ASU26" s="206"/>
      <c r="ASV26" s="206"/>
      <c r="ASW26" s="206"/>
      <c r="ASX26" s="206"/>
      <c r="ASY26" s="206"/>
      <c r="ASZ26" s="206"/>
      <c r="ATA26" s="206"/>
      <c r="ATB26" s="206"/>
      <c r="ATC26" s="206"/>
      <c r="ATD26" s="206"/>
      <c r="ATE26" s="206"/>
      <c r="ATF26" s="206"/>
      <c r="ATG26" s="206"/>
      <c r="ATH26" s="206"/>
      <c r="ATI26" s="206"/>
      <c r="ATJ26" s="206"/>
      <c r="ATK26" s="206"/>
      <c r="ATL26" s="206"/>
      <c r="ATM26" s="206"/>
      <c r="ATN26" s="206"/>
      <c r="ATO26" s="206"/>
      <c r="ATP26" s="206"/>
      <c r="ATQ26" s="206"/>
      <c r="ATR26" s="206"/>
      <c r="ATS26" s="206"/>
      <c r="ATT26" s="206"/>
      <c r="ATU26" s="206"/>
      <c r="ATV26" s="206"/>
      <c r="ATW26" s="206"/>
      <c r="ATX26" s="206"/>
      <c r="ATY26" s="206"/>
      <c r="ATZ26" s="206"/>
      <c r="AUA26" s="206"/>
      <c r="AUB26" s="206"/>
      <c r="AUC26" s="206"/>
      <c r="AUD26" s="206"/>
      <c r="AUE26" s="206"/>
      <c r="AUF26" s="206"/>
      <c r="AUG26" s="206"/>
      <c r="AUH26" s="206"/>
      <c r="AUI26" s="206"/>
      <c r="AUJ26" s="206"/>
      <c r="AUK26" s="206"/>
      <c r="AUL26" s="206"/>
      <c r="AUM26" s="206"/>
      <c r="AUN26" s="206"/>
      <c r="AUO26" s="206"/>
      <c r="AUP26" s="206"/>
      <c r="AUQ26" s="206"/>
      <c r="AUR26" s="206"/>
      <c r="AUS26" s="206"/>
      <c r="AUT26" s="206"/>
      <c r="AUU26" s="206"/>
      <c r="AUV26" s="206"/>
      <c r="AUW26" s="206"/>
      <c r="AUX26" s="206"/>
      <c r="AUY26" s="206"/>
      <c r="AUZ26" s="206"/>
      <c r="AVA26" s="206"/>
      <c r="AVB26" s="206"/>
      <c r="AVC26" s="206"/>
      <c r="AVD26" s="206"/>
      <c r="AVE26" s="206"/>
      <c r="AVF26" s="206"/>
      <c r="AVG26" s="206"/>
      <c r="AVH26" s="206"/>
      <c r="AVI26" s="206"/>
      <c r="AVJ26" s="206"/>
      <c r="AVK26" s="206"/>
      <c r="AVL26" s="206"/>
      <c r="AVM26" s="206"/>
      <c r="AVN26" s="206"/>
      <c r="AVO26" s="206"/>
      <c r="AVP26" s="206"/>
      <c r="AVQ26" s="206"/>
      <c r="AVR26" s="206"/>
      <c r="AVS26" s="206"/>
      <c r="AVT26" s="206"/>
      <c r="AVU26" s="206"/>
      <c r="AVV26" s="206"/>
      <c r="AVW26" s="206"/>
      <c r="AVX26" s="206"/>
      <c r="AVY26" s="206"/>
      <c r="AVZ26" s="206"/>
      <c r="AWA26" s="206"/>
      <c r="AWB26" s="206"/>
      <c r="AWC26" s="206"/>
      <c r="AWD26" s="206"/>
      <c r="AWE26" s="206"/>
      <c r="AWF26" s="206"/>
      <c r="AWG26" s="206"/>
      <c r="AWH26" s="206"/>
      <c r="AWI26" s="206"/>
      <c r="AWJ26" s="206"/>
      <c r="AWK26" s="206"/>
      <c r="AWL26" s="206"/>
      <c r="AWM26" s="206"/>
      <c r="AWN26" s="206"/>
      <c r="AWO26" s="206"/>
      <c r="AWP26" s="206"/>
      <c r="AWQ26" s="206"/>
      <c r="AWR26" s="206"/>
      <c r="AWS26" s="206"/>
      <c r="AWT26" s="206"/>
      <c r="AWU26" s="206"/>
      <c r="AWV26" s="206"/>
      <c r="AWW26" s="206"/>
      <c r="AWX26" s="206"/>
      <c r="AWY26" s="206"/>
      <c r="AWZ26" s="206"/>
      <c r="AXA26" s="206"/>
      <c r="AXB26" s="206"/>
      <c r="AXC26" s="206"/>
      <c r="AXD26" s="206"/>
      <c r="AXE26" s="206"/>
      <c r="AXF26" s="206"/>
      <c r="AXG26" s="206"/>
      <c r="AXH26" s="206"/>
      <c r="AXI26" s="206"/>
      <c r="AXJ26" s="206"/>
      <c r="AXK26" s="206"/>
      <c r="AXL26" s="206"/>
      <c r="AXM26" s="206"/>
      <c r="AXN26" s="206"/>
      <c r="AXO26" s="206"/>
      <c r="AXP26" s="206"/>
      <c r="AXQ26" s="206"/>
      <c r="AXR26" s="206"/>
      <c r="AXS26" s="206"/>
      <c r="AXT26" s="206"/>
      <c r="AXU26" s="206"/>
      <c r="AXV26" s="206"/>
      <c r="AXW26" s="206"/>
      <c r="AXX26" s="206"/>
      <c r="AXY26" s="206"/>
      <c r="AXZ26" s="206"/>
      <c r="AYA26" s="206"/>
      <c r="AYB26" s="206"/>
      <c r="AYC26" s="206"/>
      <c r="AYD26" s="206"/>
      <c r="AYE26" s="206"/>
      <c r="AYF26" s="206"/>
      <c r="AYG26" s="206"/>
      <c r="AYH26" s="206"/>
      <c r="AYI26" s="206"/>
      <c r="AYJ26" s="206"/>
      <c r="AYK26" s="206"/>
      <c r="AYL26" s="206"/>
      <c r="AYM26" s="206"/>
      <c r="AYN26" s="206"/>
      <c r="AYO26" s="206"/>
      <c r="AYP26" s="206"/>
      <c r="AYQ26" s="206"/>
      <c r="AYR26" s="206"/>
      <c r="AYS26" s="206"/>
      <c r="AYT26" s="206"/>
      <c r="AYU26" s="206"/>
      <c r="AYV26" s="206"/>
      <c r="AYW26" s="206"/>
      <c r="AYX26" s="206"/>
      <c r="AYY26" s="206"/>
      <c r="AYZ26" s="206"/>
      <c r="AZA26" s="206"/>
      <c r="AZB26" s="206"/>
      <c r="AZC26" s="206"/>
      <c r="AZD26" s="206"/>
      <c r="AZE26" s="206"/>
      <c r="AZF26" s="206"/>
      <c r="AZG26" s="206"/>
      <c r="AZH26" s="206"/>
      <c r="AZI26" s="206"/>
      <c r="AZJ26" s="206"/>
      <c r="AZK26" s="206"/>
      <c r="AZL26" s="206"/>
      <c r="AZM26" s="206"/>
      <c r="AZN26" s="206"/>
      <c r="AZO26" s="206"/>
      <c r="AZP26" s="206"/>
      <c r="AZQ26" s="206"/>
      <c r="AZR26" s="206"/>
      <c r="AZS26" s="206"/>
      <c r="AZT26" s="206"/>
      <c r="AZU26" s="206"/>
      <c r="AZV26" s="206"/>
      <c r="AZW26" s="206"/>
      <c r="AZX26" s="206"/>
      <c r="AZY26" s="206"/>
      <c r="AZZ26" s="206"/>
      <c r="BAA26" s="206"/>
      <c r="BAB26" s="206"/>
      <c r="BAC26" s="206"/>
      <c r="BAD26" s="206"/>
      <c r="BAE26" s="206"/>
      <c r="BAF26" s="206"/>
      <c r="BAG26" s="206"/>
      <c r="BAH26" s="206"/>
      <c r="BAI26" s="206"/>
      <c r="BAJ26" s="206"/>
      <c r="BAK26" s="206"/>
      <c r="BAL26" s="206"/>
      <c r="BAM26" s="206"/>
      <c r="BAN26" s="206"/>
      <c r="BAO26" s="206"/>
      <c r="BAP26" s="206"/>
      <c r="BAQ26" s="206"/>
      <c r="BAR26" s="206"/>
      <c r="BAS26" s="206"/>
      <c r="BAT26" s="206"/>
      <c r="BAU26" s="206"/>
      <c r="BAV26" s="206"/>
      <c r="BAW26" s="206"/>
      <c r="BAX26" s="206"/>
      <c r="BAY26" s="206"/>
      <c r="BAZ26" s="206"/>
      <c r="BBA26" s="206"/>
      <c r="BBB26" s="206"/>
      <c r="BBC26" s="206"/>
      <c r="BBD26" s="206"/>
      <c r="BBE26" s="206"/>
      <c r="BBF26" s="206"/>
      <c r="BBG26" s="206"/>
      <c r="BBH26" s="206"/>
      <c r="BBI26" s="206"/>
      <c r="BBJ26" s="206"/>
      <c r="BBK26" s="206"/>
      <c r="BBL26" s="206"/>
      <c r="BBM26" s="206"/>
      <c r="BBN26" s="206"/>
      <c r="BBO26" s="206"/>
      <c r="BBP26" s="206"/>
      <c r="BBQ26" s="206"/>
      <c r="BBR26" s="206"/>
      <c r="BBS26" s="206"/>
      <c r="BBT26" s="206"/>
      <c r="BBU26" s="206"/>
      <c r="BBV26" s="206"/>
      <c r="BBW26" s="206"/>
      <c r="BBX26" s="206"/>
      <c r="BBY26" s="206"/>
      <c r="BBZ26" s="206"/>
      <c r="BCA26" s="206"/>
      <c r="BCB26" s="206"/>
      <c r="BCC26" s="206"/>
      <c r="BCD26" s="206"/>
      <c r="BCE26" s="206"/>
      <c r="BCF26" s="206"/>
      <c r="BCG26" s="206"/>
      <c r="BCH26" s="206"/>
      <c r="BCI26" s="206"/>
      <c r="BCJ26" s="206"/>
      <c r="BCK26" s="206"/>
      <c r="BCL26" s="206"/>
      <c r="BCM26" s="206"/>
      <c r="BCN26" s="206"/>
      <c r="BCO26" s="206"/>
      <c r="BCP26" s="206"/>
      <c r="BCQ26" s="206"/>
      <c r="BCR26" s="206"/>
      <c r="BCS26" s="206"/>
      <c r="BCT26" s="206"/>
      <c r="BCU26" s="206"/>
      <c r="BCV26" s="206"/>
      <c r="BCW26" s="206"/>
      <c r="BCX26" s="206"/>
      <c r="BCY26" s="206"/>
      <c r="BCZ26" s="206"/>
      <c r="BDA26" s="206"/>
      <c r="BDB26" s="206"/>
      <c r="BDC26" s="206"/>
      <c r="BDD26" s="206"/>
      <c r="BDE26" s="206"/>
      <c r="BDF26" s="206"/>
      <c r="BDG26" s="206"/>
      <c r="BDH26" s="206"/>
      <c r="BDI26" s="206"/>
      <c r="BDJ26" s="206"/>
      <c r="BDK26" s="206"/>
      <c r="BDL26" s="206"/>
      <c r="BDM26" s="206"/>
      <c r="BDN26" s="206"/>
      <c r="BDO26" s="206"/>
      <c r="BDP26" s="206"/>
      <c r="BDQ26" s="206"/>
      <c r="BDR26" s="206"/>
      <c r="BDS26" s="206"/>
      <c r="BDT26" s="206"/>
      <c r="BDU26" s="206"/>
      <c r="BDV26" s="206"/>
      <c r="BDW26" s="206"/>
      <c r="BDX26" s="206"/>
      <c r="BDY26" s="206"/>
      <c r="BDZ26" s="206"/>
      <c r="BEA26" s="206"/>
      <c r="BEB26" s="206"/>
      <c r="BEC26" s="206"/>
      <c r="BED26" s="206"/>
      <c r="BEE26" s="206"/>
      <c r="BEF26" s="206"/>
      <c r="BEG26" s="206"/>
      <c r="BEH26" s="206"/>
      <c r="BEI26" s="206"/>
      <c r="BEJ26" s="206"/>
      <c r="BEK26" s="206"/>
      <c r="BEL26" s="206"/>
      <c r="BEM26" s="206"/>
      <c r="BEN26" s="206"/>
      <c r="BEO26" s="206"/>
      <c r="BEP26" s="206"/>
      <c r="BEQ26" s="206"/>
      <c r="BER26" s="206"/>
      <c r="BES26" s="206"/>
      <c r="BET26" s="206"/>
      <c r="BEU26" s="206"/>
      <c r="BEV26" s="206"/>
      <c r="BEW26" s="206"/>
      <c r="BEX26" s="206"/>
      <c r="BEY26" s="206"/>
      <c r="BEZ26" s="206"/>
      <c r="BFA26" s="206"/>
      <c r="BFB26" s="206"/>
      <c r="BFC26" s="206"/>
      <c r="BFD26" s="206"/>
      <c r="BFE26" s="206"/>
      <c r="BFF26" s="206"/>
      <c r="BFG26" s="206"/>
      <c r="BFH26" s="206"/>
      <c r="BFI26" s="206"/>
      <c r="BFJ26" s="206"/>
      <c r="BFK26" s="206"/>
      <c r="BFL26" s="206"/>
      <c r="BFM26" s="206"/>
      <c r="BFN26" s="206"/>
      <c r="BFO26" s="206"/>
      <c r="BFP26" s="206"/>
      <c r="BFQ26" s="206"/>
      <c r="BFR26" s="206"/>
      <c r="BFS26" s="206"/>
      <c r="BFT26" s="206"/>
      <c r="BFU26" s="206"/>
      <c r="BFV26" s="206"/>
      <c r="BFW26" s="206"/>
      <c r="BFX26" s="206"/>
      <c r="BFY26" s="206"/>
      <c r="BFZ26" s="206"/>
      <c r="BGA26" s="206"/>
      <c r="BGB26" s="206"/>
      <c r="BGC26" s="206"/>
      <c r="BGD26" s="206"/>
      <c r="BGE26" s="206"/>
      <c r="BGF26" s="206"/>
      <c r="BGG26" s="206"/>
      <c r="BGH26" s="206"/>
      <c r="BGI26" s="206"/>
      <c r="BGJ26" s="206"/>
      <c r="BGK26" s="206"/>
      <c r="BGL26" s="206"/>
      <c r="BGM26" s="206"/>
      <c r="BGN26" s="206"/>
      <c r="BGO26" s="206"/>
      <c r="BGP26" s="206"/>
      <c r="BGQ26" s="206"/>
      <c r="BGR26" s="206"/>
      <c r="BGS26" s="206"/>
      <c r="BGT26" s="206"/>
      <c r="BGU26" s="206"/>
      <c r="BGV26" s="206"/>
      <c r="BGW26" s="206"/>
      <c r="BGX26" s="206"/>
      <c r="BGY26" s="206"/>
      <c r="BGZ26" s="206"/>
      <c r="BHA26" s="206"/>
      <c r="BHB26" s="206"/>
      <c r="BHC26" s="206"/>
      <c r="BHD26" s="206"/>
      <c r="BHE26" s="206"/>
      <c r="BHF26" s="206"/>
      <c r="BHG26" s="206"/>
      <c r="BHH26" s="206"/>
      <c r="BHI26" s="206"/>
      <c r="BHJ26" s="206"/>
      <c r="BHK26" s="206"/>
      <c r="BHL26" s="206"/>
      <c r="BHM26" s="206"/>
      <c r="BHN26" s="206"/>
      <c r="BHO26" s="206"/>
      <c r="BHP26" s="206"/>
      <c r="BHQ26" s="206"/>
      <c r="BHR26" s="206"/>
      <c r="BHS26" s="206"/>
      <c r="BHT26" s="206"/>
      <c r="BHU26" s="206"/>
      <c r="BHV26" s="206"/>
      <c r="BHW26" s="206"/>
      <c r="BHX26" s="206"/>
      <c r="BHY26" s="206"/>
      <c r="BHZ26" s="206"/>
      <c r="BIA26" s="206"/>
      <c r="BIB26" s="206"/>
      <c r="BIC26" s="206"/>
      <c r="BID26" s="206"/>
      <c r="BIE26" s="206"/>
      <c r="BIF26" s="206"/>
      <c r="BIG26" s="206"/>
      <c r="BIH26" s="206"/>
      <c r="BII26" s="206"/>
      <c r="BIJ26" s="206"/>
      <c r="BIK26" s="206"/>
      <c r="BIL26" s="206"/>
      <c r="BIM26" s="206"/>
      <c r="BIN26" s="206"/>
      <c r="BIO26" s="206"/>
      <c r="BIP26" s="206"/>
      <c r="BIQ26" s="206"/>
      <c r="BIR26" s="206"/>
      <c r="BIS26" s="206"/>
      <c r="BIT26" s="206"/>
      <c r="BIU26" s="206"/>
      <c r="BIV26" s="206"/>
      <c r="BIW26" s="206"/>
      <c r="BIX26" s="206"/>
      <c r="BIY26" s="206"/>
      <c r="BIZ26" s="206"/>
      <c r="BJA26" s="206"/>
      <c r="BJB26" s="206"/>
      <c r="BJC26" s="206"/>
      <c r="BJD26" s="206"/>
      <c r="BJE26" s="206"/>
      <c r="BJF26" s="206"/>
      <c r="BJG26" s="206"/>
      <c r="BJH26" s="206"/>
      <c r="BJI26" s="206"/>
      <c r="BJJ26" s="206"/>
      <c r="BJK26" s="206"/>
      <c r="BJL26" s="206"/>
      <c r="BJM26" s="206"/>
      <c r="BJN26" s="206"/>
      <c r="BJO26" s="206"/>
      <c r="BJP26" s="206"/>
      <c r="BJQ26" s="206"/>
      <c r="BJR26" s="206"/>
      <c r="BJS26" s="206"/>
      <c r="BJT26" s="206"/>
      <c r="BJU26" s="206"/>
      <c r="BJV26" s="206"/>
      <c r="BJW26" s="206"/>
      <c r="BJX26" s="206"/>
      <c r="BJY26" s="206"/>
      <c r="BJZ26" s="206"/>
      <c r="BKA26" s="206"/>
      <c r="BKB26" s="206"/>
      <c r="BKC26" s="206"/>
      <c r="BKD26" s="206"/>
      <c r="BKE26" s="206"/>
      <c r="BKF26" s="206"/>
      <c r="BKG26" s="206"/>
      <c r="BKH26" s="206"/>
      <c r="BKI26" s="206"/>
      <c r="BKJ26" s="206"/>
      <c r="BKK26" s="206"/>
      <c r="BKL26" s="206"/>
      <c r="BKM26" s="206"/>
      <c r="BKN26" s="206"/>
      <c r="BKO26" s="206"/>
      <c r="BKP26" s="206"/>
      <c r="BKQ26" s="206"/>
      <c r="BKR26" s="206"/>
      <c r="BKS26" s="206"/>
      <c r="BKT26" s="206"/>
      <c r="BKU26" s="206"/>
      <c r="BKV26" s="206"/>
      <c r="BKW26" s="206"/>
      <c r="BKX26" s="206"/>
      <c r="BKY26" s="206"/>
      <c r="BKZ26" s="206"/>
      <c r="BLA26" s="206"/>
      <c r="BLB26" s="206"/>
      <c r="BLC26" s="206"/>
      <c r="BLD26" s="206"/>
      <c r="BLE26" s="206"/>
      <c r="BLF26" s="206"/>
      <c r="BLG26" s="206"/>
      <c r="BLH26" s="206"/>
      <c r="BLI26" s="206"/>
      <c r="BLJ26" s="206"/>
      <c r="BLK26" s="206"/>
      <c r="BLL26" s="206"/>
      <c r="BLM26" s="206"/>
      <c r="BLN26" s="206"/>
      <c r="BLO26" s="206"/>
      <c r="BLP26" s="206"/>
      <c r="BLQ26" s="206"/>
      <c r="BLR26" s="206"/>
      <c r="BLS26" s="206"/>
      <c r="BLT26" s="206"/>
      <c r="BLU26" s="206"/>
      <c r="BLV26" s="206"/>
      <c r="BLW26" s="206"/>
      <c r="BLX26" s="206"/>
      <c r="BLY26" s="206"/>
      <c r="BLZ26" s="206"/>
      <c r="BMA26" s="206"/>
      <c r="BMB26" s="206"/>
      <c r="BMC26" s="206"/>
      <c r="BMD26" s="206"/>
      <c r="BME26" s="206"/>
      <c r="BMF26" s="206"/>
      <c r="BMG26" s="206"/>
      <c r="BMH26" s="206"/>
      <c r="BMI26" s="206"/>
      <c r="BMJ26" s="206"/>
      <c r="BMK26" s="206"/>
      <c r="BML26" s="206"/>
      <c r="BMM26" s="206"/>
      <c r="BMN26" s="206"/>
      <c r="BMO26" s="206"/>
      <c r="BMP26" s="206"/>
      <c r="BMQ26" s="206"/>
      <c r="BMR26" s="206"/>
      <c r="BMS26" s="206"/>
      <c r="BMT26" s="206"/>
      <c r="BMU26" s="206"/>
      <c r="BMV26" s="206"/>
      <c r="BMW26" s="206"/>
      <c r="BMX26" s="206"/>
      <c r="BMY26" s="206"/>
      <c r="BMZ26" s="206"/>
      <c r="BNA26" s="206"/>
      <c r="BNB26" s="206"/>
      <c r="BNC26" s="206"/>
      <c r="BND26" s="206"/>
      <c r="BNE26" s="206"/>
      <c r="BNF26" s="206"/>
      <c r="BNG26" s="206"/>
      <c r="BNH26" s="206"/>
      <c r="BNI26" s="206"/>
      <c r="BNJ26" s="206"/>
      <c r="BNK26" s="206"/>
      <c r="BNL26" s="206"/>
      <c r="BNM26" s="206"/>
      <c r="BNN26" s="206"/>
      <c r="BNO26" s="206"/>
      <c r="BNP26" s="206"/>
      <c r="BNQ26" s="206"/>
      <c r="BNR26" s="206"/>
      <c r="BNS26" s="206"/>
      <c r="BNT26" s="206"/>
      <c r="BNU26" s="206"/>
      <c r="BNV26" s="206"/>
      <c r="BNW26" s="206"/>
      <c r="BNX26" s="206"/>
      <c r="BNY26" s="206"/>
      <c r="BNZ26" s="206"/>
      <c r="BOA26" s="206"/>
      <c r="BOB26" s="206"/>
      <c r="BOC26" s="206"/>
      <c r="BOD26" s="206"/>
      <c r="BOE26" s="206"/>
      <c r="BOF26" s="206"/>
      <c r="BOG26" s="206"/>
      <c r="BOH26" s="206"/>
      <c r="BOI26" s="206"/>
      <c r="BOJ26" s="206"/>
      <c r="BOK26" s="206"/>
      <c r="BOL26" s="206"/>
      <c r="BOM26" s="206"/>
      <c r="BON26" s="206"/>
      <c r="BOO26" s="206"/>
      <c r="BOP26" s="206"/>
      <c r="BOQ26" s="206"/>
      <c r="BOR26" s="206"/>
      <c r="BOS26" s="206"/>
      <c r="BOT26" s="206"/>
      <c r="BOU26" s="206"/>
      <c r="BOV26" s="206"/>
      <c r="BOW26" s="206"/>
      <c r="BOX26" s="206"/>
      <c r="BOY26" s="206"/>
      <c r="BOZ26" s="206"/>
      <c r="BPA26" s="206"/>
      <c r="BPB26" s="206"/>
      <c r="BPC26" s="206"/>
      <c r="BPD26" s="206"/>
      <c r="BPE26" s="206"/>
      <c r="BPF26" s="206"/>
      <c r="BPG26" s="206"/>
      <c r="BPH26" s="206"/>
      <c r="BPI26" s="206"/>
      <c r="BPJ26" s="206"/>
      <c r="BPK26" s="206"/>
      <c r="BPL26" s="206"/>
      <c r="BPM26" s="206"/>
      <c r="BPN26" s="206"/>
      <c r="BPO26" s="206"/>
      <c r="BPP26" s="206"/>
      <c r="BPQ26" s="206"/>
      <c r="BPR26" s="206"/>
      <c r="BPS26" s="206"/>
      <c r="BPT26" s="206"/>
      <c r="BPU26" s="206"/>
      <c r="BPV26" s="206"/>
      <c r="BPW26" s="206"/>
      <c r="BPX26" s="206"/>
      <c r="BPY26" s="206"/>
      <c r="BPZ26" s="206"/>
      <c r="BQA26" s="206"/>
      <c r="BQB26" s="206"/>
      <c r="BQC26" s="206"/>
      <c r="BQD26" s="206"/>
      <c r="BQE26" s="206"/>
      <c r="BQF26" s="206"/>
      <c r="BQG26" s="206"/>
      <c r="BQH26" s="206"/>
      <c r="BQI26" s="206"/>
      <c r="BQJ26" s="206"/>
      <c r="BQK26" s="206"/>
      <c r="BQL26" s="206"/>
      <c r="BQM26" s="206"/>
      <c r="BQN26" s="206"/>
      <c r="BQO26" s="206"/>
      <c r="BQP26" s="206"/>
      <c r="BQQ26" s="206"/>
      <c r="BQR26" s="206"/>
      <c r="BQS26" s="206"/>
      <c r="BQT26" s="206"/>
      <c r="BQU26" s="206"/>
      <c r="BQV26" s="206"/>
      <c r="BQW26" s="206"/>
      <c r="BQX26" s="206"/>
      <c r="BQY26" s="206"/>
      <c r="BQZ26" s="206"/>
      <c r="BRA26" s="206"/>
      <c r="BRB26" s="206"/>
      <c r="BRC26" s="206"/>
      <c r="BRD26" s="206"/>
      <c r="BRE26" s="206"/>
      <c r="BRF26" s="206"/>
      <c r="BRG26" s="206"/>
      <c r="BRH26" s="206"/>
      <c r="BRI26" s="206"/>
      <c r="BRJ26" s="206"/>
      <c r="BRK26" s="206"/>
      <c r="BRL26" s="206"/>
      <c r="BRM26" s="206"/>
      <c r="BRN26" s="206"/>
      <c r="BRO26" s="206"/>
      <c r="BRP26" s="206"/>
      <c r="BRQ26" s="206"/>
      <c r="BRR26" s="206"/>
      <c r="BRS26" s="206"/>
      <c r="BRT26" s="206"/>
      <c r="BRU26" s="206"/>
      <c r="BRV26" s="206"/>
      <c r="BRW26" s="206"/>
      <c r="BRX26" s="206"/>
      <c r="BRY26" s="206"/>
      <c r="BRZ26" s="206"/>
      <c r="BSA26" s="206"/>
      <c r="BSB26" s="206"/>
      <c r="BSC26" s="206"/>
      <c r="BSD26" s="206"/>
      <c r="BSE26" s="206"/>
      <c r="BSF26" s="206"/>
      <c r="BSG26" s="206"/>
      <c r="BSH26" s="206"/>
      <c r="BSI26" s="206"/>
      <c r="BSJ26" s="206"/>
      <c r="BSK26" s="206"/>
      <c r="BSL26" s="206"/>
      <c r="BSM26" s="206"/>
      <c r="BSN26" s="206"/>
      <c r="BSO26" s="206"/>
      <c r="BSP26" s="206"/>
      <c r="BSQ26" s="206"/>
      <c r="BSR26" s="206"/>
      <c r="BSS26" s="206"/>
      <c r="BST26" s="206"/>
      <c r="BSU26" s="206"/>
      <c r="BSV26" s="206"/>
      <c r="BSW26" s="206"/>
      <c r="BSX26" s="206"/>
      <c r="BSY26" s="206"/>
      <c r="BSZ26" s="206"/>
      <c r="BTA26" s="206"/>
      <c r="BTB26" s="206"/>
      <c r="BTC26" s="206"/>
      <c r="BTD26" s="206"/>
      <c r="BTE26" s="206"/>
      <c r="BTF26" s="206"/>
      <c r="BTG26" s="206"/>
      <c r="BTH26" s="206"/>
      <c r="BTI26" s="206"/>
      <c r="BTJ26" s="206"/>
      <c r="BTK26" s="206"/>
      <c r="BTL26" s="206"/>
      <c r="BTM26" s="206"/>
      <c r="BTN26" s="206"/>
      <c r="BTO26" s="206"/>
      <c r="BTP26" s="206"/>
      <c r="BTQ26" s="206"/>
      <c r="BTR26" s="206"/>
      <c r="BTS26" s="206"/>
      <c r="BTT26" s="206"/>
      <c r="BTU26" s="206"/>
      <c r="BTV26" s="206"/>
      <c r="BTW26" s="206"/>
      <c r="BTX26" s="206"/>
      <c r="BTY26" s="206"/>
      <c r="BTZ26" s="206"/>
      <c r="BUA26" s="206"/>
      <c r="BUB26" s="206"/>
      <c r="BUC26" s="206"/>
      <c r="BUD26" s="206"/>
      <c r="BUE26" s="206"/>
      <c r="BUF26" s="206"/>
      <c r="BUG26" s="206"/>
      <c r="BUH26" s="206"/>
      <c r="BUI26" s="206"/>
      <c r="BUJ26" s="206"/>
      <c r="BUK26" s="206"/>
      <c r="BUL26" s="206"/>
      <c r="BUM26" s="206"/>
      <c r="BUN26" s="206"/>
      <c r="BUO26" s="206"/>
      <c r="BUP26" s="206"/>
      <c r="BUQ26" s="206"/>
      <c r="BUR26" s="206"/>
      <c r="BUS26" s="206"/>
      <c r="BUT26" s="206"/>
      <c r="BUU26" s="206"/>
      <c r="BUV26" s="206"/>
      <c r="BUW26" s="206"/>
      <c r="BUX26" s="206"/>
      <c r="BUY26" s="206"/>
      <c r="BUZ26" s="206"/>
      <c r="BVA26" s="206"/>
      <c r="BVB26" s="206"/>
      <c r="BVC26" s="206"/>
      <c r="BVD26" s="206"/>
      <c r="BVE26" s="206"/>
      <c r="BVF26" s="206"/>
      <c r="BVG26" s="206"/>
      <c r="BVH26" s="206"/>
      <c r="BVI26" s="206"/>
      <c r="BVJ26" s="206"/>
      <c r="BVK26" s="206"/>
      <c r="BVL26" s="206"/>
      <c r="BVM26" s="206"/>
      <c r="BVN26" s="206"/>
      <c r="BVO26" s="206"/>
      <c r="BVP26" s="206"/>
      <c r="BVQ26" s="206"/>
      <c r="BVR26" s="206"/>
      <c r="BVS26" s="206"/>
      <c r="BVT26" s="206"/>
      <c r="BVU26" s="206"/>
      <c r="BVV26" s="206"/>
      <c r="BVW26" s="206"/>
      <c r="BVX26" s="206"/>
      <c r="BVY26" s="206"/>
      <c r="BVZ26" s="206"/>
      <c r="BWA26" s="206"/>
      <c r="BWB26" s="206"/>
      <c r="BWC26" s="206"/>
      <c r="BWD26" s="206"/>
      <c r="BWE26" s="206"/>
      <c r="BWF26" s="206"/>
      <c r="BWG26" s="206"/>
      <c r="BWH26" s="206"/>
      <c r="BWI26" s="206"/>
      <c r="BWJ26" s="206"/>
      <c r="BWK26" s="206"/>
      <c r="BWL26" s="206"/>
      <c r="BWM26" s="206"/>
      <c r="BWN26" s="206"/>
      <c r="BWO26" s="206"/>
      <c r="BWP26" s="206"/>
      <c r="BWQ26" s="206"/>
      <c r="BWR26" s="206"/>
      <c r="BWS26" s="206"/>
      <c r="BWT26" s="206"/>
      <c r="BWU26" s="206"/>
      <c r="BWV26" s="206"/>
      <c r="BWW26" s="206"/>
      <c r="BWX26" s="206"/>
      <c r="BWY26" s="206"/>
      <c r="BWZ26" s="206"/>
      <c r="BXA26" s="206"/>
      <c r="BXB26" s="206"/>
      <c r="BXC26" s="206"/>
      <c r="BXD26" s="206"/>
      <c r="BXE26" s="206"/>
      <c r="BXF26" s="206"/>
      <c r="BXG26" s="206"/>
      <c r="BXH26" s="206"/>
      <c r="BXI26" s="206"/>
      <c r="BXJ26" s="206"/>
      <c r="BXK26" s="206"/>
      <c r="BXL26" s="206"/>
      <c r="BXM26" s="206"/>
      <c r="BXN26" s="206"/>
      <c r="BXO26" s="206"/>
      <c r="BXP26" s="206"/>
      <c r="BXQ26" s="206"/>
      <c r="BXR26" s="206"/>
      <c r="BXS26" s="206"/>
      <c r="BXT26" s="206"/>
      <c r="BXU26" s="206"/>
      <c r="BXV26" s="206"/>
      <c r="BXW26" s="206"/>
      <c r="BXX26" s="206"/>
      <c r="BXY26" s="206"/>
      <c r="BXZ26" s="206"/>
      <c r="BYA26" s="206"/>
      <c r="BYB26" s="206"/>
      <c r="BYC26" s="206"/>
      <c r="BYD26" s="206"/>
      <c r="BYE26" s="206"/>
      <c r="BYF26" s="206"/>
      <c r="BYG26" s="206"/>
      <c r="BYH26" s="206"/>
      <c r="BYI26" s="206"/>
      <c r="BYJ26" s="206"/>
      <c r="BYK26" s="206"/>
      <c r="BYL26" s="206"/>
      <c r="BYM26" s="206"/>
      <c r="BYN26" s="206"/>
      <c r="BYO26" s="206"/>
      <c r="BYP26" s="206"/>
      <c r="BYQ26" s="206"/>
      <c r="BYR26" s="206"/>
      <c r="BYS26" s="206"/>
      <c r="BYT26" s="206"/>
      <c r="BYU26" s="206"/>
      <c r="BYV26" s="206"/>
      <c r="BYW26" s="206"/>
      <c r="BYX26" s="206"/>
      <c r="BYY26" s="206"/>
      <c r="BYZ26" s="206"/>
      <c r="BZA26" s="206"/>
      <c r="BZB26" s="206"/>
      <c r="BZC26" s="206"/>
      <c r="BZD26" s="206"/>
      <c r="BZE26" s="206"/>
      <c r="BZF26" s="206"/>
      <c r="BZG26" s="206"/>
      <c r="BZH26" s="206"/>
      <c r="BZI26" s="206"/>
      <c r="BZJ26" s="206"/>
      <c r="BZK26" s="206"/>
      <c r="BZL26" s="206"/>
      <c r="BZM26" s="206"/>
      <c r="BZN26" s="206"/>
      <c r="BZO26" s="206"/>
      <c r="BZP26" s="206"/>
      <c r="BZQ26" s="206"/>
      <c r="BZR26" s="206"/>
      <c r="BZS26" s="206"/>
      <c r="BZT26" s="206"/>
      <c r="BZU26" s="206"/>
      <c r="BZV26" s="206"/>
      <c r="BZW26" s="206"/>
      <c r="BZX26" s="206"/>
      <c r="BZY26" s="206"/>
      <c r="BZZ26" s="206"/>
      <c r="CAA26" s="206"/>
      <c r="CAB26" s="206"/>
      <c r="CAC26" s="206"/>
      <c r="CAD26" s="206"/>
      <c r="CAE26" s="206"/>
      <c r="CAF26" s="206"/>
      <c r="CAG26" s="206"/>
      <c r="CAH26" s="206"/>
      <c r="CAI26" s="206"/>
      <c r="CAJ26" s="206"/>
      <c r="CAK26" s="206"/>
      <c r="CAL26" s="206"/>
      <c r="CAM26" s="206"/>
      <c r="CAN26" s="206"/>
      <c r="CAO26" s="206"/>
      <c r="CAP26" s="206"/>
      <c r="CAQ26" s="206"/>
      <c r="CAR26" s="206"/>
      <c r="CAS26" s="206"/>
      <c r="CAT26" s="206"/>
      <c r="CAU26" s="206"/>
      <c r="CAV26" s="206"/>
      <c r="CAW26" s="206"/>
      <c r="CAX26" s="206"/>
      <c r="CAY26" s="206"/>
      <c r="CAZ26" s="206"/>
      <c r="CBA26" s="206"/>
      <c r="CBB26" s="206"/>
      <c r="CBC26" s="206"/>
      <c r="CBD26" s="206"/>
      <c r="CBE26" s="206"/>
      <c r="CBF26" s="206"/>
      <c r="CBG26" s="206"/>
      <c r="CBH26" s="206"/>
      <c r="CBI26" s="206"/>
      <c r="CBJ26" s="206"/>
      <c r="CBK26" s="206"/>
      <c r="CBL26" s="206"/>
      <c r="CBM26" s="206"/>
      <c r="CBN26" s="206"/>
      <c r="CBO26" s="206"/>
      <c r="CBP26" s="206"/>
      <c r="CBQ26" s="206"/>
      <c r="CBR26" s="206"/>
      <c r="CBS26" s="206"/>
      <c r="CBT26" s="206"/>
      <c r="CBU26" s="206"/>
      <c r="CBV26" s="206"/>
      <c r="CBW26" s="206"/>
      <c r="CBX26" s="206"/>
      <c r="CBY26" s="206"/>
      <c r="CBZ26" s="206"/>
      <c r="CCA26" s="206"/>
      <c r="CCB26" s="206"/>
      <c r="CCC26" s="206"/>
      <c r="CCD26" s="206"/>
      <c r="CCE26" s="206"/>
      <c r="CCF26" s="206"/>
      <c r="CCG26" s="206"/>
      <c r="CCH26" s="206"/>
      <c r="CCI26" s="206"/>
      <c r="CCJ26" s="206"/>
      <c r="CCK26" s="206"/>
      <c r="CCL26" s="206"/>
      <c r="CCM26" s="206"/>
      <c r="CCN26" s="206"/>
      <c r="CCO26" s="206"/>
      <c r="CCP26" s="206"/>
      <c r="CCQ26" s="206"/>
      <c r="CCR26" s="206"/>
      <c r="CCS26" s="206"/>
      <c r="CCT26" s="206"/>
      <c r="CCU26" s="206"/>
      <c r="CCV26" s="206"/>
      <c r="CCW26" s="206"/>
      <c r="CCX26" s="206"/>
      <c r="CCY26" s="206"/>
      <c r="CCZ26" s="206"/>
      <c r="CDA26" s="206"/>
      <c r="CDB26" s="206"/>
      <c r="CDC26" s="206"/>
      <c r="CDD26" s="206"/>
      <c r="CDE26" s="206"/>
      <c r="CDF26" s="206"/>
      <c r="CDG26" s="206"/>
      <c r="CDH26" s="206"/>
      <c r="CDI26" s="206"/>
      <c r="CDJ26" s="206"/>
      <c r="CDK26" s="206"/>
      <c r="CDL26" s="206"/>
      <c r="CDM26" s="206"/>
      <c r="CDN26" s="206"/>
      <c r="CDO26" s="206"/>
      <c r="CDP26" s="206"/>
      <c r="CDQ26" s="206"/>
      <c r="CDR26" s="206"/>
      <c r="CDS26" s="206"/>
      <c r="CDT26" s="206"/>
      <c r="CDU26" s="206"/>
      <c r="CDV26" s="206"/>
      <c r="CDW26" s="206"/>
      <c r="CDX26" s="206"/>
      <c r="CDY26" s="206"/>
      <c r="CDZ26" s="206"/>
      <c r="CEA26" s="206"/>
      <c r="CEB26" s="206"/>
      <c r="CEC26" s="206"/>
      <c r="CED26" s="206"/>
      <c r="CEE26" s="206"/>
      <c r="CEF26" s="206"/>
      <c r="CEG26" s="206"/>
      <c r="CEH26" s="206"/>
      <c r="CEI26" s="206"/>
      <c r="CEJ26" s="206"/>
      <c r="CEK26" s="206"/>
      <c r="CEL26" s="206"/>
      <c r="CEM26" s="206"/>
      <c r="CEN26" s="206"/>
      <c r="CEO26" s="206"/>
      <c r="CEP26" s="206"/>
      <c r="CEQ26" s="206"/>
      <c r="CER26" s="206"/>
      <c r="CES26" s="206"/>
      <c r="CET26" s="206"/>
      <c r="CEU26" s="206"/>
      <c r="CEV26" s="206"/>
      <c r="CEW26" s="206"/>
      <c r="CEX26" s="206"/>
      <c r="CEY26" s="206"/>
      <c r="CEZ26" s="206"/>
      <c r="CFA26" s="206"/>
      <c r="CFB26" s="206"/>
      <c r="CFC26" s="206"/>
      <c r="CFD26" s="206"/>
      <c r="CFE26" s="206"/>
      <c r="CFF26" s="206"/>
      <c r="CFG26" s="206"/>
      <c r="CFH26" s="206"/>
      <c r="CFI26" s="206"/>
      <c r="CFJ26" s="206"/>
      <c r="CFK26" s="206"/>
      <c r="CFL26" s="206"/>
      <c r="CFM26" s="206"/>
      <c r="CFN26" s="206"/>
      <c r="CFO26" s="206"/>
      <c r="CFP26" s="206"/>
      <c r="CFQ26" s="206"/>
      <c r="CFR26" s="206"/>
      <c r="CFS26" s="206"/>
      <c r="CFT26" s="206"/>
      <c r="CFU26" s="206"/>
      <c r="CFV26" s="206"/>
      <c r="CFW26" s="206"/>
      <c r="CFX26" s="206"/>
      <c r="CFY26" s="206"/>
      <c r="CFZ26" s="206"/>
      <c r="CGA26" s="206"/>
      <c r="CGB26" s="206"/>
      <c r="CGC26" s="206"/>
      <c r="CGD26" s="206"/>
      <c r="CGE26" s="206"/>
      <c r="CGF26" s="206"/>
      <c r="CGG26" s="206"/>
      <c r="CGH26" s="206"/>
      <c r="CGI26" s="206"/>
      <c r="CGJ26" s="206"/>
      <c r="CGK26" s="206"/>
      <c r="CGL26" s="206"/>
      <c r="CGM26" s="206"/>
      <c r="CGN26" s="206"/>
      <c r="CGO26" s="206"/>
      <c r="CGP26" s="206"/>
      <c r="CGQ26" s="206"/>
      <c r="CGR26" s="206"/>
      <c r="CGS26" s="206"/>
      <c r="CGT26" s="206"/>
      <c r="CGU26" s="206"/>
      <c r="CGV26" s="206"/>
      <c r="CGW26" s="206"/>
      <c r="CGX26" s="206"/>
      <c r="CGY26" s="206"/>
      <c r="CGZ26" s="206"/>
      <c r="CHA26" s="206"/>
      <c r="CHB26" s="206"/>
      <c r="CHC26" s="206"/>
      <c r="CHD26" s="206"/>
      <c r="CHE26" s="206"/>
      <c r="CHF26" s="206"/>
      <c r="CHG26" s="206"/>
      <c r="CHH26" s="206"/>
      <c r="CHI26" s="206"/>
      <c r="CHJ26" s="206"/>
      <c r="CHK26" s="206"/>
      <c r="CHL26" s="206"/>
      <c r="CHM26" s="206"/>
      <c r="CHN26" s="206"/>
      <c r="CHO26" s="206"/>
      <c r="CHP26" s="206"/>
      <c r="CHQ26" s="206"/>
      <c r="CHR26" s="206"/>
      <c r="CHS26" s="206"/>
      <c r="CHT26" s="206"/>
      <c r="CHU26" s="206"/>
      <c r="CHV26" s="206"/>
      <c r="CHW26" s="206"/>
      <c r="CHX26" s="206"/>
      <c r="CHY26" s="206"/>
      <c r="CHZ26" s="206"/>
      <c r="CIA26" s="206"/>
      <c r="CIB26" s="206"/>
      <c r="CIC26" s="206"/>
      <c r="CID26" s="206"/>
      <c r="CIE26" s="206"/>
      <c r="CIF26" s="206"/>
      <c r="CIG26" s="206"/>
      <c r="CIH26" s="206"/>
      <c r="CII26" s="206"/>
      <c r="CIJ26" s="206"/>
      <c r="CIK26" s="206"/>
      <c r="CIL26" s="206"/>
      <c r="CIM26" s="206"/>
      <c r="CIN26" s="206"/>
      <c r="CIO26" s="206"/>
      <c r="CIP26" s="206"/>
      <c r="CIQ26" s="206"/>
      <c r="CIR26" s="206"/>
      <c r="CIS26" s="206"/>
      <c r="CIT26" s="206"/>
      <c r="CIU26" s="206"/>
      <c r="CIV26" s="206"/>
      <c r="CIW26" s="206"/>
      <c r="CIX26" s="206"/>
      <c r="CIY26" s="206"/>
      <c r="CIZ26" s="206"/>
      <c r="CJA26" s="206"/>
      <c r="CJB26" s="206"/>
      <c r="CJC26" s="206"/>
      <c r="CJD26" s="206"/>
      <c r="CJE26" s="206"/>
      <c r="CJF26" s="206"/>
      <c r="CJG26" s="206"/>
      <c r="CJH26" s="206"/>
      <c r="CJI26" s="206"/>
      <c r="CJJ26" s="206"/>
      <c r="CJK26" s="206"/>
      <c r="CJL26" s="206"/>
      <c r="CJM26" s="206"/>
      <c r="CJN26" s="206"/>
      <c r="CJO26" s="206"/>
      <c r="CJP26" s="206"/>
      <c r="CJQ26" s="206"/>
      <c r="CJR26" s="206"/>
      <c r="CJS26" s="206"/>
      <c r="CJT26" s="206"/>
      <c r="CJU26" s="206"/>
      <c r="CJV26" s="206"/>
      <c r="CJW26" s="206"/>
      <c r="CJX26" s="206"/>
      <c r="CJY26" s="206"/>
      <c r="CJZ26" s="206"/>
      <c r="CKA26" s="206"/>
      <c r="CKB26" s="206"/>
      <c r="CKC26" s="206"/>
      <c r="CKD26" s="206"/>
      <c r="CKE26" s="206"/>
      <c r="CKF26" s="206"/>
      <c r="CKG26" s="206"/>
      <c r="CKH26" s="206"/>
      <c r="CKI26" s="206"/>
      <c r="CKJ26" s="206"/>
      <c r="CKK26" s="206"/>
      <c r="CKL26" s="206"/>
      <c r="CKM26" s="206"/>
      <c r="CKN26" s="206"/>
      <c r="CKO26" s="206"/>
      <c r="CKP26" s="206"/>
      <c r="CKQ26" s="206"/>
      <c r="CKR26" s="206"/>
      <c r="CKS26" s="206"/>
      <c r="CKT26" s="206"/>
      <c r="CKU26" s="206"/>
      <c r="CKV26" s="206"/>
      <c r="CKW26" s="206"/>
      <c r="CKX26" s="206"/>
      <c r="CKY26" s="206"/>
      <c r="CKZ26" s="206"/>
      <c r="CLA26" s="206"/>
      <c r="CLB26" s="206"/>
      <c r="CLC26" s="206"/>
      <c r="CLD26" s="206"/>
      <c r="CLE26" s="206"/>
      <c r="CLF26" s="206"/>
      <c r="CLG26" s="206"/>
      <c r="CLH26" s="206"/>
      <c r="CLI26" s="206"/>
      <c r="CLJ26" s="206"/>
      <c r="CLK26" s="206"/>
      <c r="CLL26" s="206"/>
      <c r="CLM26" s="206"/>
      <c r="CLN26" s="206"/>
      <c r="CLO26" s="206"/>
      <c r="CLP26" s="206"/>
      <c r="CLQ26" s="206"/>
      <c r="CLR26" s="206"/>
      <c r="CLS26" s="206"/>
      <c r="CLT26" s="206"/>
      <c r="CLU26" s="206"/>
      <c r="CLV26" s="206"/>
      <c r="CLW26" s="206"/>
      <c r="CLX26" s="206"/>
      <c r="CLY26" s="206"/>
      <c r="CLZ26" s="206"/>
      <c r="CMA26" s="206"/>
      <c r="CMB26" s="206"/>
      <c r="CMC26" s="206"/>
      <c r="CMD26" s="206"/>
      <c r="CME26" s="206"/>
      <c r="CMF26" s="206"/>
      <c r="CMG26" s="206"/>
      <c r="CMH26" s="206"/>
      <c r="CMI26" s="206"/>
      <c r="CMJ26" s="206"/>
      <c r="CMK26" s="206"/>
      <c r="CML26" s="206"/>
      <c r="CMM26" s="206"/>
      <c r="CMN26" s="206"/>
      <c r="CMO26" s="206"/>
      <c r="CMP26" s="206"/>
      <c r="CMQ26" s="206"/>
      <c r="CMR26" s="206"/>
      <c r="CMS26" s="206"/>
      <c r="CMT26" s="206"/>
      <c r="CMU26" s="206"/>
      <c r="CMV26" s="206"/>
      <c r="CMW26" s="206"/>
      <c r="CMX26" s="206"/>
      <c r="CMY26" s="206"/>
      <c r="CMZ26" s="206"/>
      <c r="CNA26" s="206"/>
      <c r="CNB26" s="206"/>
      <c r="CNC26" s="206"/>
      <c r="CND26" s="206"/>
      <c r="CNE26" s="206"/>
      <c r="CNF26" s="206"/>
      <c r="CNG26" s="206"/>
      <c r="CNH26" s="206"/>
      <c r="CNI26" s="206"/>
      <c r="CNJ26" s="206"/>
      <c r="CNK26" s="206"/>
      <c r="CNL26" s="206"/>
      <c r="CNM26" s="206"/>
      <c r="CNN26" s="206"/>
      <c r="CNO26" s="206"/>
      <c r="CNP26" s="206"/>
      <c r="CNQ26" s="206"/>
      <c r="CNR26" s="206"/>
      <c r="CNS26" s="206"/>
      <c r="CNT26" s="206"/>
      <c r="CNU26" s="206"/>
      <c r="CNV26" s="206"/>
      <c r="CNW26" s="206"/>
      <c r="CNX26" s="206"/>
      <c r="CNY26" s="206"/>
      <c r="CNZ26" s="206"/>
      <c r="COA26" s="206"/>
      <c r="COB26" s="206"/>
      <c r="COC26" s="206"/>
      <c r="COD26" s="206"/>
      <c r="COE26" s="206"/>
      <c r="COF26" s="206"/>
      <c r="COG26" s="206"/>
      <c r="COH26" s="206"/>
      <c r="COI26" s="206"/>
      <c r="COJ26" s="206"/>
      <c r="COK26" s="206"/>
      <c r="COL26" s="206"/>
      <c r="COM26" s="206"/>
      <c r="CON26" s="206"/>
      <c r="COO26" s="206"/>
      <c r="COP26" s="206"/>
      <c r="COQ26" s="206"/>
      <c r="COR26" s="206"/>
      <c r="COS26" s="206"/>
      <c r="COT26" s="206"/>
      <c r="COU26" s="206"/>
      <c r="COV26" s="206"/>
      <c r="COW26" s="206"/>
      <c r="COX26" s="206"/>
      <c r="COY26" s="206"/>
      <c r="COZ26" s="206"/>
      <c r="CPA26" s="206"/>
      <c r="CPB26" s="206"/>
      <c r="CPC26" s="206"/>
      <c r="CPD26" s="206"/>
      <c r="CPE26" s="206"/>
      <c r="CPF26" s="206"/>
      <c r="CPG26" s="206"/>
      <c r="CPH26" s="206"/>
      <c r="CPI26" s="206"/>
      <c r="CPJ26" s="206"/>
      <c r="CPK26" s="206"/>
      <c r="CPL26" s="206"/>
      <c r="CPM26" s="206"/>
      <c r="CPN26" s="206"/>
      <c r="CPO26" s="206"/>
      <c r="CPP26" s="206"/>
      <c r="CPQ26" s="206"/>
      <c r="CPR26" s="206"/>
      <c r="CPS26" s="206"/>
      <c r="CPT26" s="206"/>
      <c r="CPU26" s="206"/>
      <c r="CPV26" s="206"/>
      <c r="CPW26" s="206"/>
      <c r="CPX26" s="206"/>
      <c r="CPY26" s="206"/>
      <c r="CPZ26" s="206"/>
      <c r="CQA26" s="206"/>
      <c r="CQB26" s="206"/>
      <c r="CQC26" s="206"/>
      <c r="CQD26" s="206"/>
      <c r="CQE26" s="206"/>
      <c r="CQF26" s="206"/>
      <c r="CQG26" s="206"/>
      <c r="CQH26" s="206"/>
      <c r="CQI26" s="206"/>
      <c r="CQJ26" s="206"/>
      <c r="CQK26" s="206"/>
      <c r="CQL26" s="206"/>
      <c r="CQM26" s="206"/>
      <c r="CQN26" s="206"/>
      <c r="CQO26" s="206"/>
      <c r="CQP26" s="206"/>
      <c r="CQQ26" s="206"/>
      <c r="CQR26" s="206"/>
      <c r="CQS26" s="206"/>
      <c r="CQT26" s="206"/>
      <c r="CQU26" s="206"/>
      <c r="CQV26" s="206"/>
      <c r="CQW26" s="206"/>
      <c r="CQX26" s="206"/>
      <c r="CQY26" s="206"/>
      <c r="CQZ26" s="206"/>
      <c r="CRA26" s="206"/>
      <c r="CRB26" s="206"/>
      <c r="CRC26" s="206"/>
      <c r="CRD26" s="206"/>
      <c r="CRE26" s="206"/>
      <c r="CRF26" s="206"/>
      <c r="CRG26" s="206"/>
      <c r="CRH26" s="206"/>
      <c r="CRI26" s="206"/>
      <c r="CRJ26" s="206"/>
      <c r="CRK26" s="206"/>
      <c r="CRL26" s="206"/>
      <c r="CRM26" s="206"/>
      <c r="CRN26" s="206"/>
      <c r="CRO26" s="206"/>
      <c r="CRP26" s="206"/>
      <c r="CRQ26" s="206"/>
      <c r="CRR26" s="206"/>
      <c r="CRS26" s="206"/>
      <c r="CRT26" s="206"/>
      <c r="CRU26" s="206"/>
      <c r="CRV26" s="206"/>
      <c r="CRW26" s="206"/>
      <c r="CRX26" s="206"/>
      <c r="CRY26" s="206"/>
      <c r="CRZ26" s="206"/>
      <c r="CSA26" s="206"/>
      <c r="CSB26" s="206"/>
      <c r="CSC26" s="206"/>
      <c r="CSD26" s="206"/>
      <c r="CSE26" s="206"/>
      <c r="CSF26" s="206"/>
      <c r="CSG26" s="206"/>
      <c r="CSH26" s="206"/>
      <c r="CSI26" s="206"/>
      <c r="CSJ26" s="206"/>
      <c r="CSK26" s="206"/>
      <c r="CSL26" s="206"/>
      <c r="CSM26" s="206"/>
      <c r="CSN26" s="206"/>
      <c r="CSO26" s="206"/>
      <c r="CSP26" s="206"/>
      <c r="CSQ26" s="206"/>
      <c r="CSR26" s="206"/>
      <c r="CSS26" s="206"/>
      <c r="CST26" s="206"/>
      <c r="CSU26" s="206"/>
      <c r="CSV26" s="206"/>
      <c r="CSW26" s="206"/>
      <c r="CSX26" s="206"/>
      <c r="CSY26" s="206"/>
      <c r="CSZ26" s="206"/>
      <c r="CTA26" s="206"/>
      <c r="CTB26" s="206"/>
      <c r="CTC26" s="206"/>
      <c r="CTD26" s="206"/>
      <c r="CTE26" s="206"/>
      <c r="CTF26" s="206"/>
      <c r="CTG26" s="206"/>
      <c r="CTH26" s="206"/>
      <c r="CTI26" s="206"/>
      <c r="CTJ26" s="206"/>
      <c r="CTK26" s="206"/>
      <c r="CTL26" s="206"/>
      <c r="CTM26" s="206"/>
      <c r="CTN26" s="206"/>
      <c r="CTO26" s="206"/>
      <c r="CTP26" s="206"/>
      <c r="CTQ26" s="206"/>
      <c r="CTR26" s="206"/>
      <c r="CTS26" s="206"/>
      <c r="CTT26" s="206"/>
      <c r="CTU26" s="206"/>
      <c r="CTV26" s="206"/>
      <c r="CTW26" s="206"/>
      <c r="CTX26" s="206"/>
      <c r="CTY26" s="206"/>
      <c r="CTZ26" s="206"/>
      <c r="CUA26" s="206"/>
      <c r="CUB26" s="206"/>
      <c r="CUC26" s="206"/>
      <c r="CUD26" s="206"/>
      <c r="CUE26" s="206"/>
      <c r="CUF26" s="206"/>
      <c r="CUG26" s="206"/>
      <c r="CUH26" s="206"/>
      <c r="CUI26" s="206"/>
      <c r="CUJ26" s="206"/>
      <c r="CUK26" s="206"/>
      <c r="CUL26" s="206"/>
      <c r="CUM26" s="206"/>
      <c r="CUN26" s="206"/>
      <c r="CUO26" s="206"/>
      <c r="CUP26" s="206"/>
      <c r="CUQ26" s="206"/>
      <c r="CUR26" s="206"/>
      <c r="CUS26" s="206"/>
      <c r="CUT26" s="206"/>
      <c r="CUU26" s="206"/>
      <c r="CUV26" s="206"/>
      <c r="CUW26" s="206"/>
      <c r="CUX26" s="206"/>
      <c r="CUY26" s="206"/>
      <c r="CUZ26" s="206"/>
      <c r="CVA26" s="206"/>
      <c r="CVB26" s="206"/>
      <c r="CVC26" s="206"/>
      <c r="CVD26" s="206"/>
      <c r="CVE26" s="206"/>
      <c r="CVF26" s="206"/>
      <c r="CVG26" s="206"/>
      <c r="CVH26" s="206"/>
      <c r="CVI26" s="206"/>
      <c r="CVJ26" s="206"/>
      <c r="CVK26" s="206"/>
      <c r="CVL26" s="206"/>
      <c r="CVM26" s="206"/>
      <c r="CVN26" s="206"/>
      <c r="CVO26" s="206"/>
      <c r="CVP26" s="206"/>
      <c r="CVQ26" s="206"/>
      <c r="CVR26" s="206"/>
      <c r="CVS26" s="206"/>
      <c r="CVT26" s="206"/>
      <c r="CVU26" s="206"/>
      <c r="CVV26" s="206"/>
      <c r="CVW26" s="206"/>
      <c r="CVX26" s="206"/>
      <c r="CVY26" s="206"/>
      <c r="CVZ26" s="206"/>
      <c r="CWA26" s="206"/>
      <c r="CWB26" s="206"/>
      <c r="CWC26" s="206"/>
      <c r="CWD26" s="206"/>
      <c r="CWE26" s="206"/>
      <c r="CWF26" s="206"/>
      <c r="CWG26" s="206"/>
      <c r="CWH26" s="206"/>
      <c r="CWI26" s="206"/>
      <c r="CWJ26" s="206"/>
      <c r="CWK26" s="206"/>
      <c r="CWL26" s="206"/>
      <c r="CWM26" s="206"/>
      <c r="CWN26" s="206"/>
      <c r="CWO26" s="206"/>
      <c r="CWP26" s="206"/>
      <c r="CWQ26" s="206"/>
      <c r="CWR26" s="206"/>
      <c r="CWS26" s="206"/>
      <c r="CWT26" s="206"/>
      <c r="CWU26" s="206"/>
      <c r="CWV26" s="206"/>
      <c r="CWW26" s="206"/>
      <c r="CWX26" s="206"/>
      <c r="CWY26" s="206"/>
      <c r="CWZ26" s="206"/>
      <c r="CXA26" s="206"/>
      <c r="CXB26" s="206"/>
      <c r="CXC26" s="206"/>
      <c r="CXD26" s="206"/>
      <c r="CXE26" s="206"/>
      <c r="CXF26" s="206"/>
      <c r="CXG26" s="206"/>
      <c r="CXH26" s="206"/>
      <c r="CXI26" s="206"/>
      <c r="CXJ26" s="206"/>
      <c r="CXK26" s="206"/>
      <c r="CXL26" s="206"/>
      <c r="CXM26" s="206"/>
      <c r="CXN26" s="206"/>
      <c r="CXO26" s="206"/>
      <c r="CXP26" s="206"/>
      <c r="CXQ26" s="206"/>
      <c r="CXR26" s="206"/>
      <c r="CXS26" s="206"/>
      <c r="CXT26" s="206"/>
      <c r="CXU26" s="206"/>
      <c r="CXV26" s="206"/>
      <c r="CXW26" s="206"/>
      <c r="CXX26" s="206"/>
      <c r="CXY26" s="206"/>
      <c r="CXZ26" s="206"/>
      <c r="CYA26" s="206"/>
      <c r="CYB26" s="206"/>
      <c r="CYC26" s="206"/>
      <c r="CYD26" s="206"/>
      <c r="CYE26" s="206"/>
      <c r="CYF26" s="206"/>
      <c r="CYG26" s="206"/>
      <c r="CYH26" s="206"/>
      <c r="CYI26" s="206"/>
      <c r="CYJ26" s="206"/>
      <c r="CYK26" s="206"/>
      <c r="CYL26" s="206"/>
      <c r="CYM26" s="206"/>
      <c r="CYN26" s="206"/>
      <c r="CYO26" s="206"/>
      <c r="CYP26" s="206"/>
      <c r="CYQ26" s="206"/>
      <c r="CYR26" s="206"/>
      <c r="CYS26" s="206"/>
      <c r="CYT26" s="206"/>
      <c r="CYU26" s="206"/>
      <c r="CYV26" s="206"/>
      <c r="CYW26" s="206"/>
      <c r="CYX26" s="206"/>
      <c r="CYY26" s="206"/>
      <c r="CYZ26" s="206"/>
      <c r="CZA26" s="206"/>
      <c r="CZB26" s="206"/>
      <c r="CZC26" s="206"/>
      <c r="CZD26" s="206"/>
      <c r="CZE26" s="206"/>
      <c r="CZF26" s="206"/>
      <c r="CZG26" s="206"/>
      <c r="CZH26" s="206"/>
      <c r="CZI26" s="206"/>
      <c r="CZJ26" s="206"/>
      <c r="CZK26" s="206"/>
      <c r="CZL26" s="206"/>
      <c r="CZM26" s="206"/>
      <c r="CZN26" s="206"/>
      <c r="CZO26" s="206"/>
      <c r="CZP26" s="206"/>
      <c r="CZQ26" s="206"/>
      <c r="CZR26" s="206"/>
      <c r="CZS26" s="206"/>
      <c r="CZT26" s="206"/>
      <c r="CZU26" s="206"/>
      <c r="CZV26" s="206"/>
      <c r="CZW26" s="206"/>
      <c r="CZX26" s="206"/>
      <c r="CZY26" s="206"/>
      <c r="CZZ26" s="206"/>
      <c r="DAA26" s="206"/>
      <c r="DAB26" s="206"/>
      <c r="DAC26" s="206"/>
      <c r="DAD26" s="206"/>
      <c r="DAE26" s="206"/>
      <c r="DAF26" s="206"/>
      <c r="DAG26" s="206"/>
      <c r="DAH26" s="206"/>
      <c r="DAI26" s="206"/>
      <c r="DAJ26" s="206"/>
      <c r="DAK26" s="206"/>
      <c r="DAL26" s="206"/>
      <c r="DAM26" s="206"/>
      <c r="DAN26" s="206"/>
      <c r="DAO26" s="206"/>
      <c r="DAP26" s="206"/>
      <c r="DAQ26" s="206"/>
      <c r="DAR26" s="206"/>
      <c r="DAS26" s="206"/>
      <c r="DAT26" s="206"/>
      <c r="DAU26" s="206"/>
      <c r="DAV26" s="206"/>
      <c r="DAW26" s="206"/>
      <c r="DAX26" s="206"/>
      <c r="DAY26" s="206"/>
      <c r="DAZ26" s="206"/>
      <c r="DBA26" s="206"/>
      <c r="DBB26" s="206"/>
      <c r="DBC26" s="206"/>
      <c r="DBD26" s="206"/>
      <c r="DBE26" s="206"/>
      <c r="DBF26" s="206"/>
      <c r="DBG26" s="206"/>
      <c r="DBH26" s="206"/>
      <c r="DBI26" s="206"/>
      <c r="DBJ26" s="206"/>
      <c r="DBK26" s="206"/>
      <c r="DBL26" s="206"/>
      <c r="DBM26" s="206"/>
      <c r="DBN26" s="206"/>
      <c r="DBO26" s="206"/>
      <c r="DBP26" s="206"/>
      <c r="DBQ26" s="206"/>
      <c r="DBR26" s="206"/>
      <c r="DBS26" s="206"/>
      <c r="DBT26" s="206"/>
      <c r="DBU26" s="206"/>
      <c r="DBV26" s="206"/>
      <c r="DBW26" s="206"/>
      <c r="DBX26" s="206"/>
      <c r="DBY26" s="206"/>
      <c r="DBZ26" s="206"/>
      <c r="DCA26" s="206"/>
      <c r="DCB26" s="206"/>
      <c r="DCC26" s="206"/>
      <c r="DCD26" s="206"/>
      <c r="DCE26" s="206"/>
      <c r="DCF26" s="206"/>
      <c r="DCG26" s="206"/>
      <c r="DCH26" s="206"/>
      <c r="DCI26" s="206"/>
      <c r="DCJ26" s="206"/>
      <c r="DCK26" s="206"/>
      <c r="DCL26" s="206"/>
      <c r="DCM26" s="206"/>
      <c r="DCN26" s="206"/>
      <c r="DCO26" s="206"/>
      <c r="DCP26" s="206"/>
      <c r="DCQ26" s="206"/>
      <c r="DCR26" s="206"/>
      <c r="DCS26" s="206"/>
      <c r="DCT26" s="206"/>
      <c r="DCU26" s="206"/>
      <c r="DCV26" s="206"/>
      <c r="DCW26" s="206"/>
      <c r="DCX26" s="206"/>
      <c r="DCY26" s="206"/>
      <c r="DCZ26" s="206"/>
      <c r="DDA26" s="206"/>
      <c r="DDB26" s="206"/>
      <c r="DDC26" s="206"/>
      <c r="DDD26" s="206"/>
      <c r="DDE26" s="206"/>
      <c r="DDF26" s="206"/>
      <c r="DDG26" s="206"/>
      <c r="DDH26" s="206"/>
      <c r="DDI26" s="206"/>
      <c r="DDJ26" s="206"/>
      <c r="DDK26" s="206"/>
      <c r="DDL26" s="206"/>
      <c r="DDM26" s="206"/>
      <c r="DDN26" s="206"/>
      <c r="DDO26" s="206"/>
      <c r="DDP26" s="206"/>
      <c r="DDQ26" s="206"/>
      <c r="DDR26" s="206"/>
      <c r="DDS26" s="206"/>
      <c r="DDT26" s="206"/>
      <c r="DDU26" s="206"/>
      <c r="DDV26" s="206"/>
      <c r="DDW26" s="206"/>
      <c r="DDX26" s="206"/>
      <c r="DDY26" s="206"/>
      <c r="DDZ26" s="206"/>
      <c r="DEA26" s="206"/>
      <c r="DEB26" s="206"/>
      <c r="DEC26" s="206"/>
      <c r="DED26" s="206"/>
      <c r="DEE26" s="206"/>
      <c r="DEF26" s="206"/>
      <c r="DEG26" s="206"/>
      <c r="DEH26" s="206"/>
      <c r="DEI26" s="206"/>
      <c r="DEJ26" s="206"/>
      <c r="DEK26" s="206"/>
      <c r="DEL26" s="206"/>
      <c r="DEM26" s="206"/>
      <c r="DEN26" s="206"/>
      <c r="DEO26" s="206"/>
      <c r="DEP26" s="206"/>
      <c r="DEQ26" s="206"/>
      <c r="DER26" s="206"/>
      <c r="DES26" s="206"/>
      <c r="DET26" s="206"/>
      <c r="DEU26" s="206"/>
      <c r="DEV26" s="206"/>
      <c r="DEW26" s="206"/>
      <c r="DEX26" s="206"/>
      <c r="DEY26" s="206"/>
      <c r="DEZ26" s="206"/>
      <c r="DFA26" s="206"/>
      <c r="DFB26" s="206"/>
      <c r="DFC26" s="206"/>
      <c r="DFD26" s="206"/>
      <c r="DFE26" s="206"/>
      <c r="DFF26" s="206"/>
      <c r="DFG26" s="206"/>
      <c r="DFH26" s="206"/>
      <c r="DFI26" s="206"/>
      <c r="DFJ26" s="206"/>
      <c r="DFK26" s="206"/>
      <c r="DFL26" s="206"/>
      <c r="DFM26" s="206"/>
      <c r="DFN26" s="206"/>
      <c r="DFO26" s="206"/>
      <c r="DFP26" s="206"/>
      <c r="DFQ26" s="206"/>
      <c r="DFR26" s="206"/>
      <c r="DFS26" s="206"/>
      <c r="DFT26" s="206"/>
      <c r="DFU26" s="206"/>
      <c r="DFV26" s="206"/>
      <c r="DFW26" s="206"/>
      <c r="DFX26" s="206"/>
      <c r="DFY26" s="206"/>
      <c r="DFZ26" s="206"/>
      <c r="DGA26" s="206"/>
      <c r="DGB26" s="206"/>
      <c r="DGC26" s="206"/>
      <c r="DGD26" s="206"/>
      <c r="DGE26" s="206"/>
      <c r="DGF26" s="206"/>
      <c r="DGG26" s="206"/>
      <c r="DGH26" s="206"/>
      <c r="DGI26" s="206"/>
      <c r="DGJ26" s="206"/>
      <c r="DGK26" s="206"/>
      <c r="DGL26" s="206"/>
      <c r="DGM26" s="206"/>
      <c r="DGN26" s="206"/>
      <c r="DGO26" s="206"/>
      <c r="DGP26" s="206"/>
      <c r="DGQ26" s="206"/>
      <c r="DGR26" s="206"/>
      <c r="DGS26" s="206"/>
      <c r="DGT26" s="206"/>
      <c r="DGU26" s="206"/>
      <c r="DGV26" s="206"/>
      <c r="DGW26" s="206"/>
      <c r="DGX26" s="206"/>
      <c r="DGY26" s="206"/>
      <c r="DGZ26" s="206"/>
      <c r="DHA26" s="206"/>
      <c r="DHB26" s="206"/>
      <c r="DHC26" s="206"/>
      <c r="DHD26" s="206"/>
      <c r="DHE26" s="206"/>
      <c r="DHF26" s="206"/>
      <c r="DHG26" s="206"/>
      <c r="DHH26" s="206"/>
      <c r="DHI26" s="206"/>
      <c r="DHJ26" s="206"/>
      <c r="DHK26" s="206"/>
      <c r="DHL26" s="206"/>
      <c r="DHM26" s="206"/>
      <c r="DHN26" s="206"/>
      <c r="DHO26" s="206"/>
      <c r="DHP26" s="206"/>
      <c r="DHQ26" s="206"/>
      <c r="DHR26" s="206"/>
      <c r="DHS26" s="206"/>
      <c r="DHT26" s="206"/>
      <c r="DHU26" s="206"/>
      <c r="DHV26" s="206"/>
      <c r="DHW26" s="206"/>
      <c r="DHX26" s="206"/>
      <c r="DHY26" s="206"/>
      <c r="DHZ26" s="206"/>
      <c r="DIA26" s="206"/>
      <c r="DIB26" s="206"/>
      <c r="DIC26" s="206"/>
      <c r="DID26" s="206"/>
      <c r="DIE26" s="206"/>
      <c r="DIF26" s="206"/>
      <c r="DIG26" s="206"/>
      <c r="DIH26" s="206"/>
      <c r="DII26" s="206"/>
      <c r="DIJ26" s="206"/>
      <c r="DIK26" s="206"/>
      <c r="DIL26" s="206"/>
      <c r="DIM26" s="206"/>
      <c r="DIN26" s="206"/>
      <c r="DIO26" s="206"/>
      <c r="DIP26" s="206"/>
      <c r="DIQ26" s="206"/>
      <c r="DIR26" s="206"/>
      <c r="DIS26" s="206"/>
      <c r="DIT26" s="206"/>
      <c r="DIU26" s="206"/>
      <c r="DIV26" s="206"/>
      <c r="DIW26" s="206"/>
      <c r="DIX26" s="206"/>
      <c r="DIY26" s="206"/>
      <c r="DIZ26" s="206"/>
      <c r="DJA26" s="206"/>
      <c r="DJB26" s="206"/>
      <c r="DJC26" s="206"/>
      <c r="DJD26" s="206"/>
      <c r="DJE26" s="206"/>
      <c r="DJF26" s="206"/>
      <c r="DJG26" s="206"/>
      <c r="DJH26" s="206"/>
      <c r="DJI26" s="206"/>
      <c r="DJJ26" s="206"/>
      <c r="DJK26" s="206"/>
      <c r="DJL26" s="206"/>
      <c r="DJM26" s="206"/>
      <c r="DJN26" s="206"/>
      <c r="DJO26" s="206"/>
      <c r="DJP26" s="206"/>
      <c r="DJQ26" s="206"/>
      <c r="DJR26" s="206"/>
      <c r="DJS26" s="206"/>
      <c r="DJT26" s="206"/>
      <c r="DJU26" s="206"/>
      <c r="DJV26" s="206"/>
      <c r="DJW26" s="206"/>
      <c r="DJX26" s="206"/>
      <c r="DJY26" s="206"/>
      <c r="DJZ26" s="206"/>
      <c r="DKA26" s="206"/>
      <c r="DKB26" s="206"/>
      <c r="DKC26" s="206"/>
      <c r="DKD26" s="206"/>
      <c r="DKE26" s="206"/>
      <c r="DKF26" s="206"/>
      <c r="DKG26" s="206"/>
      <c r="DKH26" s="206"/>
      <c r="DKI26" s="206"/>
      <c r="DKJ26" s="206"/>
      <c r="DKK26" s="206"/>
      <c r="DKL26" s="206"/>
      <c r="DKM26" s="206"/>
      <c r="DKN26" s="206"/>
      <c r="DKO26" s="206"/>
      <c r="DKP26" s="206"/>
      <c r="DKQ26" s="206"/>
      <c r="DKR26" s="206"/>
      <c r="DKS26" s="206"/>
      <c r="DKT26" s="206"/>
      <c r="DKU26" s="206"/>
      <c r="DKV26" s="206"/>
      <c r="DKW26" s="206"/>
      <c r="DKX26" s="206"/>
      <c r="DKY26" s="206"/>
      <c r="DKZ26" s="206"/>
      <c r="DLA26" s="206"/>
      <c r="DLB26" s="206"/>
      <c r="DLC26" s="206"/>
      <c r="DLD26" s="206"/>
      <c r="DLE26" s="206"/>
      <c r="DLF26" s="206"/>
      <c r="DLG26" s="206"/>
      <c r="DLH26" s="206"/>
      <c r="DLI26" s="206"/>
      <c r="DLJ26" s="206"/>
      <c r="DLK26" s="206"/>
      <c r="DLL26" s="206"/>
      <c r="DLM26" s="206"/>
      <c r="DLN26" s="206"/>
      <c r="DLO26" s="206"/>
      <c r="DLP26" s="206"/>
      <c r="DLQ26" s="206"/>
      <c r="DLR26" s="206"/>
      <c r="DLS26" s="206"/>
      <c r="DLT26" s="206"/>
      <c r="DLU26" s="206"/>
      <c r="DLV26" s="206"/>
      <c r="DLW26" s="206"/>
      <c r="DLX26" s="206"/>
      <c r="DLY26" s="206"/>
      <c r="DLZ26" s="206"/>
      <c r="DMA26" s="206"/>
      <c r="DMB26" s="206"/>
      <c r="DMC26" s="206"/>
      <c r="DMD26" s="206"/>
      <c r="DME26" s="206"/>
      <c r="DMF26" s="206"/>
      <c r="DMG26" s="206"/>
      <c r="DMH26" s="206"/>
      <c r="DMI26" s="206"/>
      <c r="DMJ26" s="206"/>
      <c r="DMK26" s="206"/>
      <c r="DML26" s="206"/>
      <c r="DMM26" s="206"/>
      <c r="DMN26" s="206"/>
      <c r="DMO26" s="206"/>
      <c r="DMP26" s="206"/>
      <c r="DMQ26" s="206"/>
      <c r="DMR26" s="206"/>
      <c r="DMS26" s="206"/>
      <c r="DMT26" s="206"/>
      <c r="DMU26" s="206"/>
      <c r="DMV26" s="206"/>
      <c r="DMW26" s="206"/>
      <c r="DMX26" s="206"/>
      <c r="DMY26" s="206"/>
      <c r="DMZ26" s="206"/>
      <c r="DNA26" s="206"/>
      <c r="DNB26" s="206"/>
      <c r="DNC26" s="206"/>
      <c r="DND26" s="206"/>
      <c r="DNE26" s="206"/>
      <c r="DNF26" s="206"/>
      <c r="DNG26" s="206"/>
      <c r="DNH26" s="206"/>
      <c r="DNI26" s="206"/>
      <c r="DNJ26" s="206"/>
      <c r="DNK26" s="206"/>
      <c r="DNL26" s="206"/>
      <c r="DNM26" s="206"/>
      <c r="DNN26" s="206"/>
      <c r="DNO26" s="206"/>
      <c r="DNP26" s="206"/>
      <c r="DNQ26" s="206"/>
      <c r="DNR26" s="206"/>
      <c r="DNS26" s="206"/>
      <c r="DNT26" s="206"/>
      <c r="DNU26" s="206"/>
      <c r="DNV26" s="206"/>
      <c r="DNW26" s="206"/>
      <c r="DNX26" s="206"/>
      <c r="DNY26" s="206"/>
      <c r="DNZ26" s="206"/>
      <c r="DOA26" s="206"/>
      <c r="DOB26" s="206"/>
      <c r="DOC26" s="206"/>
      <c r="DOD26" s="206"/>
      <c r="DOE26" s="206"/>
      <c r="DOF26" s="206"/>
      <c r="DOG26" s="206"/>
      <c r="DOH26" s="206"/>
      <c r="DOI26" s="206"/>
      <c r="DOJ26" s="206"/>
      <c r="DOK26" s="206"/>
      <c r="DOL26" s="206"/>
      <c r="DOM26" s="206"/>
      <c r="DON26" s="206"/>
      <c r="DOO26" s="206"/>
      <c r="DOP26" s="206"/>
      <c r="DOQ26" s="206"/>
      <c r="DOR26" s="206"/>
      <c r="DOS26" s="206"/>
      <c r="DOT26" s="206"/>
      <c r="DOU26" s="206"/>
      <c r="DOV26" s="206"/>
      <c r="DOW26" s="206"/>
      <c r="DOX26" s="206"/>
      <c r="DOY26" s="206"/>
      <c r="DOZ26" s="206"/>
      <c r="DPA26" s="206"/>
      <c r="DPB26" s="206"/>
      <c r="DPC26" s="206"/>
      <c r="DPD26" s="206"/>
      <c r="DPE26" s="206"/>
      <c r="DPF26" s="206"/>
      <c r="DPG26" s="206"/>
      <c r="DPH26" s="206"/>
      <c r="DPI26" s="206"/>
      <c r="DPJ26" s="206"/>
      <c r="DPK26" s="206"/>
      <c r="DPL26" s="206"/>
      <c r="DPM26" s="206"/>
      <c r="DPN26" s="206"/>
      <c r="DPO26" s="206"/>
      <c r="DPP26" s="206"/>
      <c r="DPQ26" s="206"/>
      <c r="DPR26" s="206"/>
      <c r="DPS26" s="206"/>
      <c r="DPT26" s="206"/>
      <c r="DPU26" s="206"/>
      <c r="DPV26" s="206"/>
      <c r="DPW26" s="206"/>
      <c r="DPX26" s="206"/>
      <c r="DPY26" s="206"/>
      <c r="DPZ26" s="206"/>
      <c r="DQA26" s="206"/>
      <c r="DQB26" s="206"/>
      <c r="DQC26" s="206"/>
      <c r="DQD26" s="206"/>
      <c r="DQE26" s="206"/>
      <c r="DQF26" s="206"/>
      <c r="DQG26" s="206"/>
      <c r="DQH26" s="206"/>
      <c r="DQI26" s="206"/>
      <c r="DQJ26" s="206"/>
      <c r="DQK26" s="206"/>
      <c r="DQL26" s="206"/>
      <c r="DQM26" s="206"/>
      <c r="DQN26" s="206"/>
      <c r="DQO26" s="206"/>
      <c r="DQP26" s="206"/>
      <c r="DQQ26" s="206"/>
      <c r="DQR26" s="206"/>
      <c r="DQS26" s="206"/>
      <c r="DQT26" s="206"/>
      <c r="DQU26" s="206"/>
      <c r="DQV26" s="206"/>
      <c r="DQW26" s="206"/>
      <c r="DQX26" s="206"/>
      <c r="DQY26" s="206"/>
      <c r="DQZ26" s="206"/>
      <c r="DRA26" s="206"/>
      <c r="DRB26" s="206"/>
      <c r="DRC26" s="206"/>
      <c r="DRD26" s="206"/>
      <c r="DRE26" s="206"/>
      <c r="DRF26" s="206"/>
      <c r="DRG26" s="206"/>
      <c r="DRH26" s="206"/>
      <c r="DRI26" s="206"/>
      <c r="DRJ26" s="206"/>
      <c r="DRK26" s="206"/>
      <c r="DRL26" s="206"/>
      <c r="DRM26" s="206"/>
      <c r="DRN26" s="206"/>
      <c r="DRO26" s="206"/>
      <c r="DRP26" s="206"/>
      <c r="DRQ26" s="206"/>
      <c r="DRR26" s="206"/>
      <c r="DRS26" s="206"/>
      <c r="DRT26" s="206"/>
      <c r="DRU26" s="206"/>
      <c r="DRV26" s="206"/>
      <c r="DRW26" s="206"/>
      <c r="DRX26" s="206"/>
      <c r="DRY26" s="206"/>
      <c r="DRZ26" s="206"/>
      <c r="DSA26" s="206"/>
      <c r="DSB26" s="206"/>
      <c r="DSC26" s="206"/>
      <c r="DSD26" s="206"/>
      <c r="DSE26" s="206"/>
      <c r="DSF26" s="206"/>
      <c r="DSG26" s="206"/>
      <c r="DSH26" s="206"/>
      <c r="DSI26" s="206"/>
      <c r="DSJ26" s="206"/>
      <c r="DSK26" s="206"/>
      <c r="DSL26" s="206"/>
      <c r="DSM26" s="206"/>
      <c r="DSN26" s="206"/>
      <c r="DSO26" s="206"/>
      <c r="DSP26" s="206"/>
      <c r="DSQ26" s="206"/>
      <c r="DSR26" s="206"/>
      <c r="DSS26" s="206"/>
      <c r="DST26" s="206"/>
      <c r="DSU26" s="206"/>
      <c r="DSV26" s="206"/>
      <c r="DSW26" s="206"/>
      <c r="DSX26" s="206"/>
      <c r="DSY26" s="206"/>
      <c r="DSZ26" s="206"/>
      <c r="DTA26" s="206"/>
      <c r="DTB26" s="206"/>
      <c r="DTC26" s="206"/>
      <c r="DTD26" s="206"/>
      <c r="DTE26" s="206"/>
      <c r="DTF26" s="206"/>
      <c r="DTG26" s="206"/>
      <c r="DTH26" s="206"/>
      <c r="DTI26" s="206"/>
      <c r="DTJ26" s="206"/>
      <c r="DTK26" s="206"/>
      <c r="DTL26" s="206"/>
      <c r="DTM26" s="206"/>
      <c r="DTN26" s="206"/>
      <c r="DTO26" s="206"/>
      <c r="DTP26" s="206"/>
      <c r="DTQ26" s="206"/>
      <c r="DTR26" s="206"/>
      <c r="DTS26" s="206"/>
      <c r="DTT26" s="206"/>
      <c r="DTU26" s="206"/>
      <c r="DTV26" s="206"/>
      <c r="DTW26" s="206"/>
      <c r="DTX26" s="206"/>
      <c r="DTY26" s="206"/>
      <c r="DTZ26" s="206"/>
      <c r="DUA26" s="206"/>
      <c r="DUB26" s="206"/>
      <c r="DUC26" s="206"/>
      <c r="DUD26" s="206"/>
      <c r="DUE26" s="206"/>
      <c r="DUF26" s="206"/>
      <c r="DUG26" s="206"/>
      <c r="DUH26" s="206"/>
      <c r="DUI26" s="206"/>
      <c r="DUJ26" s="206"/>
      <c r="DUK26" s="206"/>
      <c r="DUL26" s="206"/>
      <c r="DUM26" s="206"/>
      <c r="DUN26" s="206"/>
      <c r="DUO26" s="206"/>
      <c r="DUP26" s="206"/>
      <c r="DUQ26" s="206"/>
      <c r="DUR26" s="206"/>
      <c r="DUS26" s="206"/>
      <c r="DUT26" s="206"/>
      <c r="DUU26" s="206"/>
      <c r="DUV26" s="206"/>
      <c r="DUW26" s="206"/>
      <c r="DUX26" s="206"/>
      <c r="DUY26" s="206"/>
      <c r="DUZ26" s="206"/>
      <c r="DVA26" s="206"/>
      <c r="DVB26" s="206"/>
      <c r="DVC26" s="206"/>
      <c r="DVD26" s="206"/>
      <c r="DVE26" s="206"/>
      <c r="DVF26" s="206"/>
      <c r="DVG26" s="206"/>
      <c r="DVH26" s="206"/>
      <c r="DVI26" s="206"/>
      <c r="DVJ26" s="206"/>
      <c r="DVK26" s="206"/>
      <c r="DVL26" s="206"/>
      <c r="DVM26" s="206"/>
      <c r="DVN26" s="206"/>
      <c r="DVO26" s="206"/>
      <c r="DVP26" s="206"/>
      <c r="DVQ26" s="206"/>
      <c r="DVR26" s="206"/>
      <c r="DVS26" s="206"/>
      <c r="DVT26" s="206"/>
      <c r="DVU26" s="206"/>
      <c r="DVV26" s="206"/>
      <c r="DVW26" s="206"/>
      <c r="DVX26" s="206"/>
      <c r="DVY26" s="206"/>
      <c r="DVZ26" s="206"/>
      <c r="DWA26" s="206"/>
      <c r="DWB26" s="206"/>
      <c r="DWC26" s="206"/>
      <c r="DWD26" s="206"/>
      <c r="DWE26" s="206"/>
      <c r="DWF26" s="206"/>
      <c r="DWG26" s="206"/>
      <c r="DWH26" s="206"/>
      <c r="DWI26" s="206"/>
      <c r="DWJ26" s="206"/>
      <c r="DWK26" s="206"/>
      <c r="DWL26" s="206"/>
      <c r="DWM26" s="206"/>
      <c r="DWN26" s="206"/>
      <c r="DWO26" s="206"/>
      <c r="DWP26" s="206"/>
      <c r="DWQ26" s="206"/>
      <c r="DWR26" s="206"/>
      <c r="DWS26" s="206"/>
      <c r="DWT26" s="206"/>
      <c r="DWU26" s="206"/>
      <c r="DWV26" s="206"/>
      <c r="DWW26" s="206"/>
      <c r="DWX26" s="206"/>
      <c r="DWY26" s="206"/>
      <c r="DWZ26" s="206"/>
      <c r="DXA26" s="206"/>
      <c r="DXB26" s="206"/>
      <c r="DXC26" s="206"/>
      <c r="DXD26" s="206"/>
      <c r="DXE26" s="206"/>
      <c r="DXF26" s="206"/>
      <c r="DXG26" s="206"/>
      <c r="DXH26" s="206"/>
      <c r="DXI26" s="206"/>
      <c r="DXJ26" s="206"/>
      <c r="DXK26" s="206"/>
      <c r="DXL26" s="206"/>
      <c r="DXM26" s="206"/>
      <c r="DXN26" s="206"/>
      <c r="DXO26" s="206"/>
      <c r="DXP26" s="206"/>
      <c r="DXQ26" s="206"/>
      <c r="DXR26" s="206"/>
      <c r="DXS26" s="206"/>
      <c r="DXT26" s="206"/>
      <c r="DXU26" s="206"/>
      <c r="DXV26" s="206"/>
      <c r="DXW26" s="206"/>
      <c r="DXX26" s="206"/>
      <c r="DXY26" s="206"/>
      <c r="DXZ26" s="206"/>
      <c r="DYA26" s="206"/>
      <c r="DYB26" s="206"/>
      <c r="DYC26" s="206"/>
      <c r="DYD26" s="206"/>
      <c r="DYE26" s="206"/>
      <c r="DYF26" s="206"/>
      <c r="DYG26" s="206"/>
      <c r="DYH26" s="206"/>
      <c r="DYI26" s="206"/>
      <c r="DYJ26" s="206"/>
      <c r="DYK26" s="206"/>
      <c r="DYL26" s="206"/>
      <c r="DYM26" s="206"/>
      <c r="DYN26" s="206"/>
      <c r="DYO26" s="206"/>
      <c r="DYP26" s="206"/>
      <c r="DYQ26" s="206"/>
      <c r="DYR26" s="206"/>
      <c r="DYS26" s="206"/>
      <c r="DYT26" s="206"/>
      <c r="DYU26" s="206"/>
      <c r="DYV26" s="206"/>
      <c r="DYW26" s="206"/>
      <c r="DYX26" s="206"/>
      <c r="DYY26" s="206"/>
      <c r="DYZ26" s="206"/>
      <c r="DZA26" s="206"/>
      <c r="DZB26" s="206"/>
      <c r="DZC26" s="206"/>
      <c r="DZD26" s="206"/>
      <c r="DZE26" s="206"/>
      <c r="DZF26" s="206"/>
      <c r="DZG26" s="206"/>
      <c r="DZH26" s="206"/>
      <c r="DZI26" s="206"/>
      <c r="DZJ26" s="206"/>
      <c r="DZK26" s="206"/>
      <c r="DZL26" s="206"/>
      <c r="DZM26" s="206"/>
      <c r="DZN26" s="206"/>
      <c r="DZO26" s="206"/>
      <c r="DZP26" s="206"/>
      <c r="DZQ26" s="206"/>
      <c r="DZR26" s="206"/>
      <c r="DZS26" s="206"/>
      <c r="DZT26" s="206"/>
      <c r="DZU26" s="206"/>
      <c r="DZV26" s="206"/>
      <c r="DZW26" s="206"/>
      <c r="DZX26" s="206"/>
      <c r="DZY26" s="206"/>
      <c r="DZZ26" s="206"/>
      <c r="EAA26" s="206"/>
      <c r="EAB26" s="206"/>
      <c r="EAC26" s="206"/>
      <c r="EAD26" s="206"/>
      <c r="EAE26" s="206"/>
      <c r="EAF26" s="206"/>
      <c r="EAG26" s="206"/>
      <c r="EAH26" s="206"/>
      <c r="EAI26" s="206"/>
      <c r="EAJ26" s="206"/>
      <c r="EAK26" s="206"/>
      <c r="EAL26" s="206"/>
      <c r="EAM26" s="206"/>
      <c r="EAN26" s="206"/>
      <c r="EAO26" s="206"/>
      <c r="EAP26" s="206"/>
      <c r="EAQ26" s="206"/>
      <c r="EAR26" s="206"/>
      <c r="EAS26" s="206"/>
      <c r="EAT26" s="206"/>
      <c r="EAU26" s="206"/>
      <c r="EAV26" s="206"/>
      <c r="EAW26" s="206"/>
      <c r="EAX26" s="206"/>
      <c r="EAY26" s="206"/>
      <c r="EAZ26" s="206"/>
      <c r="EBA26" s="206"/>
      <c r="EBB26" s="206"/>
      <c r="EBC26" s="206"/>
      <c r="EBD26" s="206"/>
      <c r="EBE26" s="206"/>
      <c r="EBF26" s="206"/>
      <c r="EBG26" s="206"/>
      <c r="EBH26" s="206"/>
      <c r="EBI26" s="206"/>
      <c r="EBJ26" s="206"/>
      <c r="EBK26" s="206"/>
      <c r="EBL26" s="206"/>
      <c r="EBM26" s="206"/>
      <c r="EBN26" s="206"/>
      <c r="EBO26" s="206"/>
      <c r="EBP26" s="206"/>
      <c r="EBQ26" s="206"/>
      <c r="EBR26" s="206"/>
      <c r="EBS26" s="206"/>
      <c r="EBT26" s="206"/>
      <c r="EBU26" s="206"/>
      <c r="EBV26" s="206"/>
      <c r="EBW26" s="206"/>
      <c r="EBX26" s="206"/>
      <c r="EBY26" s="206"/>
      <c r="EBZ26" s="206"/>
      <c r="ECA26" s="206"/>
      <c r="ECB26" s="206"/>
      <c r="ECC26" s="206"/>
      <c r="ECD26" s="206"/>
      <c r="ECE26" s="206"/>
      <c r="ECF26" s="206"/>
      <c r="ECG26" s="206"/>
      <c r="ECH26" s="206"/>
      <c r="ECI26" s="206"/>
      <c r="ECJ26" s="206"/>
      <c r="ECK26" s="206"/>
      <c r="ECL26" s="206"/>
      <c r="ECM26" s="206"/>
      <c r="ECN26" s="206"/>
      <c r="ECO26" s="206"/>
      <c r="ECP26" s="206"/>
      <c r="ECQ26" s="206"/>
      <c r="ECR26" s="206"/>
      <c r="ECS26" s="206"/>
      <c r="ECT26" s="206"/>
      <c r="ECU26" s="206"/>
      <c r="ECV26" s="206"/>
      <c r="ECW26" s="206"/>
      <c r="ECX26" s="206"/>
      <c r="ECY26" s="206"/>
      <c r="ECZ26" s="206"/>
      <c r="EDA26" s="206"/>
      <c r="EDB26" s="206"/>
      <c r="EDC26" s="206"/>
      <c r="EDD26" s="206"/>
      <c r="EDE26" s="206"/>
      <c r="EDF26" s="206"/>
      <c r="EDG26" s="206"/>
      <c r="EDH26" s="206"/>
      <c r="EDI26" s="206"/>
      <c r="EDJ26" s="206"/>
      <c r="EDK26" s="206"/>
      <c r="EDL26" s="206"/>
      <c r="EDM26" s="206"/>
      <c r="EDN26" s="206"/>
      <c r="EDO26" s="206"/>
      <c r="EDP26" s="206"/>
      <c r="EDQ26" s="206"/>
      <c r="EDR26" s="206"/>
      <c r="EDS26" s="206"/>
      <c r="EDT26" s="206"/>
      <c r="EDU26" s="206"/>
      <c r="EDV26" s="206"/>
      <c r="EDW26" s="206"/>
      <c r="EDX26" s="206"/>
      <c r="EDY26" s="206"/>
      <c r="EDZ26" s="206"/>
      <c r="EEA26" s="206"/>
      <c r="EEB26" s="206"/>
      <c r="EEC26" s="206"/>
      <c r="EED26" s="206"/>
      <c r="EEE26" s="206"/>
      <c r="EEF26" s="206"/>
      <c r="EEG26" s="206"/>
      <c r="EEH26" s="206"/>
      <c r="EEI26" s="206"/>
      <c r="EEJ26" s="206"/>
      <c r="EEK26" s="206"/>
      <c r="EEL26" s="206"/>
      <c r="EEM26" s="206"/>
      <c r="EEN26" s="206"/>
      <c r="EEO26" s="206"/>
      <c r="EEP26" s="206"/>
      <c r="EEQ26" s="206"/>
      <c r="EER26" s="206"/>
      <c r="EES26" s="206"/>
      <c r="EET26" s="206"/>
      <c r="EEU26" s="206"/>
      <c r="EEV26" s="206"/>
      <c r="EEW26" s="206"/>
      <c r="EEX26" s="206"/>
      <c r="EEY26" s="206"/>
      <c r="EEZ26" s="206"/>
      <c r="EFA26" s="206"/>
      <c r="EFB26" s="206"/>
      <c r="EFC26" s="206"/>
      <c r="EFD26" s="206"/>
      <c r="EFE26" s="206"/>
      <c r="EFF26" s="206"/>
      <c r="EFG26" s="206"/>
      <c r="EFH26" s="206"/>
      <c r="EFI26" s="206"/>
      <c r="EFJ26" s="206"/>
      <c r="EFK26" s="206"/>
      <c r="EFL26" s="206"/>
      <c r="EFM26" s="206"/>
      <c r="EFN26" s="206"/>
      <c r="EFO26" s="206"/>
      <c r="EFP26" s="206"/>
      <c r="EFQ26" s="206"/>
      <c r="EFR26" s="206"/>
      <c r="EFS26" s="206"/>
      <c r="EFT26" s="206"/>
      <c r="EFU26" s="206"/>
      <c r="EFV26" s="206"/>
      <c r="EFW26" s="206"/>
      <c r="EFX26" s="206"/>
      <c r="EFY26" s="206"/>
      <c r="EFZ26" s="206"/>
      <c r="EGA26" s="206"/>
      <c r="EGB26" s="206"/>
      <c r="EGC26" s="206"/>
      <c r="EGD26" s="206"/>
      <c r="EGE26" s="206"/>
      <c r="EGF26" s="206"/>
      <c r="EGG26" s="206"/>
      <c r="EGH26" s="206"/>
      <c r="EGI26" s="206"/>
      <c r="EGJ26" s="206"/>
      <c r="EGK26" s="206"/>
      <c r="EGL26" s="206"/>
      <c r="EGM26" s="206"/>
      <c r="EGN26" s="206"/>
      <c r="EGO26" s="206"/>
      <c r="EGP26" s="206"/>
      <c r="EGQ26" s="206"/>
      <c r="EGR26" s="206"/>
      <c r="EGS26" s="206"/>
      <c r="EGT26" s="206"/>
      <c r="EGU26" s="206"/>
      <c r="EGV26" s="206"/>
      <c r="EGW26" s="206"/>
      <c r="EGX26" s="206"/>
      <c r="EGY26" s="206"/>
      <c r="EGZ26" s="206"/>
      <c r="EHA26" s="206"/>
      <c r="EHB26" s="206"/>
      <c r="EHC26" s="206"/>
      <c r="EHD26" s="206"/>
      <c r="EHE26" s="206"/>
      <c r="EHF26" s="206"/>
      <c r="EHG26" s="206"/>
      <c r="EHH26" s="206"/>
      <c r="EHI26" s="206"/>
      <c r="EHJ26" s="206"/>
      <c r="EHK26" s="206"/>
      <c r="EHL26" s="206"/>
      <c r="EHM26" s="206"/>
      <c r="EHN26" s="206"/>
      <c r="EHO26" s="206"/>
      <c r="EHP26" s="206"/>
      <c r="EHQ26" s="206"/>
      <c r="EHR26" s="206"/>
      <c r="EHS26" s="206"/>
      <c r="EHT26" s="206"/>
      <c r="EHU26" s="206"/>
      <c r="EHV26" s="206"/>
      <c r="EHW26" s="206"/>
      <c r="EHX26" s="206"/>
      <c r="EHY26" s="206"/>
      <c r="EHZ26" s="206"/>
      <c r="EIA26" s="206"/>
      <c r="EIB26" s="206"/>
      <c r="EIC26" s="206"/>
      <c r="EID26" s="206"/>
      <c r="EIE26" s="206"/>
      <c r="EIF26" s="206"/>
      <c r="EIG26" s="206"/>
      <c r="EIH26" s="206"/>
      <c r="EII26" s="206"/>
      <c r="EIJ26" s="206"/>
      <c r="EIK26" s="206"/>
      <c r="EIL26" s="206"/>
      <c r="EIM26" s="206"/>
      <c r="EIN26" s="206"/>
      <c r="EIO26" s="206"/>
      <c r="EIP26" s="206"/>
      <c r="EIQ26" s="206"/>
      <c r="EIR26" s="206"/>
      <c r="EIS26" s="206"/>
      <c r="EIT26" s="206"/>
      <c r="EIU26" s="206"/>
      <c r="EIV26" s="206"/>
      <c r="EIW26" s="206"/>
      <c r="EIX26" s="206"/>
      <c r="EIY26" s="206"/>
      <c r="EIZ26" s="206"/>
      <c r="EJA26" s="206"/>
      <c r="EJB26" s="206"/>
      <c r="EJC26" s="206"/>
      <c r="EJD26" s="206"/>
      <c r="EJE26" s="206"/>
      <c r="EJF26" s="206"/>
      <c r="EJG26" s="206"/>
      <c r="EJH26" s="206"/>
      <c r="EJI26" s="206"/>
      <c r="EJJ26" s="206"/>
      <c r="EJK26" s="206"/>
      <c r="EJL26" s="206"/>
      <c r="EJM26" s="206"/>
      <c r="EJN26" s="206"/>
      <c r="EJO26" s="206"/>
      <c r="EJP26" s="206"/>
      <c r="EJQ26" s="206"/>
      <c r="EJR26" s="206"/>
      <c r="EJS26" s="206"/>
      <c r="EJT26" s="206"/>
      <c r="EJU26" s="206"/>
      <c r="EJV26" s="206"/>
      <c r="EJW26" s="206"/>
      <c r="EJX26" s="206"/>
      <c r="EJY26" s="206"/>
      <c r="EJZ26" s="206"/>
      <c r="EKA26" s="206"/>
      <c r="EKB26" s="206"/>
      <c r="EKC26" s="206"/>
      <c r="EKD26" s="206"/>
      <c r="EKE26" s="206"/>
      <c r="EKF26" s="206"/>
      <c r="EKG26" s="206"/>
      <c r="EKH26" s="206"/>
      <c r="EKI26" s="206"/>
      <c r="EKJ26" s="206"/>
      <c r="EKK26" s="206"/>
      <c r="EKL26" s="206"/>
      <c r="EKM26" s="206"/>
      <c r="EKN26" s="206"/>
      <c r="EKO26" s="206"/>
      <c r="EKP26" s="206"/>
      <c r="EKQ26" s="206"/>
      <c r="EKR26" s="206"/>
      <c r="EKS26" s="206"/>
      <c r="EKT26" s="206"/>
      <c r="EKU26" s="206"/>
      <c r="EKV26" s="206"/>
      <c r="EKW26" s="206"/>
      <c r="EKX26" s="206"/>
      <c r="EKY26" s="206"/>
      <c r="EKZ26" s="206"/>
      <c r="ELA26" s="206"/>
      <c r="ELB26" s="206"/>
      <c r="ELC26" s="206"/>
      <c r="ELD26" s="206"/>
      <c r="ELE26" s="206"/>
      <c r="ELF26" s="206"/>
      <c r="ELG26" s="206"/>
      <c r="ELH26" s="206"/>
      <c r="ELI26" s="206"/>
      <c r="ELJ26" s="206"/>
      <c r="ELK26" s="206"/>
      <c r="ELL26" s="206"/>
      <c r="ELM26" s="206"/>
      <c r="ELN26" s="206"/>
      <c r="ELO26" s="206"/>
      <c r="ELP26" s="206"/>
      <c r="ELQ26" s="206"/>
      <c r="ELR26" s="206"/>
      <c r="ELS26" s="206"/>
      <c r="ELT26" s="206"/>
      <c r="ELU26" s="206"/>
      <c r="ELV26" s="206"/>
      <c r="ELW26" s="206"/>
      <c r="ELX26" s="206"/>
      <c r="ELY26" s="206"/>
      <c r="ELZ26" s="206"/>
      <c r="EMA26" s="206"/>
      <c r="EMB26" s="206"/>
      <c r="EMC26" s="206"/>
      <c r="EMD26" s="206"/>
      <c r="EME26" s="206"/>
      <c r="EMF26" s="206"/>
      <c r="EMG26" s="206"/>
      <c r="EMH26" s="206"/>
      <c r="EMI26" s="206"/>
      <c r="EMJ26" s="206"/>
      <c r="EMK26" s="206"/>
      <c r="EML26" s="206"/>
      <c r="EMM26" s="206"/>
      <c r="EMN26" s="206"/>
      <c r="EMO26" s="206"/>
      <c r="EMP26" s="206"/>
      <c r="EMQ26" s="206"/>
      <c r="EMR26" s="206"/>
      <c r="EMS26" s="206"/>
      <c r="EMT26" s="206"/>
      <c r="EMU26" s="206"/>
      <c r="EMV26" s="206"/>
      <c r="EMW26" s="206"/>
      <c r="EMX26" s="206"/>
      <c r="EMY26" s="206"/>
      <c r="EMZ26" s="206"/>
      <c r="ENA26" s="206"/>
      <c r="ENB26" s="206"/>
      <c r="ENC26" s="206"/>
      <c r="END26" s="206"/>
      <c r="ENE26" s="206"/>
      <c r="ENF26" s="206"/>
      <c r="ENG26" s="206"/>
      <c r="ENH26" s="206"/>
      <c r="ENI26" s="206"/>
      <c r="ENJ26" s="206"/>
      <c r="ENK26" s="206"/>
      <c r="ENL26" s="206"/>
      <c r="ENM26" s="206"/>
      <c r="ENN26" s="206"/>
      <c r="ENO26" s="206"/>
      <c r="ENP26" s="206"/>
      <c r="ENQ26" s="206"/>
      <c r="ENR26" s="206"/>
      <c r="ENS26" s="206"/>
      <c r="ENT26" s="206"/>
      <c r="ENU26" s="206"/>
      <c r="ENV26" s="206"/>
      <c r="ENW26" s="206"/>
      <c r="ENX26" s="206"/>
      <c r="ENY26" s="206"/>
      <c r="ENZ26" s="206"/>
      <c r="EOA26" s="206"/>
      <c r="EOB26" s="206"/>
      <c r="EOC26" s="206"/>
      <c r="EOD26" s="206"/>
      <c r="EOE26" s="206"/>
      <c r="EOF26" s="206"/>
      <c r="EOG26" s="206"/>
      <c r="EOH26" s="206"/>
      <c r="EOI26" s="206"/>
      <c r="EOJ26" s="206"/>
      <c r="EOK26" s="206"/>
      <c r="EOL26" s="206"/>
      <c r="EOM26" s="206"/>
      <c r="EON26" s="206"/>
      <c r="EOO26" s="206"/>
      <c r="EOP26" s="206"/>
      <c r="EOQ26" s="206"/>
      <c r="EOR26" s="206"/>
      <c r="EOS26" s="206"/>
      <c r="EOT26" s="206"/>
      <c r="EOU26" s="206"/>
      <c r="EOV26" s="206"/>
      <c r="EOW26" s="206"/>
      <c r="EOX26" s="206"/>
      <c r="EOY26" s="206"/>
      <c r="EOZ26" s="206"/>
      <c r="EPA26" s="206"/>
      <c r="EPB26" s="206"/>
      <c r="EPC26" s="206"/>
      <c r="EPD26" s="206"/>
      <c r="EPE26" s="206"/>
      <c r="EPF26" s="206"/>
      <c r="EPG26" s="206"/>
      <c r="EPH26" s="206"/>
      <c r="EPI26" s="206"/>
      <c r="EPJ26" s="206"/>
      <c r="EPK26" s="206"/>
      <c r="EPL26" s="206"/>
      <c r="EPM26" s="206"/>
      <c r="EPN26" s="206"/>
      <c r="EPO26" s="206"/>
      <c r="EPP26" s="206"/>
      <c r="EPQ26" s="206"/>
      <c r="EPR26" s="206"/>
      <c r="EPS26" s="206"/>
      <c r="EPT26" s="206"/>
      <c r="EPU26" s="206"/>
      <c r="EPV26" s="206"/>
      <c r="EPW26" s="206"/>
      <c r="EPX26" s="206"/>
      <c r="EPY26" s="206"/>
      <c r="EPZ26" s="206"/>
      <c r="EQA26" s="206"/>
      <c r="EQB26" s="206"/>
      <c r="EQC26" s="206"/>
      <c r="EQD26" s="206"/>
      <c r="EQE26" s="206"/>
      <c r="EQF26" s="206"/>
      <c r="EQG26" s="206"/>
      <c r="EQH26" s="206"/>
      <c r="EQI26" s="206"/>
      <c r="EQJ26" s="206"/>
      <c r="EQK26" s="206"/>
      <c r="EQL26" s="206"/>
      <c r="EQM26" s="206"/>
      <c r="EQN26" s="206"/>
      <c r="EQO26" s="206"/>
      <c r="EQP26" s="206"/>
      <c r="EQQ26" s="206"/>
      <c r="EQR26" s="206"/>
      <c r="EQS26" s="206"/>
      <c r="EQT26" s="206"/>
      <c r="EQU26" s="206"/>
      <c r="EQV26" s="206"/>
      <c r="EQW26" s="206"/>
      <c r="EQX26" s="206"/>
      <c r="EQY26" s="206"/>
      <c r="EQZ26" s="206"/>
      <c r="ERA26" s="206"/>
      <c r="ERB26" s="206"/>
      <c r="ERC26" s="206"/>
      <c r="ERD26" s="206"/>
      <c r="ERE26" s="206"/>
      <c r="ERF26" s="206"/>
      <c r="ERG26" s="206"/>
      <c r="ERH26" s="206"/>
      <c r="ERI26" s="206"/>
      <c r="ERJ26" s="206"/>
      <c r="ERK26" s="206"/>
      <c r="ERL26" s="206"/>
      <c r="ERM26" s="206"/>
      <c r="ERN26" s="206"/>
      <c r="ERO26" s="206"/>
      <c r="ERP26" s="206"/>
      <c r="ERQ26" s="206"/>
      <c r="ERR26" s="206"/>
      <c r="ERS26" s="206"/>
      <c r="ERT26" s="206"/>
      <c r="ERU26" s="206"/>
      <c r="ERV26" s="206"/>
      <c r="ERW26" s="206"/>
      <c r="ERX26" s="206"/>
      <c r="ERY26" s="206"/>
      <c r="ERZ26" s="206"/>
      <c r="ESA26" s="206"/>
      <c r="ESB26" s="206"/>
      <c r="ESC26" s="206"/>
      <c r="ESD26" s="206"/>
      <c r="ESE26" s="206"/>
      <c r="ESF26" s="206"/>
      <c r="ESG26" s="206"/>
      <c r="ESH26" s="206"/>
      <c r="ESI26" s="206"/>
      <c r="ESJ26" s="206"/>
      <c r="ESK26" s="206"/>
      <c r="ESL26" s="206"/>
      <c r="ESM26" s="206"/>
      <c r="ESN26" s="206"/>
      <c r="ESO26" s="206"/>
      <c r="ESP26" s="206"/>
      <c r="ESQ26" s="206"/>
      <c r="ESR26" s="206"/>
      <c r="ESS26" s="206"/>
      <c r="EST26" s="206"/>
      <c r="ESU26" s="206"/>
      <c r="ESV26" s="206"/>
      <c r="ESW26" s="206"/>
      <c r="ESX26" s="206"/>
      <c r="ESY26" s="206"/>
      <c r="ESZ26" s="206"/>
      <c r="ETA26" s="206"/>
      <c r="ETB26" s="206"/>
      <c r="ETC26" s="206"/>
      <c r="ETD26" s="206"/>
      <c r="ETE26" s="206"/>
      <c r="ETF26" s="206"/>
      <c r="ETG26" s="206"/>
      <c r="ETH26" s="206"/>
      <c r="ETI26" s="206"/>
      <c r="ETJ26" s="206"/>
      <c r="ETK26" s="206"/>
      <c r="ETL26" s="206"/>
      <c r="ETM26" s="206"/>
      <c r="ETN26" s="206"/>
      <c r="ETO26" s="206"/>
      <c r="ETP26" s="206"/>
      <c r="ETQ26" s="206"/>
      <c r="ETR26" s="206"/>
      <c r="ETS26" s="206"/>
      <c r="ETT26" s="206"/>
      <c r="ETU26" s="206"/>
      <c r="ETV26" s="206"/>
      <c r="ETW26" s="206"/>
      <c r="ETX26" s="206"/>
      <c r="ETY26" s="206"/>
      <c r="ETZ26" s="206"/>
      <c r="EUA26" s="206"/>
      <c r="EUB26" s="206"/>
      <c r="EUC26" s="206"/>
      <c r="EUD26" s="206"/>
      <c r="EUE26" s="206"/>
      <c r="EUF26" s="206"/>
      <c r="EUG26" s="206"/>
      <c r="EUH26" s="206"/>
      <c r="EUI26" s="206"/>
      <c r="EUJ26" s="206"/>
      <c r="EUK26" s="206"/>
      <c r="EUL26" s="206"/>
      <c r="EUM26" s="206"/>
      <c r="EUN26" s="206"/>
      <c r="EUO26" s="206"/>
      <c r="EUP26" s="206"/>
      <c r="EUQ26" s="206"/>
      <c r="EUR26" s="206"/>
      <c r="EUS26" s="206"/>
      <c r="EUT26" s="206"/>
      <c r="EUU26" s="206"/>
      <c r="EUV26" s="206"/>
      <c r="EUW26" s="206"/>
      <c r="EUX26" s="206"/>
      <c r="EUY26" s="206"/>
      <c r="EUZ26" s="206"/>
      <c r="EVA26" s="206"/>
      <c r="EVB26" s="206"/>
      <c r="EVC26" s="206"/>
      <c r="EVD26" s="206"/>
      <c r="EVE26" s="206"/>
      <c r="EVF26" s="206"/>
      <c r="EVG26" s="206"/>
      <c r="EVH26" s="206"/>
      <c r="EVI26" s="206"/>
      <c r="EVJ26" s="206"/>
      <c r="EVK26" s="206"/>
      <c r="EVL26" s="206"/>
      <c r="EVM26" s="206"/>
      <c r="EVN26" s="206"/>
      <c r="EVO26" s="206"/>
      <c r="EVP26" s="206"/>
      <c r="EVQ26" s="206"/>
      <c r="EVR26" s="206"/>
      <c r="EVS26" s="206"/>
      <c r="EVT26" s="206"/>
      <c r="EVU26" s="206"/>
      <c r="EVV26" s="206"/>
      <c r="EVW26" s="206"/>
      <c r="EVX26" s="206"/>
      <c r="EVY26" s="206"/>
      <c r="EVZ26" s="206"/>
      <c r="EWA26" s="206"/>
      <c r="EWB26" s="206"/>
      <c r="EWC26" s="206"/>
      <c r="EWD26" s="206"/>
      <c r="EWE26" s="206"/>
      <c r="EWF26" s="206"/>
      <c r="EWG26" s="206"/>
      <c r="EWH26" s="206"/>
      <c r="EWI26" s="206"/>
      <c r="EWJ26" s="206"/>
      <c r="EWK26" s="206"/>
      <c r="EWL26" s="206"/>
      <c r="EWM26" s="206"/>
      <c r="EWN26" s="206"/>
      <c r="EWO26" s="206"/>
      <c r="EWP26" s="206"/>
      <c r="EWQ26" s="206"/>
      <c r="EWR26" s="206"/>
      <c r="EWS26" s="206"/>
      <c r="EWT26" s="206"/>
      <c r="EWU26" s="206"/>
      <c r="EWV26" s="206"/>
      <c r="EWW26" s="206"/>
      <c r="EWX26" s="206"/>
      <c r="EWY26" s="206"/>
      <c r="EWZ26" s="206"/>
      <c r="EXA26" s="206"/>
      <c r="EXB26" s="206"/>
      <c r="EXC26" s="206"/>
      <c r="EXD26" s="206"/>
      <c r="EXE26" s="206"/>
      <c r="EXF26" s="206"/>
      <c r="EXG26" s="206"/>
      <c r="EXH26" s="206"/>
      <c r="EXI26" s="206"/>
      <c r="EXJ26" s="206"/>
      <c r="EXK26" s="206"/>
      <c r="EXL26" s="206"/>
      <c r="EXM26" s="206"/>
      <c r="EXN26" s="206"/>
      <c r="EXO26" s="206"/>
      <c r="EXP26" s="206"/>
      <c r="EXQ26" s="206"/>
      <c r="EXR26" s="206"/>
      <c r="EXS26" s="206"/>
      <c r="EXT26" s="206"/>
      <c r="EXU26" s="206"/>
      <c r="EXV26" s="206"/>
      <c r="EXW26" s="206"/>
      <c r="EXX26" s="206"/>
      <c r="EXY26" s="206"/>
      <c r="EXZ26" s="206"/>
      <c r="EYA26" s="206"/>
      <c r="EYB26" s="206"/>
      <c r="EYC26" s="206"/>
      <c r="EYD26" s="206"/>
      <c r="EYE26" s="206"/>
      <c r="EYF26" s="206"/>
      <c r="EYG26" s="206"/>
      <c r="EYH26" s="206"/>
      <c r="EYI26" s="206"/>
      <c r="EYJ26" s="206"/>
      <c r="EYK26" s="206"/>
      <c r="EYL26" s="206"/>
      <c r="EYM26" s="206"/>
      <c r="EYN26" s="206"/>
      <c r="EYO26" s="206"/>
      <c r="EYP26" s="206"/>
      <c r="EYQ26" s="206"/>
      <c r="EYR26" s="206"/>
      <c r="EYS26" s="206"/>
      <c r="EYT26" s="206"/>
      <c r="EYU26" s="206"/>
      <c r="EYV26" s="206"/>
      <c r="EYW26" s="206"/>
      <c r="EYX26" s="206"/>
      <c r="EYY26" s="206"/>
      <c r="EYZ26" s="206"/>
      <c r="EZA26" s="206"/>
      <c r="EZB26" s="206"/>
      <c r="EZC26" s="206"/>
      <c r="EZD26" s="206"/>
      <c r="EZE26" s="206"/>
      <c r="EZF26" s="206"/>
      <c r="EZG26" s="206"/>
      <c r="EZH26" s="206"/>
      <c r="EZI26" s="206"/>
      <c r="EZJ26" s="206"/>
      <c r="EZK26" s="206"/>
      <c r="EZL26" s="206"/>
      <c r="EZM26" s="206"/>
      <c r="EZN26" s="206"/>
      <c r="EZO26" s="206"/>
      <c r="EZP26" s="206"/>
      <c r="EZQ26" s="206"/>
      <c r="EZR26" s="206"/>
      <c r="EZS26" s="206"/>
      <c r="EZT26" s="206"/>
      <c r="EZU26" s="206"/>
      <c r="EZV26" s="206"/>
      <c r="EZW26" s="206"/>
      <c r="EZX26" s="206"/>
      <c r="EZY26" s="206"/>
      <c r="EZZ26" s="206"/>
      <c r="FAA26" s="206"/>
      <c r="FAB26" s="206"/>
      <c r="FAC26" s="206"/>
      <c r="FAD26" s="206"/>
      <c r="FAE26" s="206"/>
      <c r="FAF26" s="206"/>
      <c r="FAG26" s="206"/>
      <c r="FAH26" s="206"/>
      <c r="FAI26" s="206"/>
      <c r="FAJ26" s="206"/>
      <c r="FAK26" s="206"/>
      <c r="FAL26" s="206"/>
      <c r="FAM26" s="206"/>
      <c r="FAN26" s="206"/>
      <c r="FAO26" s="206"/>
      <c r="FAP26" s="206"/>
      <c r="FAQ26" s="206"/>
      <c r="FAR26" s="206"/>
      <c r="FAS26" s="206"/>
      <c r="FAT26" s="206"/>
      <c r="FAU26" s="206"/>
      <c r="FAV26" s="206"/>
      <c r="FAW26" s="206"/>
      <c r="FAX26" s="206"/>
      <c r="FAY26" s="206"/>
      <c r="FAZ26" s="206"/>
      <c r="FBA26" s="206"/>
      <c r="FBB26" s="206"/>
      <c r="FBC26" s="206"/>
      <c r="FBD26" s="206"/>
      <c r="FBE26" s="206"/>
      <c r="FBF26" s="206"/>
      <c r="FBG26" s="206"/>
      <c r="FBH26" s="206"/>
      <c r="FBI26" s="206"/>
      <c r="FBJ26" s="206"/>
      <c r="FBK26" s="206"/>
      <c r="FBL26" s="206"/>
      <c r="FBM26" s="206"/>
      <c r="FBN26" s="206"/>
      <c r="FBO26" s="206"/>
      <c r="FBP26" s="206"/>
      <c r="FBQ26" s="206"/>
      <c r="FBR26" s="206"/>
      <c r="FBS26" s="206"/>
      <c r="FBT26" s="206"/>
      <c r="FBU26" s="206"/>
      <c r="FBV26" s="206"/>
      <c r="FBW26" s="206"/>
      <c r="FBX26" s="206"/>
      <c r="FBY26" s="206"/>
      <c r="FBZ26" s="206"/>
      <c r="FCA26" s="206"/>
      <c r="FCB26" s="206"/>
      <c r="FCC26" s="206"/>
      <c r="FCD26" s="206"/>
      <c r="FCE26" s="206"/>
      <c r="FCF26" s="206"/>
      <c r="FCG26" s="206"/>
      <c r="FCH26" s="206"/>
      <c r="FCI26" s="206"/>
      <c r="FCJ26" s="206"/>
      <c r="FCK26" s="206"/>
      <c r="FCL26" s="206"/>
      <c r="FCM26" s="206"/>
      <c r="FCN26" s="206"/>
      <c r="FCO26" s="206"/>
      <c r="FCP26" s="206"/>
      <c r="FCQ26" s="206"/>
      <c r="FCR26" s="206"/>
      <c r="FCS26" s="206"/>
      <c r="FCT26" s="206"/>
      <c r="FCU26" s="206"/>
      <c r="FCV26" s="206"/>
      <c r="FCW26" s="206"/>
      <c r="FCX26" s="206"/>
      <c r="FCY26" s="206"/>
      <c r="FCZ26" s="206"/>
      <c r="FDA26" s="206"/>
      <c r="FDB26" s="206"/>
      <c r="FDC26" s="206"/>
      <c r="FDD26" s="206"/>
      <c r="FDE26" s="206"/>
      <c r="FDF26" s="206"/>
      <c r="FDG26" s="206"/>
      <c r="FDH26" s="206"/>
      <c r="FDI26" s="206"/>
      <c r="FDJ26" s="206"/>
      <c r="FDK26" s="206"/>
      <c r="FDL26" s="206"/>
      <c r="FDM26" s="206"/>
      <c r="FDN26" s="206"/>
      <c r="FDO26" s="206"/>
      <c r="FDP26" s="206"/>
      <c r="FDQ26" s="206"/>
      <c r="FDR26" s="206"/>
      <c r="FDS26" s="206"/>
      <c r="FDT26" s="206"/>
      <c r="FDU26" s="206"/>
      <c r="FDV26" s="206"/>
      <c r="FDW26" s="206"/>
      <c r="FDX26" s="206"/>
      <c r="FDY26" s="206"/>
      <c r="FDZ26" s="206"/>
      <c r="FEA26" s="206"/>
      <c r="FEB26" s="206"/>
      <c r="FEC26" s="206"/>
      <c r="FED26" s="206"/>
      <c r="FEE26" s="206"/>
      <c r="FEF26" s="206"/>
      <c r="FEG26" s="206"/>
      <c r="FEH26" s="206"/>
      <c r="FEI26" s="206"/>
      <c r="FEJ26" s="206"/>
      <c r="FEK26" s="206"/>
      <c r="FEL26" s="206"/>
      <c r="FEM26" s="206"/>
      <c r="FEN26" s="206"/>
      <c r="FEO26" s="206"/>
      <c r="FEP26" s="206"/>
      <c r="FEQ26" s="206"/>
      <c r="FER26" s="206"/>
      <c r="FES26" s="206"/>
      <c r="FET26" s="206"/>
      <c r="FEU26" s="206"/>
      <c r="FEV26" s="206"/>
      <c r="FEW26" s="206"/>
      <c r="FEX26" s="206"/>
      <c r="FEY26" s="206"/>
      <c r="FEZ26" s="206"/>
      <c r="FFA26" s="206"/>
      <c r="FFB26" s="206"/>
      <c r="FFC26" s="206"/>
      <c r="FFD26" s="206"/>
      <c r="FFE26" s="206"/>
      <c r="FFF26" s="206"/>
      <c r="FFG26" s="206"/>
      <c r="FFH26" s="206"/>
      <c r="FFI26" s="206"/>
      <c r="FFJ26" s="206"/>
      <c r="FFK26" s="206"/>
      <c r="FFL26" s="206"/>
      <c r="FFM26" s="206"/>
      <c r="FFN26" s="206"/>
      <c r="FFO26" s="206"/>
      <c r="FFP26" s="206"/>
      <c r="FFQ26" s="206"/>
      <c r="FFR26" s="206"/>
      <c r="FFS26" s="206"/>
      <c r="FFT26" s="206"/>
      <c r="FFU26" s="206"/>
      <c r="FFV26" s="206"/>
      <c r="FFW26" s="206"/>
      <c r="FFX26" s="206"/>
      <c r="FFY26" s="206"/>
      <c r="FFZ26" s="206"/>
      <c r="FGA26" s="206"/>
      <c r="FGB26" s="206"/>
      <c r="FGC26" s="206"/>
      <c r="FGD26" s="206"/>
      <c r="FGE26" s="206"/>
      <c r="FGF26" s="206"/>
      <c r="FGG26" s="206"/>
      <c r="FGH26" s="206"/>
      <c r="FGI26" s="206"/>
      <c r="FGJ26" s="206"/>
      <c r="FGK26" s="206"/>
      <c r="FGL26" s="206"/>
      <c r="FGM26" s="206"/>
      <c r="FGN26" s="206"/>
      <c r="FGO26" s="206"/>
      <c r="FGP26" s="206"/>
      <c r="FGQ26" s="206"/>
      <c r="FGR26" s="206"/>
      <c r="FGS26" s="206"/>
      <c r="FGT26" s="206"/>
      <c r="FGU26" s="206"/>
      <c r="FGV26" s="206"/>
      <c r="FGW26" s="206"/>
      <c r="FGX26" s="206"/>
      <c r="FGY26" s="206"/>
      <c r="FGZ26" s="206"/>
      <c r="FHA26" s="206"/>
      <c r="FHB26" s="206"/>
      <c r="FHC26" s="206"/>
      <c r="FHD26" s="206"/>
      <c r="FHE26" s="206"/>
      <c r="FHF26" s="206"/>
      <c r="FHG26" s="206"/>
      <c r="FHH26" s="206"/>
      <c r="FHI26" s="206"/>
      <c r="FHJ26" s="206"/>
      <c r="FHK26" s="206"/>
      <c r="FHL26" s="206"/>
      <c r="FHM26" s="206"/>
      <c r="FHN26" s="206"/>
      <c r="FHO26" s="206"/>
      <c r="FHP26" s="206"/>
      <c r="FHQ26" s="206"/>
      <c r="FHR26" s="206"/>
      <c r="FHS26" s="206"/>
      <c r="FHT26" s="206"/>
      <c r="FHU26" s="206"/>
      <c r="FHV26" s="206"/>
      <c r="FHW26" s="206"/>
      <c r="FHX26" s="206"/>
      <c r="FHY26" s="206"/>
      <c r="FHZ26" s="206"/>
      <c r="FIA26" s="206"/>
      <c r="FIB26" s="206"/>
      <c r="FIC26" s="206"/>
      <c r="FID26" s="206"/>
      <c r="FIE26" s="206"/>
      <c r="FIF26" s="206"/>
      <c r="FIG26" s="206"/>
      <c r="FIH26" s="206"/>
      <c r="FII26" s="206"/>
      <c r="FIJ26" s="206"/>
      <c r="FIK26" s="206"/>
      <c r="FIL26" s="206"/>
      <c r="FIM26" s="206"/>
      <c r="FIN26" s="206"/>
      <c r="FIO26" s="206"/>
      <c r="FIP26" s="206"/>
      <c r="FIQ26" s="206"/>
      <c r="FIR26" s="206"/>
      <c r="FIS26" s="206"/>
      <c r="FIT26" s="206"/>
      <c r="FIU26" s="206"/>
      <c r="FIV26" s="206"/>
      <c r="FIW26" s="206"/>
      <c r="FIX26" s="206"/>
      <c r="FIY26" s="206"/>
      <c r="FIZ26" s="206"/>
      <c r="FJA26" s="206"/>
      <c r="FJB26" s="206"/>
      <c r="FJC26" s="206"/>
      <c r="FJD26" s="206"/>
      <c r="FJE26" s="206"/>
      <c r="FJF26" s="206"/>
      <c r="FJG26" s="206"/>
      <c r="FJH26" s="206"/>
      <c r="FJI26" s="206"/>
      <c r="FJJ26" s="206"/>
      <c r="FJK26" s="206"/>
      <c r="FJL26" s="206"/>
      <c r="FJM26" s="206"/>
      <c r="FJN26" s="206"/>
      <c r="FJO26" s="206"/>
      <c r="FJP26" s="206"/>
      <c r="FJQ26" s="206"/>
      <c r="FJR26" s="206"/>
      <c r="FJS26" s="206"/>
      <c r="FJT26" s="206"/>
      <c r="FJU26" s="206"/>
      <c r="FJV26" s="206"/>
      <c r="FJW26" s="206"/>
      <c r="FJX26" s="206"/>
      <c r="FJY26" s="206"/>
      <c r="FJZ26" s="206"/>
      <c r="FKA26" s="206"/>
      <c r="FKB26" s="206"/>
      <c r="FKC26" s="206"/>
      <c r="FKD26" s="206"/>
      <c r="FKE26" s="206"/>
      <c r="FKF26" s="206"/>
      <c r="FKG26" s="206"/>
      <c r="FKH26" s="206"/>
      <c r="FKI26" s="206"/>
      <c r="FKJ26" s="206"/>
      <c r="FKK26" s="206"/>
      <c r="FKL26" s="206"/>
      <c r="FKM26" s="206"/>
      <c r="FKN26" s="206"/>
      <c r="FKO26" s="206"/>
      <c r="FKP26" s="206"/>
      <c r="FKQ26" s="206"/>
      <c r="FKR26" s="206"/>
      <c r="FKS26" s="206"/>
      <c r="FKT26" s="206"/>
      <c r="FKU26" s="206"/>
      <c r="FKV26" s="206"/>
      <c r="FKW26" s="206"/>
      <c r="FKX26" s="206"/>
      <c r="FKY26" s="206"/>
      <c r="FKZ26" s="206"/>
      <c r="FLA26" s="206"/>
      <c r="FLB26" s="206"/>
      <c r="FLC26" s="206"/>
      <c r="FLD26" s="206"/>
      <c r="FLE26" s="206"/>
      <c r="FLF26" s="206"/>
      <c r="FLG26" s="206"/>
      <c r="FLH26" s="206"/>
      <c r="FLI26" s="206"/>
      <c r="FLJ26" s="206"/>
      <c r="FLK26" s="206"/>
      <c r="FLL26" s="206"/>
      <c r="FLM26" s="206"/>
      <c r="FLN26" s="206"/>
      <c r="FLO26" s="206"/>
      <c r="FLP26" s="206"/>
      <c r="FLQ26" s="206"/>
      <c r="FLR26" s="206"/>
      <c r="FLS26" s="206"/>
      <c r="FLT26" s="206"/>
      <c r="FLU26" s="206"/>
      <c r="FLV26" s="206"/>
      <c r="FLW26" s="206"/>
      <c r="FLX26" s="206"/>
      <c r="FLY26" s="206"/>
      <c r="FLZ26" s="206"/>
      <c r="FMA26" s="206"/>
      <c r="FMB26" s="206"/>
      <c r="FMC26" s="206"/>
      <c r="FMD26" s="206"/>
      <c r="FME26" s="206"/>
      <c r="FMF26" s="206"/>
      <c r="FMG26" s="206"/>
      <c r="FMH26" s="206"/>
      <c r="FMI26" s="206"/>
      <c r="FMJ26" s="206"/>
      <c r="FMK26" s="206"/>
      <c r="FML26" s="206"/>
      <c r="FMM26" s="206"/>
      <c r="FMN26" s="206"/>
      <c r="FMO26" s="206"/>
      <c r="FMP26" s="206"/>
      <c r="FMQ26" s="206"/>
      <c r="FMR26" s="206"/>
      <c r="FMS26" s="206"/>
      <c r="FMT26" s="206"/>
      <c r="FMU26" s="206"/>
      <c r="FMV26" s="206"/>
      <c r="FMW26" s="206"/>
      <c r="FMX26" s="206"/>
      <c r="FMY26" s="206"/>
      <c r="FMZ26" s="206"/>
      <c r="FNA26" s="206"/>
      <c r="FNB26" s="206"/>
      <c r="FNC26" s="206"/>
      <c r="FND26" s="206"/>
      <c r="FNE26" s="206"/>
      <c r="FNF26" s="206"/>
      <c r="FNG26" s="206"/>
      <c r="FNH26" s="206"/>
      <c r="FNI26" s="206"/>
      <c r="FNJ26" s="206"/>
      <c r="FNK26" s="206"/>
      <c r="FNL26" s="206"/>
      <c r="FNM26" s="206"/>
      <c r="FNN26" s="206"/>
      <c r="FNO26" s="206"/>
      <c r="FNP26" s="206"/>
      <c r="FNQ26" s="206"/>
      <c r="FNR26" s="206"/>
      <c r="FNS26" s="206"/>
      <c r="FNT26" s="206"/>
      <c r="FNU26" s="206"/>
      <c r="FNV26" s="206"/>
      <c r="FNW26" s="206"/>
      <c r="FNX26" s="206"/>
      <c r="FNY26" s="206"/>
      <c r="FNZ26" s="206"/>
      <c r="FOA26" s="206"/>
      <c r="FOB26" s="206"/>
      <c r="FOC26" s="206"/>
      <c r="FOD26" s="206"/>
      <c r="FOE26" s="206"/>
      <c r="FOF26" s="206"/>
      <c r="FOG26" s="206"/>
      <c r="FOH26" s="206"/>
      <c r="FOI26" s="206"/>
      <c r="FOJ26" s="206"/>
      <c r="FOK26" s="206"/>
      <c r="FOL26" s="206"/>
      <c r="FOM26" s="206"/>
      <c r="FON26" s="206"/>
      <c r="FOO26" s="206"/>
      <c r="FOP26" s="206"/>
      <c r="FOQ26" s="206"/>
      <c r="FOR26" s="206"/>
      <c r="FOS26" s="206"/>
      <c r="FOT26" s="206"/>
      <c r="FOU26" s="206"/>
      <c r="FOV26" s="206"/>
      <c r="FOW26" s="206"/>
      <c r="FOX26" s="206"/>
      <c r="FOY26" s="206"/>
      <c r="FOZ26" s="206"/>
      <c r="FPA26" s="206"/>
      <c r="FPB26" s="206"/>
      <c r="FPC26" s="206"/>
      <c r="FPD26" s="206"/>
      <c r="FPE26" s="206"/>
      <c r="FPF26" s="206"/>
      <c r="FPG26" s="206"/>
      <c r="FPH26" s="206"/>
      <c r="FPI26" s="206"/>
      <c r="FPJ26" s="206"/>
      <c r="FPK26" s="206"/>
      <c r="FPL26" s="206"/>
      <c r="FPM26" s="206"/>
      <c r="FPN26" s="206"/>
      <c r="FPO26" s="206"/>
      <c r="FPP26" s="206"/>
      <c r="FPQ26" s="206"/>
      <c r="FPR26" s="206"/>
      <c r="FPS26" s="206"/>
      <c r="FPT26" s="206"/>
      <c r="FPU26" s="206"/>
      <c r="FPV26" s="206"/>
      <c r="FPW26" s="206"/>
      <c r="FPX26" s="206"/>
      <c r="FPY26" s="206"/>
      <c r="FPZ26" s="206"/>
      <c r="FQA26" s="206"/>
      <c r="FQB26" s="206"/>
      <c r="FQC26" s="206"/>
      <c r="FQD26" s="206"/>
      <c r="FQE26" s="206"/>
      <c r="FQF26" s="206"/>
      <c r="FQG26" s="206"/>
      <c r="FQH26" s="206"/>
      <c r="FQI26" s="206"/>
      <c r="FQJ26" s="206"/>
      <c r="FQK26" s="206"/>
      <c r="FQL26" s="206"/>
      <c r="FQM26" s="206"/>
      <c r="FQN26" s="206"/>
      <c r="FQO26" s="206"/>
      <c r="FQP26" s="206"/>
      <c r="FQQ26" s="206"/>
      <c r="FQR26" s="206"/>
      <c r="FQS26" s="206"/>
      <c r="FQT26" s="206"/>
      <c r="FQU26" s="206"/>
      <c r="FQV26" s="206"/>
      <c r="FQW26" s="206"/>
      <c r="FQX26" s="206"/>
      <c r="FQY26" s="206"/>
      <c r="FQZ26" s="206"/>
      <c r="FRA26" s="206"/>
      <c r="FRB26" s="206"/>
      <c r="FRC26" s="206"/>
      <c r="FRD26" s="206"/>
      <c r="FRE26" s="206"/>
      <c r="FRF26" s="206"/>
      <c r="FRG26" s="206"/>
      <c r="FRH26" s="206"/>
      <c r="FRI26" s="206"/>
      <c r="FRJ26" s="206"/>
      <c r="FRK26" s="206"/>
      <c r="FRL26" s="206"/>
      <c r="FRM26" s="206"/>
      <c r="FRN26" s="206"/>
      <c r="FRO26" s="206"/>
      <c r="FRP26" s="206"/>
      <c r="FRQ26" s="206"/>
      <c r="FRR26" s="206"/>
      <c r="FRS26" s="206"/>
      <c r="FRT26" s="206"/>
      <c r="FRU26" s="206"/>
      <c r="FRV26" s="206"/>
      <c r="FRW26" s="206"/>
      <c r="FRX26" s="206"/>
      <c r="FRY26" s="206"/>
      <c r="FRZ26" s="206"/>
      <c r="FSA26" s="206"/>
      <c r="FSB26" s="206"/>
      <c r="FSC26" s="206"/>
      <c r="FSD26" s="206"/>
      <c r="FSE26" s="206"/>
      <c r="FSF26" s="206"/>
      <c r="FSG26" s="206"/>
      <c r="FSH26" s="206"/>
      <c r="FSI26" s="206"/>
      <c r="FSJ26" s="206"/>
      <c r="FSK26" s="206"/>
      <c r="FSL26" s="206"/>
      <c r="FSM26" s="206"/>
      <c r="FSN26" s="206"/>
      <c r="FSO26" s="206"/>
      <c r="FSP26" s="206"/>
      <c r="FSQ26" s="206"/>
      <c r="FSR26" s="206"/>
      <c r="FSS26" s="206"/>
      <c r="FST26" s="206"/>
      <c r="FSU26" s="206"/>
      <c r="FSV26" s="206"/>
      <c r="FSW26" s="206"/>
      <c r="FSX26" s="206"/>
      <c r="FSY26" s="206"/>
      <c r="FSZ26" s="206"/>
      <c r="FTA26" s="206"/>
      <c r="FTB26" s="206"/>
      <c r="FTC26" s="206"/>
      <c r="FTD26" s="206"/>
      <c r="FTE26" s="206"/>
      <c r="FTF26" s="206"/>
      <c r="FTG26" s="206"/>
      <c r="FTH26" s="206"/>
      <c r="FTI26" s="206"/>
      <c r="FTJ26" s="206"/>
      <c r="FTK26" s="206"/>
      <c r="FTL26" s="206"/>
      <c r="FTM26" s="206"/>
      <c r="FTN26" s="206"/>
      <c r="FTO26" s="206"/>
      <c r="FTP26" s="206"/>
      <c r="FTQ26" s="206"/>
      <c r="FTR26" s="206"/>
      <c r="FTS26" s="206"/>
      <c r="FTT26" s="206"/>
      <c r="FTU26" s="206"/>
      <c r="FTV26" s="206"/>
      <c r="FTW26" s="206"/>
      <c r="FTX26" s="206"/>
      <c r="FTY26" s="206"/>
      <c r="FTZ26" s="206"/>
      <c r="FUA26" s="206"/>
      <c r="FUB26" s="206"/>
      <c r="FUC26" s="206"/>
      <c r="FUD26" s="206"/>
      <c r="FUE26" s="206"/>
      <c r="FUF26" s="206"/>
      <c r="FUG26" s="206"/>
      <c r="FUH26" s="206"/>
      <c r="FUI26" s="206"/>
      <c r="FUJ26" s="206"/>
      <c r="FUK26" s="206"/>
      <c r="FUL26" s="206"/>
      <c r="FUM26" s="206"/>
      <c r="FUN26" s="206"/>
      <c r="FUO26" s="206"/>
      <c r="FUP26" s="206"/>
      <c r="FUQ26" s="206"/>
      <c r="FUR26" s="206"/>
      <c r="FUS26" s="206"/>
      <c r="FUT26" s="206"/>
      <c r="FUU26" s="206"/>
      <c r="FUV26" s="206"/>
      <c r="FUW26" s="206"/>
      <c r="FUX26" s="206"/>
      <c r="FUY26" s="206"/>
      <c r="FUZ26" s="206"/>
      <c r="FVA26" s="206"/>
      <c r="FVB26" s="206"/>
      <c r="FVC26" s="206"/>
      <c r="FVD26" s="206"/>
      <c r="FVE26" s="206"/>
      <c r="FVF26" s="206"/>
      <c r="FVG26" s="206"/>
      <c r="FVH26" s="206"/>
      <c r="FVI26" s="206"/>
      <c r="FVJ26" s="206"/>
      <c r="FVK26" s="206"/>
      <c r="FVL26" s="206"/>
      <c r="FVM26" s="206"/>
      <c r="FVN26" s="206"/>
      <c r="FVO26" s="206"/>
      <c r="FVP26" s="206"/>
      <c r="FVQ26" s="206"/>
      <c r="FVR26" s="206"/>
      <c r="FVS26" s="206"/>
      <c r="FVT26" s="206"/>
      <c r="FVU26" s="206"/>
      <c r="FVV26" s="206"/>
      <c r="FVW26" s="206"/>
      <c r="FVX26" s="206"/>
      <c r="FVY26" s="206"/>
      <c r="FVZ26" s="206"/>
      <c r="FWA26" s="206"/>
      <c r="FWB26" s="206"/>
      <c r="FWC26" s="206"/>
      <c r="FWD26" s="206"/>
      <c r="FWE26" s="206"/>
      <c r="FWF26" s="206"/>
      <c r="FWG26" s="206"/>
      <c r="FWH26" s="206"/>
      <c r="FWI26" s="206"/>
      <c r="FWJ26" s="206"/>
      <c r="FWK26" s="206"/>
      <c r="FWL26" s="206"/>
      <c r="FWM26" s="206"/>
      <c r="FWN26" s="206"/>
      <c r="FWO26" s="206"/>
      <c r="FWP26" s="206"/>
      <c r="FWQ26" s="206"/>
      <c r="FWR26" s="206"/>
      <c r="FWS26" s="206"/>
      <c r="FWT26" s="206"/>
      <c r="FWU26" s="206"/>
      <c r="FWV26" s="206"/>
      <c r="FWW26" s="206"/>
      <c r="FWX26" s="206"/>
      <c r="FWY26" s="206"/>
      <c r="FWZ26" s="206"/>
      <c r="FXA26" s="206"/>
      <c r="FXB26" s="206"/>
      <c r="FXC26" s="206"/>
      <c r="FXD26" s="206"/>
      <c r="FXE26" s="206"/>
      <c r="FXF26" s="206"/>
      <c r="FXG26" s="206"/>
      <c r="FXH26" s="206"/>
      <c r="FXI26" s="206"/>
      <c r="FXJ26" s="206"/>
      <c r="FXK26" s="206"/>
      <c r="FXL26" s="206"/>
      <c r="FXM26" s="206"/>
      <c r="FXN26" s="206"/>
      <c r="FXO26" s="206"/>
      <c r="FXP26" s="206"/>
      <c r="FXQ26" s="206"/>
      <c r="FXR26" s="206"/>
      <c r="FXS26" s="206"/>
      <c r="FXT26" s="206"/>
      <c r="FXU26" s="206"/>
      <c r="FXV26" s="206"/>
      <c r="FXW26" s="206"/>
      <c r="FXX26" s="206"/>
      <c r="FXY26" s="206"/>
      <c r="FXZ26" s="206"/>
      <c r="FYA26" s="206"/>
      <c r="FYB26" s="206"/>
      <c r="FYC26" s="206"/>
      <c r="FYD26" s="206"/>
      <c r="FYE26" s="206"/>
      <c r="FYF26" s="206"/>
      <c r="FYG26" s="206"/>
      <c r="FYH26" s="206"/>
      <c r="FYI26" s="206"/>
      <c r="FYJ26" s="206"/>
      <c r="FYK26" s="206"/>
      <c r="FYL26" s="206"/>
      <c r="FYM26" s="206"/>
      <c r="FYN26" s="206"/>
      <c r="FYO26" s="206"/>
      <c r="FYP26" s="206"/>
      <c r="FYQ26" s="206"/>
      <c r="FYR26" s="206"/>
      <c r="FYS26" s="206"/>
      <c r="FYT26" s="206"/>
      <c r="FYU26" s="206"/>
      <c r="FYV26" s="206"/>
      <c r="FYW26" s="206"/>
      <c r="FYX26" s="206"/>
      <c r="FYY26" s="206"/>
      <c r="FYZ26" s="206"/>
      <c r="FZA26" s="206"/>
      <c r="FZB26" s="206"/>
      <c r="FZC26" s="206"/>
      <c r="FZD26" s="206"/>
      <c r="FZE26" s="206"/>
      <c r="FZF26" s="206"/>
      <c r="FZG26" s="206"/>
      <c r="FZH26" s="206"/>
      <c r="FZI26" s="206"/>
      <c r="FZJ26" s="206"/>
      <c r="FZK26" s="206"/>
      <c r="FZL26" s="206"/>
      <c r="FZM26" s="206"/>
      <c r="FZN26" s="206"/>
      <c r="FZO26" s="206"/>
      <c r="FZP26" s="206"/>
      <c r="FZQ26" s="206"/>
      <c r="FZR26" s="206"/>
      <c r="FZS26" s="206"/>
      <c r="FZT26" s="206"/>
      <c r="FZU26" s="206"/>
      <c r="FZV26" s="206"/>
      <c r="FZW26" s="206"/>
      <c r="FZX26" s="206"/>
      <c r="FZY26" s="206"/>
      <c r="FZZ26" s="206"/>
      <c r="GAA26" s="206"/>
      <c r="GAB26" s="206"/>
      <c r="GAC26" s="206"/>
      <c r="GAD26" s="206"/>
      <c r="GAE26" s="206"/>
      <c r="GAF26" s="206"/>
      <c r="GAG26" s="206"/>
      <c r="GAH26" s="206"/>
      <c r="GAI26" s="206"/>
      <c r="GAJ26" s="206"/>
      <c r="GAK26" s="206"/>
      <c r="GAL26" s="206"/>
      <c r="GAM26" s="206"/>
      <c r="GAN26" s="206"/>
      <c r="GAO26" s="206"/>
      <c r="GAP26" s="206"/>
      <c r="GAQ26" s="206"/>
      <c r="GAR26" s="206"/>
      <c r="GAS26" s="206"/>
      <c r="GAT26" s="206"/>
      <c r="GAU26" s="206"/>
      <c r="GAV26" s="206"/>
      <c r="GAW26" s="206"/>
      <c r="GAX26" s="206"/>
      <c r="GAY26" s="206"/>
      <c r="GAZ26" s="206"/>
      <c r="GBA26" s="206"/>
      <c r="GBB26" s="206"/>
      <c r="GBC26" s="206"/>
      <c r="GBD26" s="206"/>
      <c r="GBE26" s="206"/>
      <c r="GBF26" s="206"/>
      <c r="GBG26" s="206"/>
      <c r="GBH26" s="206"/>
      <c r="GBI26" s="206"/>
      <c r="GBJ26" s="206"/>
      <c r="GBK26" s="206"/>
      <c r="GBL26" s="206"/>
      <c r="GBM26" s="206"/>
      <c r="GBN26" s="206"/>
      <c r="GBO26" s="206"/>
      <c r="GBP26" s="206"/>
      <c r="GBQ26" s="206"/>
      <c r="GBR26" s="206"/>
      <c r="GBS26" s="206"/>
      <c r="GBT26" s="206"/>
      <c r="GBU26" s="206"/>
      <c r="GBV26" s="206"/>
      <c r="GBW26" s="206"/>
      <c r="GBX26" s="206"/>
      <c r="GBY26" s="206"/>
      <c r="GBZ26" s="206"/>
      <c r="GCA26" s="206"/>
      <c r="GCB26" s="206"/>
      <c r="GCC26" s="206"/>
      <c r="GCD26" s="206"/>
      <c r="GCE26" s="206"/>
      <c r="GCF26" s="206"/>
      <c r="GCG26" s="206"/>
      <c r="GCH26" s="206"/>
      <c r="GCI26" s="206"/>
      <c r="GCJ26" s="206"/>
      <c r="GCK26" s="206"/>
      <c r="GCL26" s="206"/>
      <c r="GCM26" s="206"/>
      <c r="GCN26" s="206"/>
      <c r="GCO26" s="206"/>
      <c r="GCP26" s="206"/>
      <c r="GCQ26" s="206"/>
      <c r="GCR26" s="206"/>
      <c r="GCS26" s="206"/>
      <c r="GCT26" s="206"/>
      <c r="GCU26" s="206"/>
      <c r="GCV26" s="206"/>
      <c r="GCW26" s="206"/>
      <c r="GCX26" s="206"/>
      <c r="GCY26" s="206"/>
      <c r="GCZ26" s="206"/>
      <c r="GDA26" s="206"/>
      <c r="GDB26" s="206"/>
      <c r="GDC26" s="206"/>
      <c r="GDD26" s="206"/>
      <c r="GDE26" s="206"/>
      <c r="GDF26" s="206"/>
      <c r="GDG26" s="206"/>
      <c r="GDH26" s="206"/>
      <c r="GDI26" s="206"/>
      <c r="GDJ26" s="206"/>
      <c r="GDK26" s="206"/>
      <c r="GDL26" s="206"/>
      <c r="GDM26" s="206"/>
      <c r="GDN26" s="206"/>
      <c r="GDO26" s="206"/>
      <c r="GDP26" s="206"/>
      <c r="GDQ26" s="206"/>
      <c r="GDR26" s="206"/>
      <c r="GDS26" s="206"/>
      <c r="GDT26" s="206"/>
      <c r="GDU26" s="206"/>
      <c r="GDV26" s="206"/>
      <c r="GDW26" s="206"/>
      <c r="GDX26" s="206"/>
      <c r="GDY26" s="206"/>
      <c r="GDZ26" s="206"/>
      <c r="GEA26" s="206"/>
      <c r="GEB26" s="206"/>
      <c r="GEC26" s="206"/>
      <c r="GED26" s="206"/>
      <c r="GEE26" s="206"/>
      <c r="GEF26" s="206"/>
      <c r="GEG26" s="206"/>
      <c r="GEH26" s="206"/>
      <c r="GEI26" s="206"/>
      <c r="GEJ26" s="206"/>
      <c r="GEK26" s="206"/>
      <c r="GEL26" s="206"/>
      <c r="GEM26" s="206"/>
      <c r="GEN26" s="206"/>
      <c r="GEO26" s="206"/>
      <c r="GEP26" s="206"/>
      <c r="GEQ26" s="206"/>
      <c r="GER26" s="206"/>
      <c r="GES26" s="206"/>
      <c r="GET26" s="206"/>
      <c r="GEU26" s="206"/>
      <c r="GEV26" s="206"/>
      <c r="GEW26" s="206"/>
      <c r="GEX26" s="206"/>
      <c r="GEY26" s="206"/>
      <c r="GEZ26" s="206"/>
      <c r="GFA26" s="206"/>
      <c r="GFB26" s="206"/>
      <c r="GFC26" s="206"/>
      <c r="GFD26" s="206"/>
      <c r="GFE26" s="206"/>
      <c r="GFF26" s="206"/>
      <c r="GFG26" s="206"/>
      <c r="GFH26" s="206"/>
      <c r="GFI26" s="206"/>
      <c r="GFJ26" s="206"/>
      <c r="GFK26" s="206"/>
      <c r="GFL26" s="206"/>
      <c r="GFM26" s="206"/>
      <c r="GFN26" s="206"/>
      <c r="GFO26" s="206"/>
      <c r="GFP26" s="206"/>
      <c r="GFQ26" s="206"/>
      <c r="GFR26" s="206"/>
      <c r="GFS26" s="206"/>
      <c r="GFT26" s="206"/>
      <c r="GFU26" s="206"/>
      <c r="GFV26" s="206"/>
      <c r="GFW26" s="206"/>
      <c r="GFX26" s="206"/>
      <c r="GFY26" s="206"/>
      <c r="GFZ26" s="206"/>
      <c r="GGA26" s="206"/>
      <c r="GGB26" s="206"/>
      <c r="GGC26" s="206"/>
      <c r="GGD26" s="206"/>
      <c r="GGE26" s="206"/>
      <c r="GGF26" s="206"/>
      <c r="GGG26" s="206"/>
      <c r="GGH26" s="206"/>
      <c r="GGI26" s="206"/>
      <c r="GGJ26" s="206"/>
      <c r="GGK26" s="206"/>
      <c r="GGL26" s="206"/>
      <c r="GGM26" s="206"/>
      <c r="GGN26" s="206"/>
      <c r="GGO26" s="206"/>
      <c r="GGP26" s="206"/>
      <c r="GGQ26" s="206"/>
      <c r="GGR26" s="206"/>
      <c r="GGS26" s="206"/>
      <c r="GGT26" s="206"/>
      <c r="GGU26" s="206"/>
      <c r="GGV26" s="206"/>
      <c r="GGW26" s="206"/>
      <c r="GGX26" s="206"/>
      <c r="GGY26" s="206"/>
      <c r="GGZ26" s="206"/>
      <c r="GHA26" s="206"/>
      <c r="GHB26" s="206"/>
      <c r="GHC26" s="206"/>
      <c r="GHD26" s="206"/>
      <c r="GHE26" s="206"/>
      <c r="GHF26" s="206"/>
      <c r="GHG26" s="206"/>
      <c r="GHH26" s="206"/>
      <c r="GHI26" s="206"/>
      <c r="GHJ26" s="206"/>
      <c r="GHK26" s="206"/>
      <c r="GHL26" s="206"/>
      <c r="GHM26" s="206"/>
      <c r="GHN26" s="206"/>
      <c r="GHO26" s="206"/>
      <c r="GHP26" s="206"/>
      <c r="GHQ26" s="206"/>
      <c r="GHR26" s="206"/>
      <c r="GHS26" s="206"/>
      <c r="GHT26" s="206"/>
      <c r="GHU26" s="206"/>
      <c r="GHV26" s="206"/>
      <c r="GHW26" s="206"/>
      <c r="GHX26" s="206"/>
      <c r="GHY26" s="206"/>
      <c r="GHZ26" s="206"/>
      <c r="GIA26" s="206"/>
      <c r="GIB26" s="206"/>
      <c r="GIC26" s="206"/>
      <c r="GID26" s="206"/>
      <c r="GIE26" s="206"/>
      <c r="GIF26" s="206"/>
      <c r="GIG26" s="206"/>
      <c r="GIH26" s="206"/>
      <c r="GII26" s="206"/>
      <c r="GIJ26" s="206"/>
      <c r="GIK26" s="206"/>
      <c r="GIL26" s="206"/>
      <c r="GIM26" s="206"/>
      <c r="GIN26" s="206"/>
      <c r="GIO26" s="206"/>
      <c r="GIP26" s="206"/>
      <c r="GIQ26" s="206"/>
      <c r="GIR26" s="206"/>
      <c r="GIS26" s="206"/>
      <c r="GIT26" s="206"/>
      <c r="GIU26" s="206"/>
      <c r="GIV26" s="206"/>
      <c r="GIW26" s="206"/>
      <c r="GIX26" s="206"/>
      <c r="GIY26" s="206"/>
      <c r="GIZ26" s="206"/>
      <c r="GJA26" s="206"/>
      <c r="GJB26" s="206"/>
      <c r="GJC26" s="206"/>
      <c r="GJD26" s="206"/>
      <c r="GJE26" s="206"/>
      <c r="GJF26" s="206"/>
      <c r="GJG26" s="206"/>
      <c r="GJH26" s="206"/>
      <c r="GJI26" s="206"/>
      <c r="GJJ26" s="206"/>
      <c r="GJK26" s="206"/>
      <c r="GJL26" s="206"/>
      <c r="GJM26" s="206"/>
      <c r="GJN26" s="206"/>
      <c r="GJO26" s="206"/>
      <c r="GJP26" s="206"/>
      <c r="GJQ26" s="206"/>
      <c r="GJR26" s="206"/>
      <c r="GJS26" s="206"/>
      <c r="GJT26" s="206"/>
      <c r="GJU26" s="206"/>
      <c r="GJV26" s="206"/>
      <c r="GJW26" s="206"/>
      <c r="GJX26" s="206"/>
      <c r="GJY26" s="206"/>
      <c r="GJZ26" s="206"/>
      <c r="GKA26" s="206"/>
      <c r="GKB26" s="206"/>
      <c r="GKC26" s="206"/>
      <c r="GKD26" s="206"/>
      <c r="GKE26" s="206"/>
      <c r="GKF26" s="206"/>
      <c r="GKG26" s="206"/>
      <c r="GKH26" s="206"/>
      <c r="GKI26" s="206"/>
      <c r="GKJ26" s="206"/>
      <c r="GKK26" s="206"/>
      <c r="GKL26" s="206"/>
      <c r="GKM26" s="206"/>
      <c r="GKN26" s="206"/>
      <c r="GKO26" s="206"/>
      <c r="GKP26" s="206"/>
      <c r="GKQ26" s="206"/>
      <c r="GKR26" s="206"/>
      <c r="GKS26" s="206"/>
      <c r="GKT26" s="206"/>
      <c r="GKU26" s="206"/>
      <c r="GKV26" s="206"/>
      <c r="GKW26" s="206"/>
      <c r="GKX26" s="206"/>
      <c r="GKY26" s="206"/>
      <c r="GKZ26" s="206"/>
      <c r="GLA26" s="206"/>
      <c r="GLB26" s="206"/>
      <c r="GLC26" s="206"/>
      <c r="GLD26" s="206"/>
      <c r="GLE26" s="206"/>
      <c r="GLF26" s="206"/>
      <c r="GLG26" s="206"/>
      <c r="GLH26" s="206"/>
      <c r="GLI26" s="206"/>
      <c r="GLJ26" s="206"/>
      <c r="GLK26" s="206"/>
      <c r="GLL26" s="206"/>
      <c r="GLM26" s="206"/>
      <c r="GLN26" s="206"/>
      <c r="GLO26" s="206"/>
      <c r="GLP26" s="206"/>
      <c r="GLQ26" s="206"/>
      <c r="GLR26" s="206"/>
      <c r="GLS26" s="206"/>
      <c r="GLT26" s="206"/>
      <c r="GLU26" s="206"/>
      <c r="GLV26" s="206"/>
      <c r="GLW26" s="206"/>
      <c r="GLX26" s="206"/>
      <c r="GLY26" s="206"/>
      <c r="GLZ26" s="206"/>
      <c r="GMA26" s="206"/>
      <c r="GMB26" s="206"/>
      <c r="GMC26" s="206"/>
      <c r="GMD26" s="206"/>
      <c r="GME26" s="206"/>
      <c r="GMF26" s="206"/>
      <c r="GMG26" s="206"/>
      <c r="GMH26" s="206"/>
      <c r="GMI26" s="206"/>
      <c r="GMJ26" s="206"/>
      <c r="GMK26" s="206"/>
      <c r="GML26" s="206"/>
      <c r="GMM26" s="206"/>
      <c r="GMN26" s="206"/>
      <c r="GMO26" s="206"/>
      <c r="GMP26" s="206"/>
      <c r="GMQ26" s="206"/>
      <c r="GMR26" s="206"/>
      <c r="GMS26" s="206"/>
      <c r="GMT26" s="206"/>
      <c r="GMU26" s="206"/>
      <c r="GMV26" s="206"/>
      <c r="GMW26" s="206"/>
      <c r="GMX26" s="206"/>
      <c r="GMY26" s="206"/>
      <c r="GMZ26" s="206"/>
      <c r="GNA26" s="206"/>
      <c r="GNB26" s="206"/>
      <c r="GNC26" s="206"/>
      <c r="GND26" s="206"/>
      <c r="GNE26" s="206"/>
      <c r="GNF26" s="206"/>
      <c r="GNG26" s="206"/>
      <c r="GNH26" s="206"/>
      <c r="GNI26" s="206"/>
      <c r="GNJ26" s="206"/>
      <c r="GNK26" s="206"/>
      <c r="GNL26" s="206"/>
      <c r="GNM26" s="206"/>
      <c r="GNN26" s="206"/>
      <c r="GNO26" s="206"/>
      <c r="GNP26" s="206"/>
      <c r="GNQ26" s="206"/>
      <c r="GNR26" s="206"/>
      <c r="GNS26" s="206"/>
      <c r="GNT26" s="206"/>
      <c r="GNU26" s="206"/>
      <c r="GNV26" s="206"/>
      <c r="GNW26" s="206"/>
      <c r="GNX26" s="206"/>
      <c r="GNY26" s="206"/>
      <c r="GNZ26" s="206"/>
      <c r="GOA26" s="206"/>
      <c r="GOB26" s="206"/>
      <c r="GOC26" s="206"/>
      <c r="GOD26" s="206"/>
      <c r="GOE26" s="206"/>
      <c r="GOF26" s="206"/>
      <c r="GOG26" s="206"/>
      <c r="GOH26" s="206"/>
      <c r="GOI26" s="206"/>
      <c r="GOJ26" s="206"/>
      <c r="GOK26" s="206"/>
      <c r="GOL26" s="206"/>
      <c r="GOM26" s="206"/>
      <c r="GON26" s="206"/>
      <c r="GOO26" s="206"/>
      <c r="GOP26" s="206"/>
      <c r="GOQ26" s="206"/>
      <c r="GOR26" s="206"/>
      <c r="GOS26" s="206"/>
      <c r="GOT26" s="206"/>
      <c r="GOU26" s="206"/>
      <c r="GOV26" s="206"/>
      <c r="GOW26" s="206"/>
      <c r="GOX26" s="206"/>
      <c r="GOY26" s="206"/>
      <c r="GOZ26" s="206"/>
      <c r="GPA26" s="206"/>
      <c r="GPB26" s="206"/>
      <c r="GPC26" s="206"/>
      <c r="GPD26" s="206"/>
      <c r="GPE26" s="206"/>
      <c r="GPF26" s="206"/>
      <c r="GPG26" s="206"/>
      <c r="GPH26" s="206"/>
      <c r="GPI26" s="206"/>
      <c r="GPJ26" s="206"/>
      <c r="GPK26" s="206"/>
      <c r="GPL26" s="206"/>
      <c r="GPM26" s="206"/>
      <c r="GPN26" s="206"/>
      <c r="GPO26" s="206"/>
      <c r="GPP26" s="206"/>
      <c r="GPQ26" s="206"/>
      <c r="GPR26" s="206"/>
      <c r="GPS26" s="206"/>
      <c r="GPT26" s="206"/>
      <c r="GPU26" s="206"/>
      <c r="GPV26" s="206"/>
      <c r="GPW26" s="206"/>
      <c r="GPX26" s="206"/>
      <c r="GPY26" s="206"/>
      <c r="GPZ26" s="206"/>
      <c r="GQA26" s="206"/>
      <c r="GQB26" s="206"/>
      <c r="GQC26" s="206"/>
      <c r="GQD26" s="206"/>
      <c r="GQE26" s="206"/>
      <c r="GQF26" s="206"/>
      <c r="GQG26" s="206"/>
      <c r="GQH26" s="206"/>
      <c r="GQI26" s="206"/>
      <c r="GQJ26" s="206"/>
      <c r="GQK26" s="206"/>
      <c r="GQL26" s="206"/>
      <c r="GQM26" s="206"/>
      <c r="GQN26" s="206"/>
      <c r="GQO26" s="206"/>
      <c r="GQP26" s="206"/>
      <c r="GQQ26" s="206"/>
      <c r="GQR26" s="206"/>
      <c r="GQS26" s="206"/>
      <c r="GQT26" s="206"/>
      <c r="GQU26" s="206"/>
      <c r="GQV26" s="206"/>
      <c r="GQW26" s="206"/>
      <c r="GQX26" s="206"/>
      <c r="GQY26" s="206"/>
      <c r="GQZ26" s="206"/>
      <c r="GRA26" s="206"/>
      <c r="GRB26" s="206"/>
      <c r="GRC26" s="206"/>
      <c r="GRD26" s="206"/>
      <c r="GRE26" s="206"/>
      <c r="GRF26" s="206"/>
      <c r="GRG26" s="206"/>
      <c r="GRH26" s="206"/>
      <c r="GRI26" s="206"/>
      <c r="GRJ26" s="206"/>
      <c r="GRK26" s="206"/>
      <c r="GRL26" s="206"/>
      <c r="GRM26" s="206"/>
      <c r="GRN26" s="206"/>
      <c r="GRO26" s="206"/>
      <c r="GRP26" s="206"/>
      <c r="GRQ26" s="206"/>
      <c r="GRR26" s="206"/>
      <c r="GRS26" s="206"/>
      <c r="GRT26" s="206"/>
      <c r="GRU26" s="206"/>
      <c r="GRV26" s="206"/>
      <c r="GRW26" s="206"/>
      <c r="GRX26" s="206"/>
      <c r="GRY26" s="206"/>
      <c r="GRZ26" s="206"/>
      <c r="GSA26" s="206"/>
      <c r="GSB26" s="206"/>
      <c r="GSC26" s="206"/>
      <c r="GSD26" s="206"/>
      <c r="GSE26" s="206"/>
      <c r="GSF26" s="206"/>
      <c r="GSG26" s="206"/>
      <c r="GSH26" s="206"/>
      <c r="GSI26" s="206"/>
      <c r="GSJ26" s="206"/>
      <c r="GSK26" s="206"/>
      <c r="GSL26" s="206"/>
      <c r="GSM26" s="206"/>
      <c r="GSN26" s="206"/>
      <c r="GSO26" s="206"/>
      <c r="GSP26" s="206"/>
      <c r="GSQ26" s="206"/>
      <c r="GSR26" s="206"/>
      <c r="GSS26" s="206"/>
      <c r="GST26" s="206"/>
      <c r="GSU26" s="206"/>
      <c r="GSV26" s="206"/>
      <c r="GSW26" s="206"/>
      <c r="GSX26" s="206"/>
      <c r="GSY26" s="206"/>
      <c r="GSZ26" s="206"/>
      <c r="GTA26" s="206"/>
      <c r="GTB26" s="206"/>
      <c r="GTC26" s="206"/>
      <c r="GTD26" s="206"/>
      <c r="GTE26" s="206"/>
      <c r="GTF26" s="206"/>
      <c r="GTG26" s="206"/>
      <c r="GTH26" s="206"/>
      <c r="GTI26" s="206"/>
      <c r="GTJ26" s="206"/>
      <c r="GTK26" s="206"/>
      <c r="GTL26" s="206"/>
      <c r="GTM26" s="206"/>
      <c r="GTN26" s="206"/>
      <c r="GTO26" s="206"/>
      <c r="GTP26" s="206"/>
      <c r="GTQ26" s="206"/>
      <c r="GTR26" s="206"/>
      <c r="GTS26" s="206"/>
      <c r="GTT26" s="206"/>
      <c r="GTU26" s="206"/>
      <c r="GTV26" s="206"/>
      <c r="GTW26" s="206"/>
      <c r="GTX26" s="206"/>
      <c r="GTY26" s="206"/>
      <c r="GTZ26" s="206"/>
      <c r="GUA26" s="206"/>
      <c r="GUB26" s="206"/>
      <c r="GUC26" s="206"/>
      <c r="GUD26" s="206"/>
      <c r="GUE26" s="206"/>
      <c r="GUF26" s="206"/>
      <c r="GUG26" s="206"/>
      <c r="GUH26" s="206"/>
      <c r="GUI26" s="206"/>
      <c r="GUJ26" s="206"/>
      <c r="GUK26" s="206"/>
      <c r="GUL26" s="206"/>
      <c r="GUM26" s="206"/>
      <c r="GUN26" s="206"/>
      <c r="GUO26" s="206"/>
      <c r="GUP26" s="206"/>
      <c r="GUQ26" s="206"/>
      <c r="GUR26" s="206"/>
      <c r="GUS26" s="206"/>
      <c r="GUT26" s="206"/>
      <c r="GUU26" s="206"/>
      <c r="GUV26" s="206"/>
      <c r="GUW26" s="206"/>
      <c r="GUX26" s="206"/>
      <c r="GUY26" s="206"/>
      <c r="GUZ26" s="206"/>
      <c r="GVA26" s="206"/>
      <c r="GVB26" s="206"/>
      <c r="GVC26" s="206"/>
      <c r="GVD26" s="206"/>
      <c r="GVE26" s="206"/>
      <c r="GVF26" s="206"/>
      <c r="GVG26" s="206"/>
      <c r="GVH26" s="206"/>
      <c r="GVI26" s="206"/>
      <c r="GVJ26" s="206"/>
      <c r="GVK26" s="206"/>
      <c r="GVL26" s="206"/>
      <c r="GVM26" s="206"/>
      <c r="GVN26" s="206"/>
      <c r="GVO26" s="206"/>
      <c r="GVP26" s="206"/>
      <c r="GVQ26" s="206"/>
      <c r="GVR26" s="206"/>
      <c r="GVS26" s="206"/>
      <c r="GVT26" s="206"/>
      <c r="GVU26" s="206"/>
      <c r="GVV26" s="206"/>
      <c r="GVW26" s="206"/>
      <c r="GVX26" s="206"/>
      <c r="GVY26" s="206"/>
      <c r="GVZ26" s="206"/>
      <c r="GWA26" s="206"/>
      <c r="GWB26" s="206"/>
      <c r="GWC26" s="206"/>
      <c r="GWD26" s="206"/>
      <c r="GWE26" s="206"/>
      <c r="GWF26" s="206"/>
      <c r="GWG26" s="206"/>
      <c r="GWH26" s="206"/>
      <c r="GWI26" s="206"/>
      <c r="GWJ26" s="206"/>
      <c r="GWK26" s="206"/>
      <c r="GWL26" s="206"/>
      <c r="GWM26" s="206"/>
      <c r="GWN26" s="206"/>
      <c r="GWO26" s="206"/>
      <c r="GWP26" s="206"/>
      <c r="GWQ26" s="206"/>
      <c r="GWR26" s="206"/>
      <c r="GWS26" s="206"/>
      <c r="GWT26" s="206"/>
      <c r="GWU26" s="206"/>
      <c r="GWV26" s="206"/>
      <c r="GWW26" s="206"/>
      <c r="GWX26" s="206"/>
      <c r="GWY26" s="206"/>
      <c r="GWZ26" s="206"/>
      <c r="GXA26" s="206"/>
      <c r="GXB26" s="206"/>
      <c r="GXC26" s="206"/>
      <c r="GXD26" s="206"/>
      <c r="GXE26" s="206"/>
      <c r="GXF26" s="206"/>
      <c r="GXG26" s="206"/>
      <c r="GXH26" s="206"/>
      <c r="GXI26" s="206"/>
      <c r="GXJ26" s="206"/>
      <c r="GXK26" s="206"/>
      <c r="GXL26" s="206"/>
      <c r="GXM26" s="206"/>
      <c r="GXN26" s="206"/>
      <c r="GXO26" s="206"/>
      <c r="GXP26" s="206"/>
      <c r="GXQ26" s="206"/>
      <c r="GXR26" s="206"/>
      <c r="GXS26" s="206"/>
      <c r="GXT26" s="206"/>
      <c r="GXU26" s="206"/>
      <c r="GXV26" s="206"/>
      <c r="GXW26" s="206"/>
      <c r="GXX26" s="206"/>
      <c r="GXY26" s="206"/>
      <c r="GXZ26" s="206"/>
      <c r="GYA26" s="206"/>
      <c r="GYB26" s="206"/>
      <c r="GYC26" s="206"/>
      <c r="GYD26" s="206"/>
      <c r="GYE26" s="206"/>
      <c r="GYF26" s="206"/>
      <c r="GYG26" s="206"/>
      <c r="GYH26" s="206"/>
      <c r="GYI26" s="206"/>
      <c r="GYJ26" s="206"/>
      <c r="GYK26" s="206"/>
      <c r="GYL26" s="206"/>
      <c r="GYM26" s="206"/>
      <c r="GYN26" s="206"/>
      <c r="GYO26" s="206"/>
      <c r="GYP26" s="206"/>
      <c r="GYQ26" s="206"/>
      <c r="GYR26" s="206"/>
      <c r="GYS26" s="206"/>
      <c r="GYT26" s="206"/>
      <c r="GYU26" s="206"/>
      <c r="GYV26" s="206"/>
      <c r="GYW26" s="206"/>
      <c r="GYX26" s="206"/>
      <c r="GYY26" s="206"/>
      <c r="GYZ26" s="206"/>
      <c r="GZA26" s="206"/>
      <c r="GZB26" s="206"/>
      <c r="GZC26" s="206"/>
      <c r="GZD26" s="206"/>
      <c r="GZE26" s="206"/>
      <c r="GZF26" s="206"/>
      <c r="GZG26" s="206"/>
      <c r="GZH26" s="206"/>
      <c r="GZI26" s="206"/>
      <c r="GZJ26" s="206"/>
      <c r="GZK26" s="206"/>
      <c r="GZL26" s="206"/>
      <c r="GZM26" s="206"/>
      <c r="GZN26" s="206"/>
      <c r="GZO26" s="206"/>
      <c r="GZP26" s="206"/>
      <c r="GZQ26" s="206"/>
      <c r="GZR26" s="206"/>
      <c r="GZS26" s="206"/>
      <c r="GZT26" s="206"/>
      <c r="GZU26" s="206"/>
      <c r="GZV26" s="206"/>
      <c r="GZW26" s="206"/>
      <c r="GZX26" s="206"/>
      <c r="GZY26" s="206"/>
      <c r="GZZ26" s="206"/>
      <c r="HAA26" s="206"/>
      <c r="HAB26" s="206"/>
      <c r="HAC26" s="206"/>
      <c r="HAD26" s="206"/>
      <c r="HAE26" s="206"/>
      <c r="HAF26" s="206"/>
      <c r="HAG26" s="206"/>
      <c r="HAH26" s="206"/>
      <c r="HAI26" s="206"/>
      <c r="HAJ26" s="206"/>
      <c r="HAK26" s="206"/>
      <c r="HAL26" s="206"/>
      <c r="HAM26" s="206"/>
      <c r="HAN26" s="206"/>
      <c r="HAO26" s="206"/>
      <c r="HAP26" s="206"/>
      <c r="HAQ26" s="206"/>
      <c r="HAR26" s="206"/>
      <c r="HAS26" s="206"/>
      <c r="HAT26" s="206"/>
      <c r="HAU26" s="206"/>
      <c r="HAV26" s="206"/>
      <c r="HAW26" s="206"/>
      <c r="HAX26" s="206"/>
      <c r="HAY26" s="206"/>
      <c r="HAZ26" s="206"/>
      <c r="HBA26" s="206"/>
      <c r="HBB26" s="206"/>
      <c r="HBC26" s="206"/>
      <c r="HBD26" s="206"/>
      <c r="HBE26" s="206"/>
      <c r="HBF26" s="206"/>
      <c r="HBG26" s="206"/>
      <c r="HBH26" s="206"/>
      <c r="HBI26" s="206"/>
      <c r="HBJ26" s="206"/>
      <c r="HBK26" s="206"/>
      <c r="HBL26" s="206"/>
      <c r="HBM26" s="206"/>
      <c r="HBN26" s="206"/>
      <c r="HBO26" s="206"/>
      <c r="HBP26" s="206"/>
      <c r="HBQ26" s="206"/>
      <c r="HBR26" s="206"/>
      <c r="HBS26" s="206"/>
      <c r="HBT26" s="206"/>
      <c r="HBU26" s="206"/>
      <c r="HBV26" s="206"/>
      <c r="HBW26" s="206"/>
      <c r="HBX26" s="206"/>
      <c r="HBY26" s="206"/>
      <c r="HBZ26" s="206"/>
      <c r="HCA26" s="206"/>
      <c r="HCB26" s="206"/>
      <c r="HCC26" s="206"/>
      <c r="HCD26" s="206"/>
      <c r="HCE26" s="206"/>
      <c r="HCF26" s="206"/>
      <c r="HCG26" s="206"/>
      <c r="HCH26" s="206"/>
      <c r="HCI26" s="206"/>
      <c r="HCJ26" s="206"/>
      <c r="HCK26" s="206"/>
      <c r="HCL26" s="206"/>
      <c r="HCM26" s="206"/>
      <c r="HCN26" s="206"/>
      <c r="HCO26" s="206"/>
      <c r="HCP26" s="206"/>
      <c r="HCQ26" s="206"/>
      <c r="HCR26" s="206"/>
      <c r="HCS26" s="206"/>
      <c r="HCT26" s="206"/>
      <c r="HCU26" s="206"/>
      <c r="HCV26" s="206"/>
      <c r="HCW26" s="206"/>
      <c r="HCX26" s="206"/>
      <c r="HCY26" s="206"/>
      <c r="HCZ26" s="206"/>
      <c r="HDA26" s="206"/>
      <c r="HDB26" s="206"/>
      <c r="HDC26" s="206"/>
      <c r="HDD26" s="206"/>
      <c r="HDE26" s="206"/>
      <c r="HDF26" s="206"/>
      <c r="HDG26" s="206"/>
      <c r="HDH26" s="206"/>
      <c r="HDI26" s="206"/>
      <c r="HDJ26" s="206"/>
      <c r="HDK26" s="206"/>
      <c r="HDL26" s="206"/>
      <c r="HDM26" s="206"/>
      <c r="HDN26" s="206"/>
      <c r="HDO26" s="206"/>
      <c r="HDP26" s="206"/>
      <c r="HDQ26" s="206"/>
      <c r="HDR26" s="206"/>
      <c r="HDS26" s="206"/>
      <c r="HDT26" s="206"/>
      <c r="HDU26" s="206"/>
      <c r="HDV26" s="206"/>
      <c r="HDW26" s="206"/>
      <c r="HDX26" s="206"/>
      <c r="HDY26" s="206"/>
      <c r="HDZ26" s="206"/>
      <c r="HEA26" s="206"/>
      <c r="HEB26" s="206"/>
      <c r="HEC26" s="206"/>
      <c r="HED26" s="206"/>
      <c r="HEE26" s="206"/>
      <c r="HEF26" s="206"/>
      <c r="HEG26" s="206"/>
      <c r="HEH26" s="206"/>
      <c r="HEI26" s="206"/>
      <c r="HEJ26" s="206"/>
      <c r="HEK26" s="206"/>
      <c r="HEL26" s="206"/>
      <c r="HEM26" s="206"/>
      <c r="HEN26" s="206"/>
      <c r="HEO26" s="206"/>
      <c r="HEP26" s="206"/>
      <c r="HEQ26" s="206"/>
      <c r="HER26" s="206"/>
      <c r="HES26" s="206"/>
      <c r="HET26" s="206"/>
      <c r="HEU26" s="206"/>
      <c r="HEV26" s="206"/>
      <c r="HEW26" s="206"/>
      <c r="HEX26" s="206"/>
      <c r="HEY26" s="206"/>
      <c r="HEZ26" s="206"/>
      <c r="HFA26" s="206"/>
      <c r="HFB26" s="206"/>
      <c r="HFC26" s="206"/>
      <c r="HFD26" s="206"/>
      <c r="HFE26" s="206"/>
      <c r="HFF26" s="206"/>
      <c r="HFG26" s="206"/>
      <c r="HFH26" s="206"/>
      <c r="HFI26" s="206"/>
      <c r="HFJ26" s="206"/>
      <c r="HFK26" s="206"/>
      <c r="HFL26" s="206"/>
      <c r="HFM26" s="206"/>
      <c r="HFN26" s="206"/>
      <c r="HFO26" s="206"/>
      <c r="HFP26" s="206"/>
      <c r="HFQ26" s="206"/>
      <c r="HFR26" s="206"/>
      <c r="HFS26" s="206"/>
      <c r="HFT26" s="206"/>
      <c r="HFU26" s="206"/>
      <c r="HFV26" s="206"/>
      <c r="HFW26" s="206"/>
      <c r="HFX26" s="206"/>
      <c r="HFY26" s="206"/>
      <c r="HFZ26" s="206"/>
      <c r="HGA26" s="206"/>
      <c r="HGB26" s="206"/>
      <c r="HGC26" s="206"/>
      <c r="HGD26" s="206"/>
      <c r="HGE26" s="206"/>
      <c r="HGF26" s="206"/>
      <c r="HGG26" s="206"/>
      <c r="HGH26" s="206"/>
      <c r="HGI26" s="206"/>
      <c r="HGJ26" s="206"/>
      <c r="HGK26" s="206"/>
      <c r="HGL26" s="206"/>
      <c r="HGM26" s="206"/>
      <c r="HGN26" s="206"/>
      <c r="HGO26" s="206"/>
      <c r="HGP26" s="206"/>
      <c r="HGQ26" s="206"/>
      <c r="HGR26" s="206"/>
      <c r="HGS26" s="206"/>
      <c r="HGT26" s="206"/>
      <c r="HGU26" s="206"/>
      <c r="HGV26" s="206"/>
      <c r="HGW26" s="206"/>
      <c r="HGX26" s="206"/>
      <c r="HGY26" s="206"/>
      <c r="HGZ26" s="206"/>
      <c r="HHA26" s="206"/>
      <c r="HHB26" s="206"/>
      <c r="HHC26" s="206"/>
      <c r="HHD26" s="206"/>
      <c r="HHE26" s="206"/>
      <c r="HHF26" s="206"/>
      <c r="HHG26" s="206"/>
      <c r="HHH26" s="206"/>
      <c r="HHI26" s="206"/>
      <c r="HHJ26" s="206"/>
      <c r="HHK26" s="206"/>
      <c r="HHL26" s="206"/>
      <c r="HHM26" s="206"/>
      <c r="HHN26" s="206"/>
      <c r="HHO26" s="206"/>
      <c r="HHP26" s="206"/>
      <c r="HHQ26" s="206"/>
      <c r="HHR26" s="206"/>
      <c r="HHS26" s="206"/>
      <c r="HHT26" s="206"/>
      <c r="HHU26" s="206"/>
      <c r="HHV26" s="206"/>
      <c r="HHW26" s="206"/>
      <c r="HHX26" s="206"/>
      <c r="HHY26" s="206"/>
      <c r="HHZ26" s="206"/>
      <c r="HIA26" s="206"/>
      <c r="HIB26" s="206"/>
      <c r="HIC26" s="206"/>
      <c r="HID26" s="206"/>
      <c r="HIE26" s="206"/>
      <c r="HIF26" s="206"/>
      <c r="HIG26" s="206"/>
      <c r="HIH26" s="206"/>
      <c r="HII26" s="206"/>
      <c r="HIJ26" s="206"/>
      <c r="HIK26" s="206"/>
      <c r="HIL26" s="206"/>
      <c r="HIM26" s="206"/>
      <c r="HIN26" s="206"/>
      <c r="HIO26" s="206"/>
      <c r="HIP26" s="206"/>
      <c r="HIQ26" s="206"/>
      <c r="HIR26" s="206"/>
      <c r="HIS26" s="206"/>
      <c r="HIT26" s="206"/>
      <c r="HIU26" s="206"/>
      <c r="HIV26" s="206"/>
      <c r="HIW26" s="206"/>
      <c r="HIX26" s="206"/>
      <c r="HIY26" s="206"/>
      <c r="HIZ26" s="206"/>
      <c r="HJA26" s="206"/>
      <c r="HJB26" s="206"/>
      <c r="HJC26" s="206"/>
      <c r="HJD26" s="206"/>
      <c r="HJE26" s="206"/>
      <c r="HJF26" s="206"/>
      <c r="HJG26" s="206"/>
      <c r="HJH26" s="206"/>
      <c r="HJI26" s="206"/>
      <c r="HJJ26" s="206"/>
      <c r="HJK26" s="206"/>
      <c r="HJL26" s="206"/>
      <c r="HJM26" s="206"/>
      <c r="HJN26" s="206"/>
      <c r="HJO26" s="206"/>
      <c r="HJP26" s="206"/>
      <c r="HJQ26" s="206"/>
      <c r="HJR26" s="206"/>
      <c r="HJS26" s="206"/>
      <c r="HJT26" s="206"/>
      <c r="HJU26" s="206"/>
      <c r="HJV26" s="206"/>
      <c r="HJW26" s="206"/>
      <c r="HJX26" s="206"/>
      <c r="HJY26" s="206"/>
      <c r="HJZ26" s="206"/>
      <c r="HKA26" s="206"/>
      <c r="HKB26" s="206"/>
      <c r="HKC26" s="206"/>
      <c r="HKD26" s="206"/>
      <c r="HKE26" s="206"/>
      <c r="HKF26" s="206"/>
      <c r="HKG26" s="206"/>
      <c r="HKH26" s="206"/>
      <c r="HKI26" s="206"/>
      <c r="HKJ26" s="206"/>
      <c r="HKK26" s="206"/>
      <c r="HKL26" s="206"/>
      <c r="HKM26" s="206"/>
      <c r="HKN26" s="206"/>
      <c r="HKO26" s="206"/>
      <c r="HKP26" s="206"/>
      <c r="HKQ26" s="206"/>
      <c r="HKR26" s="206"/>
      <c r="HKS26" s="206"/>
      <c r="HKT26" s="206"/>
      <c r="HKU26" s="206"/>
      <c r="HKV26" s="206"/>
      <c r="HKW26" s="206"/>
      <c r="HKX26" s="206"/>
      <c r="HKY26" s="206"/>
      <c r="HKZ26" s="206"/>
      <c r="HLA26" s="206"/>
      <c r="HLB26" s="206"/>
      <c r="HLC26" s="206"/>
      <c r="HLD26" s="206"/>
      <c r="HLE26" s="206"/>
      <c r="HLF26" s="206"/>
      <c r="HLG26" s="206"/>
      <c r="HLH26" s="206"/>
      <c r="HLI26" s="206"/>
      <c r="HLJ26" s="206"/>
      <c r="HLK26" s="206"/>
      <c r="HLL26" s="206"/>
      <c r="HLM26" s="206"/>
      <c r="HLN26" s="206"/>
      <c r="HLO26" s="206"/>
      <c r="HLP26" s="206"/>
      <c r="HLQ26" s="206"/>
      <c r="HLR26" s="206"/>
      <c r="HLS26" s="206"/>
      <c r="HLT26" s="206"/>
      <c r="HLU26" s="206"/>
      <c r="HLV26" s="206"/>
      <c r="HLW26" s="206"/>
      <c r="HLX26" s="206"/>
      <c r="HLY26" s="206"/>
      <c r="HLZ26" s="206"/>
      <c r="HMA26" s="206"/>
      <c r="HMB26" s="206"/>
      <c r="HMC26" s="206"/>
      <c r="HMD26" s="206"/>
      <c r="HME26" s="206"/>
      <c r="HMF26" s="206"/>
      <c r="HMG26" s="206"/>
      <c r="HMH26" s="206"/>
      <c r="HMI26" s="206"/>
      <c r="HMJ26" s="206"/>
      <c r="HMK26" s="206"/>
      <c r="HML26" s="206"/>
      <c r="HMM26" s="206"/>
      <c r="HMN26" s="206"/>
      <c r="HMO26" s="206"/>
      <c r="HMP26" s="206"/>
      <c r="HMQ26" s="206"/>
      <c r="HMR26" s="206"/>
      <c r="HMS26" s="206"/>
      <c r="HMT26" s="206"/>
      <c r="HMU26" s="206"/>
      <c r="HMV26" s="206"/>
      <c r="HMW26" s="206"/>
      <c r="HMX26" s="206"/>
      <c r="HMY26" s="206"/>
      <c r="HMZ26" s="206"/>
      <c r="HNA26" s="206"/>
      <c r="HNB26" s="206"/>
      <c r="HNC26" s="206"/>
      <c r="HND26" s="206"/>
      <c r="HNE26" s="206"/>
      <c r="HNF26" s="206"/>
      <c r="HNG26" s="206"/>
      <c r="HNH26" s="206"/>
      <c r="HNI26" s="206"/>
      <c r="HNJ26" s="206"/>
      <c r="HNK26" s="206"/>
      <c r="HNL26" s="206"/>
      <c r="HNM26" s="206"/>
      <c r="HNN26" s="206"/>
      <c r="HNO26" s="206"/>
      <c r="HNP26" s="206"/>
      <c r="HNQ26" s="206"/>
      <c r="HNR26" s="206"/>
      <c r="HNS26" s="206"/>
      <c r="HNT26" s="206"/>
      <c r="HNU26" s="206"/>
      <c r="HNV26" s="206"/>
      <c r="HNW26" s="206"/>
      <c r="HNX26" s="206"/>
      <c r="HNY26" s="206"/>
      <c r="HNZ26" s="206"/>
      <c r="HOA26" s="206"/>
      <c r="HOB26" s="206"/>
      <c r="HOC26" s="206"/>
      <c r="HOD26" s="206"/>
      <c r="HOE26" s="206"/>
      <c r="HOF26" s="206"/>
      <c r="HOG26" s="206"/>
      <c r="HOH26" s="206"/>
      <c r="HOI26" s="206"/>
      <c r="HOJ26" s="206"/>
      <c r="HOK26" s="206"/>
      <c r="HOL26" s="206"/>
      <c r="HOM26" s="206"/>
      <c r="HON26" s="206"/>
      <c r="HOO26" s="206"/>
      <c r="HOP26" s="206"/>
      <c r="HOQ26" s="206"/>
      <c r="HOR26" s="206"/>
      <c r="HOS26" s="206"/>
      <c r="HOT26" s="206"/>
      <c r="HOU26" s="206"/>
      <c r="HOV26" s="206"/>
      <c r="HOW26" s="206"/>
      <c r="HOX26" s="206"/>
      <c r="HOY26" s="206"/>
      <c r="HOZ26" s="206"/>
      <c r="HPA26" s="206"/>
      <c r="HPB26" s="206"/>
      <c r="HPC26" s="206"/>
      <c r="HPD26" s="206"/>
      <c r="HPE26" s="206"/>
      <c r="HPF26" s="206"/>
      <c r="HPG26" s="206"/>
      <c r="HPH26" s="206"/>
      <c r="HPI26" s="206"/>
      <c r="HPJ26" s="206"/>
      <c r="HPK26" s="206"/>
      <c r="HPL26" s="206"/>
      <c r="HPM26" s="206"/>
      <c r="HPN26" s="206"/>
      <c r="HPO26" s="206"/>
      <c r="HPP26" s="206"/>
      <c r="HPQ26" s="206"/>
      <c r="HPR26" s="206"/>
      <c r="HPS26" s="206"/>
      <c r="HPT26" s="206"/>
      <c r="HPU26" s="206"/>
      <c r="HPV26" s="206"/>
      <c r="HPW26" s="206"/>
      <c r="HPX26" s="206"/>
      <c r="HPY26" s="206"/>
      <c r="HPZ26" s="206"/>
      <c r="HQA26" s="206"/>
      <c r="HQB26" s="206"/>
      <c r="HQC26" s="206"/>
      <c r="HQD26" s="206"/>
      <c r="HQE26" s="206"/>
      <c r="HQF26" s="206"/>
      <c r="HQG26" s="206"/>
      <c r="HQH26" s="206"/>
      <c r="HQI26" s="206"/>
      <c r="HQJ26" s="206"/>
      <c r="HQK26" s="206"/>
      <c r="HQL26" s="206"/>
      <c r="HQM26" s="206"/>
      <c r="HQN26" s="206"/>
      <c r="HQO26" s="206"/>
      <c r="HQP26" s="206"/>
      <c r="HQQ26" s="206"/>
      <c r="HQR26" s="206"/>
      <c r="HQS26" s="206"/>
      <c r="HQT26" s="206"/>
      <c r="HQU26" s="206"/>
      <c r="HQV26" s="206"/>
      <c r="HQW26" s="206"/>
      <c r="HQX26" s="206"/>
      <c r="HQY26" s="206"/>
      <c r="HQZ26" s="206"/>
      <c r="HRA26" s="206"/>
      <c r="HRB26" s="206"/>
      <c r="HRC26" s="206"/>
      <c r="HRD26" s="206"/>
      <c r="HRE26" s="206"/>
      <c r="HRF26" s="206"/>
      <c r="HRG26" s="206"/>
      <c r="HRH26" s="206"/>
      <c r="HRI26" s="206"/>
      <c r="HRJ26" s="206"/>
      <c r="HRK26" s="206"/>
      <c r="HRL26" s="206"/>
      <c r="HRM26" s="206"/>
      <c r="HRN26" s="206"/>
      <c r="HRO26" s="206"/>
      <c r="HRP26" s="206"/>
      <c r="HRQ26" s="206"/>
      <c r="HRR26" s="206"/>
      <c r="HRS26" s="206"/>
      <c r="HRT26" s="206"/>
      <c r="HRU26" s="206"/>
      <c r="HRV26" s="206"/>
      <c r="HRW26" s="206"/>
      <c r="HRX26" s="206"/>
      <c r="HRY26" s="206"/>
      <c r="HRZ26" s="206"/>
      <c r="HSA26" s="206"/>
      <c r="HSB26" s="206"/>
      <c r="HSC26" s="206"/>
      <c r="HSD26" s="206"/>
      <c r="HSE26" s="206"/>
      <c r="HSF26" s="206"/>
      <c r="HSG26" s="206"/>
      <c r="HSH26" s="206"/>
      <c r="HSI26" s="206"/>
      <c r="HSJ26" s="206"/>
      <c r="HSK26" s="206"/>
      <c r="HSL26" s="206"/>
      <c r="HSM26" s="206"/>
      <c r="HSN26" s="206"/>
      <c r="HSO26" s="206"/>
      <c r="HSP26" s="206"/>
      <c r="HSQ26" s="206"/>
      <c r="HSR26" s="206"/>
      <c r="HSS26" s="206"/>
      <c r="HST26" s="206"/>
      <c r="HSU26" s="206"/>
      <c r="HSV26" s="206"/>
      <c r="HSW26" s="206"/>
      <c r="HSX26" s="206"/>
      <c r="HSY26" s="206"/>
      <c r="HSZ26" s="206"/>
      <c r="HTA26" s="206"/>
      <c r="HTB26" s="206"/>
      <c r="HTC26" s="206"/>
      <c r="HTD26" s="206"/>
      <c r="HTE26" s="206"/>
      <c r="HTF26" s="206"/>
      <c r="HTG26" s="206"/>
      <c r="HTH26" s="206"/>
      <c r="HTI26" s="206"/>
      <c r="HTJ26" s="206"/>
      <c r="HTK26" s="206"/>
      <c r="HTL26" s="206"/>
      <c r="HTM26" s="206"/>
      <c r="HTN26" s="206"/>
      <c r="HTO26" s="206"/>
      <c r="HTP26" s="206"/>
      <c r="HTQ26" s="206"/>
      <c r="HTR26" s="206"/>
      <c r="HTS26" s="206"/>
      <c r="HTT26" s="206"/>
      <c r="HTU26" s="206"/>
      <c r="HTV26" s="206"/>
      <c r="HTW26" s="206"/>
      <c r="HTX26" s="206"/>
      <c r="HTY26" s="206"/>
      <c r="HTZ26" s="206"/>
      <c r="HUA26" s="206"/>
      <c r="HUB26" s="206"/>
      <c r="HUC26" s="206"/>
      <c r="HUD26" s="206"/>
      <c r="HUE26" s="206"/>
      <c r="HUF26" s="206"/>
      <c r="HUG26" s="206"/>
      <c r="HUH26" s="206"/>
      <c r="HUI26" s="206"/>
      <c r="HUJ26" s="206"/>
      <c r="HUK26" s="206"/>
      <c r="HUL26" s="206"/>
      <c r="HUM26" s="206"/>
      <c r="HUN26" s="206"/>
      <c r="HUO26" s="206"/>
      <c r="HUP26" s="206"/>
      <c r="HUQ26" s="206"/>
      <c r="HUR26" s="206"/>
      <c r="HUS26" s="206"/>
      <c r="HUT26" s="206"/>
      <c r="HUU26" s="206"/>
      <c r="HUV26" s="206"/>
      <c r="HUW26" s="206"/>
      <c r="HUX26" s="206"/>
      <c r="HUY26" s="206"/>
      <c r="HUZ26" s="206"/>
      <c r="HVA26" s="206"/>
      <c r="HVB26" s="206"/>
      <c r="HVC26" s="206"/>
      <c r="HVD26" s="206"/>
      <c r="HVE26" s="206"/>
      <c r="HVF26" s="206"/>
      <c r="HVG26" s="206"/>
      <c r="HVH26" s="206"/>
      <c r="HVI26" s="206"/>
      <c r="HVJ26" s="206"/>
      <c r="HVK26" s="206"/>
      <c r="HVL26" s="206"/>
      <c r="HVM26" s="206"/>
      <c r="HVN26" s="206"/>
      <c r="HVO26" s="206"/>
      <c r="HVP26" s="206"/>
      <c r="HVQ26" s="206"/>
      <c r="HVR26" s="206"/>
      <c r="HVS26" s="206"/>
      <c r="HVT26" s="206"/>
      <c r="HVU26" s="206"/>
      <c r="HVV26" s="206"/>
      <c r="HVW26" s="206"/>
      <c r="HVX26" s="206"/>
      <c r="HVY26" s="206"/>
      <c r="HVZ26" s="206"/>
      <c r="HWA26" s="206"/>
      <c r="HWB26" s="206"/>
      <c r="HWC26" s="206"/>
      <c r="HWD26" s="206"/>
      <c r="HWE26" s="206"/>
      <c r="HWF26" s="206"/>
      <c r="HWG26" s="206"/>
      <c r="HWH26" s="206"/>
      <c r="HWI26" s="206"/>
      <c r="HWJ26" s="206"/>
      <c r="HWK26" s="206"/>
      <c r="HWL26" s="206"/>
      <c r="HWM26" s="206"/>
      <c r="HWN26" s="206"/>
      <c r="HWO26" s="206"/>
      <c r="HWP26" s="206"/>
      <c r="HWQ26" s="206"/>
      <c r="HWR26" s="206"/>
      <c r="HWS26" s="206"/>
      <c r="HWT26" s="206"/>
      <c r="HWU26" s="206"/>
      <c r="HWV26" s="206"/>
      <c r="HWW26" s="206"/>
      <c r="HWX26" s="206"/>
      <c r="HWY26" s="206"/>
      <c r="HWZ26" s="206"/>
      <c r="HXA26" s="206"/>
      <c r="HXB26" s="206"/>
      <c r="HXC26" s="206"/>
      <c r="HXD26" s="206"/>
      <c r="HXE26" s="206"/>
      <c r="HXF26" s="206"/>
      <c r="HXG26" s="206"/>
      <c r="HXH26" s="206"/>
      <c r="HXI26" s="206"/>
      <c r="HXJ26" s="206"/>
      <c r="HXK26" s="206"/>
      <c r="HXL26" s="206"/>
      <c r="HXM26" s="206"/>
      <c r="HXN26" s="206"/>
      <c r="HXO26" s="206"/>
      <c r="HXP26" s="206"/>
      <c r="HXQ26" s="206"/>
      <c r="HXR26" s="206"/>
      <c r="HXS26" s="206"/>
      <c r="HXT26" s="206"/>
      <c r="HXU26" s="206"/>
      <c r="HXV26" s="206"/>
      <c r="HXW26" s="206"/>
      <c r="HXX26" s="206"/>
      <c r="HXY26" s="206"/>
      <c r="HXZ26" s="206"/>
      <c r="HYA26" s="206"/>
      <c r="HYB26" s="206"/>
      <c r="HYC26" s="206"/>
      <c r="HYD26" s="206"/>
      <c r="HYE26" s="206"/>
      <c r="HYF26" s="206"/>
      <c r="HYG26" s="206"/>
      <c r="HYH26" s="206"/>
      <c r="HYI26" s="206"/>
      <c r="HYJ26" s="206"/>
      <c r="HYK26" s="206"/>
      <c r="HYL26" s="206"/>
      <c r="HYM26" s="206"/>
      <c r="HYN26" s="206"/>
      <c r="HYO26" s="206"/>
      <c r="HYP26" s="206"/>
      <c r="HYQ26" s="206"/>
      <c r="HYR26" s="206"/>
      <c r="HYS26" s="206"/>
      <c r="HYT26" s="206"/>
      <c r="HYU26" s="206"/>
      <c r="HYV26" s="206"/>
      <c r="HYW26" s="206"/>
      <c r="HYX26" s="206"/>
      <c r="HYY26" s="206"/>
      <c r="HYZ26" s="206"/>
      <c r="HZA26" s="206"/>
      <c r="HZB26" s="206"/>
      <c r="HZC26" s="206"/>
      <c r="HZD26" s="206"/>
      <c r="HZE26" s="206"/>
      <c r="HZF26" s="206"/>
      <c r="HZG26" s="206"/>
      <c r="HZH26" s="206"/>
      <c r="HZI26" s="206"/>
      <c r="HZJ26" s="206"/>
      <c r="HZK26" s="206"/>
      <c r="HZL26" s="206"/>
      <c r="HZM26" s="206"/>
      <c r="HZN26" s="206"/>
      <c r="HZO26" s="206"/>
      <c r="HZP26" s="206"/>
      <c r="HZQ26" s="206"/>
      <c r="HZR26" s="206"/>
      <c r="HZS26" s="206"/>
      <c r="HZT26" s="206"/>
      <c r="HZU26" s="206"/>
      <c r="HZV26" s="206"/>
      <c r="HZW26" s="206"/>
      <c r="HZX26" s="206"/>
      <c r="HZY26" s="206"/>
      <c r="HZZ26" s="206"/>
      <c r="IAA26" s="206"/>
      <c r="IAB26" s="206"/>
      <c r="IAC26" s="206"/>
      <c r="IAD26" s="206"/>
      <c r="IAE26" s="206"/>
      <c r="IAF26" s="206"/>
      <c r="IAG26" s="206"/>
      <c r="IAH26" s="206"/>
      <c r="IAI26" s="206"/>
      <c r="IAJ26" s="206"/>
      <c r="IAK26" s="206"/>
      <c r="IAL26" s="206"/>
      <c r="IAM26" s="206"/>
      <c r="IAN26" s="206"/>
      <c r="IAO26" s="206"/>
      <c r="IAP26" s="206"/>
      <c r="IAQ26" s="206"/>
      <c r="IAR26" s="206"/>
      <c r="IAS26" s="206"/>
      <c r="IAT26" s="206"/>
      <c r="IAU26" s="206"/>
      <c r="IAV26" s="206"/>
      <c r="IAW26" s="206"/>
      <c r="IAX26" s="206"/>
      <c r="IAY26" s="206"/>
      <c r="IAZ26" s="206"/>
      <c r="IBA26" s="206"/>
      <c r="IBB26" s="206"/>
      <c r="IBC26" s="206"/>
      <c r="IBD26" s="206"/>
      <c r="IBE26" s="206"/>
      <c r="IBF26" s="206"/>
      <c r="IBG26" s="206"/>
      <c r="IBH26" s="206"/>
      <c r="IBI26" s="206"/>
      <c r="IBJ26" s="206"/>
      <c r="IBK26" s="206"/>
      <c r="IBL26" s="206"/>
      <c r="IBM26" s="206"/>
      <c r="IBN26" s="206"/>
      <c r="IBO26" s="206"/>
      <c r="IBP26" s="206"/>
      <c r="IBQ26" s="206"/>
      <c r="IBR26" s="206"/>
      <c r="IBS26" s="206"/>
      <c r="IBT26" s="206"/>
      <c r="IBU26" s="206"/>
      <c r="IBV26" s="206"/>
      <c r="IBW26" s="206"/>
      <c r="IBX26" s="206"/>
      <c r="IBY26" s="206"/>
      <c r="IBZ26" s="206"/>
      <c r="ICA26" s="206"/>
      <c r="ICB26" s="206"/>
      <c r="ICC26" s="206"/>
      <c r="ICD26" s="206"/>
      <c r="ICE26" s="206"/>
      <c r="ICF26" s="206"/>
      <c r="ICG26" s="206"/>
      <c r="ICH26" s="206"/>
      <c r="ICI26" s="206"/>
      <c r="ICJ26" s="206"/>
      <c r="ICK26" s="206"/>
      <c r="ICL26" s="206"/>
      <c r="ICM26" s="206"/>
      <c r="ICN26" s="206"/>
      <c r="ICO26" s="206"/>
      <c r="ICP26" s="206"/>
      <c r="ICQ26" s="206"/>
      <c r="ICR26" s="206"/>
      <c r="ICS26" s="206"/>
      <c r="ICT26" s="206"/>
      <c r="ICU26" s="206"/>
      <c r="ICV26" s="206"/>
      <c r="ICW26" s="206"/>
      <c r="ICX26" s="206"/>
      <c r="ICY26" s="206"/>
      <c r="ICZ26" s="206"/>
      <c r="IDA26" s="206"/>
      <c r="IDB26" s="206"/>
      <c r="IDC26" s="206"/>
      <c r="IDD26" s="206"/>
      <c r="IDE26" s="206"/>
      <c r="IDF26" s="206"/>
      <c r="IDG26" s="206"/>
      <c r="IDH26" s="206"/>
      <c r="IDI26" s="206"/>
      <c r="IDJ26" s="206"/>
      <c r="IDK26" s="206"/>
      <c r="IDL26" s="206"/>
      <c r="IDM26" s="206"/>
      <c r="IDN26" s="206"/>
      <c r="IDO26" s="206"/>
      <c r="IDP26" s="206"/>
      <c r="IDQ26" s="206"/>
      <c r="IDR26" s="206"/>
      <c r="IDS26" s="206"/>
      <c r="IDT26" s="206"/>
      <c r="IDU26" s="206"/>
      <c r="IDV26" s="206"/>
      <c r="IDW26" s="206"/>
      <c r="IDX26" s="206"/>
      <c r="IDY26" s="206"/>
      <c r="IDZ26" s="206"/>
      <c r="IEA26" s="206"/>
      <c r="IEB26" s="206"/>
      <c r="IEC26" s="206"/>
      <c r="IED26" s="206"/>
      <c r="IEE26" s="206"/>
      <c r="IEF26" s="206"/>
      <c r="IEG26" s="206"/>
      <c r="IEH26" s="206"/>
      <c r="IEI26" s="206"/>
      <c r="IEJ26" s="206"/>
      <c r="IEK26" s="206"/>
      <c r="IEL26" s="206"/>
      <c r="IEM26" s="206"/>
      <c r="IEN26" s="206"/>
      <c r="IEO26" s="206"/>
      <c r="IEP26" s="206"/>
      <c r="IEQ26" s="206"/>
      <c r="IER26" s="206"/>
      <c r="IES26" s="206"/>
      <c r="IET26" s="206"/>
      <c r="IEU26" s="206"/>
      <c r="IEV26" s="206"/>
      <c r="IEW26" s="206"/>
      <c r="IEX26" s="206"/>
      <c r="IEY26" s="206"/>
      <c r="IEZ26" s="206"/>
      <c r="IFA26" s="206"/>
      <c r="IFB26" s="206"/>
      <c r="IFC26" s="206"/>
      <c r="IFD26" s="206"/>
      <c r="IFE26" s="206"/>
      <c r="IFF26" s="206"/>
      <c r="IFG26" s="206"/>
      <c r="IFH26" s="206"/>
      <c r="IFI26" s="206"/>
      <c r="IFJ26" s="206"/>
      <c r="IFK26" s="206"/>
      <c r="IFL26" s="206"/>
      <c r="IFM26" s="206"/>
      <c r="IFN26" s="206"/>
      <c r="IFO26" s="206"/>
      <c r="IFP26" s="206"/>
      <c r="IFQ26" s="206"/>
      <c r="IFR26" s="206"/>
      <c r="IFS26" s="206"/>
      <c r="IFT26" s="206"/>
      <c r="IFU26" s="206"/>
      <c r="IFV26" s="206"/>
      <c r="IFW26" s="206"/>
      <c r="IFX26" s="206"/>
      <c r="IFY26" s="206"/>
      <c r="IFZ26" s="206"/>
      <c r="IGA26" s="206"/>
      <c r="IGB26" s="206"/>
      <c r="IGC26" s="206"/>
      <c r="IGD26" s="206"/>
      <c r="IGE26" s="206"/>
      <c r="IGF26" s="206"/>
      <c r="IGG26" s="206"/>
      <c r="IGH26" s="206"/>
      <c r="IGI26" s="206"/>
      <c r="IGJ26" s="206"/>
      <c r="IGK26" s="206"/>
      <c r="IGL26" s="206"/>
      <c r="IGM26" s="206"/>
      <c r="IGN26" s="206"/>
      <c r="IGO26" s="206"/>
      <c r="IGP26" s="206"/>
      <c r="IGQ26" s="206"/>
      <c r="IGR26" s="206"/>
      <c r="IGS26" s="206"/>
      <c r="IGT26" s="206"/>
      <c r="IGU26" s="206"/>
      <c r="IGV26" s="206"/>
      <c r="IGW26" s="206"/>
      <c r="IGX26" s="206"/>
      <c r="IGY26" s="206"/>
      <c r="IGZ26" s="206"/>
      <c r="IHA26" s="206"/>
      <c r="IHB26" s="206"/>
      <c r="IHC26" s="206"/>
      <c r="IHD26" s="206"/>
      <c r="IHE26" s="206"/>
      <c r="IHF26" s="206"/>
      <c r="IHG26" s="206"/>
      <c r="IHH26" s="206"/>
      <c r="IHI26" s="206"/>
      <c r="IHJ26" s="206"/>
      <c r="IHK26" s="206"/>
      <c r="IHL26" s="206"/>
      <c r="IHM26" s="206"/>
      <c r="IHN26" s="206"/>
      <c r="IHO26" s="206"/>
      <c r="IHP26" s="206"/>
      <c r="IHQ26" s="206"/>
      <c r="IHR26" s="206"/>
      <c r="IHS26" s="206"/>
      <c r="IHT26" s="206"/>
      <c r="IHU26" s="206"/>
      <c r="IHV26" s="206"/>
      <c r="IHW26" s="206"/>
      <c r="IHX26" s="206"/>
      <c r="IHY26" s="206"/>
      <c r="IHZ26" s="206"/>
      <c r="IIA26" s="206"/>
      <c r="IIB26" s="206"/>
      <c r="IIC26" s="206"/>
      <c r="IID26" s="206"/>
      <c r="IIE26" s="206"/>
      <c r="IIF26" s="206"/>
      <c r="IIG26" s="206"/>
      <c r="IIH26" s="206"/>
      <c r="III26" s="206"/>
      <c r="IIJ26" s="206"/>
      <c r="IIK26" s="206"/>
      <c r="IIL26" s="206"/>
      <c r="IIM26" s="206"/>
      <c r="IIN26" s="206"/>
      <c r="IIO26" s="206"/>
      <c r="IIP26" s="206"/>
      <c r="IIQ26" s="206"/>
      <c r="IIR26" s="206"/>
      <c r="IIS26" s="206"/>
      <c r="IIT26" s="206"/>
      <c r="IIU26" s="206"/>
      <c r="IIV26" s="206"/>
      <c r="IIW26" s="206"/>
      <c r="IIX26" s="206"/>
      <c r="IIY26" s="206"/>
      <c r="IIZ26" s="206"/>
      <c r="IJA26" s="206"/>
      <c r="IJB26" s="206"/>
      <c r="IJC26" s="206"/>
      <c r="IJD26" s="206"/>
      <c r="IJE26" s="206"/>
      <c r="IJF26" s="206"/>
      <c r="IJG26" s="206"/>
      <c r="IJH26" s="206"/>
      <c r="IJI26" s="206"/>
      <c r="IJJ26" s="206"/>
      <c r="IJK26" s="206"/>
      <c r="IJL26" s="206"/>
      <c r="IJM26" s="206"/>
      <c r="IJN26" s="206"/>
      <c r="IJO26" s="206"/>
      <c r="IJP26" s="206"/>
      <c r="IJQ26" s="206"/>
      <c r="IJR26" s="206"/>
      <c r="IJS26" s="206"/>
      <c r="IJT26" s="206"/>
      <c r="IJU26" s="206"/>
      <c r="IJV26" s="206"/>
      <c r="IJW26" s="206"/>
      <c r="IJX26" s="206"/>
      <c r="IJY26" s="206"/>
      <c r="IJZ26" s="206"/>
      <c r="IKA26" s="206"/>
      <c r="IKB26" s="206"/>
      <c r="IKC26" s="206"/>
      <c r="IKD26" s="206"/>
      <c r="IKE26" s="206"/>
      <c r="IKF26" s="206"/>
      <c r="IKG26" s="206"/>
      <c r="IKH26" s="206"/>
      <c r="IKI26" s="206"/>
      <c r="IKJ26" s="206"/>
      <c r="IKK26" s="206"/>
      <c r="IKL26" s="206"/>
      <c r="IKM26" s="206"/>
      <c r="IKN26" s="206"/>
      <c r="IKO26" s="206"/>
      <c r="IKP26" s="206"/>
      <c r="IKQ26" s="206"/>
      <c r="IKR26" s="206"/>
      <c r="IKS26" s="206"/>
      <c r="IKT26" s="206"/>
      <c r="IKU26" s="206"/>
      <c r="IKV26" s="206"/>
      <c r="IKW26" s="206"/>
      <c r="IKX26" s="206"/>
      <c r="IKY26" s="206"/>
      <c r="IKZ26" s="206"/>
      <c r="ILA26" s="206"/>
      <c r="ILB26" s="206"/>
      <c r="ILC26" s="206"/>
      <c r="ILD26" s="206"/>
      <c r="ILE26" s="206"/>
      <c r="ILF26" s="206"/>
      <c r="ILG26" s="206"/>
      <c r="ILH26" s="206"/>
      <c r="ILI26" s="206"/>
      <c r="ILJ26" s="206"/>
      <c r="ILK26" s="206"/>
      <c r="ILL26" s="206"/>
      <c r="ILM26" s="206"/>
      <c r="ILN26" s="206"/>
      <c r="ILO26" s="206"/>
      <c r="ILP26" s="206"/>
      <c r="ILQ26" s="206"/>
      <c r="ILR26" s="206"/>
      <c r="ILS26" s="206"/>
      <c r="ILT26" s="206"/>
      <c r="ILU26" s="206"/>
      <c r="ILV26" s="206"/>
      <c r="ILW26" s="206"/>
      <c r="ILX26" s="206"/>
      <c r="ILY26" s="206"/>
      <c r="ILZ26" s="206"/>
      <c r="IMA26" s="206"/>
      <c r="IMB26" s="206"/>
      <c r="IMC26" s="206"/>
      <c r="IMD26" s="206"/>
      <c r="IME26" s="206"/>
      <c r="IMF26" s="206"/>
      <c r="IMG26" s="206"/>
      <c r="IMH26" s="206"/>
      <c r="IMI26" s="206"/>
      <c r="IMJ26" s="206"/>
      <c r="IMK26" s="206"/>
      <c r="IML26" s="206"/>
      <c r="IMM26" s="206"/>
      <c r="IMN26" s="206"/>
      <c r="IMO26" s="206"/>
      <c r="IMP26" s="206"/>
      <c r="IMQ26" s="206"/>
      <c r="IMR26" s="206"/>
      <c r="IMS26" s="206"/>
      <c r="IMT26" s="206"/>
      <c r="IMU26" s="206"/>
      <c r="IMV26" s="206"/>
      <c r="IMW26" s="206"/>
      <c r="IMX26" s="206"/>
      <c r="IMY26" s="206"/>
      <c r="IMZ26" s="206"/>
      <c r="INA26" s="206"/>
      <c r="INB26" s="206"/>
      <c r="INC26" s="206"/>
      <c r="IND26" s="206"/>
      <c r="INE26" s="206"/>
      <c r="INF26" s="206"/>
      <c r="ING26" s="206"/>
      <c r="INH26" s="206"/>
      <c r="INI26" s="206"/>
      <c r="INJ26" s="206"/>
      <c r="INK26" s="206"/>
      <c r="INL26" s="206"/>
      <c r="INM26" s="206"/>
      <c r="INN26" s="206"/>
      <c r="INO26" s="206"/>
      <c r="INP26" s="206"/>
      <c r="INQ26" s="206"/>
      <c r="INR26" s="206"/>
      <c r="INS26" s="206"/>
      <c r="INT26" s="206"/>
      <c r="INU26" s="206"/>
      <c r="INV26" s="206"/>
      <c r="INW26" s="206"/>
      <c r="INX26" s="206"/>
      <c r="INY26" s="206"/>
      <c r="INZ26" s="206"/>
      <c r="IOA26" s="206"/>
      <c r="IOB26" s="206"/>
      <c r="IOC26" s="206"/>
      <c r="IOD26" s="206"/>
      <c r="IOE26" s="206"/>
      <c r="IOF26" s="206"/>
      <c r="IOG26" s="206"/>
      <c r="IOH26" s="206"/>
      <c r="IOI26" s="206"/>
      <c r="IOJ26" s="206"/>
      <c r="IOK26" s="206"/>
      <c r="IOL26" s="206"/>
      <c r="IOM26" s="206"/>
      <c r="ION26" s="206"/>
      <c r="IOO26" s="206"/>
      <c r="IOP26" s="206"/>
      <c r="IOQ26" s="206"/>
      <c r="IOR26" s="206"/>
      <c r="IOS26" s="206"/>
      <c r="IOT26" s="206"/>
      <c r="IOU26" s="206"/>
      <c r="IOV26" s="206"/>
      <c r="IOW26" s="206"/>
      <c r="IOX26" s="206"/>
      <c r="IOY26" s="206"/>
      <c r="IOZ26" s="206"/>
      <c r="IPA26" s="206"/>
      <c r="IPB26" s="206"/>
      <c r="IPC26" s="206"/>
      <c r="IPD26" s="206"/>
      <c r="IPE26" s="206"/>
      <c r="IPF26" s="206"/>
      <c r="IPG26" s="206"/>
      <c r="IPH26" s="206"/>
      <c r="IPI26" s="206"/>
      <c r="IPJ26" s="206"/>
      <c r="IPK26" s="206"/>
      <c r="IPL26" s="206"/>
      <c r="IPM26" s="206"/>
      <c r="IPN26" s="206"/>
      <c r="IPO26" s="206"/>
      <c r="IPP26" s="206"/>
      <c r="IPQ26" s="206"/>
      <c r="IPR26" s="206"/>
      <c r="IPS26" s="206"/>
      <c r="IPT26" s="206"/>
      <c r="IPU26" s="206"/>
      <c r="IPV26" s="206"/>
      <c r="IPW26" s="206"/>
      <c r="IPX26" s="206"/>
      <c r="IPY26" s="206"/>
      <c r="IPZ26" s="206"/>
      <c r="IQA26" s="206"/>
      <c r="IQB26" s="206"/>
      <c r="IQC26" s="206"/>
      <c r="IQD26" s="206"/>
      <c r="IQE26" s="206"/>
      <c r="IQF26" s="206"/>
      <c r="IQG26" s="206"/>
      <c r="IQH26" s="206"/>
      <c r="IQI26" s="206"/>
      <c r="IQJ26" s="206"/>
      <c r="IQK26" s="206"/>
      <c r="IQL26" s="206"/>
      <c r="IQM26" s="206"/>
      <c r="IQN26" s="206"/>
      <c r="IQO26" s="206"/>
      <c r="IQP26" s="206"/>
      <c r="IQQ26" s="206"/>
      <c r="IQR26" s="206"/>
      <c r="IQS26" s="206"/>
      <c r="IQT26" s="206"/>
      <c r="IQU26" s="206"/>
      <c r="IQV26" s="206"/>
      <c r="IQW26" s="206"/>
      <c r="IQX26" s="206"/>
      <c r="IQY26" s="206"/>
      <c r="IQZ26" s="206"/>
      <c r="IRA26" s="206"/>
      <c r="IRB26" s="206"/>
      <c r="IRC26" s="206"/>
      <c r="IRD26" s="206"/>
      <c r="IRE26" s="206"/>
      <c r="IRF26" s="206"/>
      <c r="IRG26" s="206"/>
      <c r="IRH26" s="206"/>
      <c r="IRI26" s="206"/>
      <c r="IRJ26" s="206"/>
      <c r="IRK26" s="206"/>
      <c r="IRL26" s="206"/>
      <c r="IRM26" s="206"/>
      <c r="IRN26" s="206"/>
      <c r="IRO26" s="206"/>
      <c r="IRP26" s="206"/>
      <c r="IRQ26" s="206"/>
      <c r="IRR26" s="206"/>
      <c r="IRS26" s="206"/>
      <c r="IRT26" s="206"/>
      <c r="IRU26" s="206"/>
      <c r="IRV26" s="206"/>
      <c r="IRW26" s="206"/>
      <c r="IRX26" s="206"/>
      <c r="IRY26" s="206"/>
      <c r="IRZ26" s="206"/>
      <c r="ISA26" s="206"/>
      <c r="ISB26" s="206"/>
      <c r="ISC26" s="206"/>
      <c r="ISD26" s="206"/>
      <c r="ISE26" s="206"/>
      <c r="ISF26" s="206"/>
      <c r="ISG26" s="206"/>
      <c r="ISH26" s="206"/>
      <c r="ISI26" s="206"/>
      <c r="ISJ26" s="206"/>
      <c r="ISK26" s="206"/>
      <c r="ISL26" s="206"/>
      <c r="ISM26" s="206"/>
      <c r="ISN26" s="206"/>
      <c r="ISO26" s="206"/>
      <c r="ISP26" s="206"/>
      <c r="ISQ26" s="206"/>
      <c r="ISR26" s="206"/>
      <c r="ISS26" s="206"/>
      <c r="IST26" s="206"/>
      <c r="ISU26" s="206"/>
      <c r="ISV26" s="206"/>
      <c r="ISW26" s="206"/>
      <c r="ISX26" s="206"/>
      <c r="ISY26" s="206"/>
      <c r="ISZ26" s="206"/>
      <c r="ITA26" s="206"/>
      <c r="ITB26" s="206"/>
      <c r="ITC26" s="206"/>
      <c r="ITD26" s="206"/>
      <c r="ITE26" s="206"/>
      <c r="ITF26" s="206"/>
      <c r="ITG26" s="206"/>
      <c r="ITH26" s="206"/>
      <c r="ITI26" s="206"/>
      <c r="ITJ26" s="206"/>
      <c r="ITK26" s="206"/>
      <c r="ITL26" s="206"/>
      <c r="ITM26" s="206"/>
      <c r="ITN26" s="206"/>
      <c r="ITO26" s="206"/>
      <c r="ITP26" s="206"/>
      <c r="ITQ26" s="206"/>
      <c r="ITR26" s="206"/>
      <c r="ITS26" s="206"/>
      <c r="ITT26" s="206"/>
      <c r="ITU26" s="206"/>
      <c r="ITV26" s="206"/>
      <c r="ITW26" s="206"/>
      <c r="ITX26" s="206"/>
      <c r="ITY26" s="206"/>
      <c r="ITZ26" s="206"/>
      <c r="IUA26" s="206"/>
      <c r="IUB26" s="206"/>
      <c r="IUC26" s="206"/>
      <c r="IUD26" s="206"/>
      <c r="IUE26" s="206"/>
      <c r="IUF26" s="206"/>
      <c r="IUG26" s="206"/>
      <c r="IUH26" s="206"/>
      <c r="IUI26" s="206"/>
      <c r="IUJ26" s="206"/>
      <c r="IUK26" s="206"/>
      <c r="IUL26" s="206"/>
      <c r="IUM26" s="206"/>
      <c r="IUN26" s="206"/>
      <c r="IUO26" s="206"/>
      <c r="IUP26" s="206"/>
      <c r="IUQ26" s="206"/>
      <c r="IUR26" s="206"/>
      <c r="IUS26" s="206"/>
      <c r="IUT26" s="206"/>
      <c r="IUU26" s="206"/>
      <c r="IUV26" s="206"/>
      <c r="IUW26" s="206"/>
      <c r="IUX26" s="206"/>
      <c r="IUY26" s="206"/>
      <c r="IUZ26" s="206"/>
      <c r="IVA26" s="206"/>
      <c r="IVB26" s="206"/>
      <c r="IVC26" s="206"/>
      <c r="IVD26" s="206"/>
      <c r="IVE26" s="206"/>
      <c r="IVF26" s="206"/>
      <c r="IVG26" s="206"/>
      <c r="IVH26" s="206"/>
      <c r="IVI26" s="206"/>
      <c r="IVJ26" s="206"/>
      <c r="IVK26" s="206"/>
      <c r="IVL26" s="206"/>
      <c r="IVM26" s="206"/>
      <c r="IVN26" s="206"/>
      <c r="IVO26" s="206"/>
      <c r="IVP26" s="206"/>
      <c r="IVQ26" s="206"/>
      <c r="IVR26" s="206"/>
      <c r="IVS26" s="206"/>
      <c r="IVT26" s="206"/>
      <c r="IVU26" s="206"/>
      <c r="IVV26" s="206"/>
      <c r="IVW26" s="206"/>
      <c r="IVX26" s="206"/>
      <c r="IVY26" s="206"/>
      <c r="IVZ26" s="206"/>
      <c r="IWA26" s="206"/>
      <c r="IWB26" s="206"/>
      <c r="IWC26" s="206"/>
      <c r="IWD26" s="206"/>
      <c r="IWE26" s="206"/>
      <c r="IWF26" s="206"/>
      <c r="IWG26" s="206"/>
      <c r="IWH26" s="206"/>
      <c r="IWI26" s="206"/>
      <c r="IWJ26" s="206"/>
      <c r="IWK26" s="206"/>
      <c r="IWL26" s="206"/>
      <c r="IWM26" s="206"/>
      <c r="IWN26" s="206"/>
      <c r="IWO26" s="206"/>
      <c r="IWP26" s="206"/>
      <c r="IWQ26" s="206"/>
      <c r="IWR26" s="206"/>
      <c r="IWS26" s="206"/>
      <c r="IWT26" s="206"/>
      <c r="IWU26" s="206"/>
      <c r="IWV26" s="206"/>
      <c r="IWW26" s="206"/>
      <c r="IWX26" s="206"/>
      <c r="IWY26" s="206"/>
      <c r="IWZ26" s="206"/>
      <c r="IXA26" s="206"/>
      <c r="IXB26" s="206"/>
      <c r="IXC26" s="206"/>
      <c r="IXD26" s="206"/>
      <c r="IXE26" s="206"/>
      <c r="IXF26" s="206"/>
      <c r="IXG26" s="206"/>
      <c r="IXH26" s="206"/>
      <c r="IXI26" s="206"/>
      <c r="IXJ26" s="206"/>
      <c r="IXK26" s="206"/>
      <c r="IXL26" s="206"/>
      <c r="IXM26" s="206"/>
      <c r="IXN26" s="206"/>
      <c r="IXO26" s="206"/>
      <c r="IXP26" s="206"/>
      <c r="IXQ26" s="206"/>
      <c r="IXR26" s="206"/>
      <c r="IXS26" s="206"/>
      <c r="IXT26" s="206"/>
      <c r="IXU26" s="206"/>
      <c r="IXV26" s="206"/>
      <c r="IXW26" s="206"/>
      <c r="IXX26" s="206"/>
      <c r="IXY26" s="206"/>
      <c r="IXZ26" s="206"/>
      <c r="IYA26" s="206"/>
      <c r="IYB26" s="206"/>
      <c r="IYC26" s="206"/>
      <c r="IYD26" s="206"/>
      <c r="IYE26" s="206"/>
      <c r="IYF26" s="206"/>
      <c r="IYG26" s="206"/>
      <c r="IYH26" s="206"/>
      <c r="IYI26" s="206"/>
      <c r="IYJ26" s="206"/>
      <c r="IYK26" s="206"/>
      <c r="IYL26" s="206"/>
      <c r="IYM26" s="206"/>
      <c r="IYN26" s="206"/>
      <c r="IYO26" s="206"/>
      <c r="IYP26" s="206"/>
      <c r="IYQ26" s="206"/>
      <c r="IYR26" s="206"/>
      <c r="IYS26" s="206"/>
      <c r="IYT26" s="206"/>
      <c r="IYU26" s="206"/>
      <c r="IYV26" s="206"/>
      <c r="IYW26" s="206"/>
      <c r="IYX26" s="206"/>
      <c r="IYY26" s="206"/>
      <c r="IYZ26" s="206"/>
      <c r="IZA26" s="206"/>
      <c r="IZB26" s="206"/>
      <c r="IZC26" s="206"/>
      <c r="IZD26" s="206"/>
      <c r="IZE26" s="206"/>
      <c r="IZF26" s="206"/>
      <c r="IZG26" s="206"/>
      <c r="IZH26" s="206"/>
      <c r="IZI26" s="206"/>
      <c r="IZJ26" s="206"/>
      <c r="IZK26" s="206"/>
      <c r="IZL26" s="206"/>
      <c r="IZM26" s="206"/>
      <c r="IZN26" s="206"/>
      <c r="IZO26" s="206"/>
      <c r="IZP26" s="206"/>
      <c r="IZQ26" s="206"/>
      <c r="IZR26" s="206"/>
      <c r="IZS26" s="206"/>
      <c r="IZT26" s="206"/>
      <c r="IZU26" s="206"/>
      <c r="IZV26" s="206"/>
      <c r="IZW26" s="206"/>
      <c r="IZX26" s="206"/>
      <c r="IZY26" s="206"/>
      <c r="IZZ26" s="206"/>
      <c r="JAA26" s="206"/>
      <c r="JAB26" s="206"/>
      <c r="JAC26" s="206"/>
      <c r="JAD26" s="206"/>
      <c r="JAE26" s="206"/>
      <c r="JAF26" s="206"/>
      <c r="JAG26" s="206"/>
      <c r="JAH26" s="206"/>
      <c r="JAI26" s="206"/>
      <c r="JAJ26" s="206"/>
      <c r="JAK26" s="206"/>
      <c r="JAL26" s="206"/>
      <c r="JAM26" s="206"/>
      <c r="JAN26" s="206"/>
      <c r="JAO26" s="206"/>
      <c r="JAP26" s="206"/>
      <c r="JAQ26" s="206"/>
      <c r="JAR26" s="206"/>
      <c r="JAS26" s="206"/>
      <c r="JAT26" s="206"/>
      <c r="JAU26" s="206"/>
      <c r="JAV26" s="206"/>
      <c r="JAW26" s="206"/>
      <c r="JAX26" s="206"/>
      <c r="JAY26" s="206"/>
      <c r="JAZ26" s="206"/>
      <c r="JBA26" s="206"/>
      <c r="JBB26" s="206"/>
      <c r="JBC26" s="206"/>
      <c r="JBD26" s="206"/>
      <c r="JBE26" s="206"/>
      <c r="JBF26" s="206"/>
      <c r="JBG26" s="206"/>
      <c r="JBH26" s="206"/>
      <c r="JBI26" s="206"/>
      <c r="JBJ26" s="206"/>
      <c r="JBK26" s="206"/>
      <c r="JBL26" s="206"/>
      <c r="JBM26" s="206"/>
      <c r="JBN26" s="206"/>
      <c r="JBO26" s="206"/>
      <c r="JBP26" s="206"/>
      <c r="JBQ26" s="206"/>
      <c r="JBR26" s="206"/>
      <c r="JBS26" s="206"/>
      <c r="JBT26" s="206"/>
      <c r="JBU26" s="206"/>
      <c r="JBV26" s="206"/>
      <c r="JBW26" s="206"/>
      <c r="JBX26" s="206"/>
      <c r="JBY26" s="206"/>
      <c r="JBZ26" s="206"/>
      <c r="JCA26" s="206"/>
      <c r="JCB26" s="206"/>
      <c r="JCC26" s="206"/>
      <c r="JCD26" s="206"/>
      <c r="JCE26" s="206"/>
      <c r="JCF26" s="206"/>
      <c r="JCG26" s="206"/>
      <c r="JCH26" s="206"/>
      <c r="JCI26" s="206"/>
      <c r="JCJ26" s="206"/>
      <c r="JCK26" s="206"/>
      <c r="JCL26" s="206"/>
      <c r="JCM26" s="206"/>
      <c r="JCN26" s="206"/>
      <c r="JCO26" s="206"/>
      <c r="JCP26" s="206"/>
      <c r="JCQ26" s="206"/>
      <c r="JCR26" s="206"/>
      <c r="JCS26" s="206"/>
      <c r="JCT26" s="206"/>
      <c r="JCU26" s="206"/>
      <c r="JCV26" s="206"/>
      <c r="JCW26" s="206"/>
      <c r="JCX26" s="206"/>
      <c r="JCY26" s="206"/>
      <c r="JCZ26" s="206"/>
      <c r="JDA26" s="206"/>
      <c r="JDB26" s="206"/>
      <c r="JDC26" s="206"/>
      <c r="JDD26" s="206"/>
      <c r="JDE26" s="206"/>
      <c r="JDF26" s="206"/>
      <c r="JDG26" s="206"/>
      <c r="JDH26" s="206"/>
      <c r="JDI26" s="206"/>
      <c r="JDJ26" s="206"/>
      <c r="JDK26" s="206"/>
      <c r="JDL26" s="206"/>
      <c r="JDM26" s="206"/>
      <c r="JDN26" s="206"/>
      <c r="JDO26" s="206"/>
      <c r="JDP26" s="206"/>
      <c r="JDQ26" s="206"/>
      <c r="JDR26" s="206"/>
      <c r="JDS26" s="206"/>
      <c r="JDT26" s="206"/>
      <c r="JDU26" s="206"/>
      <c r="JDV26" s="206"/>
      <c r="JDW26" s="206"/>
      <c r="JDX26" s="206"/>
      <c r="JDY26" s="206"/>
      <c r="JDZ26" s="206"/>
      <c r="JEA26" s="206"/>
      <c r="JEB26" s="206"/>
      <c r="JEC26" s="206"/>
      <c r="JED26" s="206"/>
      <c r="JEE26" s="206"/>
      <c r="JEF26" s="206"/>
      <c r="JEG26" s="206"/>
      <c r="JEH26" s="206"/>
      <c r="JEI26" s="206"/>
      <c r="JEJ26" s="206"/>
      <c r="JEK26" s="206"/>
      <c r="JEL26" s="206"/>
      <c r="JEM26" s="206"/>
      <c r="JEN26" s="206"/>
      <c r="JEO26" s="206"/>
      <c r="JEP26" s="206"/>
      <c r="JEQ26" s="206"/>
      <c r="JER26" s="206"/>
      <c r="JES26" s="206"/>
      <c r="JET26" s="206"/>
      <c r="JEU26" s="206"/>
      <c r="JEV26" s="206"/>
      <c r="JEW26" s="206"/>
      <c r="JEX26" s="206"/>
      <c r="JEY26" s="206"/>
      <c r="JEZ26" s="206"/>
      <c r="JFA26" s="206"/>
      <c r="JFB26" s="206"/>
      <c r="JFC26" s="206"/>
      <c r="JFD26" s="206"/>
      <c r="JFE26" s="206"/>
      <c r="JFF26" s="206"/>
      <c r="JFG26" s="206"/>
      <c r="JFH26" s="206"/>
      <c r="JFI26" s="206"/>
      <c r="JFJ26" s="206"/>
      <c r="JFK26" s="206"/>
      <c r="JFL26" s="206"/>
      <c r="JFM26" s="206"/>
      <c r="JFN26" s="206"/>
      <c r="JFO26" s="206"/>
      <c r="JFP26" s="206"/>
      <c r="JFQ26" s="206"/>
      <c r="JFR26" s="206"/>
      <c r="JFS26" s="206"/>
      <c r="JFT26" s="206"/>
      <c r="JFU26" s="206"/>
      <c r="JFV26" s="206"/>
      <c r="JFW26" s="206"/>
      <c r="JFX26" s="206"/>
      <c r="JFY26" s="206"/>
      <c r="JFZ26" s="206"/>
      <c r="JGA26" s="206"/>
      <c r="JGB26" s="206"/>
      <c r="JGC26" s="206"/>
      <c r="JGD26" s="206"/>
      <c r="JGE26" s="206"/>
      <c r="JGF26" s="206"/>
      <c r="JGG26" s="206"/>
      <c r="JGH26" s="206"/>
      <c r="JGI26" s="206"/>
      <c r="JGJ26" s="206"/>
      <c r="JGK26" s="206"/>
      <c r="JGL26" s="206"/>
      <c r="JGM26" s="206"/>
      <c r="JGN26" s="206"/>
      <c r="JGO26" s="206"/>
      <c r="JGP26" s="206"/>
      <c r="JGQ26" s="206"/>
      <c r="JGR26" s="206"/>
      <c r="JGS26" s="206"/>
      <c r="JGT26" s="206"/>
      <c r="JGU26" s="206"/>
      <c r="JGV26" s="206"/>
      <c r="JGW26" s="206"/>
      <c r="JGX26" s="206"/>
      <c r="JGY26" s="206"/>
      <c r="JGZ26" s="206"/>
      <c r="JHA26" s="206"/>
      <c r="JHB26" s="206"/>
      <c r="JHC26" s="206"/>
      <c r="JHD26" s="206"/>
      <c r="JHE26" s="206"/>
      <c r="JHF26" s="206"/>
      <c r="JHG26" s="206"/>
      <c r="JHH26" s="206"/>
      <c r="JHI26" s="206"/>
      <c r="JHJ26" s="206"/>
      <c r="JHK26" s="206"/>
      <c r="JHL26" s="206"/>
      <c r="JHM26" s="206"/>
      <c r="JHN26" s="206"/>
      <c r="JHO26" s="206"/>
      <c r="JHP26" s="206"/>
      <c r="JHQ26" s="206"/>
      <c r="JHR26" s="206"/>
      <c r="JHS26" s="206"/>
      <c r="JHT26" s="206"/>
      <c r="JHU26" s="206"/>
      <c r="JHV26" s="206"/>
      <c r="JHW26" s="206"/>
      <c r="JHX26" s="206"/>
      <c r="JHY26" s="206"/>
      <c r="JHZ26" s="206"/>
      <c r="JIA26" s="206"/>
      <c r="JIB26" s="206"/>
      <c r="JIC26" s="206"/>
      <c r="JID26" s="206"/>
      <c r="JIE26" s="206"/>
      <c r="JIF26" s="206"/>
      <c r="JIG26" s="206"/>
      <c r="JIH26" s="206"/>
      <c r="JII26" s="206"/>
      <c r="JIJ26" s="206"/>
      <c r="JIK26" s="206"/>
      <c r="JIL26" s="206"/>
      <c r="JIM26" s="206"/>
      <c r="JIN26" s="206"/>
      <c r="JIO26" s="206"/>
      <c r="JIP26" s="206"/>
      <c r="JIQ26" s="206"/>
      <c r="JIR26" s="206"/>
      <c r="JIS26" s="206"/>
      <c r="JIT26" s="206"/>
      <c r="JIU26" s="206"/>
      <c r="JIV26" s="206"/>
      <c r="JIW26" s="206"/>
      <c r="JIX26" s="206"/>
      <c r="JIY26" s="206"/>
      <c r="JIZ26" s="206"/>
      <c r="JJA26" s="206"/>
      <c r="JJB26" s="206"/>
      <c r="JJC26" s="206"/>
      <c r="JJD26" s="206"/>
      <c r="JJE26" s="206"/>
      <c r="JJF26" s="206"/>
      <c r="JJG26" s="206"/>
      <c r="JJH26" s="206"/>
      <c r="JJI26" s="206"/>
      <c r="JJJ26" s="206"/>
      <c r="JJK26" s="206"/>
      <c r="JJL26" s="206"/>
      <c r="JJM26" s="206"/>
      <c r="JJN26" s="206"/>
      <c r="JJO26" s="206"/>
      <c r="JJP26" s="206"/>
      <c r="JJQ26" s="206"/>
      <c r="JJR26" s="206"/>
      <c r="JJS26" s="206"/>
      <c r="JJT26" s="206"/>
      <c r="JJU26" s="206"/>
      <c r="JJV26" s="206"/>
      <c r="JJW26" s="206"/>
      <c r="JJX26" s="206"/>
      <c r="JJY26" s="206"/>
      <c r="JJZ26" s="206"/>
      <c r="JKA26" s="206"/>
      <c r="JKB26" s="206"/>
      <c r="JKC26" s="206"/>
      <c r="JKD26" s="206"/>
      <c r="JKE26" s="206"/>
      <c r="JKF26" s="206"/>
      <c r="JKG26" s="206"/>
      <c r="JKH26" s="206"/>
      <c r="JKI26" s="206"/>
      <c r="JKJ26" s="206"/>
      <c r="JKK26" s="206"/>
      <c r="JKL26" s="206"/>
      <c r="JKM26" s="206"/>
      <c r="JKN26" s="206"/>
      <c r="JKO26" s="206"/>
      <c r="JKP26" s="206"/>
      <c r="JKQ26" s="206"/>
      <c r="JKR26" s="206"/>
      <c r="JKS26" s="206"/>
      <c r="JKT26" s="206"/>
      <c r="JKU26" s="206"/>
      <c r="JKV26" s="206"/>
      <c r="JKW26" s="206"/>
      <c r="JKX26" s="206"/>
      <c r="JKY26" s="206"/>
      <c r="JKZ26" s="206"/>
      <c r="JLA26" s="206"/>
      <c r="JLB26" s="206"/>
      <c r="JLC26" s="206"/>
      <c r="JLD26" s="206"/>
      <c r="JLE26" s="206"/>
      <c r="JLF26" s="206"/>
      <c r="JLG26" s="206"/>
      <c r="JLH26" s="206"/>
      <c r="JLI26" s="206"/>
      <c r="JLJ26" s="206"/>
      <c r="JLK26" s="206"/>
      <c r="JLL26" s="206"/>
      <c r="JLM26" s="206"/>
      <c r="JLN26" s="206"/>
      <c r="JLO26" s="206"/>
      <c r="JLP26" s="206"/>
      <c r="JLQ26" s="206"/>
      <c r="JLR26" s="206"/>
      <c r="JLS26" s="206"/>
      <c r="JLT26" s="206"/>
      <c r="JLU26" s="206"/>
      <c r="JLV26" s="206"/>
      <c r="JLW26" s="206"/>
      <c r="JLX26" s="206"/>
      <c r="JLY26" s="206"/>
      <c r="JLZ26" s="206"/>
      <c r="JMA26" s="206"/>
      <c r="JMB26" s="206"/>
      <c r="JMC26" s="206"/>
      <c r="JMD26" s="206"/>
      <c r="JME26" s="206"/>
      <c r="JMF26" s="206"/>
      <c r="JMG26" s="206"/>
      <c r="JMH26" s="206"/>
      <c r="JMI26" s="206"/>
      <c r="JMJ26" s="206"/>
      <c r="JMK26" s="206"/>
      <c r="JML26" s="206"/>
      <c r="JMM26" s="206"/>
      <c r="JMN26" s="206"/>
      <c r="JMO26" s="206"/>
      <c r="JMP26" s="206"/>
      <c r="JMQ26" s="206"/>
      <c r="JMR26" s="206"/>
      <c r="JMS26" s="206"/>
      <c r="JMT26" s="206"/>
      <c r="JMU26" s="206"/>
      <c r="JMV26" s="206"/>
      <c r="JMW26" s="206"/>
      <c r="JMX26" s="206"/>
      <c r="JMY26" s="206"/>
      <c r="JMZ26" s="206"/>
      <c r="JNA26" s="206"/>
      <c r="JNB26" s="206"/>
      <c r="JNC26" s="206"/>
      <c r="JND26" s="206"/>
      <c r="JNE26" s="206"/>
      <c r="JNF26" s="206"/>
      <c r="JNG26" s="206"/>
      <c r="JNH26" s="206"/>
      <c r="JNI26" s="206"/>
      <c r="JNJ26" s="206"/>
      <c r="JNK26" s="206"/>
      <c r="JNL26" s="206"/>
      <c r="JNM26" s="206"/>
      <c r="JNN26" s="206"/>
      <c r="JNO26" s="206"/>
      <c r="JNP26" s="206"/>
      <c r="JNQ26" s="206"/>
      <c r="JNR26" s="206"/>
      <c r="JNS26" s="206"/>
      <c r="JNT26" s="206"/>
      <c r="JNU26" s="206"/>
      <c r="JNV26" s="206"/>
      <c r="JNW26" s="206"/>
      <c r="JNX26" s="206"/>
      <c r="JNY26" s="206"/>
      <c r="JNZ26" s="206"/>
      <c r="JOA26" s="206"/>
      <c r="JOB26" s="206"/>
      <c r="JOC26" s="206"/>
      <c r="JOD26" s="206"/>
      <c r="JOE26" s="206"/>
      <c r="JOF26" s="206"/>
      <c r="JOG26" s="206"/>
      <c r="JOH26" s="206"/>
      <c r="JOI26" s="206"/>
      <c r="JOJ26" s="206"/>
      <c r="JOK26" s="206"/>
      <c r="JOL26" s="206"/>
      <c r="JOM26" s="206"/>
      <c r="JON26" s="206"/>
      <c r="JOO26" s="206"/>
      <c r="JOP26" s="206"/>
      <c r="JOQ26" s="206"/>
      <c r="JOR26" s="206"/>
      <c r="JOS26" s="206"/>
      <c r="JOT26" s="206"/>
      <c r="JOU26" s="206"/>
      <c r="JOV26" s="206"/>
      <c r="JOW26" s="206"/>
      <c r="JOX26" s="206"/>
      <c r="JOY26" s="206"/>
      <c r="JOZ26" s="206"/>
      <c r="JPA26" s="206"/>
      <c r="JPB26" s="206"/>
      <c r="JPC26" s="206"/>
      <c r="JPD26" s="206"/>
      <c r="JPE26" s="206"/>
      <c r="JPF26" s="206"/>
      <c r="JPG26" s="206"/>
      <c r="JPH26" s="206"/>
      <c r="JPI26" s="206"/>
      <c r="JPJ26" s="206"/>
      <c r="JPK26" s="206"/>
      <c r="JPL26" s="206"/>
      <c r="JPM26" s="206"/>
      <c r="JPN26" s="206"/>
      <c r="JPO26" s="206"/>
      <c r="JPP26" s="206"/>
      <c r="JPQ26" s="206"/>
      <c r="JPR26" s="206"/>
      <c r="JPS26" s="206"/>
      <c r="JPT26" s="206"/>
      <c r="JPU26" s="206"/>
      <c r="JPV26" s="206"/>
      <c r="JPW26" s="206"/>
      <c r="JPX26" s="206"/>
      <c r="JPY26" s="206"/>
      <c r="JPZ26" s="206"/>
      <c r="JQA26" s="206"/>
      <c r="JQB26" s="206"/>
      <c r="JQC26" s="206"/>
      <c r="JQD26" s="206"/>
      <c r="JQE26" s="206"/>
      <c r="JQF26" s="206"/>
      <c r="JQG26" s="206"/>
      <c r="JQH26" s="206"/>
      <c r="JQI26" s="206"/>
      <c r="JQJ26" s="206"/>
      <c r="JQK26" s="206"/>
      <c r="JQL26" s="206"/>
      <c r="JQM26" s="206"/>
      <c r="JQN26" s="206"/>
      <c r="JQO26" s="206"/>
      <c r="JQP26" s="206"/>
      <c r="JQQ26" s="206"/>
      <c r="JQR26" s="206"/>
      <c r="JQS26" s="206"/>
      <c r="JQT26" s="206"/>
      <c r="JQU26" s="206"/>
      <c r="JQV26" s="206"/>
      <c r="JQW26" s="206"/>
      <c r="JQX26" s="206"/>
      <c r="JQY26" s="206"/>
      <c r="JQZ26" s="206"/>
      <c r="JRA26" s="206"/>
      <c r="JRB26" s="206"/>
      <c r="JRC26" s="206"/>
      <c r="JRD26" s="206"/>
      <c r="JRE26" s="206"/>
      <c r="JRF26" s="206"/>
      <c r="JRG26" s="206"/>
      <c r="JRH26" s="206"/>
      <c r="JRI26" s="206"/>
      <c r="JRJ26" s="206"/>
      <c r="JRK26" s="206"/>
      <c r="JRL26" s="206"/>
      <c r="JRM26" s="206"/>
      <c r="JRN26" s="206"/>
      <c r="JRO26" s="206"/>
      <c r="JRP26" s="206"/>
      <c r="JRQ26" s="206"/>
      <c r="JRR26" s="206"/>
      <c r="JRS26" s="206"/>
      <c r="JRT26" s="206"/>
      <c r="JRU26" s="206"/>
      <c r="JRV26" s="206"/>
      <c r="JRW26" s="206"/>
      <c r="JRX26" s="206"/>
      <c r="JRY26" s="206"/>
      <c r="JRZ26" s="206"/>
      <c r="JSA26" s="206"/>
      <c r="JSB26" s="206"/>
      <c r="JSC26" s="206"/>
      <c r="JSD26" s="206"/>
      <c r="JSE26" s="206"/>
      <c r="JSF26" s="206"/>
      <c r="JSG26" s="206"/>
      <c r="JSH26" s="206"/>
      <c r="JSI26" s="206"/>
      <c r="JSJ26" s="206"/>
      <c r="JSK26" s="206"/>
      <c r="JSL26" s="206"/>
      <c r="JSM26" s="206"/>
      <c r="JSN26" s="206"/>
      <c r="JSO26" s="206"/>
      <c r="JSP26" s="206"/>
      <c r="JSQ26" s="206"/>
      <c r="JSR26" s="206"/>
      <c r="JSS26" s="206"/>
      <c r="JST26" s="206"/>
      <c r="JSU26" s="206"/>
      <c r="JSV26" s="206"/>
      <c r="JSW26" s="206"/>
      <c r="JSX26" s="206"/>
      <c r="JSY26" s="206"/>
      <c r="JSZ26" s="206"/>
      <c r="JTA26" s="206"/>
      <c r="JTB26" s="206"/>
      <c r="JTC26" s="206"/>
      <c r="JTD26" s="206"/>
      <c r="JTE26" s="206"/>
      <c r="JTF26" s="206"/>
      <c r="JTG26" s="206"/>
      <c r="JTH26" s="206"/>
      <c r="JTI26" s="206"/>
      <c r="JTJ26" s="206"/>
      <c r="JTK26" s="206"/>
      <c r="JTL26" s="206"/>
      <c r="JTM26" s="206"/>
      <c r="JTN26" s="206"/>
      <c r="JTO26" s="206"/>
      <c r="JTP26" s="206"/>
      <c r="JTQ26" s="206"/>
      <c r="JTR26" s="206"/>
      <c r="JTS26" s="206"/>
      <c r="JTT26" s="206"/>
      <c r="JTU26" s="206"/>
      <c r="JTV26" s="206"/>
      <c r="JTW26" s="206"/>
      <c r="JTX26" s="206"/>
      <c r="JTY26" s="206"/>
      <c r="JTZ26" s="206"/>
      <c r="JUA26" s="206"/>
      <c r="JUB26" s="206"/>
      <c r="JUC26" s="206"/>
      <c r="JUD26" s="206"/>
      <c r="JUE26" s="206"/>
      <c r="JUF26" s="206"/>
      <c r="JUG26" s="206"/>
      <c r="JUH26" s="206"/>
      <c r="JUI26" s="206"/>
      <c r="JUJ26" s="206"/>
      <c r="JUK26" s="206"/>
      <c r="JUL26" s="206"/>
      <c r="JUM26" s="206"/>
      <c r="JUN26" s="206"/>
      <c r="JUO26" s="206"/>
      <c r="JUP26" s="206"/>
      <c r="JUQ26" s="206"/>
      <c r="JUR26" s="206"/>
      <c r="JUS26" s="206"/>
      <c r="JUT26" s="206"/>
      <c r="JUU26" s="206"/>
      <c r="JUV26" s="206"/>
      <c r="JUW26" s="206"/>
      <c r="JUX26" s="206"/>
      <c r="JUY26" s="206"/>
      <c r="JUZ26" s="206"/>
      <c r="JVA26" s="206"/>
      <c r="JVB26" s="206"/>
      <c r="JVC26" s="206"/>
      <c r="JVD26" s="206"/>
      <c r="JVE26" s="206"/>
      <c r="JVF26" s="206"/>
      <c r="JVG26" s="206"/>
      <c r="JVH26" s="206"/>
      <c r="JVI26" s="206"/>
      <c r="JVJ26" s="206"/>
      <c r="JVK26" s="206"/>
      <c r="JVL26" s="206"/>
      <c r="JVM26" s="206"/>
      <c r="JVN26" s="206"/>
      <c r="JVO26" s="206"/>
      <c r="JVP26" s="206"/>
      <c r="JVQ26" s="206"/>
      <c r="JVR26" s="206"/>
      <c r="JVS26" s="206"/>
      <c r="JVT26" s="206"/>
      <c r="JVU26" s="206"/>
      <c r="JVV26" s="206"/>
      <c r="JVW26" s="206"/>
      <c r="JVX26" s="206"/>
      <c r="JVY26" s="206"/>
      <c r="JVZ26" s="206"/>
      <c r="JWA26" s="206"/>
      <c r="JWB26" s="206"/>
      <c r="JWC26" s="206"/>
      <c r="JWD26" s="206"/>
      <c r="JWE26" s="206"/>
      <c r="JWF26" s="206"/>
      <c r="JWG26" s="206"/>
      <c r="JWH26" s="206"/>
      <c r="JWI26" s="206"/>
      <c r="JWJ26" s="206"/>
      <c r="JWK26" s="206"/>
      <c r="JWL26" s="206"/>
      <c r="JWM26" s="206"/>
      <c r="JWN26" s="206"/>
      <c r="JWO26" s="206"/>
      <c r="JWP26" s="206"/>
      <c r="JWQ26" s="206"/>
      <c r="JWR26" s="206"/>
      <c r="JWS26" s="206"/>
      <c r="JWT26" s="206"/>
      <c r="JWU26" s="206"/>
      <c r="JWV26" s="206"/>
      <c r="JWW26" s="206"/>
      <c r="JWX26" s="206"/>
      <c r="JWY26" s="206"/>
      <c r="JWZ26" s="206"/>
      <c r="JXA26" s="206"/>
      <c r="JXB26" s="206"/>
      <c r="JXC26" s="206"/>
      <c r="JXD26" s="206"/>
      <c r="JXE26" s="206"/>
      <c r="JXF26" s="206"/>
      <c r="JXG26" s="206"/>
      <c r="JXH26" s="206"/>
      <c r="JXI26" s="206"/>
      <c r="JXJ26" s="206"/>
      <c r="JXK26" s="206"/>
      <c r="JXL26" s="206"/>
      <c r="JXM26" s="206"/>
      <c r="JXN26" s="206"/>
      <c r="JXO26" s="206"/>
      <c r="JXP26" s="206"/>
      <c r="JXQ26" s="206"/>
      <c r="JXR26" s="206"/>
      <c r="JXS26" s="206"/>
      <c r="JXT26" s="206"/>
      <c r="JXU26" s="206"/>
      <c r="JXV26" s="206"/>
      <c r="JXW26" s="206"/>
      <c r="JXX26" s="206"/>
      <c r="JXY26" s="206"/>
      <c r="JXZ26" s="206"/>
      <c r="JYA26" s="206"/>
      <c r="JYB26" s="206"/>
      <c r="JYC26" s="206"/>
      <c r="JYD26" s="206"/>
      <c r="JYE26" s="206"/>
      <c r="JYF26" s="206"/>
      <c r="JYG26" s="206"/>
      <c r="JYH26" s="206"/>
      <c r="JYI26" s="206"/>
      <c r="JYJ26" s="206"/>
      <c r="JYK26" s="206"/>
      <c r="JYL26" s="206"/>
      <c r="JYM26" s="206"/>
      <c r="JYN26" s="206"/>
      <c r="JYO26" s="206"/>
      <c r="JYP26" s="206"/>
      <c r="JYQ26" s="206"/>
      <c r="JYR26" s="206"/>
      <c r="JYS26" s="206"/>
      <c r="JYT26" s="206"/>
      <c r="JYU26" s="206"/>
      <c r="JYV26" s="206"/>
      <c r="JYW26" s="206"/>
      <c r="JYX26" s="206"/>
      <c r="JYY26" s="206"/>
      <c r="JYZ26" s="206"/>
      <c r="JZA26" s="206"/>
      <c r="JZB26" s="206"/>
      <c r="JZC26" s="206"/>
      <c r="JZD26" s="206"/>
      <c r="JZE26" s="206"/>
      <c r="JZF26" s="206"/>
      <c r="JZG26" s="206"/>
      <c r="JZH26" s="206"/>
      <c r="JZI26" s="206"/>
      <c r="JZJ26" s="206"/>
      <c r="JZK26" s="206"/>
      <c r="JZL26" s="206"/>
      <c r="JZM26" s="206"/>
      <c r="JZN26" s="206"/>
      <c r="JZO26" s="206"/>
      <c r="JZP26" s="206"/>
      <c r="JZQ26" s="206"/>
      <c r="JZR26" s="206"/>
      <c r="JZS26" s="206"/>
      <c r="JZT26" s="206"/>
      <c r="JZU26" s="206"/>
      <c r="JZV26" s="206"/>
      <c r="JZW26" s="206"/>
      <c r="JZX26" s="206"/>
      <c r="JZY26" s="206"/>
      <c r="JZZ26" s="206"/>
      <c r="KAA26" s="206"/>
      <c r="KAB26" s="206"/>
      <c r="KAC26" s="206"/>
      <c r="KAD26" s="206"/>
      <c r="KAE26" s="206"/>
      <c r="KAF26" s="206"/>
      <c r="KAG26" s="206"/>
      <c r="KAH26" s="206"/>
      <c r="KAI26" s="206"/>
      <c r="KAJ26" s="206"/>
      <c r="KAK26" s="206"/>
      <c r="KAL26" s="206"/>
      <c r="KAM26" s="206"/>
      <c r="KAN26" s="206"/>
      <c r="KAO26" s="206"/>
      <c r="KAP26" s="206"/>
      <c r="KAQ26" s="206"/>
      <c r="KAR26" s="206"/>
      <c r="KAS26" s="206"/>
      <c r="KAT26" s="206"/>
      <c r="KAU26" s="206"/>
      <c r="KAV26" s="206"/>
      <c r="KAW26" s="206"/>
      <c r="KAX26" s="206"/>
      <c r="KAY26" s="206"/>
      <c r="KAZ26" s="206"/>
      <c r="KBA26" s="206"/>
      <c r="KBB26" s="206"/>
      <c r="KBC26" s="206"/>
      <c r="KBD26" s="206"/>
      <c r="KBE26" s="206"/>
      <c r="KBF26" s="206"/>
      <c r="KBG26" s="206"/>
      <c r="KBH26" s="206"/>
      <c r="KBI26" s="206"/>
      <c r="KBJ26" s="206"/>
      <c r="KBK26" s="206"/>
      <c r="KBL26" s="206"/>
      <c r="KBM26" s="206"/>
      <c r="KBN26" s="206"/>
      <c r="KBO26" s="206"/>
      <c r="KBP26" s="206"/>
      <c r="KBQ26" s="206"/>
      <c r="KBR26" s="206"/>
      <c r="KBS26" s="206"/>
      <c r="KBT26" s="206"/>
      <c r="KBU26" s="206"/>
      <c r="KBV26" s="206"/>
      <c r="KBW26" s="206"/>
      <c r="KBX26" s="206"/>
      <c r="KBY26" s="206"/>
      <c r="KBZ26" s="206"/>
      <c r="KCA26" s="206"/>
      <c r="KCB26" s="206"/>
      <c r="KCC26" s="206"/>
      <c r="KCD26" s="206"/>
      <c r="KCE26" s="206"/>
      <c r="KCF26" s="206"/>
      <c r="KCG26" s="206"/>
      <c r="KCH26" s="206"/>
      <c r="KCI26" s="206"/>
      <c r="KCJ26" s="206"/>
      <c r="KCK26" s="206"/>
      <c r="KCL26" s="206"/>
      <c r="KCM26" s="206"/>
      <c r="KCN26" s="206"/>
      <c r="KCO26" s="206"/>
      <c r="KCP26" s="206"/>
      <c r="KCQ26" s="206"/>
      <c r="KCR26" s="206"/>
      <c r="KCS26" s="206"/>
      <c r="KCT26" s="206"/>
      <c r="KCU26" s="206"/>
      <c r="KCV26" s="206"/>
      <c r="KCW26" s="206"/>
      <c r="KCX26" s="206"/>
      <c r="KCY26" s="206"/>
      <c r="KCZ26" s="206"/>
      <c r="KDA26" s="206"/>
      <c r="KDB26" s="206"/>
      <c r="KDC26" s="206"/>
      <c r="KDD26" s="206"/>
      <c r="KDE26" s="206"/>
      <c r="KDF26" s="206"/>
      <c r="KDG26" s="206"/>
      <c r="KDH26" s="206"/>
      <c r="KDI26" s="206"/>
      <c r="KDJ26" s="206"/>
      <c r="KDK26" s="206"/>
      <c r="KDL26" s="206"/>
      <c r="KDM26" s="206"/>
      <c r="KDN26" s="206"/>
      <c r="KDO26" s="206"/>
      <c r="KDP26" s="206"/>
      <c r="KDQ26" s="206"/>
      <c r="KDR26" s="206"/>
      <c r="KDS26" s="206"/>
      <c r="KDT26" s="206"/>
      <c r="KDU26" s="206"/>
      <c r="KDV26" s="206"/>
      <c r="KDW26" s="206"/>
      <c r="KDX26" s="206"/>
      <c r="KDY26" s="206"/>
      <c r="KDZ26" s="206"/>
      <c r="KEA26" s="206"/>
      <c r="KEB26" s="206"/>
      <c r="KEC26" s="206"/>
      <c r="KED26" s="206"/>
      <c r="KEE26" s="206"/>
      <c r="KEF26" s="206"/>
      <c r="KEG26" s="206"/>
      <c r="KEH26" s="206"/>
      <c r="KEI26" s="206"/>
      <c r="KEJ26" s="206"/>
      <c r="KEK26" s="206"/>
      <c r="KEL26" s="206"/>
      <c r="KEM26" s="206"/>
      <c r="KEN26" s="206"/>
      <c r="KEO26" s="206"/>
      <c r="KEP26" s="206"/>
      <c r="KEQ26" s="206"/>
      <c r="KER26" s="206"/>
      <c r="KES26" s="206"/>
      <c r="KET26" s="206"/>
      <c r="KEU26" s="206"/>
      <c r="KEV26" s="206"/>
      <c r="KEW26" s="206"/>
      <c r="KEX26" s="206"/>
      <c r="KEY26" s="206"/>
      <c r="KEZ26" s="206"/>
      <c r="KFA26" s="206"/>
      <c r="KFB26" s="206"/>
      <c r="KFC26" s="206"/>
      <c r="KFD26" s="206"/>
      <c r="KFE26" s="206"/>
      <c r="KFF26" s="206"/>
      <c r="KFG26" s="206"/>
      <c r="KFH26" s="206"/>
      <c r="KFI26" s="206"/>
      <c r="KFJ26" s="206"/>
      <c r="KFK26" s="206"/>
      <c r="KFL26" s="206"/>
      <c r="KFM26" s="206"/>
      <c r="KFN26" s="206"/>
      <c r="KFO26" s="206"/>
      <c r="KFP26" s="206"/>
      <c r="KFQ26" s="206"/>
      <c r="KFR26" s="206"/>
      <c r="KFS26" s="206"/>
      <c r="KFT26" s="206"/>
      <c r="KFU26" s="206"/>
      <c r="KFV26" s="206"/>
      <c r="KFW26" s="206"/>
      <c r="KFX26" s="206"/>
      <c r="KFY26" s="206"/>
      <c r="KFZ26" s="206"/>
      <c r="KGA26" s="206"/>
      <c r="KGB26" s="206"/>
      <c r="KGC26" s="206"/>
      <c r="KGD26" s="206"/>
      <c r="KGE26" s="206"/>
      <c r="KGF26" s="206"/>
      <c r="KGG26" s="206"/>
      <c r="KGH26" s="206"/>
      <c r="KGI26" s="206"/>
      <c r="KGJ26" s="206"/>
      <c r="KGK26" s="206"/>
      <c r="KGL26" s="206"/>
      <c r="KGM26" s="206"/>
      <c r="KGN26" s="206"/>
      <c r="KGO26" s="206"/>
      <c r="KGP26" s="206"/>
      <c r="KGQ26" s="206"/>
      <c r="KGR26" s="206"/>
      <c r="KGS26" s="206"/>
      <c r="KGT26" s="206"/>
      <c r="KGU26" s="206"/>
      <c r="KGV26" s="206"/>
      <c r="KGW26" s="206"/>
      <c r="KGX26" s="206"/>
      <c r="KGY26" s="206"/>
      <c r="KGZ26" s="206"/>
      <c r="KHA26" s="206"/>
      <c r="KHB26" s="206"/>
      <c r="KHC26" s="206"/>
      <c r="KHD26" s="206"/>
      <c r="KHE26" s="206"/>
      <c r="KHF26" s="206"/>
      <c r="KHG26" s="206"/>
      <c r="KHH26" s="206"/>
      <c r="KHI26" s="206"/>
      <c r="KHJ26" s="206"/>
      <c r="KHK26" s="206"/>
      <c r="KHL26" s="206"/>
      <c r="KHM26" s="206"/>
      <c r="KHN26" s="206"/>
      <c r="KHO26" s="206"/>
      <c r="KHP26" s="206"/>
      <c r="KHQ26" s="206"/>
      <c r="KHR26" s="206"/>
      <c r="KHS26" s="206"/>
      <c r="KHT26" s="206"/>
      <c r="KHU26" s="206"/>
      <c r="KHV26" s="206"/>
      <c r="KHW26" s="206"/>
      <c r="KHX26" s="206"/>
      <c r="KHY26" s="206"/>
      <c r="KHZ26" s="206"/>
      <c r="KIA26" s="206"/>
      <c r="KIB26" s="206"/>
      <c r="KIC26" s="206"/>
      <c r="KID26" s="206"/>
      <c r="KIE26" s="206"/>
      <c r="KIF26" s="206"/>
      <c r="KIG26" s="206"/>
      <c r="KIH26" s="206"/>
      <c r="KII26" s="206"/>
      <c r="KIJ26" s="206"/>
      <c r="KIK26" s="206"/>
      <c r="KIL26" s="206"/>
      <c r="KIM26" s="206"/>
      <c r="KIN26" s="206"/>
      <c r="KIO26" s="206"/>
      <c r="KIP26" s="206"/>
      <c r="KIQ26" s="206"/>
      <c r="KIR26" s="206"/>
      <c r="KIS26" s="206"/>
      <c r="KIT26" s="206"/>
      <c r="KIU26" s="206"/>
      <c r="KIV26" s="206"/>
      <c r="KIW26" s="206"/>
      <c r="KIX26" s="206"/>
      <c r="KIY26" s="206"/>
      <c r="KIZ26" s="206"/>
      <c r="KJA26" s="206"/>
      <c r="KJB26" s="206"/>
      <c r="KJC26" s="206"/>
      <c r="KJD26" s="206"/>
      <c r="KJE26" s="206"/>
      <c r="KJF26" s="206"/>
      <c r="KJG26" s="206"/>
      <c r="KJH26" s="206"/>
      <c r="KJI26" s="206"/>
      <c r="KJJ26" s="206"/>
      <c r="KJK26" s="206"/>
      <c r="KJL26" s="206"/>
      <c r="KJM26" s="206"/>
      <c r="KJN26" s="206"/>
      <c r="KJO26" s="206"/>
      <c r="KJP26" s="206"/>
      <c r="KJQ26" s="206"/>
      <c r="KJR26" s="206"/>
      <c r="KJS26" s="206"/>
      <c r="KJT26" s="206"/>
      <c r="KJU26" s="206"/>
      <c r="KJV26" s="206"/>
      <c r="KJW26" s="206"/>
      <c r="KJX26" s="206"/>
      <c r="KJY26" s="206"/>
      <c r="KJZ26" s="206"/>
      <c r="KKA26" s="206"/>
      <c r="KKB26" s="206"/>
      <c r="KKC26" s="206"/>
      <c r="KKD26" s="206"/>
      <c r="KKE26" s="206"/>
      <c r="KKF26" s="206"/>
      <c r="KKG26" s="206"/>
      <c r="KKH26" s="206"/>
      <c r="KKI26" s="206"/>
      <c r="KKJ26" s="206"/>
      <c r="KKK26" s="206"/>
      <c r="KKL26" s="206"/>
      <c r="KKM26" s="206"/>
      <c r="KKN26" s="206"/>
      <c r="KKO26" s="206"/>
      <c r="KKP26" s="206"/>
      <c r="KKQ26" s="206"/>
      <c r="KKR26" s="206"/>
      <c r="KKS26" s="206"/>
      <c r="KKT26" s="206"/>
      <c r="KKU26" s="206"/>
      <c r="KKV26" s="206"/>
      <c r="KKW26" s="206"/>
      <c r="KKX26" s="206"/>
      <c r="KKY26" s="206"/>
      <c r="KKZ26" s="206"/>
      <c r="KLA26" s="206"/>
      <c r="KLB26" s="206"/>
      <c r="KLC26" s="206"/>
      <c r="KLD26" s="206"/>
      <c r="KLE26" s="206"/>
      <c r="KLF26" s="206"/>
      <c r="KLG26" s="206"/>
      <c r="KLH26" s="206"/>
      <c r="KLI26" s="206"/>
      <c r="KLJ26" s="206"/>
      <c r="KLK26" s="206"/>
      <c r="KLL26" s="206"/>
      <c r="KLM26" s="206"/>
      <c r="KLN26" s="206"/>
      <c r="KLO26" s="206"/>
      <c r="KLP26" s="206"/>
      <c r="KLQ26" s="206"/>
      <c r="KLR26" s="206"/>
      <c r="KLS26" s="206"/>
      <c r="KLT26" s="206"/>
      <c r="KLU26" s="206"/>
      <c r="KLV26" s="206"/>
      <c r="KLW26" s="206"/>
      <c r="KLX26" s="206"/>
      <c r="KLY26" s="206"/>
      <c r="KLZ26" s="206"/>
      <c r="KMA26" s="206"/>
      <c r="KMB26" s="206"/>
      <c r="KMC26" s="206"/>
      <c r="KMD26" s="206"/>
      <c r="KME26" s="206"/>
      <c r="KMF26" s="206"/>
      <c r="KMG26" s="206"/>
      <c r="KMH26" s="206"/>
      <c r="KMI26" s="206"/>
      <c r="KMJ26" s="206"/>
      <c r="KMK26" s="206"/>
      <c r="KML26" s="206"/>
      <c r="KMM26" s="206"/>
      <c r="KMN26" s="206"/>
      <c r="KMO26" s="206"/>
      <c r="KMP26" s="206"/>
      <c r="KMQ26" s="206"/>
      <c r="KMR26" s="206"/>
      <c r="KMS26" s="206"/>
      <c r="KMT26" s="206"/>
      <c r="KMU26" s="206"/>
      <c r="KMV26" s="206"/>
      <c r="KMW26" s="206"/>
      <c r="KMX26" s="206"/>
      <c r="KMY26" s="206"/>
      <c r="KMZ26" s="206"/>
      <c r="KNA26" s="206"/>
      <c r="KNB26" s="206"/>
      <c r="KNC26" s="206"/>
      <c r="KND26" s="206"/>
      <c r="KNE26" s="206"/>
      <c r="KNF26" s="206"/>
      <c r="KNG26" s="206"/>
      <c r="KNH26" s="206"/>
      <c r="KNI26" s="206"/>
      <c r="KNJ26" s="206"/>
      <c r="KNK26" s="206"/>
      <c r="KNL26" s="206"/>
      <c r="KNM26" s="206"/>
      <c r="KNN26" s="206"/>
      <c r="KNO26" s="206"/>
      <c r="KNP26" s="206"/>
      <c r="KNQ26" s="206"/>
      <c r="KNR26" s="206"/>
      <c r="KNS26" s="206"/>
      <c r="KNT26" s="206"/>
      <c r="KNU26" s="206"/>
      <c r="KNV26" s="206"/>
      <c r="KNW26" s="206"/>
      <c r="KNX26" s="206"/>
      <c r="KNY26" s="206"/>
      <c r="KNZ26" s="206"/>
      <c r="KOA26" s="206"/>
      <c r="KOB26" s="206"/>
      <c r="KOC26" s="206"/>
      <c r="KOD26" s="206"/>
      <c r="KOE26" s="206"/>
      <c r="KOF26" s="206"/>
      <c r="KOG26" s="206"/>
      <c r="KOH26" s="206"/>
      <c r="KOI26" s="206"/>
      <c r="KOJ26" s="206"/>
      <c r="KOK26" s="206"/>
      <c r="KOL26" s="206"/>
      <c r="KOM26" s="206"/>
      <c r="KON26" s="206"/>
      <c r="KOO26" s="206"/>
      <c r="KOP26" s="206"/>
      <c r="KOQ26" s="206"/>
      <c r="KOR26" s="206"/>
      <c r="KOS26" s="206"/>
      <c r="KOT26" s="206"/>
      <c r="KOU26" s="206"/>
      <c r="KOV26" s="206"/>
      <c r="KOW26" s="206"/>
      <c r="KOX26" s="206"/>
      <c r="KOY26" s="206"/>
      <c r="KOZ26" s="206"/>
      <c r="KPA26" s="206"/>
      <c r="KPB26" s="206"/>
      <c r="KPC26" s="206"/>
      <c r="KPD26" s="206"/>
      <c r="KPE26" s="206"/>
      <c r="KPF26" s="206"/>
      <c r="KPG26" s="206"/>
      <c r="KPH26" s="206"/>
      <c r="KPI26" s="206"/>
      <c r="KPJ26" s="206"/>
      <c r="KPK26" s="206"/>
      <c r="KPL26" s="206"/>
      <c r="KPM26" s="206"/>
      <c r="KPN26" s="206"/>
      <c r="KPO26" s="206"/>
      <c r="KPP26" s="206"/>
      <c r="KPQ26" s="206"/>
      <c r="KPR26" s="206"/>
      <c r="KPS26" s="206"/>
      <c r="KPT26" s="206"/>
      <c r="KPU26" s="206"/>
      <c r="KPV26" s="206"/>
      <c r="KPW26" s="206"/>
      <c r="KPX26" s="206"/>
      <c r="KPY26" s="206"/>
      <c r="KPZ26" s="206"/>
      <c r="KQA26" s="206"/>
      <c r="KQB26" s="206"/>
      <c r="KQC26" s="206"/>
      <c r="KQD26" s="206"/>
      <c r="KQE26" s="206"/>
      <c r="KQF26" s="206"/>
      <c r="KQG26" s="206"/>
      <c r="KQH26" s="206"/>
      <c r="KQI26" s="206"/>
      <c r="KQJ26" s="206"/>
      <c r="KQK26" s="206"/>
      <c r="KQL26" s="206"/>
      <c r="KQM26" s="206"/>
      <c r="KQN26" s="206"/>
      <c r="KQO26" s="206"/>
      <c r="KQP26" s="206"/>
      <c r="KQQ26" s="206"/>
      <c r="KQR26" s="206"/>
      <c r="KQS26" s="206"/>
      <c r="KQT26" s="206"/>
      <c r="KQU26" s="206"/>
      <c r="KQV26" s="206"/>
      <c r="KQW26" s="206"/>
      <c r="KQX26" s="206"/>
      <c r="KQY26" s="206"/>
      <c r="KQZ26" s="206"/>
      <c r="KRA26" s="206"/>
      <c r="KRB26" s="206"/>
      <c r="KRC26" s="206"/>
      <c r="KRD26" s="206"/>
      <c r="KRE26" s="206"/>
      <c r="KRF26" s="206"/>
      <c r="KRG26" s="206"/>
      <c r="KRH26" s="206"/>
      <c r="KRI26" s="206"/>
      <c r="KRJ26" s="206"/>
      <c r="KRK26" s="206"/>
      <c r="KRL26" s="206"/>
      <c r="KRM26" s="206"/>
      <c r="KRN26" s="206"/>
      <c r="KRO26" s="206"/>
      <c r="KRP26" s="206"/>
      <c r="KRQ26" s="206"/>
      <c r="KRR26" s="206"/>
      <c r="KRS26" s="206"/>
      <c r="KRT26" s="206"/>
      <c r="KRU26" s="206"/>
      <c r="KRV26" s="206"/>
      <c r="KRW26" s="206"/>
      <c r="KRX26" s="206"/>
      <c r="KRY26" s="206"/>
      <c r="KRZ26" s="206"/>
      <c r="KSA26" s="206"/>
      <c r="KSB26" s="206"/>
      <c r="KSC26" s="206"/>
      <c r="KSD26" s="206"/>
      <c r="KSE26" s="206"/>
      <c r="KSF26" s="206"/>
      <c r="KSG26" s="206"/>
      <c r="KSH26" s="206"/>
      <c r="KSI26" s="206"/>
      <c r="KSJ26" s="206"/>
      <c r="KSK26" s="206"/>
      <c r="KSL26" s="206"/>
      <c r="KSM26" s="206"/>
      <c r="KSN26" s="206"/>
      <c r="KSO26" s="206"/>
      <c r="KSP26" s="206"/>
      <c r="KSQ26" s="206"/>
      <c r="KSR26" s="206"/>
      <c r="KSS26" s="206"/>
      <c r="KST26" s="206"/>
      <c r="KSU26" s="206"/>
      <c r="KSV26" s="206"/>
      <c r="KSW26" s="206"/>
      <c r="KSX26" s="206"/>
      <c r="KSY26" s="206"/>
      <c r="KSZ26" s="206"/>
      <c r="KTA26" s="206"/>
      <c r="KTB26" s="206"/>
      <c r="KTC26" s="206"/>
      <c r="KTD26" s="206"/>
      <c r="KTE26" s="206"/>
      <c r="KTF26" s="206"/>
      <c r="KTG26" s="206"/>
      <c r="KTH26" s="206"/>
      <c r="KTI26" s="206"/>
      <c r="KTJ26" s="206"/>
      <c r="KTK26" s="206"/>
      <c r="KTL26" s="206"/>
      <c r="KTM26" s="206"/>
      <c r="KTN26" s="206"/>
      <c r="KTO26" s="206"/>
      <c r="KTP26" s="206"/>
      <c r="KTQ26" s="206"/>
      <c r="KTR26" s="206"/>
      <c r="KTS26" s="206"/>
      <c r="KTT26" s="206"/>
      <c r="KTU26" s="206"/>
      <c r="KTV26" s="206"/>
      <c r="KTW26" s="206"/>
      <c r="KTX26" s="206"/>
      <c r="KTY26" s="206"/>
      <c r="KTZ26" s="206"/>
      <c r="KUA26" s="206"/>
      <c r="KUB26" s="206"/>
      <c r="KUC26" s="206"/>
      <c r="KUD26" s="206"/>
      <c r="KUE26" s="206"/>
      <c r="KUF26" s="206"/>
      <c r="KUG26" s="206"/>
      <c r="KUH26" s="206"/>
      <c r="KUI26" s="206"/>
      <c r="KUJ26" s="206"/>
      <c r="KUK26" s="206"/>
      <c r="KUL26" s="206"/>
      <c r="KUM26" s="206"/>
      <c r="KUN26" s="206"/>
      <c r="KUO26" s="206"/>
      <c r="KUP26" s="206"/>
      <c r="KUQ26" s="206"/>
      <c r="KUR26" s="206"/>
      <c r="KUS26" s="206"/>
      <c r="KUT26" s="206"/>
      <c r="KUU26" s="206"/>
      <c r="KUV26" s="206"/>
      <c r="KUW26" s="206"/>
      <c r="KUX26" s="206"/>
      <c r="KUY26" s="206"/>
      <c r="KUZ26" s="206"/>
      <c r="KVA26" s="206"/>
      <c r="KVB26" s="206"/>
      <c r="KVC26" s="206"/>
      <c r="KVD26" s="206"/>
      <c r="KVE26" s="206"/>
      <c r="KVF26" s="206"/>
      <c r="KVG26" s="206"/>
      <c r="KVH26" s="206"/>
      <c r="KVI26" s="206"/>
      <c r="KVJ26" s="206"/>
      <c r="KVK26" s="206"/>
      <c r="KVL26" s="206"/>
      <c r="KVM26" s="206"/>
      <c r="KVN26" s="206"/>
      <c r="KVO26" s="206"/>
      <c r="KVP26" s="206"/>
      <c r="KVQ26" s="206"/>
      <c r="KVR26" s="206"/>
      <c r="KVS26" s="206"/>
      <c r="KVT26" s="206"/>
      <c r="KVU26" s="206"/>
      <c r="KVV26" s="206"/>
      <c r="KVW26" s="206"/>
      <c r="KVX26" s="206"/>
      <c r="KVY26" s="206"/>
      <c r="KVZ26" s="206"/>
      <c r="KWA26" s="206"/>
      <c r="KWB26" s="206"/>
      <c r="KWC26" s="206"/>
      <c r="KWD26" s="206"/>
      <c r="KWE26" s="206"/>
      <c r="KWF26" s="206"/>
      <c r="KWG26" s="206"/>
      <c r="KWH26" s="206"/>
      <c r="KWI26" s="206"/>
      <c r="KWJ26" s="206"/>
      <c r="KWK26" s="206"/>
      <c r="KWL26" s="206"/>
      <c r="KWM26" s="206"/>
      <c r="KWN26" s="206"/>
      <c r="KWO26" s="206"/>
      <c r="KWP26" s="206"/>
      <c r="KWQ26" s="206"/>
      <c r="KWR26" s="206"/>
      <c r="KWS26" s="206"/>
      <c r="KWT26" s="206"/>
      <c r="KWU26" s="206"/>
      <c r="KWV26" s="206"/>
      <c r="KWW26" s="206"/>
      <c r="KWX26" s="206"/>
      <c r="KWY26" s="206"/>
      <c r="KWZ26" s="206"/>
      <c r="KXA26" s="206"/>
      <c r="KXB26" s="206"/>
      <c r="KXC26" s="206"/>
      <c r="KXD26" s="206"/>
      <c r="KXE26" s="206"/>
      <c r="KXF26" s="206"/>
      <c r="KXG26" s="206"/>
      <c r="KXH26" s="206"/>
      <c r="KXI26" s="206"/>
      <c r="KXJ26" s="206"/>
      <c r="KXK26" s="206"/>
      <c r="KXL26" s="206"/>
      <c r="KXM26" s="206"/>
      <c r="KXN26" s="206"/>
      <c r="KXO26" s="206"/>
      <c r="KXP26" s="206"/>
      <c r="KXQ26" s="206"/>
      <c r="KXR26" s="206"/>
      <c r="KXS26" s="206"/>
      <c r="KXT26" s="206"/>
      <c r="KXU26" s="206"/>
      <c r="KXV26" s="206"/>
      <c r="KXW26" s="206"/>
      <c r="KXX26" s="206"/>
      <c r="KXY26" s="206"/>
      <c r="KXZ26" s="206"/>
      <c r="KYA26" s="206"/>
      <c r="KYB26" s="206"/>
      <c r="KYC26" s="206"/>
      <c r="KYD26" s="206"/>
      <c r="KYE26" s="206"/>
      <c r="KYF26" s="206"/>
      <c r="KYG26" s="206"/>
      <c r="KYH26" s="206"/>
      <c r="KYI26" s="206"/>
      <c r="KYJ26" s="206"/>
      <c r="KYK26" s="206"/>
      <c r="KYL26" s="206"/>
      <c r="KYM26" s="206"/>
      <c r="KYN26" s="206"/>
      <c r="KYO26" s="206"/>
      <c r="KYP26" s="206"/>
      <c r="KYQ26" s="206"/>
      <c r="KYR26" s="206"/>
      <c r="KYS26" s="206"/>
      <c r="KYT26" s="206"/>
      <c r="KYU26" s="206"/>
      <c r="KYV26" s="206"/>
      <c r="KYW26" s="206"/>
      <c r="KYX26" s="206"/>
      <c r="KYY26" s="206"/>
      <c r="KYZ26" s="206"/>
      <c r="KZA26" s="206"/>
      <c r="KZB26" s="206"/>
      <c r="KZC26" s="206"/>
      <c r="KZD26" s="206"/>
      <c r="KZE26" s="206"/>
      <c r="KZF26" s="206"/>
      <c r="KZG26" s="206"/>
      <c r="KZH26" s="206"/>
      <c r="KZI26" s="206"/>
      <c r="KZJ26" s="206"/>
      <c r="KZK26" s="206"/>
      <c r="KZL26" s="206"/>
      <c r="KZM26" s="206"/>
      <c r="KZN26" s="206"/>
      <c r="KZO26" s="206"/>
      <c r="KZP26" s="206"/>
      <c r="KZQ26" s="206"/>
      <c r="KZR26" s="206"/>
      <c r="KZS26" s="206"/>
      <c r="KZT26" s="206"/>
      <c r="KZU26" s="206"/>
      <c r="KZV26" s="206"/>
      <c r="KZW26" s="206"/>
      <c r="KZX26" s="206"/>
      <c r="KZY26" s="206"/>
      <c r="KZZ26" s="206"/>
      <c r="LAA26" s="206"/>
      <c r="LAB26" s="206"/>
      <c r="LAC26" s="206"/>
      <c r="LAD26" s="206"/>
      <c r="LAE26" s="206"/>
      <c r="LAF26" s="206"/>
      <c r="LAG26" s="206"/>
      <c r="LAH26" s="206"/>
      <c r="LAI26" s="206"/>
      <c r="LAJ26" s="206"/>
      <c r="LAK26" s="206"/>
      <c r="LAL26" s="206"/>
      <c r="LAM26" s="206"/>
      <c r="LAN26" s="206"/>
      <c r="LAO26" s="206"/>
      <c r="LAP26" s="206"/>
      <c r="LAQ26" s="206"/>
      <c r="LAR26" s="206"/>
      <c r="LAS26" s="206"/>
      <c r="LAT26" s="206"/>
      <c r="LAU26" s="206"/>
      <c r="LAV26" s="206"/>
      <c r="LAW26" s="206"/>
      <c r="LAX26" s="206"/>
      <c r="LAY26" s="206"/>
      <c r="LAZ26" s="206"/>
      <c r="LBA26" s="206"/>
      <c r="LBB26" s="206"/>
      <c r="LBC26" s="206"/>
      <c r="LBD26" s="206"/>
      <c r="LBE26" s="206"/>
      <c r="LBF26" s="206"/>
      <c r="LBG26" s="206"/>
      <c r="LBH26" s="206"/>
      <c r="LBI26" s="206"/>
      <c r="LBJ26" s="206"/>
      <c r="LBK26" s="206"/>
      <c r="LBL26" s="206"/>
      <c r="LBM26" s="206"/>
      <c r="LBN26" s="206"/>
      <c r="LBO26" s="206"/>
      <c r="LBP26" s="206"/>
      <c r="LBQ26" s="206"/>
      <c r="LBR26" s="206"/>
      <c r="LBS26" s="206"/>
      <c r="LBT26" s="206"/>
      <c r="LBU26" s="206"/>
      <c r="LBV26" s="206"/>
      <c r="LBW26" s="206"/>
      <c r="LBX26" s="206"/>
      <c r="LBY26" s="206"/>
      <c r="LBZ26" s="206"/>
      <c r="LCA26" s="206"/>
      <c r="LCB26" s="206"/>
      <c r="LCC26" s="206"/>
      <c r="LCD26" s="206"/>
      <c r="LCE26" s="206"/>
      <c r="LCF26" s="206"/>
      <c r="LCG26" s="206"/>
      <c r="LCH26" s="206"/>
      <c r="LCI26" s="206"/>
      <c r="LCJ26" s="206"/>
      <c r="LCK26" s="206"/>
      <c r="LCL26" s="206"/>
      <c r="LCM26" s="206"/>
      <c r="LCN26" s="206"/>
      <c r="LCO26" s="206"/>
      <c r="LCP26" s="206"/>
      <c r="LCQ26" s="206"/>
      <c r="LCR26" s="206"/>
      <c r="LCS26" s="206"/>
      <c r="LCT26" s="206"/>
      <c r="LCU26" s="206"/>
      <c r="LCV26" s="206"/>
      <c r="LCW26" s="206"/>
      <c r="LCX26" s="206"/>
      <c r="LCY26" s="206"/>
      <c r="LCZ26" s="206"/>
      <c r="LDA26" s="206"/>
      <c r="LDB26" s="206"/>
      <c r="LDC26" s="206"/>
      <c r="LDD26" s="206"/>
      <c r="LDE26" s="206"/>
      <c r="LDF26" s="206"/>
      <c r="LDG26" s="206"/>
      <c r="LDH26" s="206"/>
      <c r="LDI26" s="206"/>
      <c r="LDJ26" s="206"/>
      <c r="LDK26" s="206"/>
      <c r="LDL26" s="206"/>
      <c r="LDM26" s="206"/>
      <c r="LDN26" s="206"/>
      <c r="LDO26" s="206"/>
      <c r="LDP26" s="206"/>
      <c r="LDQ26" s="206"/>
      <c r="LDR26" s="206"/>
      <c r="LDS26" s="206"/>
      <c r="LDT26" s="206"/>
      <c r="LDU26" s="206"/>
      <c r="LDV26" s="206"/>
      <c r="LDW26" s="206"/>
      <c r="LDX26" s="206"/>
      <c r="LDY26" s="206"/>
      <c r="LDZ26" s="206"/>
      <c r="LEA26" s="206"/>
      <c r="LEB26" s="206"/>
      <c r="LEC26" s="206"/>
      <c r="LED26" s="206"/>
      <c r="LEE26" s="206"/>
      <c r="LEF26" s="206"/>
      <c r="LEG26" s="206"/>
      <c r="LEH26" s="206"/>
      <c r="LEI26" s="206"/>
      <c r="LEJ26" s="206"/>
      <c r="LEK26" s="206"/>
      <c r="LEL26" s="206"/>
      <c r="LEM26" s="206"/>
      <c r="LEN26" s="206"/>
      <c r="LEO26" s="206"/>
      <c r="LEP26" s="206"/>
      <c r="LEQ26" s="206"/>
      <c r="LER26" s="206"/>
      <c r="LES26" s="206"/>
      <c r="LET26" s="206"/>
      <c r="LEU26" s="206"/>
      <c r="LEV26" s="206"/>
      <c r="LEW26" s="206"/>
      <c r="LEX26" s="206"/>
      <c r="LEY26" s="206"/>
      <c r="LEZ26" s="206"/>
      <c r="LFA26" s="206"/>
      <c r="LFB26" s="206"/>
      <c r="LFC26" s="206"/>
      <c r="LFD26" s="206"/>
      <c r="LFE26" s="206"/>
      <c r="LFF26" s="206"/>
      <c r="LFG26" s="206"/>
      <c r="LFH26" s="206"/>
      <c r="LFI26" s="206"/>
      <c r="LFJ26" s="206"/>
      <c r="LFK26" s="206"/>
      <c r="LFL26" s="206"/>
      <c r="LFM26" s="206"/>
      <c r="LFN26" s="206"/>
      <c r="LFO26" s="206"/>
      <c r="LFP26" s="206"/>
      <c r="LFQ26" s="206"/>
      <c r="LFR26" s="206"/>
      <c r="LFS26" s="206"/>
      <c r="LFT26" s="206"/>
      <c r="LFU26" s="206"/>
      <c r="LFV26" s="206"/>
      <c r="LFW26" s="206"/>
      <c r="LFX26" s="206"/>
      <c r="LFY26" s="206"/>
      <c r="LFZ26" s="206"/>
      <c r="LGA26" s="206"/>
      <c r="LGB26" s="206"/>
      <c r="LGC26" s="206"/>
      <c r="LGD26" s="206"/>
      <c r="LGE26" s="206"/>
      <c r="LGF26" s="206"/>
      <c r="LGG26" s="206"/>
      <c r="LGH26" s="206"/>
      <c r="LGI26" s="206"/>
      <c r="LGJ26" s="206"/>
      <c r="LGK26" s="206"/>
      <c r="LGL26" s="206"/>
      <c r="LGM26" s="206"/>
      <c r="LGN26" s="206"/>
      <c r="LGO26" s="206"/>
      <c r="LGP26" s="206"/>
      <c r="LGQ26" s="206"/>
      <c r="LGR26" s="206"/>
      <c r="LGS26" s="206"/>
      <c r="LGT26" s="206"/>
      <c r="LGU26" s="206"/>
      <c r="LGV26" s="206"/>
      <c r="LGW26" s="206"/>
      <c r="LGX26" s="206"/>
      <c r="LGY26" s="206"/>
      <c r="LGZ26" s="206"/>
      <c r="LHA26" s="206"/>
      <c r="LHB26" s="206"/>
      <c r="LHC26" s="206"/>
      <c r="LHD26" s="206"/>
      <c r="LHE26" s="206"/>
      <c r="LHF26" s="206"/>
      <c r="LHG26" s="206"/>
      <c r="LHH26" s="206"/>
      <c r="LHI26" s="206"/>
      <c r="LHJ26" s="206"/>
      <c r="LHK26" s="206"/>
      <c r="LHL26" s="206"/>
      <c r="LHM26" s="206"/>
      <c r="LHN26" s="206"/>
      <c r="LHO26" s="206"/>
      <c r="LHP26" s="206"/>
      <c r="LHQ26" s="206"/>
      <c r="LHR26" s="206"/>
      <c r="LHS26" s="206"/>
      <c r="LHT26" s="206"/>
      <c r="LHU26" s="206"/>
      <c r="LHV26" s="206"/>
      <c r="LHW26" s="206"/>
      <c r="LHX26" s="206"/>
      <c r="LHY26" s="206"/>
      <c r="LHZ26" s="206"/>
      <c r="LIA26" s="206"/>
      <c r="LIB26" s="206"/>
      <c r="LIC26" s="206"/>
      <c r="LID26" s="206"/>
      <c r="LIE26" s="206"/>
      <c r="LIF26" s="206"/>
      <c r="LIG26" s="206"/>
      <c r="LIH26" s="206"/>
      <c r="LII26" s="206"/>
      <c r="LIJ26" s="206"/>
      <c r="LIK26" s="206"/>
      <c r="LIL26" s="206"/>
      <c r="LIM26" s="206"/>
      <c r="LIN26" s="206"/>
      <c r="LIO26" s="206"/>
      <c r="LIP26" s="206"/>
      <c r="LIQ26" s="206"/>
      <c r="LIR26" s="206"/>
      <c r="LIS26" s="206"/>
      <c r="LIT26" s="206"/>
      <c r="LIU26" s="206"/>
      <c r="LIV26" s="206"/>
      <c r="LIW26" s="206"/>
      <c r="LIX26" s="206"/>
      <c r="LIY26" s="206"/>
      <c r="LIZ26" s="206"/>
      <c r="LJA26" s="206"/>
      <c r="LJB26" s="206"/>
      <c r="LJC26" s="206"/>
      <c r="LJD26" s="206"/>
      <c r="LJE26" s="206"/>
      <c r="LJF26" s="206"/>
      <c r="LJG26" s="206"/>
      <c r="LJH26" s="206"/>
      <c r="LJI26" s="206"/>
      <c r="LJJ26" s="206"/>
      <c r="LJK26" s="206"/>
      <c r="LJL26" s="206"/>
      <c r="LJM26" s="206"/>
      <c r="LJN26" s="206"/>
      <c r="LJO26" s="206"/>
      <c r="LJP26" s="206"/>
      <c r="LJQ26" s="206"/>
      <c r="LJR26" s="206"/>
      <c r="LJS26" s="206"/>
      <c r="LJT26" s="206"/>
      <c r="LJU26" s="206"/>
      <c r="LJV26" s="206"/>
      <c r="LJW26" s="206"/>
      <c r="LJX26" s="206"/>
      <c r="LJY26" s="206"/>
      <c r="LJZ26" s="206"/>
      <c r="LKA26" s="206"/>
      <c r="LKB26" s="206"/>
      <c r="LKC26" s="206"/>
      <c r="LKD26" s="206"/>
      <c r="LKE26" s="206"/>
      <c r="LKF26" s="206"/>
      <c r="LKG26" s="206"/>
      <c r="LKH26" s="206"/>
      <c r="LKI26" s="206"/>
      <c r="LKJ26" s="206"/>
      <c r="LKK26" s="206"/>
      <c r="LKL26" s="206"/>
      <c r="LKM26" s="206"/>
      <c r="LKN26" s="206"/>
      <c r="LKO26" s="206"/>
      <c r="LKP26" s="206"/>
      <c r="LKQ26" s="206"/>
      <c r="LKR26" s="206"/>
      <c r="LKS26" s="206"/>
      <c r="LKT26" s="206"/>
      <c r="LKU26" s="206"/>
      <c r="LKV26" s="206"/>
      <c r="LKW26" s="206"/>
      <c r="LKX26" s="206"/>
      <c r="LKY26" s="206"/>
      <c r="LKZ26" s="206"/>
      <c r="LLA26" s="206"/>
      <c r="LLB26" s="206"/>
      <c r="LLC26" s="206"/>
      <c r="LLD26" s="206"/>
      <c r="LLE26" s="206"/>
      <c r="LLF26" s="206"/>
      <c r="LLG26" s="206"/>
      <c r="LLH26" s="206"/>
      <c r="LLI26" s="206"/>
      <c r="LLJ26" s="206"/>
      <c r="LLK26" s="206"/>
      <c r="LLL26" s="206"/>
      <c r="LLM26" s="206"/>
      <c r="LLN26" s="206"/>
      <c r="LLO26" s="206"/>
      <c r="LLP26" s="206"/>
      <c r="LLQ26" s="206"/>
      <c r="LLR26" s="206"/>
      <c r="LLS26" s="206"/>
      <c r="LLT26" s="206"/>
      <c r="LLU26" s="206"/>
      <c r="LLV26" s="206"/>
      <c r="LLW26" s="206"/>
      <c r="LLX26" s="206"/>
      <c r="LLY26" s="206"/>
      <c r="LLZ26" s="206"/>
      <c r="LMA26" s="206"/>
      <c r="LMB26" s="206"/>
      <c r="LMC26" s="206"/>
      <c r="LMD26" s="206"/>
      <c r="LME26" s="206"/>
      <c r="LMF26" s="206"/>
      <c r="LMG26" s="206"/>
      <c r="LMH26" s="206"/>
      <c r="LMI26" s="206"/>
      <c r="LMJ26" s="206"/>
      <c r="LMK26" s="206"/>
      <c r="LML26" s="206"/>
      <c r="LMM26" s="206"/>
      <c r="LMN26" s="206"/>
      <c r="LMO26" s="206"/>
      <c r="LMP26" s="206"/>
      <c r="LMQ26" s="206"/>
      <c r="LMR26" s="206"/>
      <c r="LMS26" s="206"/>
      <c r="LMT26" s="206"/>
      <c r="LMU26" s="206"/>
      <c r="LMV26" s="206"/>
      <c r="LMW26" s="206"/>
      <c r="LMX26" s="206"/>
      <c r="LMY26" s="206"/>
      <c r="LMZ26" s="206"/>
      <c r="LNA26" s="206"/>
      <c r="LNB26" s="206"/>
      <c r="LNC26" s="206"/>
      <c r="LND26" s="206"/>
      <c r="LNE26" s="206"/>
      <c r="LNF26" s="206"/>
      <c r="LNG26" s="206"/>
      <c r="LNH26" s="206"/>
      <c r="LNI26" s="206"/>
      <c r="LNJ26" s="206"/>
      <c r="LNK26" s="206"/>
      <c r="LNL26" s="206"/>
      <c r="LNM26" s="206"/>
      <c r="LNN26" s="206"/>
      <c r="LNO26" s="206"/>
      <c r="LNP26" s="206"/>
      <c r="LNQ26" s="206"/>
      <c r="LNR26" s="206"/>
      <c r="LNS26" s="206"/>
      <c r="LNT26" s="206"/>
      <c r="LNU26" s="206"/>
      <c r="LNV26" s="206"/>
      <c r="LNW26" s="206"/>
      <c r="LNX26" s="206"/>
      <c r="LNY26" s="206"/>
      <c r="LNZ26" s="206"/>
      <c r="LOA26" s="206"/>
      <c r="LOB26" s="206"/>
      <c r="LOC26" s="206"/>
      <c r="LOD26" s="206"/>
      <c r="LOE26" s="206"/>
      <c r="LOF26" s="206"/>
      <c r="LOG26" s="206"/>
      <c r="LOH26" s="206"/>
      <c r="LOI26" s="206"/>
      <c r="LOJ26" s="206"/>
      <c r="LOK26" s="206"/>
      <c r="LOL26" s="206"/>
      <c r="LOM26" s="206"/>
      <c r="LON26" s="206"/>
      <c r="LOO26" s="206"/>
      <c r="LOP26" s="206"/>
      <c r="LOQ26" s="206"/>
      <c r="LOR26" s="206"/>
      <c r="LOS26" s="206"/>
      <c r="LOT26" s="206"/>
      <c r="LOU26" s="206"/>
      <c r="LOV26" s="206"/>
      <c r="LOW26" s="206"/>
      <c r="LOX26" s="206"/>
      <c r="LOY26" s="206"/>
      <c r="LOZ26" s="206"/>
      <c r="LPA26" s="206"/>
      <c r="LPB26" s="206"/>
      <c r="LPC26" s="206"/>
      <c r="LPD26" s="206"/>
      <c r="LPE26" s="206"/>
      <c r="LPF26" s="206"/>
      <c r="LPG26" s="206"/>
      <c r="LPH26" s="206"/>
      <c r="LPI26" s="206"/>
      <c r="LPJ26" s="206"/>
      <c r="LPK26" s="206"/>
      <c r="LPL26" s="206"/>
      <c r="LPM26" s="206"/>
      <c r="LPN26" s="206"/>
      <c r="LPO26" s="206"/>
      <c r="LPP26" s="206"/>
      <c r="LPQ26" s="206"/>
      <c r="LPR26" s="206"/>
      <c r="LPS26" s="206"/>
      <c r="LPT26" s="206"/>
      <c r="LPU26" s="206"/>
      <c r="LPV26" s="206"/>
      <c r="LPW26" s="206"/>
      <c r="LPX26" s="206"/>
      <c r="LPY26" s="206"/>
      <c r="LPZ26" s="206"/>
      <c r="LQA26" s="206"/>
      <c r="LQB26" s="206"/>
      <c r="LQC26" s="206"/>
      <c r="LQD26" s="206"/>
      <c r="LQE26" s="206"/>
      <c r="LQF26" s="206"/>
      <c r="LQG26" s="206"/>
      <c r="LQH26" s="206"/>
      <c r="LQI26" s="206"/>
      <c r="LQJ26" s="206"/>
      <c r="LQK26" s="206"/>
      <c r="LQL26" s="206"/>
      <c r="LQM26" s="206"/>
      <c r="LQN26" s="206"/>
      <c r="LQO26" s="206"/>
      <c r="LQP26" s="206"/>
      <c r="LQQ26" s="206"/>
      <c r="LQR26" s="206"/>
      <c r="LQS26" s="206"/>
      <c r="LQT26" s="206"/>
      <c r="LQU26" s="206"/>
      <c r="LQV26" s="206"/>
      <c r="LQW26" s="206"/>
      <c r="LQX26" s="206"/>
      <c r="LQY26" s="206"/>
      <c r="LQZ26" s="206"/>
      <c r="LRA26" s="206"/>
      <c r="LRB26" s="206"/>
      <c r="LRC26" s="206"/>
      <c r="LRD26" s="206"/>
      <c r="LRE26" s="206"/>
      <c r="LRF26" s="206"/>
      <c r="LRG26" s="206"/>
      <c r="LRH26" s="206"/>
      <c r="LRI26" s="206"/>
      <c r="LRJ26" s="206"/>
      <c r="LRK26" s="206"/>
      <c r="LRL26" s="206"/>
      <c r="LRM26" s="206"/>
      <c r="LRN26" s="206"/>
      <c r="LRO26" s="206"/>
      <c r="LRP26" s="206"/>
      <c r="LRQ26" s="206"/>
      <c r="LRR26" s="206"/>
      <c r="LRS26" s="206"/>
      <c r="LRT26" s="206"/>
      <c r="LRU26" s="206"/>
      <c r="LRV26" s="206"/>
      <c r="LRW26" s="206"/>
      <c r="LRX26" s="206"/>
      <c r="LRY26" s="206"/>
      <c r="LRZ26" s="206"/>
      <c r="LSA26" s="206"/>
      <c r="LSB26" s="206"/>
      <c r="LSC26" s="206"/>
      <c r="LSD26" s="206"/>
      <c r="LSE26" s="206"/>
      <c r="LSF26" s="206"/>
      <c r="LSG26" s="206"/>
      <c r="LSH26" s="206"/>
      <c r="LSI26" s="206"/>
      <c r="LSJ26" s="206"/>
      <c r="LSK26" s="206"/>
      <c r="LSL26" s="206"/>
      <c r="LSM26" s="206"/>
      <c r="LSN26" s="206"/>
      <c r="LSO26" s="206"/>
      <c r="LSP26" s="206"/>
      <c r="LSQ26" s="206"/>
      <c r="LSR26" s="206"/>
      <c r="LSS26" s="206"/>
      <c r="LST26" s="206"/>
      <c r="LSU26" s="206"/>
      <c r="LSV26" s="206"/>
      <c r="LSW26" s="206"/>
      <c r="LSX26" s="206"/>
      <c r="LSY26" s="206"/>
      <c r="LSZ26" s="206"/>
      <c r="LTA26" s="206"/>
      <c r="LTB26" s="206"/>
      <c r="LTC26" s="206"/>
      <c r="LTD26" s="206"/>
      <c r="LTE26" s="206"/>
      <c r="LTF26" s="206"/>
      <c r="LTG26" s="206"/>
      <c r="LTH26" s="206"/>
      <c r="LTI26" s="206"/>
      <c r="LTJ26" s="206"/>
      <c r="LTK26" s="206"/>
      <c r="LTL26" s="206"/>
      <c r="LTM26" s="206"/>
      <c r="LTN26" s="206"/>
      <c r="LTO26" s="206"/>
      <c r="LTP26" s="206"/>
      <c r="LTQ26" s="206"/>
      <c r="LTR26" s="206"/>
      <c r="LTS26" s="206"/>
      <c r="LTT26" s="206"/>
      <c r="LTU26" s="206"/>
      <c r="LTV26" s="206"/>
      <c r="LTW26" s="206"/>
      <c r="LTX26" s="206"/>
      <c r="LTY26" s="206"/>
      <c r="LTZ26" s="206"/>
      <c r="LUA26" s="206"/>
      <c r="LUB26" s="206"/>
      <c r="LUC26" s="206"/>
      <c r="LUD26" s="206"/>
      <c r="LUE26" s="206"/>
      <c r="LUF26" s="206"/>
      <c r="LUG26" s="206"/>
      <c r="LUH26" s="206"/>
      <c r="LUI26" s="206"/>
      <c r="LUJ26" s="206"/>
      <c r="LUK26" s="206"/>
      <c r="LUL26" s="206"/>
      <c r="LUM26" s="206"/>
      <c r="LUN26" s="206"/>
      <c r="LUO26" s="206"/>
      <c r="LUP26" s="206"/>
      <c r="LUQ26" s="206"/>
      <c r="LUR26" s="206"/>
      <c r="LUS26" s="206"/>
      <c r="LUT26" s="206"/>
      <c r="LUU26" s="206"/>
      <c r="LUV26" s="206"/>
      <c r="LUW26" s="206"/>
      <c r="LUX26" s="206"/>
      <c r="LUY26" s="206"/>
      <c r="LUZ26" s="206"/>
      <c r="LVA26" s="206"/>
      <c r="LVB26" s="206"/>
      <c r="LVC26" s="206"/>
      <c r="LVD26" s="206"/>
      <c r="LVE26" s="206"/>
      <c r="LVF26" s="206"/>
      <c r="LVG26" s="206"/>
      <c r="LVH26" s="206"/>
      <c r="LVI26" s="206"/>
      <c r="LVJ26" s="206"/>
      <c r="LVK26" s="206"/>
      <c r="LVL26" s="206"/>
      <c r="LVM26" s="206"/>
      <c r="LVN26" s="206"/>
      <c r="LVO26" s="206"/>
      <c r="LVP26" s="206"/>
      <c r="LVQ26" s="206"/>
      <c r="LVR26" s="206"/>
      <c r="LVS26" s="206"/>
      <c r="LVT26" s="206"/>
      <c r="LVU26" s="206"/>
      <c r="LVV26" s="206"/>
      <c r="LVW26" s="206"/>
      <c r="LVX26" s="206"/>
      <c r="LVY26" s="206"/>
      <c r="LVZ26" s="206"/>
      <c r="LWA26" s="206"/>
      <c r="LWB26" s="206"/>
      <c r="LWC26" s="206"/>
      <c r="LWD26" s="206"/>
      <c r="LWE26" s="206"/>
      <c r="LWF26" s="206"/>
      <c r="LWG26" s="206"/>
      <c r="LWH26" s="206"/>
      <c r="LWI26" s="206"/>
      <c r="LWJ26" s="206"/>
      <c r="LWK26" s="206"/>
      <c r="LWL26" s="206"/>
      <c r="LWM26" s="206"/>
      <c r="LWN26" s="206"/>
      <c r="LWO26" s="206"/>
      <c r="LWP26" s="206"/>
      <c r="LWQ26" s="206"/>
      <c r="LWR26" s="206"/>
      <c r="LWS26" s="206"/>
      <c r="LWT26" s="206"/>
      <c r="LWU26" s="206"/>
      <c r="LWV26" s="206"/>
      <c r="LWW26" s="206"/>
      <c r="LWX26" s="206"/>
      <c r="LWY26" s="206"/>
      <c r="LWZ26" s="206"/>
      <c r="LXA26" s="206"/>
      <c r="LXB26" s="206"/>
      <c r="LXC26" s="206"/>
      <c r="LXD26" s="206"/>
      <c r="LXE26" s="206"/>
      <c r="LXF26" s="206"/>
      <c r="LXG26" s="206"/>
      <c r="LXH26" s="206"/>
      <c r="LXI26" s="206"/>
      <c r="LXJ26" s="206"/>
      <c r="LXK26" s="206"/>
      <c r="LXL26" s="206"/>
      <c r="LXM26" s="206"/>
      <c r="LXN26" s="206"/>
      <c r="LXO26" s="206"/>
      <c r="LXP26" s="206"/>
      <c r="LXQ26" s="206"/>
      <c r="LXR26" s="206"/>
      <c r="LXS26" s="206"/>
      <c r="LXT26" s="206"/>
      <c r="LXU26" s="206"/>
      <c r="LXV26" s="206"/>
      <c r="LXW26" s="206"/>
      <c r="LXX26" s="206"/>
      <c r="LXY26" s="206"/>
      <c r="LXZ26" s="206"/>
      <c r="LYA26" s="206"/>
      <c r="LYB26" s="206"/>
      <c r="LYC26" s="206"/>
      <c r="LYD26" s="206"/>
      <c r="LYE26" s="206"/>
      <c r="LYF26" s="206"/>
      <c r="LYG26" s="206"/>
      <c r="LYH26" s="206"/>
      <c r="LYI26" s="206"/>
      <c r="LYJ26" s="206"/>
      <c r="LYK26" s="206"/>
      <c r="LYL26" s="206"/>
      <c r="LYM26" s="206"/>
      <c r="LYN26" s="206"/>
      <c r="LYO26" s="206"/>
      <c r="LYP26" s="206"/>
      <c r="LYQ26" s="206"/>
      <c r="LYR26" s="206"/>
      <c r="LYS26" s="206"/>
      <c r="LYT26" s="206"/>
      <c r="LYU26" s="206"/>
      <c r="LYV26" s="206"/>
      <c r="LYW26" s="206"/>
      <c r="LYX26" s="206"/>
      <c r="LYY26" s="206"/>
      <c r="LYZ26" s="206"/>
      <c r="LZA26" s="206"/>
      <c r="LZB26" s="206"/>
      <c r="LZC26" s="206"/>
      <c r="LZD26" s="206"/>
      <c r="LZE26" s="206"/>
      <c r="LZF26" s="206"/>
      <c r="LZG26" s="206"/>
      <c r="LZH26" s="206"/>
      <c r="LZI26" s="206"/>
      <c r="LZJ26" s="206"/>
      <c r="LZK26" s="206"/>
      <c r="LZL26" s="206"/>
      <c r="LZM26" s="206"/>
      <c r="LZN26" s="206"/>
      <c r="LZO26" s="206"/>
      <c r="LZP26" s="206"/>
      <c r="LZQ26" s="206"/>
      <c r="LZR26" s="206"/>
      <c r="LZS26" s="206"/>
      <c r="LZT26" s="206"/>
      <c r="LZU26" s="206"/>
      <c r="LZV26" s="206"/>
      <c r="LZW26" s="206"/>
      <c r="LZX26" s="206"/>
      <c r="LZY26" s="206"/>
      <c r="LZZ26" s="206"/>
      <c r="MAA26" s="206"/>
      <c r="MAB26" s="206"/>
      <c r="MAC26" s="206"/>
      <c r="MAD26" s="206"/>
      <c r="MAE26" s="206"/>
      <c r="MAF26" s="206"/>
      <c r="MAG26" s="206"/>
      <c r="MAH26" s="206"/>
      <c r="MAI26" s="206"/>
      <c r="MAJ26" s="206"/>
      <c r="MAK26" s="206"/>
      <c r="MAL26" s="206"/>
      <c r="MAM26" s="206"/>
      <c r="MAN26" s="206"/>
      <c r="MAO26" s="206"/>
      <c r="MAP26" s="206"/>
      <c r="MAQ26" s="206"/>
      <c r="MAR26" s="206"/>
      <c r="MAS26" s="206"/>
      <c r="MAT26" s="206"/>
      <c r="MAU26" s="206"/>
      <c r="MAV26" s="206"/>
      <c r="MAW26" s="206"/>
      <c r="MAX26" s="206"/>
      <c r="MAY26" s="206"/>
      <c r="MAZ26" s="206"/>
      <c r="MBA26" s="206"/>
      <c r="MBB26" s="206"/>
      <c r="MBC26" s="206"/>
      <c r="MBD26" s="206"/>
      <c r="MBE26" s="206"/>
      <c r="MBF26" s="206"/>
      <c r="MBG26" s="206"/>
      <c r="MBH26" s="206"/>
      <c r="MBI26" s="206"/>
      <c r="MBJ26" s="206"/>
      <c r="MBK26" s="206"/>
      <c r="MBL26" s="206"/>
      <c r="MBM26" s="206"/>
      <c r="MBN26" s="206"/>
      <c r="MBO26" s="206"/>
      <c r="MBP26" s="206"/>
      <c r="MBQ26" s="206"/>
      <c r="MBR26" s="206"/>
      <c r="MBS26" s="206"/>
      <c r="MBT26" s="206"/>
      <c r="MBU26" s="206"/>
      <c r="MBV26" s="206"/>
      <c r="MBW26" s="206"/>
      <c r="MBX26" s="206"/>
      <c r="MBY26" s="206"/>
      <c r="MBZ26" s="206"/>
      <c r="MCA26" s="206"/>
      <c r="MCB26" s="206"/>
      <c r="MCC26" s="206"/>
      <c r="MCD26" s="206"/>
      <c r="MCE26" s="206"/>
      <c r="MCF26" s="206"/>
      <c r="MCG26" s="206"/>
      <c r="MCH26" s="206"/>
      <c r="MCI26" s="206"/>
      <c r="MCJ26" s="206"/>
      <c r="MCK26" s="206"/>
      <c r="MCL26" s="206"/>
      <c r="MCM26" s="206"/>
      <c r="MCN26" s="206"/>
      <c r="MCO26" s="206"/>
      <c r="MCP26" s="206"/>
      <c r="MCQ26" s="206"/>
      <c r="MCR26" s="206"/>
      <c r="MCS26" s="206"/>
      <c r="MCT26" s="206"/>
      <c r="MCU26" s="206"/>
      <c r="MCV26" s="206"/>
      <c r="MCW26" s="206"/>
      <c r="MCX26" s="206"/>
      <c r="MCY26" s="206"/>
      <c r="MCZ26" s="206"/>
      <c r="MDA26" s="206"/>
      <c r="MDB26" s="206"/>
      <c r="MDC26" s="206"/>
      <c r="MDD26" s="206"/>
      <c r="MDE26" s="206"/>
      <c r="MDF26" s="206"/>
      <c r="MDG26" s="206"/>
      <c r="MDH26" s="206"/>
      <c r="MDI26" s="206"/>
      <c r="MDJ26" s="206"/>
      <c r="MDK26" s="206"/>
      <c r="MDL26" s="206"/>
      <c r="MDM26" s="206"/>
      <c r="MDN26" s="206"/>
      <c r="MDO26" s="206"/>
      <c r="MDP26" s="206"/>
      <c r="MDQ26" s="206"/>
      <c r="MDR26" s="206"/>
      <c r="MDS26" s="206"/>
      <c r="MDT26" s="206"/>
      <c r="MDU26" s="206"/>
      <c r="MDV26" s="206"/>
      <c r="MDW26" s="206"/>
      <c r="MDX26" s="206"/>
      <c r="MDY26" s="206"/>
      <c r="MDZ26" s="206"/>
      <c r="MEA26" s="206"/>
      <c r="MEB26" s="206"/>
      <c r="MEC26" s="206"/>
      <c r="MED26" s="206"/>
      <c r="MEE26" s="206"/>
      <c r="MEF26" s="206"/>
      <c r="MEG26" s="206"/>
      <c r="MEH26" s="206"/>
      <c r="MEI26" s="206"/>
      <c r="MEJ26" s="206"/>
      <c r="MEK26" s="206"/>
      <c r="MEL26" s="206"/>
      <c r="MEM26" s="206"/>
      <c r="MEN26" s="206"/>
      <c r="MEO26" s="206"/>
      <c r="MEP26" s="206"/>
      <c r="MEQ26" s="206"/>
      <c r="MER26" s="206"/>
      <c r="MES26" s="206"/>
      <c r="MET26" s="206"/>
      <c r="MEU26" s="206"/>
      <c r="MEV26" s="206"/>
      <c r="MEW26" s="206"/>
      <c r="MEX26" s="206"/>
      <c r="MEY26" s="206"/>
      <c r="MEZ26" s="206"/>
      <c r="MFA26" s="206"/>
      <c r="MFB26" s="206"/>
      <c r="MFC26" s="206"/>
      <c r="MFD26" s="206"/>
      <c r="MFE26" s="206"/>
      <c r="MFF26" s="206"/>
      <c r="MFG26" s="206"/>
      <c r="MFH26" s="206"/>
      <c r="MFI26" s="206"/>
      <c r="MFJ26" s="206"/>
      <c r="MFK26" s="206"/>
      <c r="MFL26" s="206"/>
      <c r="MFM26" s="206"/>
      <c r="MFN26" s="206"/>
      <c r="MFO26" s="206"/>
      <c r="MFP26" s="206"/>
      <c r="MFQ26" s="206"/>
      <c r="MFR26" s="206"/>
      <c r="MFS26" s="206"/>
      <c r="MFT26" s="206"/>
      <c r="MFU26" s="206"/>
      <c r="MFV26" s="206"/>
      <c r="MFW26" s="206"/>
      <c r="MFX26" s="206"/>
      <c r="MFY26" s="206"/>
      <c r="MFZ26" s="206"/>
      <c r="MGA26" s="206"/>
      <c r="MGB26" s="206"/>
      <c r="MGC26" s="206"/>
      <c r="MGD26" s="206"/>
      <c r="MGE26" s="206"/>
      <c r="MGF26" s="206"/>
      <c r="MGG26" s="206"/>
      <c r="MGH26" s="206"/>
      <c r="MGI26" s="206"/>
      <c r="MGJ26" s="206"/>
      <c r="MGK26" s="206"/>
      <c r="MGL26" s="206"/>
      <c r="MGM26" s="206"/>
      <c r="MGN26" s="206"/>
      <c r="MGO26" s="206"/>
      <c r="MGP26" s="206"/>
      <c r="MGQ26" s="206"/>
      <c r="MGR26" s="206"/>
      <c r="MGS26" s="206"/>
      <c r="MGT26" s="206"/>
      <c r="MGU26" s="206"/>
      <c r="MGV26" s="206"/>
      <c r="MGW26" s="206"/>
      <c r="MGX26" s="206"/>
      <c r="MGY26" s="206"/>
      <c r="MGZ26" s="206"/>
      <c r="MHA26" s="206"/>
      <c r="MHB26" s="206"/>
      <c r="MHC26" s="206"/>
      <c r="MHD26" s="206"/>
      <c r="MHE26" s="206"/>
      <c r="MHF26" s="206"/>
      <c r="MHG26" s="206"/>
      <c r="MHH26" s="206"/>
      <c r="MHI26" s="206"/>
      <c r="MHJ26" s="206"/>
      <c r="MHK26" s="206"/>
      <c r="MHL26" s="206"/>
      <c r="MHM26" s="206"/>
      <c r="MHN26" s="206"/>
      <c r="MHO26" s="206"/>
      <c r="MHP26" s="206"/>
      <c r="MHQ26" s="206"/>
      <c r="MHR26" s="206"/>
      <c r="MHS26" s="206"/>
      <c r="MHT26" s="206"/>
      <c r="MHU26" s="206"/>
      <c r="MHV26" s="206"/>
      <c r="MHW26" s="206"/>
      <c r="MHX26" s="206"/>
      <c r="MHY26" s="206"/>
      <c r="MHZ26" s="206"/>
      <c r="MIA26" s="206"/>
      <c r="MIB26" s="206"/>
      <c r="MIC26" s="206"/>
      <c r="MID26" s="206"/>
      <c r="MIE26" s="206"/>
      <c r="MIF26" s="206"/>
      <c r="MIG26" s="206"/>
      <c r="MIH26" s="206"/>
      <c r="MII26" s="206"/>
      <c r="MIJ26" s="206"/>
      <c r="MIK26" s="206"/>
      <c r="MIL26" s="206"/>
      <c r="MIM26" s="206"/>
      <c r="MIN26" s="206"/>
      <c r="MIO26" s="206"/>
      <c r="MIP26" s="206"/>
      <c r="MIQ26" s="206"/>
      <c r="MIR26" s="206"/>
      <c r="MIS26" s="206"/>
      <c r="MIT26" s="206"/>
      <c r="MIU26" s="206"/>
      <c r="MIV26" s="206"/>
      <c r="MIW26" s="206"/>
      <c r="MIX26" s="206"/>
      <c r="MIY26" s="206"/>
      <c r="MIZ26" s="206"/>
      <c r="MJA26" s="206"/>
      <c r="MJB26" s="206"/>
      <c r="MJC26" s="206"/>
      <c r="MJD26" s="206"/>
      <c r="MJE26" s="206"/>
      <c r="MJF26" s="206"/>
      <c r="MJG26" s="206"/>
      <c r="MJH26" s="206"/>
      <c r="MJI26" s="206"/>
      <c r="MJJ26" s="206"/>
      <c r="MJK26" s="206"/>
      <c r="MJL26" s="206"/>
      <c r="MJM26" s="206"/>
      <c r="MJN26" s="206"/>
      <c r="MJO26" s="206"/>
      <c r="MJP26" s="206"/>
      <c r="MJQ26" s="206"/>
      <c r="MJR26" s="206"/>
      <c r="MJS26" s="206"/>
      <c r="MJT26" s="206"/>
      <c r="MJU26" s="206"/>
      <c r="MJV26" s="206"/>
      <c r="MJW26" s="206"/>
      <c r="MJX26" s="206"/>
      <c r="MJY26" s="206"/>
      <c r="MJZ26" s="206"/>
      <c r="MKA26" s="206"/>
      <c r="MKB26" s="206"/>
      <c r="MKC26" s="206"/>
      <c r="MKD26" s="206"/>
      <c r="MKE26" s="206"/>
      <c r="MKF26" s="206"/>
      <c r="MKG26" s="206"/>
      <c r="MKH26" s="206"/>
      <c r="MKI26" s="206"/>
      <c r="MKJ26" s="206"/>
      <c r="MKK26" s="206"/>
      <c r="MKL26" s="206"/>
      <c r="MKM26" s="206"/>
      <c r="MKN26" s="206"/>
      <c r="MKO26" s="206"/>
      <c r="MKP26" s="206"/>
      <c r="MKQ26" s="206"/>
      <c r="MKR26" s="206"/>
      <c r="MKS26" s="206"/>
      <c r="MKT26" s="206"/>
      <c r="MKU26" s="206"/>
      <c r="MKV26" s="206"/>
      <c r="MKW26" s="206"/>
      <c r="MKX26" s="206"/>
      <c r="MKY26" s="206"/>
      <c r="MKZ26" s="206"/>
      <c r="MLA26" s="206"/>
      <c r="MLB26" s="206"/>
      <c r="MLC26" s="206"/>
      <c r="MLD26" s="206"/>
      <c r="MLE26" s="206"/>
      <c r="MLF26" s="206"/>
      <c r="MLG26" s="206"/>
      <c r="MLH26" s="206"/>
      <c r="MLI26" s="206"/>
      <c r="MLJ26" s="206"/>
      <c r="MLK26" s="206"/>
      <c r="MLL26" s="206"/>
      <c r="MLM26" s="206"/>
      <c r="MLN26" s="206"/>
      <c r="MLO26" s="206"/>
      <c r="MLP26" s="206"/>
      <c r="MLQ26" s="206"/>
      <c r="MLR26" s="206"/>
      <c r="MLS26" s="206"/>
      <c r="MLT26" s="206"/>
      <c r="MLU26" s="206"/>
      <c r="MLV26" s="206"/>
      <c r="MLW26" s="206"/>
      <c r="MLX26" s="206"/>
      <c r="MLY26" s="206"/>
      <c r="MLZ26" s="206"/>
      <c r="MMA26" s="206"/>
      <c r="MMB26" s="206"/>
      <c r="MMC26" s="206"/>
      <c r="MMD26" s="206"/>
      <c r="MME26" s="206"/>
      <c r="MMF26" s="206"/>
      <c r="MMG26" s="206"/>
      <c r="MMH26" s="206"/>
      <c r="MMI26" s="206"/>
      <c r="MMJ26" s="206"/>
      <c r="MMK26" s="206"/>
      <c r="MML26" s="206"/>
      <c r="MMM26" s="206"/>
      <c r="MMN26" s="206"/>
      <c r="MMO26" s="206"/>
      <c r="MMP26" s="206"/>
      <c r="MMQ26" s="206"/>
      <c r="MMR26" s="206"/>
      <c r="MMS26" s="206"/>
      <c r="MMT26" s="206"/>
      <c r="MMU26" s="206"/>
      <c r="MMV26" s="206"/>
      <c r="MMW26" s="206"/>
      <c r="MMX26" s="206"/>
      <c r="MMY26" s="206"/>
      <c r="MMZ26" s="206"/>
      <c r="MNA26" s="206"/>
      <c r="MNB26" s="206"/>
      <c r="MNC26" s="206"/>
      <c r="MND26" s="206"/>
      <c r="MNE26" s="206"/>
      <c r="MNF26" s="206"/>
      <c r="MNG26" s="206"/>
      <c r="MNH26" s="206"/>
      <c r="MNI26" s="206"/>
      <c r="MNJ26" s="206"/>
      <c r="MNK26" s="206"/>
      <c r="MNL26" s="206"/>
      <c r="MNM26" s="206"/>
      <c r="MNN26" s="206"/>
      <c r="MNO26" s="206"/>
      <c r="MNP26" s="206"/>
      <c r="MNQ26" s="206"/>
      <c r="MNR26" s="206"/>
      <c r="MNS26" s="206"/>
      <c r="MNT26" s="206"/>
      <c r="MNU26" s="206"/>
      <c r="MNV26" s="206"/>
      <c r="MNW26" s="206"/>
      <c r="MNX26" s="206"/>
      <c r="MNY26" s="206"/>
      <c r="MNZ26" s="206"/>
      <c r="MOA26" s="206"/>
      <c r="MOB26" s="206"/>
      <c r="MOC26" s="206"/>
      <c r="MOD26" s="206"/>
      <c r="MOE26" s="206"/>
      <c r="MOF26" s="206"/>
      <c r="MOG26" s="206"/>
      <c r="MOH26" s="206"/>
      <c r="MOI26" s="206"/>
      <c r="MOJ26" s="206"/>
      <c r="MOK26" s="206"/>
      <c r="MOL26" s="206"/>
      <c r="MOM26" s="206"/>
      <c r="MON26" s="206"/>
      <c r="MOO26" s="206"/>
      <c r="MOP26" s="206"/>
      <c r="MOQ26" s="206"/>
      <c r="MOR26" s="206"/>
      <c r="MOS26" s="206"/>
      <c r="MOT26" s="206"/>
      <c r="MOU26" s="206"/>
      <c r="MOV26" s="206"/>
      <c r="MOW26" s="206"/>
      <c r="MOX26" s="206"/>
      <c r="MOY26" s="206"/>
      <c r="MOZ26" s="206"/>
      <c r="MPA26" s="206"/>
      <c r="MPB26" s="206"/>
      <c r="MPC26" s="206"/>
      <c r="MPD26" s="206"/>
      <c r="MPE26" s="206"/>
      <c r="MPF26" s="206"/>
      <c r="MPG26" s="206"/>
      <c r="MPH26" s="206"/>
      <c r="MPI26" s="206"/>
      <c r="MPJ26" s="206"/>
      <c r="MPK26" s="206"/>
      <c r="MPL26" s="206"/>
      <c r="MPM26" s="206"/>
      <c r="MPN26" s="206"/>
      <c r="MPO26" s="206"/>
      <c r="MPP26" s="206"/>
      <c r="MPQ26" s="206"/>
      <c r="MPR26" s="206"/>
      <c r="MPS26" s="206"/>
      <c r="MPT26" s="206"/>
      <c r="MPU26" s="206"/>
      <c r="MPV26" s="206"/>
      <c r="MPW26" s="206"/>
      <c r="MPX26" s="206"/>
      <c r="MPY26" s="206"/>
      <c r="MPZ26" s="206"/>
      <c r="MQA26" s="206"/>
      <c r="MQB26" s="206"/>
      <c r="MQC26" s="206"/>
      <c r="MQD26" s="206"/>
      <c r="MQE26" s="206"/>
      <c r="MQF26" s="206"/>
      <c r="MQG26" s="206"/>
      <c r="MQH26" s="206"/>
      <c r="MQI26" s="206"/>
      <c r="MQJ26" s="206"/>
      <c r="MQK26" s="206"/>
      <c r="MQL26" s="206"/>
      <c r="MQM26" s="206"/>
      <c r="MQN26" s="206"/>
      <c r="MQO26" s="206"/>
      <c r="MQP26" s="206"/>
      <c r="MQQ26" s="206"/>
      <c r="MQR26" s="206"/>
      <c r="MQS26" s="206"/>
      <c r="MQT26" s="206"/>
      <c r="MQU26" s="206"/>
      <c r="MQV26" s="206"/>
      <c r="MQW26" s="206"/>
      <c r="MQX26" s="206"/>
      <c r="MQY26" s="206"/>
      <c r="MQZ26" s="206"/>
      <c r="MRA26" s="206"/>
      <c r="MRB26" s="206"/>
      <c r="MRC26" s="206"/>
      <c r="MRD26" s="206"/>
      <c r="MRE26" s="206"/>
      <c r="MRF26" s="206"/>
      <c r="MRG26" s="206"/>
      <c r="MRH26" s="206"/>
      <c r="MRI26" s="206"/>
      <c r="MRJ26" s="206"/>
      <c r="MRK26" s="206"/>
      <c r="MRL26" s="206"/>
      <c r="MRM26" s="206"/>
      <c r="MRN26" s="206"/>
      <c r="MRO26" s="206"/>
      <c r="MRP26" s="206"/>
      <c r="MRQ26" s="206"/>
      <c r="MRR26" s="206"/>
      <c r="MRS26" s="206"/>
      <c r="MRT26" s="206"/>
      <c r="MRU26" s="206"/>
      <c r="MRV26" s="206"/>
      <c r="MRW26" s="206"/>
      <c r="MRX26" s="206"/>
      <c r="MRY26" s="206"/>
      <c r="MRZ26" s="206"/>
      <c r="MSA26" s="206"/>
      <c r="MSB26" s="206"/>
      <c r="MSC26" s="206"/>
      <c r="MSD26" s="206"/>
      <c r="MSE26" s="206"/>
      <c r="MSF26" s="206"/>
      <c r="MSG26" s="206"/>
      <c r="MSH26" s="206"/>
      <c r="MSI26" s="206"/>
      <c r="MSJ26" s="206"/>
      <c r="MSK26" s="206"/>
      <c r="MSL26" s="206"/>
      <c r="MSM26" s="206"/>
      <c r="MSN26" s="206"/>
      <c r="MSO26" s="206"/>
      <c r="MSP26" s="206"/>
      <c r="MSQ26" s="206"/>
      <c r="MSR26" s="206"/>
      <c r="MSS26" s="206"/>
      <c r="MST26" s="206"/>
      <c r="MSU26" s="206"/>
      <c r="MSV26" s="206"/>
      <c r="MSW26" s="206"/>
      <c r="MSX26" s="206"/>
      <c r="MSY26" s="206"/>
      <c r="MSZ26" s="206"/>
      <c r="MTA26" s="206"/>
      <c r="MTB26" s="206"/>
      <c r="MTC26" s="206"/>
      <c r="MTD26" s="206"/>
      <c r="MTE26" s="206"/>
      <c r="MTF26" s="206"/>
      <c r="MTG26" s="206"/>
      <c r="MTH26" s="206"/>
      <c r="MTI26" s="206"/>
      <c r="MTJ26" s="206"/>
      <c r="MTK26" s="206"/>
      <c r="MTL26" s="206"/>
      <c r="MTM26" s="206"/>
      <c r="MTN26" s="206"/>
      <c r="MTO26" s="206"/>
      <c r="MTP26" s="206"/>
      <c r="MTQ26" s="206"/>
      <c r="MTR26" s="206"/>
      <c r="MTS26" s="206"/>
      <c r="MTT26" s="206"/>
      <c r="MTU26" s="206"/>
      <c r="MTV26" s="206"/>
      <c r="MTW26" s="206"/>
      <c r="MTX26" s="206"/>
      <c r="MTY26" s="206"/>
      <c r="MTZ26" s="206"/>
      <c r="MUA26" s="206"/>
      <c r="MUB26" s="206"/>
      <c r="MUC26" s="206"/>
      <c r="MUD26" s="206"/>
      <c r="MUE26" s="206"/>
      <c r="MUF26" s="206"/>
      <c r="MUG26" s="206"/>
      <c r="MUH26" s="206"/>
      <c r="MUI26" s="206"/>
      <c r="MUJ26" s="206"/>
      <c r="MUK26" s="206"/>
      <c r="MUL26" s="206"/>
      <c r="MUM26" s="206"/>
      <c r="MUN26" s="206"/>
      <c r="MUO26" s="206"/>
      <c r="MUP26" s="206"/>
      <c r="MUQ26" s="206"/>
      <c r="MUR26" s="206"/>
      <c r="MUS26" s="206"/>
      <c r="MUT26" s="206"/>
      <c r="MUU26" s="206"/>
      <c r="MUV26" s="206"/>
      <c r="MUW26" s="206"/>
      <c r="MUX26" s="206"/>
      <c r="MUY26" s="206"/>
      <c r="MUZ26" s="206"/>
      <c r="MVA26" s="206"/>
      <c r="MVB26" s="206"/>
      <c r="MVC26" s="206"/>
      <c r="MVD26" s="206"/>
      <c r="MVE26" s="206"/>
      <c r="MVF26" s="206"/>
      <c r="MVG26" s="206"/>
      <c r="MVH26" s="206"/>
      <c r="MVI26" s="206"/>
      <c r="MVJ26" s="206"/>
      <c r="MVK26" s="206"/>
      <c r="MVL26" s="206"/>
      <c r="MVM26" s="206"/>
      <c r="MVN26" s="206"/>
      <c r="MVO26" s="206"/>
      <c r="MVP26" s="206"/>
      <c r="MVQ26" s="206"/>
      <c r="MVR26" s="206"/>
      <c r="MVS26" s="206"/>
      <c r="MVT26" s="206"/>
      <c r="MVU26" s="206"/>
      <c r="MVV26" s="206"/>
      <c r="MVW26" s="206"/>
      <c r="MVX26" s="206"/>
      <c r="MVY26" s="206"/>
      <c r="MVZ26" s="206"/>
      <c r="MWA26" s="206"/>
      <c r="MWB26" s="206"/>
      <c r="MWC26" s="206"/>
      <c r="MWD26" s="206"/>
      <c r="MWE26" s="206"/>
      <c r="MWF26" s="206"/>
      <c r="MWG26" s="206"/>
      <c r="MWH26" s="206"/>
      <c r="MWI26" s="206"/>
      <c r="MWJ26" s="206"/>
      <c r="MWK26" s="206"/>
      <c r="MWL26" s="206"/>
      <c r="MWM26" s="206"/>
      <c r="MWN26" s="206"/>
      <c r="MWO26" s="206"/>
      <c r="MWP26" s="206"/>
      <c r="MWQ26" s="206"/>
      <c r="MWR26" s="206"/>
      <c r="MWS26" s="206"/>
      <c r="MWT26" s="206"/>
      <c r="MWU26" s="206"/>
      <c r="MWV26" s="206"/>
      <c r="MWW26" s="206"/>
      <c r="MWX26" s="206"/>
      <c r="MWY26" s="206"/>
      <c r="MWZ26" s="206"/>
      <c r="MXA26" s="206"/>
      <c r="MXB26" s="206"/>
      <c r="MXC26" s="206"/>
      <c r="MXD26" s="206"/>
      <c r="MXE26" s="206"/>
      <c r="MXF26" s="206"/>
      <c r="MXG26" s="206"/>
      <c r="MXH26" s="206"/>
      <c r="MXI26" s="206"/>
      <c r="MXJ26" s="206"/>
      <c r="MXK26" s="206"/>
      <c r="MXL26" s="206"/>
      <c r="MXM26" s="206"/>
      <c r="MXN26" s="206"/>
      <c r="MXO26" s="206"/>
      <c r="MXP26" s="206"/>
      <c r="MXQ26" s="206"/>
      <c r="MXR26" s="206"/>
      <c r="MXS26" s="206"/>
      <c r="MXT26" s="206"/>
      <c r="MXU26" s="206"/>
      <c r="MXV26" s="206"/>
      <c r="MXW26" s="206"/>
      <c r="MXX26" s="206"/>
      <c r="MXY26" s="206"/>
      <c r="MXZ26" s="206"/>
      <c r="MYA26" s="206"/>
      <c r="MYB26" s="206"/>
      <c r="MYC26" s="206"/>
      <c r="MYD26" s="206"/>
      <c r="MYE26" s="206"/>
      <c r="MYF26" s="206"/>
      <c r="MYG26" s="206"/>
      <c r="MYH26" s="206"/>
      <c r="MYI26" s="206"/>
      <c r="MYJ26" s="206"/>
      <c r="MYK26" s="206"/>
      <c r="MYL26" s="206"/>
      <c r="MYM26" s="206"/>
      <c r="MYN26" s="206"/>
      <c r="MYO26" s="206"/>
      <c r="MYP26" s="206"/>
      <c r="MYQ26" s="206"/>
      <c r="MYR26" s="206"/>
      <c r="MYS26" s="206"/>
      <c r="MYT26" s="206"/>
      <c r="MYU26" s="206"/>
      <c r="MYV26" s="206"/>
      <c r="MYW26" s="206"/>
      <c r="MYX26" s="206"/>
      <c r="MYY26" s="206"/>
      <c r="MYZ26" s="206"/>
      <c r="MZA26" s="206"/>
      <c r="MZB26" s="206"/>
      <c r="MZC26" s="206"/>
      <c r="MZD26" s="206"/>
      <c r="MZE26" s="206"/>
      <c r="MZF26" s="206"/>
      <c r="MZG26" s="206"/>
      <c r="MZH26" s="206"/>
      <c r="MZI26" s="206"/>
      <c r="MZJ26" s="206"/>
      <c r="MZK26" s="206"/>
      <c r="MZL26" s="206"/>
      <c r="MZM26" s="206"/>
      <c r="MZN26" s="206"/>
      <c r="MZO26" s="206"/>
      <c r="MZP26" s="206"/>
      <c r="MZQ26" s="206"/>
      <c r="MZR26" s="206"/>
      <c r="MZS26" s="206"/>
      <c r="MZT26" s="206"/>
      <c r="MZU26" s="206"/>
      <c r="MZV26" s="206"/>
      <c r="MZW26" s="206"/>
      <c r="MZX26" s="206"/>
      <c r="MZY26" s="206"/>
      <c r="MZZ26" s="206"/>
      <c r="NAA26" s="206"/>
      <c r="NAB26" s="206"/>
      <c r="NAC26" s="206"/>
      <c r="NAD26" s="206"/>
      <c r="NAE26" s="206"/>
      <c r="NAF26" s="206"/>
      <c r="NAG26" s="206"/>
      <c r="NAH26" s="206"/>
      <c r="NAI26" s="206"/>
      <c r="NAJ26" s="206"/>
      <c r="NAK26" s="206"/>
      <c r="NAL26" s="206"/>
      <c r="NAM26" s="206"/>
      <c r="NAN26" s="206"/>
      <c r="NAO26" s="206"/>
      <c r="NAP26" s="206"/>
      <c r="NAQ26" s="206"/>
      <c r="NAR26" s="206"/>
      <c r="NAS26" s="206"/>
      <c r="NAT26" s="206"/>
      <c r="NAU26" s="206"/>
      <c r="NAV26" s="206"/>
      <c r="NAW26" s="206"/>
      <c r="NAX26" s="206"/>
      <c r="NAY26" s="206"/>
      <c r="NAZ26" s="206"/>
      <c r="NBA26" s="206"/>
      <c r="NBB26" s="206"/>
      <c r="NBC26" s="206"/>
      <c r="NBD26" s="206"/>
      <c r="NBE26" s="206"/>
      <c r="NBF26" s="206"/>
      <c r="NBG26" s="206"/>
      <c r="NBH26" s="206"/>
      <c r="NBI26" s="206"/>
      <c r="NBJ26" s="206"/>
      <c r="NBK26" s="206"/>
      <c r="NBL26" s="206"/>
      <c r="NBM26" s="206"/>
      <c r="NBN26" s="206"/>
      <c r="NBO26" s="206"/>
      <c r="NBP26" s="206"/>
      <c r="NBQ26" s="206"/>
      <c r="NBR26" s="206"/>
      <c r="NBS26" s="206"/>
      <c r="NBT26" s="206"/>
      <c r="NBU26" s="206"/>
      <c r="NBV26" s="206"/>
      <c r="NBW26" s="206"/>
      <c r="NBX26" s="206"/>
      <c r="NBY26" s="206"/>
      <c r="NBZ26" s="206"/>
      <c r="NCA26" s="206"/>
      <c r="NCB26" s="206"/>
      <c r="NCC26" s="206"/>
      <c r="NCD26" s="206"/>
      <c r="NCE26" s="206"/>
      <c r="NCF26" s="206"/>
      <c r="NCG26" s="206"/>
      <c r="NCH26" s="206"/>
      <c r="NCI26" s="206"/>
      <c r="NCJ26" s="206"/>
      <c r="NCK26" s="206"/>
      <c r="NCL26" s="206"/>
      <c r="NCM26" s="206"/>
      <c r="NCN26" s="206"/>
      <c r="NCO26" s="206"/>
      <c r="NCP26" s="206"/>
      <c r="NCQ26" s="206"/>
      <c r="NCR26" s="206"/>
      <c r="NCS26" s="206"/>
      <c r="NCT26" s="206"/>
      <c r="NCU26" s="206"/>
      <c r="NCV26" s="206"/>
      <c r="NCW26" s="206"/>
      <c r="NCX26" s="206"/>
      <c r="NCY26" s="206"/>
      <c r="NCZ26" s="206"/>
      <c r="NDA26" s="206"/>
      <c r="NDB26" s="206"/>
      <c r="NDC26" s="206"/>
      <c r="NDD26" s="206"/>
      <c r="NDE26" s="206"/>
      <c r="NDF26" s="206"/>
      <c r="NDG26" s="206"/>
      <c r="NDH26" s="206"/>
      <c r="NDI26" s="206"/>
      <c r="NDJ26" s="206"/>
      <c r="NDK26" s="206"/>
      <c r="NDL26" s="206"/>
      <c r="NDM26" s="206"/>
      <c r="NDN26" s="206"/>
      <c r="NDO26" s="206"/>
      <c r="NDP26" s="206"/>
      <c r="NDQ26" s="206"/>
      <c r="NDR26" s="206"/>
      <c r="NDS26" s="206"/>
      <c r="NDT26" s="206"/>
      <c r="NDU26" s="206"/>
      <c r="NDV26" s="206"/>
      <c r="NDW26" s="206"/>
      <c r="NDX26" s="206"/>
      <c r="NDY26" s="206"/>
      <c r="NDZ26" s="206"/>
      <c r="NEA26" s="206"/>
      <c r="NEB26" s="206"/>
      <c r="NEC26" s="206"/>
      <c r="NED26" s="206"/>
      <c r="NEE26" s="206"/>
      <c r="NEF26" s="206"/>
      <c r="NEG26" s="206"/>
      <c r="NEH26" s="206"/>
      <c r="NEI26" s="206"/>
      <c r="NEJ26" s="206"/>
      <c r="NEK26" s="206"/>
      <c r="NEL26" s="206"/>
      <c r="NEM26" s="206"/>
      <c r="NEN26" s="206"/>
      <c r="NEO26" s="206"/>
      <c r="NEP26" s="206"/>
      <c r="NEQ26" s="206"/>
      <c r="NER26" s="206"/>
      <c r="NES26" s="206"/>
      <c r="NET26" s="206"/>
      <c r="NEU26" s="206"/>
      <c r="NEV26" s="206"/>
      <c r="NEW26" s="206"/>
      <c r="NEX26" s="206"/>
      <c r="NEY26" s="206"/>
      <c r="NEZ26" s="206"/>
      <c r="NFA26" s="206"/>
      <c r="NFB26" s="206"/>
      <c r="NFC26" s="206"/>
      <c r="NFD26" s="206"/>
      <c r="NFE26" s="206"/>
      <c r="NFF26" s="206"/>
      <c r="NFG26" s="206"/>
      <c r="NFH26" s="206"/>
      <c r="NFI26" s="206"/>
      <c r="NFJ26" s="206"/>
      <c r="NFK26" s="206"/>
      <c r="NFL26" s="206"/>
      <c r="NFM26" s="206"/>
      <c r="NFN26" s="206"/>
      <c r="NFO26" s="206"/>
      <c r="NFP26" s="206"/>
      <c r="NFQ26" s="206"/>
      <c r="NFR26" s="206"/>
      <c r="NFS26" s="206"/>
      <c r="NFT26" s="206"/>
      <c r="NFU26" s="206"/>
      <c r="NFV26" s="206"/>
      <c r="NFW26" s="206"/>
      <c r="NFX26" s="206"/>
      <c r="NFY26" s="206"/>
      <c r="NFZ26" s="206"/>
      <c r="NGA26" s="206"/>
      <c r="NGB26" s="206"/>
      <c r="NGC26" s="206"/>
      <c r="NGD26" s="206"/>
      <c r="NGE26" s="206"/>
      <c r="NGF26" s="206"/>
      <c r="NGG26" s="206"/>
      <c r="NGH26" s="206"/>
      <c r="NGI26" s="206"/>
      <c r="NGJ26" s="206"/>
      <c r="NGK26" s="206"/>
      <c r="NGL26" s="206"/>
      <c r="NGM26" s="206"/>
      <c r="NGN26" s="206"/>
      <c r="NGO26" s="206"/>
      <c r="NGP26" s="206"/>
      <c r="NGQ26" s="206"/>
      <c r="NGR26" s="206"/>
      <c r="NGS26" s="206"/>
      <c r="NGT26" s="206"/>
      <c r="NGU26" s="206"/>
      <c r="NGV26" s="206"/>
      <c r="NGW26" s="206"/>
      <c r="NGX26" s="206"/>
      <c r="NGY26" s="206"/>
      <c r="NGZ26" s="206"/>
      <c r="NHA26" s="206"/>
      <c r="NHB26" s="206"/>
      <c r="NHC26" s="206"/>
      <c r="NHD26" s="206"/>
      <c r="NHE26" s="206"/>
      <c r="NHF26" s="206"/>
      <c r="NHG26" s="206"/>
      <c r="NHH26" s="206"/>
      <c r="NHI26" s="206"/>
      <c r="NHJ26" s="206"/>
      <c r="NHK26" s="206"/>
      <c r="NHL26" s="206"/>
      <c r="NHM26" s="206"/>
      <c r="NHN26" s="206"/>
      <c r="NHO26" s="206"/>
      <c r="NHP26" s="206"/>
      <c r="NHQ26" s="206"/>
      <c r="NHR26" s="206"/>
      <c r="NHS26" s="206"/>
      <c r="NHT26" s="206"/>
      <c r="NHU26" s="206"/>
      <c r="NHV26" s="206"/>
      <c r="NHW26" s="206"/>
      <c r="NHX26" s="206"/>
      <c r="NHY26" s="206"/>
      <c r="NHZ26" s="206"/>
      <c r="NIA26" s="206"/>
      <c r="NIB26" s="206"/>
      <c r="NIC26" s="206"/>
      <c r="NID26" s="206"/>
      <c r="NIE26" s="206"/>
      <c r="NIF26" s="206"/>
      <c r="NIG26" s="206"/>
      <c r="NIH26" s="206"/>
      <c r="NII26" s="206"/>
      <c r="NIJ26" s="206"/>
      <c r="NIK26" s="206"/>
      <c r="NIL26" s="206"/>
      <c r="NIM26" s="206"/>
      <c r="NIN26" s="206"/>
      <c r="NIO26" s="206"/>
      <c r="NIP26" s="206"/>
      <c r="NIQ26" s="206"/>
      <c r="NIR26" s="206"/>
      <c r="NIS26" s="206"/>
      <c r="NIT26" s="206"/>
      <c r="NIU26" s="206"/>
      <c r="NIV26" s="206"/>
      <c r="NIW26" s="206"/>
      <c r="NIX26" s="206"/>
      <c r="NIY26" s="206"/>
      <c r="NIZ26" s="206"/>
      <c r="NJA26" s="206"/>
      <c r="NJB26" s="206"/>
      <c r="NJC26" s="206"/>
      <c r="NJD26" s="206"/>
      <c r="NJE26" s="206"/>
      <c r="NJF26" s="206"/>
      <c r="NJG26" s="206"/>
      <c r="NJH26" s="206"/>
      <c r="NJI26" s="206"/>
      <c r="NJJ26" s="206"/>
      <c r="NJK26" s="206"/>
      <c r="NJL26" s="206"/>
      <c r="NJM26" s="206"/>
      <c r="NJN26" s="206"/>
      <c r="NJO26" s="206"/>
      <c r="NJP26" s="206"/>
      <c r="NJQ26" s="206"/>
      <c r="NJR26" s="206"/>
      <c r="NJS26" s="206"/>
      <c r="NJT26" s="206"/>
      <c r="NJU26" s="206"/>
      <c r="NJV26" s="206"/>
      <c r="NJW26" s="206"/>
      <c r="NJX26" s="206"/>
      <c r="NJY26" s="206"/>
      <c r="NJZ26" s="206"/>
      <c r="NKA26" s="206"/>
      <c r="NKB26" s="206"/>
      <c r="NKC26" s="206"/>
      <c r="NKD26" s="206"/>
      <c r="NKE26" s="206"/>
      <c r="NKF26" s="206"/>
      <c r="NKG26" s="206"/>
      <c r="NKH26" s="206"/>
      <c r="NKI26" s="206"/>
      <c r="NKJ26" s="206"/>
      <c r="NKK26" s="206"/>
      <c r="NKL26" s="206"/>
      <c r="NKM26" s="206"/>
      <c r="NKN26" s="206"/>
      <c r="NKO26" s="206"/>
      <c r="NKP26" s="206"/>
      <c r="NKQ26" s="206"/>
      <c r="NKR26" s="206"/>
      <c r="NKS26" s="206"/>
      <c r="NKT26" s="206"/>
      <c r="NKU26" s="206"/>
      <c r="NKV26" s="206"/>
      <c r="NKW26" s="206"/>
      <c r="NKX26" s="206"/>
      <c r="NKY26" s="206"/>
      <c r="NKZ26" s="206"/>
      <c r="NLA26" s="206"/>
      <c r="NLB26" s="206"/>
      <c r="NLC26" s="206"/>
      <c r="NLD26" s="206"/>
      <c r="NLE26" s="206"/>
      <c r="NLF26" s="206"/>
      <c r="NLG26" s="206"/>
      <c r="NLH26" s="206"/>
      <c r="NLI26" s="206"/>
      <c r="NLJ26" s="206"/>
      <c r="NLK26" s="206"/>
      <c r="NLL26" s="206"/>
      <c r="NLM26" s="206"/>
      <c r="NLN26" s="206"/>
      <c r="NLO26" s="206"/>
      <c r="NLP26" s="206"/>
      <c r="NLQ26" s="206"/>
      <c r="NLR26" s="206"/>
      <c r="NLS26" s="206"/>
      <c r="NLT26" s="206"/>
      <c r="NLU26" s="206"/>
      <c r="NLV26" s="206"/>
      <c r="NLW26" s="206"/>
      <c r="NLX26" s="206"/>
      <c r="NLY26" s="206"/>
      <c r="NLZ26" s="206"/>
      <c r="NMA26" s="206"/>
      <c r="NMB26" s="206"/>
      <c r="NMC26" s="206"/>
      <c r="NMD26" s="206"/>
      <c r="NME26" s="206"/>
      <c r="NMF26" s="206"/>
      <c r="NMG26" s="206"/>
      <c r="NMH26" s="206"/>
      <c r="NMI26" s="206"/>
      <c r="NMJ26" s="206"/>
      <c r="NMK26" s="206"/>
      <c r="NML26" s="206"/>
      <c r="NMM26" s="206"/>
      <c r="NMN26" s="206"/>
      <c r="NMO26" s="206"/>
      <c r="NMP26" s="206"/>
      <c r="NMQ26" s="206"/>
      <c r="NMR26" s="206"/>
      <c r="NMS26" s="206"/>
      <c r="NMT26" s="206"/>
      <c r="NMU26" s="206"/>
      <c r="NMV26" s="206"/>
      <c r="NMW26" s="206"/>
      <c r="NMX26" s="206"/>
      <c r="NMY26" s="206"/>
      <c r="NMZ26" s="206"/>
      <c r="NNA26" s="206"/>
      <c r="NNB26" s="206"/>
      <c r="NNC26" s="206"/>
      <c r="NND26" s="206"/>
      <c r="NNE26" s="206"/>
      <c r="NNF26" s="206"/>
      <c r="NNG26" s="206"/>
      <c r="NNH26" s="206"/>
      <c r="NNI26" s="206"/>
      <c r="NNJ26" s="206"/>
      <c r="NNK26" s="206"/>
      <c r="NNL26" s="206"/>
      <c r="NNM26" s="206"/>
      <c r="NNN26" s="206"/>
      <c r="NNO26" s="206"/>
      <c r="NNP26" s="206"/>
      <c r="NNQ26" s="206"/>
      <c r="NNR26" s="206"/>
      <c r="NNS26" s="206"/>
      <c r="NNT26" s="206"/>
      <c r="NNU26" s="206"/>
      <c r="NNV26" s="206"/>
      <c r="NNW26" s="206"/>
      <c r="NNX26" s="206"/>
      <c r="NNY26" s="206"/>
      <c r="NNZ26" s="206"/>
      <c r="NOA26" s="206"/>
      <c r="NOB26" s="206"/>
      <c r="NOC26" s="206"/>
      <c r="NOD26" s="206"/>
      <c r="NOE26" s="206"/>
      <c r="NOF26" s="206"/>
      <c r="NOG26" s="206"/>
      <c r="NOH26" s="206"/>
      <c r="NOI26" s="206"/>
      <c r="NOJ26" s="206"/>
      <c r="NOK26" s="206"/>
      <c r="NOL26" s="206"/>
      <c r="NOM26" s="206"/>
      <c r="NON26" s="206"/>
      <c r="NOO26" s="206"/>
      <c r="NOP26" s="206"/>
      <c r="NOQ26" s="206"/>
      <c r="NOR26" s="206"/>
      <c r="NOS26" s="206"/>
      <c r="NOT26" s="206"/>
      <c r="NOU26" s="206"/>
      <c r="NOV26" s="206"/>
      <c r="NOW26" s="206"/>
      <c r="NOX26" s="206"/>
      <c r="NOY26" s="206"/>
      <c r="NOZ26" s="206"/>
      <c r="NPA26" s="206"/>
      <c r="NPB26" s="206"/>
      <c r="NPC26" s="206"/>
      <c r="NPD26" s="206"/>
      <c r="NPE26" s="206"/>
      <c r="NPF26" s="206"/>
      <c r="NPG26" s="206"/>
      <c r="NPH26" s="206"/>
      <c r="NPI26" s="206"/>
      <c r="NPJ26" s="206"/>
      <c r="NPK26" s="206"/>
      <c r="NPL26" s="206"/>
      <c r="NPM26" s="206"/>
      <c r="NPN26" s="206"/>
      <c r="NPO26" s="206"/>
      <c r="NPP26" s="206"/>
      <c r="NPQ26" s="206"/>
      <c r="NPR26" s="206"/>
      <c r="NPS26" s="206"/>
      <c r="NPT26" s="206"/>
      <c r="NPU26" s="206"/>
      <c r="NPV26" s="206"/>
      <c r="NPW26" s="206"/>
      <c r="NPX26" s="206"/>
      <c r="NPY26" s="206"/>
      <c r="NPZ26" s="206"/>
      <c r="NQA26" s="206"/>
      <c r="NQB26" s="206"/>
      <c r="NQC26" s="206"/>
      <c r="NQD26" s="206"/>
      <c r="NQE26" s="206"/>
      <c r="NQF26" s="206"/>
      <c r="NQG26" s="206"/>
      <c r="NQH26" s="206"/>
      <c r="NQI26" s="206"/>
      <c r="NQJ26" s="206"/>
      <c r="NQK26" s="206"/>
      <c r="NQL26" s="206"/>
      <c r="NQM26" s="206"/>
      <c r="NQN26" s="206"/>
      <c r="NQO26" s="206"/>
      <c r="NQP26" s="206"/>
      <c r="NQQ26" s="206"/>
      <c r="NQR26" s="206"/>
      <c r="NQS26" s="206"/>
      <c r="NQT26" s="206"/>
      <c r="NQU26" s="206"/>
      <c r="NQV26" s="206"/>
      <c r="NQW26" s="206"/>
      <c r="NQX26" s="206"/>
      <c r="NQY26" s="206"/>
      <c r="NQZ26" s="206"/>
      <c r="NRA26" s="206"/>
      <c r="NRB26" s="206"/>
      <c r="NRC26" s="206"/>
      <c r="NRD26" s="206"/>
      <c r="NRE26" s="206"/>
      <c r="NRF26" s="206"/>
      <c r="NRG26" s="206"/>
      <c r="NRH26" s="206"/>
      <c r="NRI26" s="206"/>
      <c r="NRJ26" s="206"/>
      <c r="NRK26" s="206"/>
      <c r="NRL26" s="206"/>
      <c r="NRM26" s="206"/>
      <c r="NRN26" s="206"/>
      <c r="NRO26" s="206"/>
      <c r="NRP26" s="206"/>
      <c r="NRQ26" s="206"/>
      <c r="NRR26" s="206"/>
      <c r="NRS26" s="206"/>
      <c r="NRT26" s="206"/>
      <c r="NRU26" s="206"/>
      <c r="NRV26" s="206"/>
      <c r="NRW26" s="206"/>
      <c r="NRX26" s="206"/>
      <c r="NRY26" s="206"/>
      <c r="NRZ26" s="206"/>
      <c r="NSA26" s="206"/>
      <c r="NSB26" s="206"/>
      <c r="NSC26" s="206"/>
      <c r="NSD26" s="206"/>
      <c r="NSE26" s="206"/>
      <c r="NSF26" s="206"/>
      <c r="NSG26" s="206"/>
      <c r="NSH26" s="206"/>
      <c r="NSI26" s="206"/>
      <c r="NSJ26" s="206"/>
      <c r="NSK26" s="206"/>
      <c r="NSL26" s="206"/>
      <c r="NSM26" s="206"/>
      <c r="NSN26" s="206"/>
      <c r="NSO26" s="206"/>
      <c r="NSP26" s="206"/>
      <c r="NSQ26" s="206"/>
      <c r="NSR26" s="206"/>
      <c r="NSS26" s="206"/>
      <c r="NST26" s="206"/>
      <c r="NSU26" s="206"/>
      <c r="NSV26" s="206"/>
      <c r="NSW26" s="206"/>
      <c r="NSX26" s="206"/>
      <c r="NSY26" s="206"/>
      <c r="NSZ26" s="206"/>
      <c r="NTA26" s="206"/>
      <c r="NTB26" s="206"/>
      <c r="NTC26" s="206"/>
      <c r="NTD26" s="206"/>
      <c r="NTE26" s="206"/>
      <c r="NTF26" s="206"/>
      <c r="NTG26" s="206"/>
      <c r="NTH26" s="206"/>
      <c r="NTI26" s="206"/>
      <c r="NTJ26" s="206"/>
      <c r="NTK26" s="206"/>
      <c r="NTL26" s="206"/>
      <c r="NTM26" s="206"/>
      <c r="NTN26" s="206"/>
      <c r="NTO26" s="206"/>
      <c r="NTP26" s="206"/>
      <c r="NTQ26" s="206"/>
      <c r="NTR26" s="206"/>
      <c r="NTS26" s="206"/>
      <c r="NTT26" s="206"/>
      <c r="NTU26" s="206"/>
      <c r="NTV26" s="206"/>
      <c r="NTW26" s="206"/>
      <c r="NTX26" s="206"/>
      <c r="NTY26" s="206"/>
      <c r="NTZ26" s="206"/>
      <c r="NUA26" s="206"/>
      <c r="NUB26" s="206"/>
      <c r="NUC26" s="206"/>
      <c r="NUD26" s="206"/>
      <c r="NUE26" s="206"/>
      <c r="NUF26" s="206"/>
      <c r="NUG26" s="206"/>
      <c r="NUH26" s="206"/>
      <c r="NUI26" s="206"/>
      <c r="NUJ26" s="206"/>
      <c r="NUK26" s="206"/>
      <c r="NUL26" s="206"/>
      <c r="NUM26" s="206"/>
      <c r="NUN26" s="206"/>
      <c r="NUO26" s="206"/>
      <c r="NUP26" s="206"/>
      <c r="NUQ26" s="206"/>
      <c r="NUR26" s="206"/>
      <c r="NUS26" s="206"/>
      <c r="NUT26" s="206"/>
      <c r="NUU26" s="206"/>
      <c r="NUV26" s="206"/>
      <c r="NUW26" s="206"/>
      <c r="NUX26" s="206"/>
      <c r="NUY26" s="206"/>
      <c r="NUZ26" s="206"/>
      <c r="NVA26" s="206"/>
      <c r="NVB26" s="206"/>
      <c r="NVC26" s="206"/>
      <c r="NVD26" s="206"/>
      <c r="NVE26" s="206"/>
      <c r="NVF26" s="206"/>
      <c r="NVG26" s="206"/>
      <c r="NVH26" s="206"/>
      <c r="NVI26" s="206"/>
      <c r="NVJ26" s="206"/>
      <c r="NVK26" s="206"/>
      <c r="NVL26" s="206"/>
      <c r="NVM26" s="206"/>
      <c r="NVN26" s="206"/>
      <c r="NVO26" s="206"/>
      <c r="NVP26" s="206"/>
      <c r="NVQ26" s="206"/>
      <c r="NVR26" s="206"/>
      <c r="NVS26" s="206"/>
      <c r="NVT26" s="206"/>
      <c r="NVU26" s="206"/>
      <c r="NVV26" s="206"/>
      <c r="NVW26" s="206"/>
      <c r="NVX26" s="206"/>
      <c r="NVY26" s="206"/>
      <c r="NVZ26" s="206"/>
      <c r="NWA26" s="206"/>
      <c r="NWB26" s="206"/>
      <c r="NWC26" s="206"/>
      <c r="NWD26" s="206"/>
      <c r="NWE26" s="206"/>
      <c r="NWF26" s="206"/>
      <c r="NWG26" s="206"/>
      <c r="NWH26" s="206"/>
      <c r="NWI26" s="206"/>
      <c r="NWJ26" s="206"/>
      <c r="NWK26" s="206"/>
      <c r="NWL26" s="206"/>
      <c r="NWM26" s="206"/>
      <c r="NWN26" s="206"/>
      <c r="NWO26" s="206"/>
      <c r="NWP26" s="206"/>
      <c r="NWQ26" s="206"/>
      <c r="NWR26" s="206"/>
      <c r="NWS26" s="206"/>
      <c r="NWT26" s="206"/>
      <c r="NWU26" s="206"/>
      <c r="NWV26" s="206"/>
      <c r="NWW26" s="206"/>
      <c r="NWX26" s="206"/>
      <c r="NWY26" s="206"/>
      <c r="NWZ26" s="206"/>
      <c r="NXA26" s="206"/>
      <c r="NXB26" s="206"/>
      <c r="NXC26" s="206"/>
      <c r="NXD26" s="206"/>
      <c r="NXE26" s="206"/>
      <c r="NXF26" s="206"/>
      <c r="NXG26" s="206"/>
      <c r="NXH26" s="206"/>
      <c r="NXI26" s="206"/>
      <c r="NXJ26" s="206"/>
      <c r="NXK26" s="206"/>
      <c r="NXL26" s="206"/>
      <c r="NXM26" s="206"/>
      <c r="NXN26" s="206"/>
      <c r="NXO26" s="206"/>
      <c r="NXP26" s="206"/>
      <c r="NXQ26" s="206"/>
      <c r="NXR26" s="206"/>
      <c r="NXS26" s="206"/>
      <c r="NXT26" s="206"/>
      <c r="NXU26" s="206"/>
      <c r="NXV26" s="206"/>
      <c r="NXW26" s="206"/>
      <c r="NXX26" s="206"/>
      <c r="NXY26" s="206"/>
      <c r="NXZ26" s="206"/>
      <c r="NYA26" s="206"/>
      <c r="NYB26" s="206"/>
      <c r="NYC26" s="206"/>
      <c r="NYD26" s="206"/>
      <c r="NYE26" s="206"/>
      <c r="NYF26" s="206"/>
      <c r="NYG26" s="206"/>
      <c r="NYH26" s="206"/>
      <c r="NYI26" s="206"/>
      <c r="NYJ26" s="206"/>
      <c r="NYK26" s="206"/>
      <c r="NYL26" s="206"/>
      <c r="NYM26" s="206"/>
      <c r="NYN26" s="206"/>
      <c r="NYO26" s="206"/>
      <c r="NYP26" s="206"/>
      <c r="NYQ26" s="206"/>
      <c r="NYR26" s="206"/>
      <c r="NYS26" s="206"/>
      <c r="NYT26" s="206"/>
      <c r="NYU26" s="206"/>
      <c r="NYV26" s="206"/>
      <c r="NYW26" s="206"/>
      <c r="NYX26" s="206"/>
      <c r="NYY26" s="206"/>
      <c r="NYZ26" s="206"/>
      <c r="NZA26" s="206"/>
      <c r="NZB26" s="206"/>
      <c r="NZC26" s="206"/>
      <c r="NZD26" s="206"/>
      <c r="NZE26" s="206"/>
      <c r="NZF26" s="206"/>
      <c r="NZG26" s="206"/>
      <c r="NZH26" s="206"/>
      <c r="NZI26" s="206"/>
      <c r="NZJ26" s="206"/>
      <c r="NZK26" s="206"/>
      <c r="NZL26" s="206"/>
      <c r="NZM26" s="206"/>
      <c r="NZN26" s="206"/>
      <c r="NZO26" s="206"/>
      <c r="NZP26" s="206"/>
      <c r="NZQ26" s="206"/>
      <c r="NZR26" s="206"/>
      <c r="NZS26" s="206"/>
      <c r="NZT26" s="206"/>
      <c r="NZU26" s="206"/>
      <c r="NZV26" s="206"/>
      <c r="NZW26" s="206"/>
      <c r="NZX26" s="206"/>
      <c r="NZY26" s="206"/>
      <c r="NZZ26" s="206"/>
      <c r="OAA26" s="206"/>
      <c r="OAB26" s="206"/>
      <c r="OAC26" s="206"/>
      <c r="OAD26" s="206"/>
      <c r="OAE26" s="206"/>
      <c r="OAF26" s="206"/>
      <c r="OAG26" s="206"/>
      <c r="OAH26" s="206"/>
      <c r="OAI26" s="206"/>
      <c r="OAJ26" s="206"/>
      <c r="OAK26" s="206"/>
      <c r="OAL26" s="206"/>
      <c r="OAM26" s="206"/>
      <c r="OAN26" s="206"/>
      <c r="OAO26" s="206"/>
      <c r="OAP26" s="206"/>
      <c r="OAQ26" s="206"/>
      <c r="OAR26" s="206"/>
      <c r="OAS26" s="206"/>
      <c r="OAT26" s="206"/>
      <c r="OAU26" s="206"/>
      <c r="OAV26" s="206"/>
      <c r="OAW26" s="206"/>
      <c r="OAX26" s="206"/>
      <c r="OAY26" s="206"/>
      <c r="OAZ26" s="206"/>
      <c r="OBA26" s="206"/>
      <c r="OBB26" s="206"/>
      <c r="OBC26" s="206"/>
      <c r="OBD26" s="206"/>
      <c r="OBE26" s="206"/>
      <c r="OBF26" s="206"/>
      <c r="OBG26" s="206"/>
      <c r="OBH26" s="206"/>
      <c r="OBI26" s="206"/>
      <c r="OBJ26" s="206"/>
      <c r="OBK26" s="206"/>
      <c r="OBL26" s="206"/>
      <c r="OBM26" s="206"/>
      <c r="OBN26" s="206"/>
      <c r="OBO26" s="206"/>
      <c r="OBP26" s="206"/>
      <c r="OBQ26" s="206"/>
      <c r="OBR26" s="206"/>
      <c r="OBS26" s="206"/>
      <c r="OBT26" s="206"/>
      <c r="OBU26" s="206"/>
      <c r="OBV26" s="206"/>
      <c r="OBW26" s="206"/>
      <c r="OBX26" s="206"/>
      <c r="OBY26" s="206"/>
      <c r="OBZ26" s="206"/>
      <c r="OCA26" s="206"/>
      <c r="OCB26" s="206"/>
      <c r="OCC26" s="206"/>
      <c r="OCD26" s="206"/>
      <c r="OCE26" s="206"/>
      <c r="OCF26" s="206"/>
      <c r="OCG26" s="206"/>
      <c r="OCH26" s="206"/>
      <c r="OCI26" s="206"/>
      <c r="OCJ26" s="206"/>
      <c r="OCK26" s="206"/>
      <c r="OCL26" s="206"/>
      <c r="OCM26" s="206"/>
      <c r="OCN26" s="206"/>
      <c r="OCO26" s="206"/>
      <c r="OCP26" s="206"/>
      <c r="OCQ26" s="206"/>
      <c r="OCR26" s="206"/>
      <c r="OCS26" s="206"/>
      <c r="OCT26" s="206"/>
      <c r="OCU26" s="206"/>
      <c r="OCV26" s="206"/>
      <c r="OCW26" s="206"/>
      <c r="OCX26" s="206"/>
      <c r="OCY26" s="206"/>
      <c r="OCZ26" s="206"/>
      <c r="ODA26" s="206"/>
      <c r="ODB26" s="206"/>
      <c r="ODC26" s="206"/>
      <c r="ODD26" s="206"/>
      <c r="ODE26" s="206"/>
      <c r="ODF26" s="206"/>
      <c r="ODG26" s="206"/>
      <c r="ODH26" s="206"/>
      <c r="ODI26" s="206"/>
      <c r="ODJ26" s="206"/>
      <c r="ODK26" s="206"/>
      <c r="ODL26" s="206"/>
      <c r="ODM26" s="206"/>
      <c r="ODN26" s="206"/>
      <c r="ODO26" s="206"/>
      <c r="ODP26" s="206"/>
      <c r="ODQ26" s="206"/>
      <c r="ODR26" s="206"/>
      <c r="ODS26" s="206"/>
      <c r="ODT26" s="206"/>
      <c r="ODU26" s="206"/>
      <c r="ODV26" s="206"/>
      <c r="ODW26" s="206"/>
      <c r="ODX26" s="206"/>
      <c r="ODY26" s="206"/>
      <c r="ODZ26" s="206"/>
      <c r="OEA26" s="206"/>
      <c r="OEB26" s="206"/>
      <c r="OEC26" s="206"/>
      <c r="OED26" s="206"/>
      <c r="OEE26" s="206"/>
      <c r="OEF26" s="206"/>
      <c r="OEG26" s="206"/>
      <c r="OEH26" s="206"/>
      <c r="OEI26" s="206"/>
      <c r="OEJ26" s="206"/>
      <c r="OEK26" s="206"/>
      <c r="OEL26" s="206"/>
      <c r="OEM26" s="206"/>
      <c r="OEN26" s="206"/>
      <c r="OEO26" s="206"/>
      <c r="OEP26" s="206"/>
      <c r="OEQ26" s="206"/>
      <c r="OER26" s="206"/>
      <c r="OES26" s="206"/>
      <c r="OET26" s="206"/>
      <c r="OEU26" s="206"/>
      <c r="OEV26" s="206"/>
      <c r="OEW26" s="206"/>
      <c r="OEX26" s="206"/>
      <c r="OEY26" s="206"/>
      <c r="OEZ26" s="206"/>
      <c r="OFA26" s="206"/>
      <c r="OFB26" s="206"/>
      <c r="OFC26" s="206"/>
      <c r="OFD26" s="206"/>
      <c r="OFE26" s="206"/>
      <c r="OFF26" s="206"/>
      <c r="OFG26" s="206"/>
      <c r="OFH26" s="206"/>
      <c r="OFI26" s="206"/>
      <c r="OFJ26" s="206"/>
      <c r="OFK26" s="206"/>
      <c r="OFL26" s="206"/>
      <c r="OFM26" s="206"/>
      <c r="OFN26" s="206"/>
      <c r="OFO26" s="206"/>
      <c r="OFP26" s="206"/>
      <c r="OFQ26" s="206"/>
      <c r="OFR26" s="206"/>
      <c r="OFS26" s="206"/>
      <c r="OFT26" s="206"/>
      <c r="OFU26" s="206"/>
      <c r="OFV26" s="206"/>
      <c r="OFW26" s="206"/>
      <c r="OFX26" s="206"/>
      <c r="OFY26" s="206"/>
      <c r="OFZ26" s="206"/>
      <c r="OGA26" s="206"/>
      <c r="OGB26" s="206"/>
      <c r="OGC26" s="206"/>
      <c r="OGD26" s="206"/>
      <c r="OGE26" s="206"/>
      <c r="OGF26" s="206"/>
      <c r="OGG26" s="206"/>
      <c r="OGH26" s="206"/>
      <c r="OGI26" s="206"/>
      <c r="OGJ26" s="206"/>
      <c r="OGK26" s="206"/>
      <c r="OGL26" s="206"/>
      <c r="OGM26" s="206"/>
      <c r="OGN26" s="206"/>
      <c r="OGO26" s="206"/>
      <c r="OGP26" s="206"/>
      <c r="OGQ26" s="206"/>
      <c r="OGR26" s="206"/>
      <c r="OGS26" s="206"/>
      <c r="OGT26" s="206"/>
      <c r="OGU26" s="206"/>
      <c r="OGV26" s="206"/>
      <c r="OGW26" s="206"/>
      <c r="OGX26" s="206"/>
      <c r="OGY26" s="206"/>
      <c r="OGZ26" s="206"/>
      <c r="OHA26" s="206"/>
      <c r="OHB26" s="206"/>
      <c r="OHC26" s="206"/>
      <c r="OHD26" s="206"/>
      <c r="OHE26" s="206"/>
      <c r="OHF26" s="206"/>
      <c r="OHG26" s="206"/>
      <c r="OHH26" s="206"/>
      <c r="OHI26" s="206"/>
      <c r="OHJ26" s="206"/>
      <c r="OHK26" s="206"/>
      <c r="OHL26" s="206"/>
      <c r="OHM26" s="206"/>
      <c r="OHN26" s="206"/>
      <c r="OHO26" s="206"/>
      <c r="OHP26" s="206"/>
      <c r="OHQ26" s="206"/>
      <c r="OHR26" s="206"/>
      <c r="OHS26" s="206"/>
      <c r="OHT26" s="206"/>
      <c r="OHU26" s="206"/>
      <c r="OHV26" s="206"/>
      <c r="OHW26" s="206"/>
      <c r="OHX26" s="206"/>
      <c r="OHY26" s="206"/>
      <c r="OHZ26" s="206"/>
      <c r="OIA26" s="206"/>
      <c r="OIB26" s="206"/>
      <c r="OIC26" s="206"/>
      <c r="OID26" s="206"/>
      <c r="OIE26" s="206"/>
      <c r="OIF26" s="206"/>
      <c r="OIG26" s="206"/>
      <c r="OIH26" s="206"/>
      <c r="OII26" s="206"/>
      <c r="OIJ26" s="206"/>
      <c r="OIK26" s="206"/>
      <c r="OIL26" s="206"/>
      <c r="OIM26" s="206"/>
      <c r="OIN26" s="206"/>
      <c r="OIO26" s="206"/>
      <c r="OIP26" s="206"/>
      <c r="OIQ26" s="206"/>
      <c r="OIR26" s="206"/>
      <c r="OIS26" s="206"/>
      <c r="OIT26" s="206"/>
      <c r="OIU26" s="206"/>
      <c r="OIV26" s="206"/>
      <c r="OIW26" s="206"/>
      <c r="OIX26" s="206"/>
      <c r="OIY26" s="206"/>
      <c r="OIZ26" s="206"/>
      <c r="OJA26" s="206"/>
      <c r="OJB26" s="206"/>
      <c r="OJC26" s="206"/>
      <c r="OJD26" s="206"/>
      <c r="OJE26" s="206"/>
      <c r="OJF26" s="206"/>
      <c r="OJG26" s="206"/>
      <c r="OJH26" s="206"/>
      <c r="OJI26" s="206"/>
      <c r="OJJ26" s="206"/>
      <c r="OJK26" s="206"/>
      <c r="OJL26" s="206"/>
      <c r="OJM26" s="206"/>
      <c r="OJN26" s="206"/>
      <c r="OJO26" s="206"/>
      <c r="OJP26" s="206"/>
      <c r="OJQ26" s="206"/>
      <c r="OJR26" s="206"/>
      <c r="OJS26" s="206"/>
      <c r="OJT26" s="206"/>
      <c r="OJU26" s="206"/>
      <c r="OJV26" s="206"/>
      <c r="OJW26" s="206"/>
      <c r="OJX26" s="206"/>
      <c r="OJY26" s="206"/>
      <c r="OJZ26" s="206"/>
      <c r="OKA26" s="206"/>
      <c r="OKB26" s="206"/>
      <c r="OKC26" s="206"/>
      <c r="OKD26" s="206"/>
      <c r="OKE26" s="206"/>
      <c r="OKF26" s="206"/>
      <c r="OKG26" s="206"/>
      <c r="OKH26" s="206"/>
      <c r="OKI26" s="206"/>
      <c r="OKJ26" s="206"/>
      <c r="OKK26" s="206"/>
      <c r="OKL26" s="206"/>
      <c r="OKM26" s="206"/>
      <c r="OKN26" s="206"/>
      <c r="OKO26" s="206"/>
      <c r="OKP26" s="206"/>
      <c r="OKQ26" s="206"/>
      <c r="OKR26" s="206"/>
      <c r="OKS26" s="206"/>
      <c r="OKT26" s="206"/>
      <c r="OKU26" s="206"/>
      <c r="OKV26" s="206"/>
      <c r="OKW26" s="206"/>
      <c r="OKX26" s="206"/>
      <c r="OKY26" s="206"/>
      <c r="OKZ26" s="206"/>
      <c r="OLA26" s="206"/>
      <c r="OLB26" s="206"/>
      <c r="OLC26" s="206"/>
      <c r="OLD26" s="206"/>
      <c r="OLE26" s="206"/>
      <c r="OLF26" s="206"/>
      <c r="OLG26" s="206"/>
      <c r="OLH26" s="206"/>
      <c r="OLI26" s="206"/>
      <c r="OLJ26" s="206"/>
      <c r="OLK26" s="206"/>
      <c r="OLL26" s="206"/>
      <c r="OLM26" s="206"/>
      <c r="OLN26" s="206"/>
      <c r="OLO26" s="206"/>
      <c r="OLP26" s="206"/>
      <c r="OLQ26" s="206"/>
      <c r="OLR26" s="206"/>
      <c r="OLS26" s="206"/>
      <c r="OLT26" s="206"/>
      <c r="OLU26" s="206"/>
      <c r="OLV26" s="206"/>
      <c r="OLW26" s="206"/>
      <c r="OLX26" s="206"/>
      <c r="OLY26" s="206"/>
      <c r="OLZ26" s="206"/>
      <c r="OMA26" s="206"/>
      <c r="OMB26" s="206"/>
      <c r="OMC26" s="206"/>
      <c r="OMD26" s="206"/>
      <c r="OME26" s="206"/>
      <c r="OMF26" s="206"/>
      <c r="OMG26" s="206"/>
      <c r="OMH26" s="206"/>
      <c r="OMI26" s="206"/>
      <c r="OMJ26" s="206"/>
      <c r="OMK26" s="206"/>
      <c r="OML26" s="206"/>
      <c r="OMM26" s="206"/>
      <c r="OMN26" s="206"/>
      <c r="OMO26" s="206"/>
      <c r="OMP26" s="206"/>
      <c r="OMQ26" s="206"/>
      <c r="OMR26" s="206"/>
      <c r="OMS26" s="206"/>
      <c r="OMT26" s="206"/>
      <c r="OMU26" s="206"/>
      <c r="OMV26" s="206"/>
      <c r="OMW26" s="206"/>
      <c r="OMX26" s="206"/>
      <c r="OMY26" s="206"/>
      <c r="OMZ26" s="206"/>
      <c r="ONA26" s="206"/>
      <c r="ONB26" s="206"/>
      <c r="ONC26" s="206"/>
      <c r="OND26" s="206"/>
      <c r="ONE26" s="206"/>
      <c r="ONF26" s="206"/>
      <c r="ONG26" s="206"/>
      <c r="ONH26" s="206"/>
      <c r="ONI26" s="206"/>
      <c r="ONJ26" s="206"/>
      <c r="ONK26" s="206"/>
      <c r="ONL26" s="206"/>
      <c r="ONM26" s="206"/>
      <c r="ONN26" s="206"/>
      <c r="ONO26" s="206"/>
      <c r="ONP26" s="206"/>
      <c r="ONQ26" s="206"/>
      <c r="ONR26" s="206"/>
      <c r="ONS26" s="206"/>
      <c r="ONT26" s="206"/>
      <c r="ONU26" s="206"/>
      <c r="ONV26" s="206"/>
      <c r="ONW26" s="206"/>
      <c r="ONX26" s="206"/>
      <c r="ONY26" s="206"/>
      <c r="ONZ26" s="206"/>
      <c r="OOA26" s="206"/>
      <c r="OOB26" s="206"/>
      <c r="OOC26" s="206"/>
      <c r="OOD26" s="206"/>
      <c r="OOE26" s="206"/>
      <c r="OOF26" s="206"/>
      <c r="OOG26" s="206"/>
      <c r="OOH26" s="206"/>
      <c r="OOI26" s="206"/>
      <c r="OOJ26" s="206"/>
      <c r="OOK26" s="206"/>
      <c r="OOL26" s="206"/>
      <c r="OOM26" s="206"/>
      <c r="OON26" s="206"/>
      <c r="OOO26" s="206"/>
      <c r="OOP26" s="206"/>
      <c r="OOQ26" s="206"/>
      <c r="OOR26" s="206"/>
      <c r="OOS26" s="206"/>
      <c r="OOT26" s="206"/>
      <c r="OOU26" s="206"/>
      <c r="OOV26" s="206"/>
      <c r="OOW26" s="206"/>
      <c r="OOX26" s="206"/>
      <c r="OOY26" s="206"/>
      <c r="OOZ26" s="206"/>
      <c r="OPA26" s="206"/>
      <c r="OPB26" s="206"/>
      <c r="OPC26" s="206"/>
      <c r="OPD26" s="206"/>
      <c r="OPE26" s="206"/>
      <c r="OPF26" s="206"/>
      <c r="OPG26" s="206"/>
      <c r="OPH26" s="206"/>
      <c r="OPI26" s="206"/>
      <c r="OPJ26" s="206"/>
      <c r="OPK26" s="206"/>
      <c r="OPL26" s="206"/>
      <c r="OPM26" s="206"/>
      <c r="OPN26" s="206"/>
      <c r="OPO26" s="206"/>
      <c r="OPP26" s="206"/>
      <c r="OPQ26" s="206"/>
      <c r="OPR26" s="206"/>
      <c r="OPS26" s="206"/>
      <c r="OPT26" s="206"/>
      <c r="OPU26" s="206"/>
      <c r="OPV26" s="206"/>
      <c r="OPW26" s="206"/>
      <c r="OPX26" s="206"/>
      <c r="OPY26" s="206"/>
      <c r="OPZ26" s="206"/>
      <c r="OQA26" s="206"/>
      <c r="OQB26" s="206"/>
      <c r="OQC26" s="206"/>
      <c r="OQD26" s="206"/>
      <c r="OQE26" s="206"/>
      <c r="OQF26" s="206"/>
      <c r="OQG26" s="206"/>
      <c r="OQH26" s="206"/>
      <c r="OQI26" s="206"/>
      <c r="OQJ26" s="206"/>
      <c r="OQK26" s="206"/>
      <c r="OQL26" s="206"/>
      <c r="OQM26" s="206"/>
      <c r="OQN26" s="206"/>
      <c r="OQO26" s="206"/>
      <c r="OQP26" s="206"/>
      <c r="OQQ26" s="206"/>
      <c r="OQR26" s="206"/>
      <c r="OQS26" s="206"/>
      <c r="OQT26" s="206"/>
      <c r="OQU26" s="206"/>
      <c r="OQV26" s="206"/>
      <c r="OQW26" s="206"/>
      <c r="OQX26" s="206"/>
      <c r="OQY26" s="206"/>
      <c r="OQZ26" s="206"/>
      <c r="ORA26" s="206"/>
      <c r="ORB26" s="206"/>
      <c r="ORC26" s="206"/>
      <c r="ORD26" s="206"/>
      <c r="ORE26" s="206"/>
      <c r="ORF26" s="206"/>
      <c r="ORG26" s="206"/>
      <c r="ORH26" s="206"/>
      <c r="ORI26" s="206"/>
      <c r="ORJ26" s="206"/>
      <c r="ORK26" s="206"/>
      <c r="ORL26" s="206"/>
      <c r="ORM26" s="206"/>
      <c r="ORN26" s="206"/>
      <c r="ORO26" s="206"/>
      <c r="ORP26" s="206"/>
      <c r="ORQ26" s="206"/>
      <c r="ORR26" s="206"/>
      <c r="ORS26" s="206"/>
      <c r="ORT26" s="206"/>
      <c r="ORU26" s="206"/>
      <c r="ORV26" s="206"/>
      <c r="ORW26" s="206"/>
      <c r="ORX26" s="206"/>
      <c r="ORY26" s="206"/>
      <c r="ORZ26" s="206"/>
      <c r="OSA26" s="206"/>
      <c r="OSB26" s="206"/>
      <c r="OSC26" s="206"/>
      <c r="OSD26" s="206"/>
      <c r="OSE26" s="206"/>
      <c r="OSF26" s="206"/>
      <c r="OSG26" s="206"/>
      <c r="OSH26" s="206"/>
      <c r="OSI26" s="206"/>
      <c r="OSJ26" s="206"/>
      <c r="OSK26" s="206"/>
      <c r="OSL26" s="206"/>
      <c r="OSM26" s="206"/>
      <c r="OSN26" s="206"/>
      <c r="OSO26" s="206"/>
      <c r="OSP26" s="206"/>
      <c r="OSQ26" s="206"/>
      <c r="OSR26" s="206"/>
      <c r="OSS26" s="206"/>
      <c r="OST26" s="206"/>
      <c r="OSU26" s="206"/>
      <c r="OSV26" s="206"/>
      <c r="OSW26" s="206"/>
      <c r="OSX26" s="206"/>
      <c r="OSY26" s="206"/>
      <c r="OSZ26" s="206"/>
      <c r="OTA26" s="206"/>
      <c r="OTB26" s="206"/>
      <c r="OTC26" s="206"/>
      <c r="OTD26" s="206"/>
      <c r="OTE26" s="206"/>
      <c r="OTF26" s="206"/>
      <c r="OTG26" s="206"/>
      <c r="OTH26" s="206"/>
      <c r="OTI26" s="206"/>
      <c r="OTJ26" s="206"/>
      <c r="OTK26" s="206"/>
      <c r="OTL26" s="206"/>
      <c r="OTM26" s="206"/>
      <c r="OTN26" s="206"/>
      <c r="OTO26" s="206"/>
      <c r="OTP26" s="206"/>
      <c r="OTQ26" s="206"/>
      <c r="OTR26" s="206"/>
      <c r="OTS26" s="206"/>
      <c r="OTT26" s="206"/>
      <c r="OTU26" s="206"/>
      <c r="OTV26" s="206"/>
      <c r="OTW26" s="206"/>
      <c r="OTX26" s="206"/>
      <c r="OTY26" s="206"/>
      <c r="OTZ26" s="206"/>
      <c r="OUA26" s="206"/>
      <c r="OUB26" s="206"/>
      <c r="OUC26" s="206"/>
      <c r="OUD26" s="206"/>
      <c r="OUE26" s="206"/>
      <c r="OUF26" s="206"/>
      <c r="OUG26" s="206"/>
      <c r="OUH26" s="206"/>
      <c r="OUI26" s="206"/>
      <c r="OUJ26" s="206"/>
      <c r="OUK26" s="206"/>
      <c r="OUL26" s="206"/>
      <c r="OUM26" s="206"/>
      <c r="OUN26" s="206"/>
      <c r="OUO26" s="206"/>
      <c r="OUP26" s="206"/>
      <c r="OUQ26" s="206"/>
      <c r="OUR26" s="206"/>
      <c r="OUS26" s="206"/>
      <c r="OUT26" s="206"/>
      <c r="OUU26" s="206"/>
      <c r="OUV26" s="206"/>
      <c r="OUW26" s="206"/>
      <c r="OUX26" s="206"/>
      <c r="OUY26" s="206"/>
      <c r="OUZ26" s="206"/>
      <c r="OVA26" s="206"/>
      <c r="OVB26" s="206"/>
      <c r="OVC26" s="206"/>
      <c r="OVD26" s="206"/>
      <c r="OVE26" s="206"/>
      <c r="OVF26" s="206"/>
      <c r="OVG26" s="206"/>
      <c r="OVH26" s="206"/>
      <c r="OVI26" s="206"/>
      <c r="OVJ26" s="206"/>
      <c r="OVK26" s="206"/>
      <c r="OVL26" s="206"/>
      <c r="OVM26" s="206"/>
      <c r="OVN26" s="206"/>
      <c r="OVO26" s="206"/>
      <c r="OVP26" s="206"/>
      <c r="OVQ26" s="206"/>
      <c r="OVR26" s="206"/>
      <c r="OVS26" s="206"/>
      <c r="OVT26" s="206"/>
      <c r="OVU26" s="206"/>
      <c r="OVV26" s="206"/>
      <c r="OVW26" s="206"/>
      <c r="OVX26" s="206"/>
      <c r="OVY26" s="206"/>
      <c r="OVZ26" s="206"/>
      <c r="OWA26" s="206"/>
      <c r="OWB26" s="206"/>
      <c r="OWC26" s="206"/>
      <c r="OWD26" s="206"/>
      <c r="OWE26" s="206"/>
      <c r="OWF26" s="206"/>
      <c r="OWG26" s="206"/>
      <c r="OWH26" s="206"/>
      <c r="OWI26" s="206"/>
      <c r="OWJ26" s="206"/>
      <c r="OWK26" s="206"/>
      <c r="OWL26" s="206"/>
      <c r="OWM26" s="206"/>
      <c r="OWN26" s="206"/>
      <c r="OWO26" s="206"/>
      <c r="OWP26" s="206"/>
      <c r="OWQ26" s="206"/>
      <c r="OWR26" s="206"/>
      <c r="OWS26" s="206"/>
      <c r="OWT26" s="206"/>
      <c r="OWU26" s="206"/>
      <c r="OWV26" s="206"/>
      <c r="OWW26" s="206"/>
      <c r="OWX26" s="206"/>
      <c r="OWY26" s="206"/>
      <c r="OWZ26" s="206"/>
      <c r="OXA26" s="206"/>
      <c r="OXB26" s="206"/>
      <c r="OXC26" s="206"/>
      <c r="OXD26" s="206"/>
      <c r="OXE26" s="206"/>
      <c r="OXF26" s="206"/>
      <c r="OXG26" s="206"/>
      <c r="OXH26" s="206"/>
      <c r="OXI26" s="206"/>
      <c r="OXJ26" s="206"/>
      <c r="OXK26" s="206"/>
      <c r="OXL26" s="206"/>
      <c r="OXM26" s="206"/>
      <c r="OXN26" s="206"/>
      <c r="OXO26" s="206"/>
      <c r="OXP26" s="206"/>
      <c r="OXQ26" s="206"/>
      <c r="OXR26" s="206"/>
      <c r="OXS26" s="206"/>
      <c r="OXT26" s="206"/>
      <c r="OXU26" s="206"/>
      <c r="OXV26" s="206"/>
      <c r="OXW26" s="206"/>
      <c r="OXX26" s="206"/>
      <c r="OXY26" s="206"/>
      <c r="OXZ26" s="206"/>
      <c r="OYA26" s="206"/>
      <c r="OYB26" s="206"/>
      <c r="OYC26" s="206"/>
      <c r="OYD26" s="206"/>
      <c r="OYE26" s="206"/>
      <c r="OYF26" s="206"/>
      <c r="OYG26" s="206"/>
      <c r="OYH26" s="206"/>
      <c r="OYI26" s="206"/>
      <c r="OYJ26" s="206"/>
      <c r="OYK26" s="206"/>
      <c r="OYL26" s="206"/>
      <c r="OYM26" s="206"/>
      <c r="OYN26" s="206"/>
      <c r="OYO26" s="206"/>
      <c r="OYP26" s="206"/>
      <c r="OYQ26" s="206"/>
      <c r="OYR26" s="206"/>
      <c r="OYS26" s="206"/>
      <c r="OYT26" s="206"/>
      <c r="OYU26" s="206"/>
      <c r="OYV26" s="206"/>
      <c r="OYW26" s="206"/>
      <c r="OYX26" s="206"/>
      <c r="OYY26" s="206"/>
      <c r="OYZ26" s="206"/>
      <c r="OZA26" s="206"/>
      <c r="OZB26" s="206"/>
      <c r="OZC26" s="206"/>
      <c r="OZD26" s="206"/>
      <c r="OZE26" s="206"/>
      <c r="OZF26" s="206"/>
      <c r="OZG26" s="206"/>
      <c r="OZH26" s="206"/>
      <c r="OZI26" s="206"/>
      <c r="OZJ26" s="206"/>
      <c r="OZK26" s="206"/>
      <c r="OZL26" s="206"/>
      <c r="OZM26" s="206"/>
      <c r="OZN26" s="206"/>
      <c r="OZO26" s="206"/>
      <c r="OZP26" s="206"/>
      <c r="OZQ26" s="206"/>
      <c r="OZR26" s="206"/>
      <c r="OZS26" s="206"/>
      <c r="OZT26" s="206"/>
      <c r="OZU26" s="206"/>
      <c r="OZV26" s="206"/>
      <c r="OZW26" s="206"/>
      <c r="OZX26" s="206"/>
      <c r="OZY26" s="206"/>
      <c r="OZZ26" s="206"/>
      <c r="PAA26" s="206"/>
      <c r="PAB26" s="206"/>
      <c r="PAC26" s="206"/>
      <c r="PAD26" s="206"/>
      <c r="PAE26" s="206"/>
      <c r="PAF26" s="206"/>
      <c r="PAG26" s="206"/>
      <c r="PAH26" s="206"/>
      <c r="PAI26" s="206"/>
      <c r="PAJ26" s="206"/>
      <c r="PAK26" s="206"/>
      <c r="PAL26" s="206"/>
      <c r="PAM26" s="206"/>
      <c r="PAN26" s="206"/>
      <c r="PAO26" s="206"/>
      <c r="PAP26" s="206"/>
      <c r="PAQ26" s="206"/>
      <c r="PAR26" s="206"/>
      <c r="PAS26" s="206"/>
      <c r="PAT26" s="206"/>
      <c r="PAU26" s="206"/>
      <c r="PAV26" s="206"/>
      <c r="PAW26" s="206"/>
      <c r="PAX26" s="206"/>
      <c r="PAY26" s="206"/>
      <c r="PAZ26" s="206"/>
      <c r="PBA26" s="206"/>
      <c r="PBB26" s="206"/>
      <c r="PBC26" s="206"/>
      <c r="PBD26" s="206"/>
      <c r="PBE26" s="206"/>
      <c r="PBF26" s="206"/>
      <c r="PBG26" s="206"/>
      <c r="PBH26" s="206"/>
      <c r="PBI26" s="206"/>
      <c r="PBJ26" s="206"/>
      <c r="PBK26" s="206"/>
      <c r="PBL26" s="206"/>
      <c r="PBM26" s="206"/>
      <c r="PBN26" s="206"/>
      <c r="PBO26" s="206"/>
      <c r="PBP26" s="206"/>
      <c r="PBQ26" s="206"/>
      <c r="PBR26" s="206"/>
      <c r="PBS26" s="206"/>
      <c r="PBT26" s="206"/>
      <c r="PBU26" s="206"/>
      <c r="PBV26" s="206"/>
      <c r="PBW26" s="206"/>
      <c r="PBX26" s="206"/>
      <c r="PBY26" s="206"/>
      <c r="PBZ26" s="206"/>
      <c r="PCA26" s="206"/>
      <c r="PCB26" s="206"/>
      <c r="PCC26" s="206"/>
      <c r="PCD26" s="206"/>
      <c r="PCE26" s="206"/>
      <c r="PCF26" s="206"/>
      <c r="PCG26" s="206"/>
      <c r="PCH26" s="206"/>
      <c r="PCI26" s="206"/>
      <c r="PCJ26" s="206"/>
      <c r="PCK26" s="206"/>
      <c r="PCL26" s="206"/>
      <c r="PCM26" s="206"/>
      <c r="PCN26" s="206"/>
      <c r="PCO26" s="206"/>
      <c r="PCP26" s="206"/>
      <c r="PCQ26" s="206"/>
      <c r="PCR26" s="206"/>
      <c r="PCS26" s="206"/>
      <c r="PCT26" s="206"/>
      <c r="PCU26" s="206"/>
      <c r="PCV26" s="206"/>
      <c r="PCW26" s="206"/>
      <c r="PCX26" s="206"/>
      <c r="PCY26" s="206"/>
      <c r="PCZ26" s="206"/>
      <c r="PDA26" s="206"/>
      <c r="PDB26" s="206"/>
      <c r="PDC26" s="206"/>
      <c r="PDD26" s="206"/>
      <c r="PDE26" s="206"/>
      <c r="PDF26" s="206"/>
      <c r="PDG26" s="206"/>
      <c r="PDH26" s="206"/>
      <c r="PDI26" s="206"/>
      <c r="PDJ26" s="206"/>
      <c r="PDK26" s="206"/>
      <c r="PDL26" s="206"/>
      <c r="PDM26" s="206"/>
      <c r="PDN26" s="206"/>
      <c r="PDO26" s="206"/>
      <c r="PDP26" s="206"/>
      <c r="PDQ26" s="206"/>
      <c r="PDR26" s="206"/>
      <c r="PDS26" s="206"/>
      <c r="PDT26" s="206"/>
      <c r="PDU26" s="206"/>
      <c r="PDV26" s="206"/>
      <c r="PDW26" s="206"/>
      <c r="PDX26" s="206"/>
      <c r="PDY26" s="206"/>
      <c r="PDZ26" s="206"/>
      <c r="PEA26" s="206"/>
      <c r="PEB26" s="206"/>
      <c r="PEC26" s="206"/>
      <c r="PED26" s="206"/>
      <c r="PEE26" s="206"/>
      <c r="PEF26" s="206"/>
      <c r="PEG26" s="206"/>
      <c r="PEH26" s="206"/>
      <c r="PEI26" s="206"/>
      <c r="PEJ26" s="206"/>
      <c r="PEK26" s="206"/>
      <c r="PEL26" s="206"/>
      <c r="PEM26" s="206"/>
      <c r="PEN26" s="206"/>
      <c r="PEO26" s="206"/>
      <c r="PEP26" s="206"/>
      <c r="PEQ26" s="206"/>
      <c r="PER26" s="206"/>
      <c r="PES26" s="206"/>
      <c r="PET26" s="206"/>
      <c r="PEU26" s="206"/>
      <c r="PEV26" s="206"/>
      <c r="PEW26" s="206"/>
      <c r="PEX26" s="206"/>
      <c r="PEY26" s="206"/>
      <c r="PEZ26" s="206"/>
      <c r="PFA26" s="206"/>
      <c r="PFB26" s="206"/>
      <c r="PFC26" s="206"/>
      <c r="PFD26" s="206"/>
      <c r="PFE26" s="206"/>
      <c r="PFF26" s="206"/>
      <c r="PFG26" s="206"/>
      <c r="PFH26" s="206"/>
      <c r="PFI26" s="206"/>
      <c r="PFJ26" s="206"/>
      <c r="PFK26" s="206"/>
      <c r="PFL26" s="206"/>
      <c r="PFM26" s="206"/>
      <c r="PFN26" s="206"/>
      <c r="PFO26" s="206"/>
      <c r="PFP26" s="206"/>
      <c r="PFQ26" s="206"/>
      <c r="PFR26" s="206"/>
      <c r="PFS26" s="206"/>
      <c r="PFT26" s="206"/>
      <c r="PFU26" s="206"/>
      <c r="PFV26" s="206"/>
      <c r="PFW26" s="206"/>
      <c r="PFX26" s="206"/>
      <c r="PFY26" s="206"/>
      <c r="PFZ26" s="206"/>
      <c r="PGA26" s="206"/>
      <c r="PGB26" s="206"/>
      <c r="PGC26" s="206"/>
      <c r="PGD26" s="206"/>
      <c r="PGE26" s="206"/>
      <c r="PGF26" s="206"/>
      <c r="PGG26" s="206"/>
      <c r="PGH26" s="206"/>
      <c r="PGI26" s="206"/>
      <c r="PGJ26" s="206"/>
      <c r="PGK26" s="206"/>
      <c r="PGL26" s="206"/>
      <c r="PGM26" s="206"/>
      <c r="PGN26" s="206"/>
      <c r="PGO26" s="206"/>
      <c r="PGP26" s="206"/>
      <c r="PGQ26" s="206"/>
      <c r="PGR26" s="206"/>
      <c r="PGS26" s="206"/>
      <c r="PGT26" s="206"/>
      <c r="PGU26" s="206"/>
      <c r="PGV26" s="206"/>
      <c r="PGW26" s="206"/>
      <c r="PGX26" s="206"/>
      <c r="PGY26" s="206"/>
      <c r="PGZ26" s="206"/>
      <c r="PHA26" s="206"/>
      <c r="PHB26" s="206"/>
      <c r="PHC26" s="206"/>
      <c r="PHD26" s="206"/>
      <c r="PHE26" s="206"/>
      <c r="PHF26" s="206"/>
      <c r="PHG26" s="206"/>
      <c r="PHH26" s="206"/>
      <c r="PHI26" s="206"/>
      <c r="PHJ26" s="206"/>
      <c r="PHK26" s="206"/>
      <c r="PHL26" s="206"/>
      <c r="PHM26" s="206"/>
      <c r="PHN26" s="206"/>
      <c r="PHO26" s="206"/>
      <c r="PHP26" s="206"/>
      <c r="PHQ26" s="206"/>
      <c r="PHR26" s="206"/>
      <c r="PHS26" s="206"/>
      <c r="PHT26" s="206"/>
      <c r="PHU26" s="206"/>
      <c r="PHV26" s="206"/>
      <c r="PHW26" s="206"/>
      <c r="PHX26" s="206"/>
      <c r="PHY26" s="206"/>
      <c r="PHZ26" s="206"/>
      <c r="PIA26" s="206"/>
      <c r="PIB26" s="206"/>
      <c r="PIC26" s="206"/>
      <c r="PID26" s="206"/>
      <c r="PIE26" s="206"/>
      <c r="PIF26" s="206"/>
      <c r="PIG26" s="206"/>
      <c r="PIH26" s="206"/>
      <c r="PII26" s="206"/>
      <c r="PIJ26" s="206"/>
      <c r="PIK26" s="206"/>
      <c r="PIL26" s="206"/>
      <c r="PIM26" s="206"/>
      <c r="PIN26" s="206"/>
      <c r="PIO26" s="206"/>
      <c r="PIP26" s="206"/>
      <c r="PIQ26" s="206"/>
      <c r="PIR26" s="206"/>
      <c r="PIS26" s="206"/>
      <c r="PIT26" s="206"/>
      <c r="PIU26" s="206"/>
      <c r="PIV26" s="206"/>
      <c r="PIW26" s="206"/>
      <c r="PIX26" s="206"/>
      <c r="PIY26" s="206"/>
      <c r="PIZ26" s="206"/>
      <c r="PJA26" s="206"/>
      <c r="PJB26" s="206"/>
      <c r="PJC26" s="206"/>
      <c r="PJD26" s="206"/>
      <c r="PJE26" s="206"/>
      <c r="PJF26" s="206"/>
      <c r="PJG26" s="206"/>
      <c r="PJH26" s="206"/>
      <c r="PJI26" s="206"/>
      <c r="PJJ26" s="206"/>
      <c r="PJK26" s="206"/>
      <c r="PJL26" s="206"/>
      <c r="PJM26" s="206"/>
      <c r="PJN26" s="206"/>
      <c r="PJO26" s="206"/>
      <c r="PJP26" s="206"/>
      <c r="PJQ26" s="206"/>
      <c r="PJR26" s="206"/>
      <c r="PJS26" s="206"/>
      <c r="PJT26" s="206"/>
      <c r="PJU26" s="206"/>
      <c r="PJV26" s="206"/>
      <c r="PJW26" s="206"/>
      <c r="PJX26" s="206"/>
      <c r="PJY26" s="206"/>
      <c r="PJZ26" s="206"/>
      <c r="PKA26" s="206"/>
      <c r="PKB26" s="206"/>
      <c r="PKC26" s="206"/>
      <c r="PKD26" s="206"/>
      <c r="PKE26" s="206"/>
      <c r="PKF26" s="206"/>
      <c r="PKG26" s="206"/>
      <c r="PKH26" s="206"/>
      <c r="PKI26" s="206"/>
      <c r="PKJ26" s="206"/>
      <c r="PKK26" s="206"/>
      <c r="PKL26" s="206"/>
      <c r="PKM26" s="206"/>
      <c r="PKN26" s="206"/>
      <c r="PKO26" s="206"/>
      <c r="PKP26" s="206"/>
      <c r="PKQ26" s="206"/>
      <c r="PKR26" s="206"/>
      <c r="PKS26" s="206"/>
      <c r="PKT26" s="206"/>
      <c r="PKU26" s="206"/>
      <c r="PKV26" s="206"/>
      <c r="PKW26" s="206"/>
      <c r="PKX26" s="206"/>
      <c r="PKY26" s="206"/>
      <c r="PKZ26" s="206"/>
      <c r="PLA26" s="206"/>
      <c r="PLB26" s="206"/>
      <c r="PLC26" s="206"/>
      <c r="PLD26" s="206"/>
      <c r="PLE26" s="206"/>
      <c r="PLF26" s="206"/>
      <c r="PLG26" s="206"/>
      <c r="PLH26" s="206"/>
      <c r="PLI26" s="206"/>
      <c r="PLJ26" s="206"/>
      <c r="PLK26" s="206"/>
      <c r="PLL26" s="206"/>
      <c r="PLM26" s="206"/>
      <c r="PLN26" s="206"/>
      <c r="PLO26" s="206"/>
      <c r="PLP26" s="206"/>
      <c r="PLQ26" s="206"/>
      <c r="PLR26" s="206"/>
      <c r="PLS26" s="206"/>
      <c r="PLT26" s="206"/>
      <c r="PLU26" s="206"/>
      <c r="PLV26" s="206"/>
      <c r="PLW26" s="206"/>
      <c r="PLX26" s="206"/>
      <c r="PLY26" s="206"/>
      <c r="PLZ26" s="206"/>
      <c r="PMA26" s="206"/>
      <c r="PMB26" s="206"/>
      <c r="PMC26" s="206"/>
      <c r="PMD26" s="206"/>
      <c r="PME26" s="206"/>
      <c r="PMF26" s="206"/>
      <c r="PMG26" s="206"/>
      <c r="PMH26" s="206"/>
      <c r="PMI26" s="206"/>
      <c r="PMJ26" s="206"/>
      <c r="PMK26" s="206"/>
      <c r="PML26" s="206"/>
      <c r="PMM26" s="206"/>
      <c r="PMN26" s="206"/>
      <c r="PMO26" s="206"/>
      <c r="PMP26" s="206"/>
      <c r="PMQ26" s="206"/>
      <c r="PMR26" s="206"/>
      <c r="PMS26" s="206"/>
      <c r="PMT26" s="206"/>
      <c r="PMU26" s="206"/>
      <c r="PMV26" s="206"/>
      <c r="PMW26" s="206"/>
      <c r="PMX26" s="206"/>
      <c r="PMY26" s="206"/>
      <c r="PMZ26" s="206"/>
      <c r="PNA26" s="206"/>
      <c r="PNB26" s="206"/>
      <c r="PNC26" s="206"/>
      <c r="PND26" s="206"/>
      <c r="PNE26" s="206"/>
      <c r="PNF26" s="206"/>
      <c r="PNG26" s="206"/>
      <c r="PNH26" s="206"/>
      <c r="PNI26" s="206"/>
      <c r="PNJ26" s="206"/>
      <c r="PNK26" s="206"/>
      <c r="PNL26" s="206"/>
      <c r="PNM26" s="206"/>
      <c r="PNN26" s="206"/>
      <c r="PNO26" s="206"/>
      <c r="PNP26" s="206"/>
      <c r="PNQ26" s="206"/>
      <c r="PNR26" s="206"/>
      <c r="PNS26" s="206"/>
      <c r="PNT26" s="206"/>
      <c r="PNU26" s="206"/>
      <c r="PNV26" s="206"/>
      <c r="PNW26" s="206"/>
      <c r="PNX26" s="206"/>
      <c r="PNY26" s="206"/>
      <c r="PNZ26" s="206"/>
      <c r="POA26" s="206"/>
      <c r="POB26" s="206"/>
      <c r="POC26" s="206"/>
      <c r="POD26" s="206"/>
      <c r="POE26" s="206"/>
      <c r="POF26" s="206"/>
      <c r="POG26" s="206"/>
      <c r="POH26" s="206"/>
      <c r="POI26" s="206"/>
      <c r="POJ26" s="206"/>
      <c r="POK26" s="206"/>
      <c r="POL26" s="206"/>
      <c r="POM26" s="206"/>
      <c r="PON26" s="206"/>
      <c r="POO26" s="206"/>
      <c r="POP26" s="206"/>
      <c r="POQ26" s="206"/>
      <c r="POR26" s="206"/>
      <c r="POS26" s="206"/>
      <c r="POT26" s="206"/>
      <c r="POU26" s="206"/>
      <c r="POV26" s="206"/>
      <c r="POW26" s="206"/>
      <c r="POX26" s="206"/>
      <c r="POY26" s="206"/>
      <c r="POZ26" s="206"/>
      <c r="PPA26" s="206"/>
      <c r="PPB26" s="206"/>
      <c r="PPC26" s="206"/>
      <c r="PPD26" s="206"/>
      <c r="PPE26" s="206"/>
      <c r="PPF26" s="206"/>
      <c r="PPG26" s="206"/>
      <c r="PPH26" s="206"/>
      <c r="PPI26" s="206"/>
      <c r="PPJ26" s="206"/>
      <c r="PPK26" s="206"/>
      <c r="PPL26" s="206"/>
      <c r="PPM26" s="206"/>
      <c r="PPN26" s="206"/>
      <c r="PPO26" s="206"/>
      <c r="PPP26" s="206"/>
      <c r="PPQ26" s="206"/>
      <c r="PPR26" s="206"/>
      <c r="PPS26" s="206"/>
      <c r="PPT26" s="206"/>
      <c r="PPU26" s="206"/>
      <c r="PPV26" s="206"/>
      <c r="PPW26" s="206"/>
      <c r="PPX26" s="206"/>
      <c r="PPY26" s="206"/>
      <c r="PPZ26" s="206"/>
      <c r="PQA26" s="206"/>
      <c r="PQB26" s="206"/>
      <c r="PQC26" s="206"/>
      <c r="PQD26" s="206"/>
      <c r="PQE26" s="206"/>
      <c r="PQF26" s="206"/>
      <c r="PQG26" s="206"/>
      <c r="PQH26" s="206"/>
      <c r="PQI26" s="206"/>
      <c r="PQJ26" s="206"/>
      <c r="PQK26" s="206"/>
      <c r="PQL26" s="206"/>
      <c r="PQM26" s="206"/>
      <c r="PQN26" s="206"/>
      <c r="PQO26" s="206"/>
      <c r="PQP26" s="206"/>
      <c r="PQQ26" s="206"/>
      <c r="PQR26" s="206"/>
      <c r="PQS26" s="206"/>
      <c r="PQT26" s="206"/>
      <c r="PQU26" s="206"/>
      <c r="PQV26" s="206"/>
      <c r="PQW26" s="206"/>
      <c r="PQX26" s="206"/>
      <c r="PQY26" s="206"/>
      <c r="PQZ26" s="206"/>
      <c r="PRA26" s="206"/>
      <c r="PRB26" s="206"/>
      <c r="PRC26" s="206"/>
      <c r="PRD26" s="206"/>
      <c r="PRE26" s="206"/>
      <c r="PRF26" s="206"/>
      <c r="PRG26" s="206"/>
      <c r="PRH26" s="206"/>
      <c r="PRI26" s="206"/>
      <c r="PRJ26" s="206"/>
      <c r="PRK26" s="206"/>
      <c r="PRL26" s="206"/>
      <c r="PRM26" s="206"/>
      <c r="PRN26" s="206"/>
      <c r="PRO26" s="206"/>
      <c r="PRP26" s="206"/>
      <c r="PRQ26" s="206"/>
      <c r="PRR26" s="206"/>
      <c r="PRS26" s="206"/>
      <c r="PRT26" s="206"/>
      <c r="PRU26" s="206"/>
      <c r="PRV26" s="206"/>
      <c r="PRW26" s="206"/>
      <c r="PRX26" s="206"/>
      <c r="PRY26" s="206"/>
      <c r="PRZ26" s="206"/>
      <c r="PSA26" s="206"/>
      <c r="PSB26" s="206"/>
      <c r="PSC26" s="206"/>
      <c r="PSD26" s="206"/>
      <c r="PSE26" s="206"/>
      <c r="PSF26" s="206"/>
      <c r="PSG26" s="206"/>
      <c r="PSH26" s="206"/>
      <c r="PSI26" s="206"/>
      <c r="PSJ26" s="206"/>
      <c r="PSK26" s="206"/>
      <c r="PSL26" s="206"/>
      <c r="PSM26" s="206"/>
      <c r="PSN26" s="206"/>
      <c r="PSO26" s="206"/>
      <c r="PSP26" s="206"/>
      <c r="PSQ26" s="206"/>
      <c r="PSR26" s="206"/>
      <c r="PSS26" s="206"/>
      <c r="PST26" s="206"/>
      <c r="PSU26" s="206"/>
      <c r="PSV26" s="206"/>
      <c r="PSW26" s="206"/>
      <c r="PSX26" s="206"/>
      <c r="PSY26" s="206"/>
      <c r="PSZ26" s="206"/>
      <c r="PTA26" s="206"/>
      <c r="PTB26" s="206"/>
      <c r="PTC26" s="206"/>
      <c r="PTD26" s="206"/>
      <c r="PTE26" s="206"/>
      <c r="PTF26" s="206"/>
      <c r="PTG26" s="206"/>
      <c r="PTH26" s="206"/>
      <c r="PTI26" s="206"/>
      <c r="PTJ26" s="206"/>
      <c r="PTK26" s="206"/>
      <c r="PTL26" s="206"/>
      <c r="PTM26" s="206"/>
      <c r="PTN26" s="206"/>
      <c r="PTO26" s="206"/>
      <c r="PTP26" s="206"/>
      <c r="PTQ26" s="206"/>
      <c r="PTR26" s="206"/>
      <c r="PTS26" s="206"/>
      <c r="PTT26" s="206"/>
      <c r="PTU26" s="206"/>
      <c r="PTV26" s="206"/>
      <c r="PTW26" s="206"/>
      <c r="PTX26" s="206"/>
      <c r="PTY26" s="206"/>
      <c r="PTZ26" s="206"/>
      <c r="PUA26" s="206"/>
      <c r="PUB26" s="206"/>
      <c r="PUC26" s="206"/>
      <c r="PUD26" s="206"/>
      <c r="PUE26" s="206"/>
      <c r="PUF26" s="206"/>
      <c r="PUG26" s="206"/>
      <c r="PUH26" s="206"/>
      <c r="PUI26" s="206"/>
      <c r="PUJ26" s="206"/>
      <c r="PUK26" s="206"/>
      <c r="PUL26" s="206"/>
      <c r="PUM26" s="206"/>
      <c r="PUN26" s="206"/>
      <c r="PUO26" s="206"/>
      <c r="PUP26" s="206"/>
      <c r="PUQ26" s="206"/>
      <c r="PUR26" s="206"/>
      <c r="PUS26" s="206"/>
      <c r="PUT26" s="206"/>
      <c r="PUU26" s="206"/>
      <c r="PUV26" s="206"/>
      <c r="PUW26" s="206"/>
      <c r="PUX26" s="206"/>
      <c r="PUY26" s="206"/>
      <c r="PUZ26" s="206"/>
      <c r="PVA26" s="206"/>
      <c r="PVB26" s="206"/>
      <c r="PVC26" s="206"/>
      <c r="PVD26" s="206"/>
      <c r="PVE26" s="206"/>
      <c r="PVF26" s="206"/>
      <c r="PVG26" s="206"/>
      <c r="PVH26" s="206"/>
      <c r="PVI26" s="206"/>
      <c r="PVJ26" s="206"/>
      <c r="PVK26" s="206"/>
      <c r="PVL26" s="206"/>
      <c r="PVM26" s="206"/>
      <c r="PVN26" s="206"/>
      <c r="PVO26" s="206"/>
      <c r="PVP26" s="206"/>
      <c r="PVQ26" s="206"/>
      <c r="PVR26" s="206"/>
      <c r="PVS26" s="206"/>
      <c r="PVT26" s="206"/>
      <c r="PVU26" s="206"/>
      <c r="PVV26" s="206"/>
      <c r="PVW26" s="206"/>
      <c r="PVX26" s="206"/>
      <c r="PVY26" s="206"/>
      <c r="PVZ26" s="206"/>
      <c r="PWA26" s="206"/>
      <c r="PWB26" s="206"/>
      <c r="PWC26" s="206"/>
      <c r="PWD26" s="206"/>
      <c r="PWE26" s="206"/>
      <c r="PWF26" s="206"/>
      <c r="PWG26" s="206"/>
      <c r="PWH26" s="206"/>
      <c r="PWI26" s="206"/>
      <c r="PWJ26" s="206"/>
      <c r="PWK26" s="206"/>
      <c r="PWL26" s="206"/>
      <c r="PWM26" s="206"/>
      <c r="PWN26" s="206"/>
      <c r="PWO26" s="206"/>
      <c r="PWP26" s="206"/>
      <c r="PWQ26" s="206"/>
      <c r="PWR26" s="206"/>
      <c r="PWS26" s="206"/>
      <c r="PWT26" s="206"/>
      <c r="PWU26" s="206"/>
      <c r="PWV26" s="206"/>
      <c r="PWW26" s="206"/>
      <c r="PWX26" s="206"/>
      <c r="PWY26" s="206"/>
      <c r="PWZ26" s="206"/>
      <c r="PXA26" s="206"/>
      <c r="PXB26" s="206"/>
      <c r="PXC26" s="206"/>
      <c r="PXD26" s="206"/>
      <c r="PXE26" s="206"/>
      <c r="PXF26" s="206"/>
      <c r="PXG26" s="206"/>
      <c r="PXH26" s="206"/>
      <c r="PXI26" s="206"/>
      <c r="PXJ26" s="206"/>
      <c r="PXK26" s="206"/>
      <c r="PXL26" s="206"/>
      <c r="PXM26" s="206"/>
      <c r="PXN26" s="206"/>
      <c r="PXO26" s="206"/>
      <c r="PXP26" s="206"/>
      <c r="PXQ26" s="206"/>
      <c r="PXR26" s="206"/>
      <c r="PXS26" s="206"/>
      <c r="PXT26" s="206"/>
      <c r="PXU26" s="206"/>
      <c r="PXV26" s="206"/>
      <c r="PXW26" s="206"/>
      <c r="PXX26" s="206"/>
      <c r="PXY26" s="206"/>
      <c r="PXZ26" s="206"/>
      <c r="PYA26" s="206"/>
      <c r="PYB26" s="206"/>
      <c r="PYC26" s="206"/>
      <c r="PYD26" s="206"/>
      <c r="PYE26" s="206"/>
      <c r="PYF26" s="206"/>
      <c r="PYG26" s="206"/>
      <c r="PYH26" s="206"/>
      <c r="PYI26" s="206"/>
      <c r="PYJ26" s="206"/>
      <c r="PYK26" s="206"/>
      <c r="PYL26" s="206"/>
      <c r="PYM26" s="206"/>
      <c r="PYN26" s="206"/>
      <c r="PYO26" s="206"/>
      <c r="PYP26" s="206"/>
      <c r="PYQ26" s="206"/>
      <c r="PYR26" s="206"/>
      <c r="PYS26" s="206"/>
      <c r="PYT26" s="206"/>
      <c r="PYU26" s="206"/>
      <c r="PYV26" s="206"/>
      <c r="PYW26" s="206"/>
      <c r="PYX26" s="206"/>
      <c r="PYY26" s="206"/>
      <c r="PYZ26" s="206"/>
      <c r="PZA26" s="206"/>
      <c r="PZB26" s="206"/>
      <c r="PZC26" s="206"/>
      <c r="PZD26" s="206"/>
      <c r="PZE26" s="206"/>
      <c r="PZF26" s="206"/>
      <c r="PZG26" s="206"/>
      <c r="PZH26" s="206"/>
      <c r="PZI26" s="206"/>
      <c r="PZJ26" s="206"/>
      <c r="PZK26" s="206"/>
      <c r="PZL26" s="206"/>
      <c r="PZM26" s="206"/>
      <c r="PZN26" s="206"/>
      <c r="PZO26" s="206"/>
      <c r="PZP26" s="206"/>
      <c r="PZQ26" s="206"/>
      <c r="PZR26" s="206"/>
      <c r="PZS26" s="206"/>
      <c r="PZT26" s="206"/>
      <c r="PZU26" s="206"/>
      <c r="PZV26" s="206"/>
      <c r="PZW26" s="206"/>
      <c r="PZX26" s="206"/>
      <c r="PZY26" s="206"/>
      <c r="PZZ26" s="206"/>
      <c r="QAA26" s="206"/>
      <c r="QAB26" s="206"/>
      <c r="QAC26" s="206"/>
      <c r="QAD26" s="206"/>
      <c r="QAE26" s="206"/>
      <c r="QAF26" s="206"/>
      <c r="QAG26" s="206"/>
      <c r="QAH26" s="206"/>
      <c r="QAI26" s="206"/>
      <c r="QAJ26" s="206"/>
      <c r="QAK26" s="206"/>
      <c r="QAL26" s="206"/>
      <c r="QAM26" s="206"/>
      <c r="QAN26" s="206"/>
      <c r="QAO26" s="206"/>
      <c r="QAP26" s="206"/>
      <c r="QAQ26" s="206"/>
      <c r="QAR26" s="206"/>
      <c r="QAS26" s="206"/>
      <c r="QAT26" s="206"/>
      <c r="QAU26" s="206"/>
      <c r="QAV26" s="206"/>
      <c r="QAW26" s="206"/>
      <c r="QAX26" s="206"/>
      <c r="QAY26" s="206"/>
      <c r="QAZ26" s="206"/>
      <c r="QBA26" s="206"/>
      <c r="QBB26" s="206"/>
      <c r="QBC26" s="206"/>
      <c r="QBD26" s="206"/>
      <c r="QBE26" s="206"/>
      <c r="QBF26" s="206"/>
      <c r="QBG26" s="206"/>
      <c r="QBH26" s="206"/>
      <c r="QBI26" s="206"/>
      <c r="QBJ26" s="206"/>
      <c r="QBK26" s="206"/>
      <c r="QBL26" s="206"/>
      <c r="QBM26" s="206"/>
      <c r="QBN26" s="206"/>
      <c r="QBO26" s="206"/>
      <c r="QBP26" s="206"/>
      <c r="QBQ26" s="206"/>
      <c r="QBR26" s="206"/>
      <c r="QBS26" s="206"/>
      <c r="QBT26" s="206"/>
      <c r="QBU26" s="206"/>
      <c r="QBV26" s="206"/>
      <c r="QBW26" s="206"/>
      <c r="QBX26" s="206"/>
      <c r="QBY26" s="206"/>
      <c r="QBZ26" s="206"/>
      <c r="QCA26" s="206"/>
      <c r="QCB26" s="206"/>
      <c r="QCC26" s="206"/>
      <c r="QCD26" s="206"/>
      <c r="QCE26" s="206"/>
      <c r="QCF26" s="206"/>
      <c r="QCG26" s="206"/>
      <c r="QCH26" s="206"/>
      <c r="QCI26" s="206"/>
      <c r="QCJ26" s="206"/>
      <c r="QCK26" s="206"/>
      <c r="QCL26" s="206"/>
      <c r="QCM26" s="206"/>
      <c r="QCN26" s="206"/>
      <c r="QCO26" s="206"/>
      <c r="QCP26" s="206"/>
      <c r="QCQ26" s="206"/>
      <c r="QCR26" s="206"/>
      <c r="QCS26" s="206"/>
      <c r="QCT26" s="206"/>
      <c r="QCU26" s="206"/>
      <c r="QCV26" s="206"/>
      <c r="QCW26" s="206"/>
      <c r="QCX26" s="206"/>
      <c r="QCY26" s="206"/>
      <c r="QCZ26" s="206"/>
      <c r="QDA26" s="206"/>
      <c r="QDB26" s="206"/>
      <c r="QDC26" s="206"/>
      <c r="QDD26" s="206"/>
      <c r="QDE26" s="206"/>
      <c r="QDF26" s="206"/>
      <c r="QDG26" s="206"/>
      <c r="QDH26" s="206"/>
      <c r="QDI26" s="206"/>
      <c r="QDJ26" s="206"/>
      <c r="QDK26" s="206"/>
      <c r="QDL26" s="206"/>
      <c r="QDM26" s="206"/>
      <c r="QDN26" s="206"/>
      <c r="QDO26" s="206"/>
      <c r="QDP26" s="206"/>
      <c r="QDQ26" s="206"/>
      <c r="QDR26" s="206"/>
      <c r="QDS26" s="206"/>
      <c r="QDT26" s="206"/>
      <c r="QDU26" s="206"/>
      <c r="QDV26" s="206"/>
      <c r="QDW26" s="206"/>
      <c r="QDX26" s="206"/>
      <c r="QDY26" s="206"/>
      <c r="QDZ26" s="206"/>
      <c r="QEA26" s="206"/>
      <c r="QEB26" s="206"/>
      <c r="QEC26" s="206"/>
      <c r="QED26" s="206"/>
      <c r="QEE26" s="206"/>
      <c r="QEF26" s="206"/>
      <c r="QEG26" s="206"/>
      <c r="QEH26" s="206"/>
      <c r="QEI26" s="206"/>
      <c r="QEJ26" s="206"/>
      <c r="QEK26" s="206"/>
      <c r="QEL26" s="206"/>
      <c r="QEM26" s="206"/>
      <c r="QEN26" s="206"/>
      <c r="QEO26" s="206"/>
      <c r="QEP26" s="206"/>
      <c r="QEQ26" s="206"/>
      <c r="QER26" s="206"/>
      <c r="QES26" s="206"/>
      <c r="QET26" s="206"/>
      <c r="QEU26" s="206"/>
      <c r="QEV26" s="206"/>
      <c r="QEW26" s="206"/>
      <c r="QEX26" s="206"/>
      <c r="QEY26" s="206"/>
      <c r="QEZ26" s="206"/>
      <c r="QFA26" s="206"/>
      <c r="QFB26" s="206"/>
      <c r="QFC26" s="206"/>
      <c r="QFD26" s="206"/>
      <c r="QFE26" s="206"/>
      <c r="QFF26" s="206"/>
      <c r="QFG26" s="206"/>
      <c r="QFH26" s="206"/>
      <c r="QFI26" s="206"/>
      <c r="QFJ26" s="206"/>
      <c r="QFK26" s="206"/>
      <c r="QFL26" s="206"/>
      <c r="QFM26" s="206"/>
      <c r="QFN26" s="206"/>
      <c r="QFO26" s="206"/>
      <c r="QFP26" s="206"/>
      <c r="QFQ26" s="206"/>
      <c r="QFR26" s="206"/>
      <c r="QFS26" s="206"/>
      <c r="QFT26" s="206"/>
      <c r="QFU26" s="206"/>
      <c r="QFV26" s="206"/>
      <c r="QFW26" s="206"/>
      <c r="QFX26" s="206"/>
      <c r="QFY26" s="206"/>
      <c r="QFZ26" s="206"/>
      <c r="QGA26" s="206"/>
      <c r="QGB26" s="206"/>
      <c r="QGC26" s="206"/>
      <c r="QGD26" s="206"/>
      <c r="QGE26" s="206"/>
      <c r="QGF26" s="206"/>
      <c r="QGG26" s="206"/>
      <c r="QGH26" s="206"/>
      <c r="QGI26" s="206"/>
      <c r="QGJ26" s="206"/>
      <c r="QGK26" s="206"/>
      <c r="QGL26" s="206"/>
      <c r="QGM26" s="206"/>
      <c r="QGN26" s="206"/>
      <c r="QGO26" s="206"/>
      <c r="QGP26" s="206"/>
      <c r="QGQ26" s="206"/>
      <c r="QGR26" s="206"/>
      <c r="QGS26" s="206"/>
      <c r="QGT26" s="206"/>
      <c r="QGU26" s="206"/>
      <c r="QGV26" s="206"/>
      <c r="QGW26" s="206"/>
      <c r="QGX26" s="206"/>
      <c r="QGY26" s="206"/>
      <c r="QGZ26" s="206"/>
      <c r="QHA26" s="206"/>
      <c r="QHB26" s="206"/>
      <c r="QHC26" s="206"/>
      <c r="QHD26" s="206"/>
      <c r="QHE26" s="206"/>
      <c r="QHF26" s="206"/>
      <c r="QHG26" s="206"/>
      <c r="QHH26" s="206"/>
      <c r="QHI26" s="206"/>
      <c r="QHJ26" s="206"/>
      <c r="QHK26" s="206"/>
      <c r="QHL26" s="206"/>
      <c r="QHM26" s="206"/>
      <c r="QHN26" s="206"/>
      <c r="QHO26" s="206"/>
      <c r="QHP26" s="206"/>
      <c r="QHQ26" s="206"/>
      <c r="QHR26" s="206"/>
      <c r="QHS26" s="206"/>
      <c r="QHT26" s="206"/>
      <c r="QHU26" s="206"/>
      <c r="QHV26" s="206"/>
      <c r="QHW26" s="206"/>
      <c r="QHX26" s="206"/>
      <c r="QHY26" s="206"/>
      <c r="QHZ26" s="206"/>
      <c r="QIA26" s="206"/>
      <c r="QIB26" s="206"/>
      <c r="QIC26" s="206"/>
      <c r="QID26" s="206"/>
      <c r="QIE26" s="206"/>
      <c r="QIF26" s="206"/>
      <c r="QIG26" s="206"/>
      <c r="QIH26" s="206"/>
      <c r="QII26" s="206"/>
      <c r="QIJ26" s="206"/>
      <c r="QIK26" s="206"/>
      <c r="QIL26" s="206"/>
      <c r="QIM26" s="206"/>
      <c r="QIN26" s="206"/>
      <c r="QIO26" s="206"/>
      <c r="QIP26" s="206"/>
      <c r="QIQ26" s="206"/>
      <c r="QIR26" s="206"/>
      <c r="QIS26" s="206"/>
      <c r="QIT26" s="206"/>
      <c r="QIU26" s="206"/>
      <c r="QIV26" s="206"/>
      <c r="QIW26" s="206"/>
      <c r="QIX26" s="206"/>
      <c r="QIY26" s="206"/>
      <c r="QIZ26" s="206"/>
      <c r="QJA26" s="206"/>
      <c r="QJB26" s="206"/>
      <c r="QJC26" s="206"/>
      <c r="QJD26" s="206"/>
      <c r="QJE26" s="206"/>
      <c r="QJF26" s="206"/>
      <c r="QJG26" s="206"/>
      <c r="QJH26" s="206"/>
      <c r="QJI26" s="206"/>
      <c r="QJJ26" s="206"/>
      <c r="QJK26" s="206"/>
      <c r="QJL26" s="206"/>
      <c r="QJM26" s="206"/>
      <c r="QJN26" s="206"/>
      <c r="QJO26" s="206"/>
      <c r="QJP26" s="206"/>
      <c r="QJQ26" s="206"/>
      <c r="QJR26" s="206"/>
      <c r="QJS26" s="206"/>
      <c r="QJT26" s="206"/>
      <c r="QJU26" s="206"/>
      <c r="QJV26" s="206"/>
      <c r="QJW26" s="206"/>
      <c r="QJX26" s="206"/>
      <c r="QJY26" s="206"/>
      <c r="QJZ26" s="206"/>
      <c r="QKA26" s="206"/>
      <c r="QKB26" s="206"/>
      <c r="QKC26" s="206"/>
      <c r="QKD26" s="206"/>
      <c r="QKE26" s="206"/>
      <c r="QKF26" s="206"/>
      <c r="QKG26" s="206"/>
      <c r="QKH26" s="206"/>
      <c r="QKI26" s="206"/>
      <c r="QKJ26" s="206"/>
      <c r="QKK26" s="206"/>
      <c r="QKL26" s="206"/>
      <c r="QKM26" s="206"/>
      <c r="QKN26" s="206"/>
      <c r="QKO26" s="206"/>
      <c r="QKP26" s="206"/>
      <c r="QKQ26" s="206"/>
      <c r="QKR26" s="206"/>
      <c r="QKS26" s="206"/>
      <c r="QKT26" s="206"/>
      <c r="QKU26" s="206"/>
      <c r="QKV26" s="206"/>
      <c r="QKW26" s="206"/>
      <c r="QKX26" s="206"/>
      <c r="QKY26" s="206"/>
      <c r="QKZ26" s="206"/>
      <c r="QLA26" s="206"/>
      <c r="QLB26" s="206"/>
      <c r="QLC26" s="206"/>
      <c r="QLD26" s="206"/>
      <c r="QLE26" s="206"/>
      <c r="QLF26" s="206"/>
      <c r="QLG26" s="206"/>
      <c r="QLH26" s="206"/>
      <c r="QLI26" s="206"/>
      <c r="QLJ26" s="206"/>
      <c r="QLK26" s="206"/>
      <c r="QLL26" s="206"/>
      <c r="QLM26" s="206"/>
      <c r="QLN26" s="206"/>
      <c r="QLO26" s="206"/>
      <c r="QLP26" s="206"/>
      <c r="QLQ26" s="206"/>
      <c r="QLR26" s="206"/>
      <c r="QLS26" s="206"/>
      <c r="QLT26" s="206"/>
      <c r="QLU26" s="206"/>
      <c r="QLV26" s="206"/>
      <c r="QLW26" s="206"/>
      <c r="QLX26" s="206"/>
      <c r="QLY26" s="206"/>
      <c r="QLZ26" s="206"/>
      <c r="QMA26" s="206"/>
      <c r="QMB26" s="206"/>
      <c r="QMC26" s="206"/>
      <c r="QMD26" s="206"/>
      <c r="QME26" s="206"/>
      <c r="QMF26" s="206"/>
      <c r="QMG26" s="206"/>
      <c r="QMH26" s="206"/>
      <c r="QMI26" s="206"/>
      <c r="QMJ26" s="206"/>
      <c r="QMK26" s="206"/>
      <c r="QML26" s="206"/>
      <c r="QMM26" s="206"/>
      <c r="QMN26" s="206"/>
      <c r="QMO26" s="206"/>
      <c r="QMP26" s="206"/>
      <c r="QMQ26" s="206"/>
      <c r="QMR26" s="206"/>
      <c r="QMS26" s="206"/>
      <c r="QMT26" s="206"/>
      <c r="QMU26" s="206"/>
      <c r="QMV26" s="206"/>
      <c r="QMW26" s="206"/>
      <c r="QMX26" s="206"/>
      <c r="QMY26" s="206"/>
      <c r="QMZ26" s="206"/>
      <c r="QNA26" s="206"/>
      <c r="QNB26" s="206"/>
      <c r="QNC26" s="206"/>
      <c r="QND26" s="206"/>
      <c r="QNE26" s="206"/>
      <c r="QNF26" s="206"/>
      <c r="QNG26" s="206"/>
      <c r="QNH26" s="206"/>
      <c r="QNI26" s="206"/>
      <c r="QNJ26" s="206"/>
      <c r="QNK26" s="206"/>
      <c r="QNL26" s="206"/>
      <c r="QNM26" s="206"/>
      <c r="QNN26" s="206"/>
      <c r="QNO26" s="206"/>
      <c r="QNP26" s="206"/>
      <c r="QNQ26" s="206"/>
      <c r="QNR26" s="206"/>
      <c r="QNS26" s="206"/>
      <c r="QNT26" s="206"/>
      <c r="QNU26" s="206"/>
      <c r="QNV26" s="206"/>
      <c r="QNW26" s="206"/>
      <c r="QNX26" s="206"/>
      <c r="QNY26" s="206"/>
      <c r="QNZ26" s="206"/>
      <c r="QOA26" s="206"/>
      <c r="QOB26" s="206"/>
      <c r="QOC26" s="206"/>
      <c r="QOD26" s="206"/>
      <c r="QOE26" s="206"/>
      <c r="QOF26" s="206"/>
      <c r="QOG26" s="206"/>
      <c r="QOH26" s="206"/>
      <c r="QOI26" s="206"/>
      <c r="QOJ26" s="206"/>
      <c r="QOK26" s="206"/>
      <c r="QOL26" s="206"/>
      <c r="QOM26" s="206"/>
      <c r="QON26" s="206"/>
      <c r="QOO26" s="206"/>
      <c r="QOP26" s="206"/>
      <c r="QOQ26" s="206"/>
      <c r="QOR26" s="206"/>
      <c r="QOS26" s="206"/>
      <c r="QOT26" s="206"/>
      <c r="QOU26" s="206"/>
      <c r="QOV26" s="206"/>
      <c r="QOW26" s="206"/>
      <c r="QOX26" s="206"/>
      <c r="QOY26" s="206"/>
      <c r="QOZ26" s="206"/>
      <c r="QPA26" s="206"/>
      <c r="QPB26" s="206"/>
      <c r="QPC26" s="206"/>
      <c r="QPD26" s="206"/>
      <c r="QPE26" s="206"/>
      <c r="QPF26" s="206"/>
      <c r="QPG26" s="206"/>
      <c r="QPH26" s="206"/>
      <c r="QPI26" s="206"/>
      <c r="QPJ26" s="206"/>
      <c r="QPK26" s="206"/>
      <c r="QPL26" s="206"/>
      <c r="QPM26" s="206"/>
      <c r="QPN26" s="206"/>
      <c r="QPO26" s="206"/>
      <c r="QPP26" s="206"/>
      <c r="QPQ26" s="206"/>
      <c r="QPR26" s="206"/>
      <c r="QPS26" s="206"/>
      <c r="QPT26" s="206"/>
      <c r="QPU26" s="206"/>
      <c r="QPV26" s="206"/>
      <c r="QPW26" s="206"/>
      <c r="QPX26" s="206"/>
      <c r="QPY26" s="206"/>
      <c r="QPZ26" s="206"/>
      <c r="QQA26" s="206"/>
      <c r="QQB26" s="206"/>
      <c r="QQC26" s="206"/>
      <c r="QQD26" s="206"/>
      <c r="QQE26" s="206"/>
      <c r="QQF26" s="206"/>
      <c r="QQG26" s="206"/>
      <c r="QQH26" s="206"/>
      <c r="QQI26" s="206"/>
      <c r="QQJ26" s="206"/>
      <c r="QQK26" s="206"/>
      <c r="QQL26" s="206"/>
      <c r="QQM26" s="206"/>
      <c r="QQN26" s="206"/>
      <c r="QQO26" s="206"/>
      <c r="QQP26" s="206"/>
      <c r="QQQ26" s="206"/>
      <c r="QQR26" s="206"/>
      <c r="QQS26" s="206"/>
      <c r="QQT26" s="206"/>
      <c r="QQU26" s="206"/>
      <c r="QQV26" s="206"/>
      <c r="QQW26" s="206"/>
      <c r="QQX26" s="206"/>
      <c r="QQY26" s="206"/>
      <c r="QQZ26" s="206"/>
      <c r="QRA26" s="206"/>
      <c r="QRB26" s="206"/>
      <c r="QRC26" s="206"/>
      <c r="QRD26" s="206"/>
      <c r="QRE26" s="206"/>
      <c r="QRF26" s="206"/>
      <c r="QRG26" s="206"/>
      <c r="QRH26" s="206"/>
      <c r="QRI26" s="206"/>
      <c r="QRJ26" s="206"/>
      <c r="QRK26" s="206"/>
      <c r="QRL26" s="206"/>
      <c r="QRM26" s="206"/>
      <c r="QRN26" s="206"/>
      <c r="QRO26" s="206"/>
      <c r="QRP26" s="206"/>
      <c r="QRQ26" s="206"/>
      <c r="QRR26" s="206"/>
      <c r="QRS26" s="206"/>
      <c r="QRT26" s="206"/>
      <c r="QRU26" s="206"/>
      <c r="QRV26" s="206"/>
      <c r="QRW26" s="206"/>
      <c r="QRX26" s="206"/>
      <c r="QRY26" s="206"/>
      <c r="QRZ26" s="206"/>
      <c r="QSA26" s="206"/>
      <c r="QSB26" s="206"/>
      <c r="QSC26" s="206"/>
      <c r="QSD26" s="206"/>
      <c r="QSE26" s="206"/>
      <c r="QSF26" s="206"/>
      <c r="QSG26" s="206"/>
      <c r="QSH26" s="206"/>
      <c r="QSI26" s="206"/>
      <c r="QSJ26" s="206"/>
      <c r="QSK26" s="206"/>
      <c r="QSL26" s="206"/>
      <c r="QSM26" s="206"/>
      <c r="QSN26" s="206"/>
      <c r="QSO26" s="206"/>
      <c r="QSP26" s="206"/>
      <c r="QSQ26" s="206"/>
      <c r="QSR26" s="206"/>
      <c r="QSS26" s="206"/>
      <c r="QST26" s="206"/>
      <c r="QSU26" s="206"/>
      <c r="QSV26" s="206"/>
      <c r="QSW26" s="206"/>
      <c r="QSX26" s="206"/>
      <c r="QSY26" s="206"/>
      <c r="QSZ26" s="206"/>
      <c r="QTA26" s="206"/>
      <c r="QTB26" s="206"/>
      <c r="QTC26" s="206"/>
      <c r="QTD26" s="206"/>
      <c r="QTE26" s="206"/>
      <c r="QTF26" s="206"/>
      <c r="QTG26" s="206"/>
      <c r="QTH26" s="206"/>
      <c r="QTI26" s="206"/>
      <c r="QTJ26" s="206"/>
      <c r="QTK26" s="206"/>
      <c r="QTL26" s="206"/>
      <c r="QTM26" s="206"/>
      <c r="QTN26" s="206"/>
      <c r="QTO26" s="206"/>
      <c r="QTP26" s="206"/>
      <c r="QTQ26" s="206"/>
      <c r="QTR26" s="206"/>
      <c r="QTS26" s="206"/>
      <c r="QTT26" s="206"/>
      <c r="QTU26" s="206"/>
      <c r="QTV26" s="206"/>
      <c r="QTW26" s="206"/>
      <c r="QTX26" s="206"/>
      <c r="QTY26" s="206"/>
      <c r="QTZ26" s="206"/>
      <c r="QUA26" s="206"/>
      <c r="QUB26" s="206"/>
      <c r="QUC26" s="206"/>
      <c r="QUD26" s="206"/>
      <c r="QUE26" s="206"/>
      <c r="QUF26" s="206"/>
      <c r="QUG26" s="206"/>
      <c r="QUH26" s="206"/>
      <c r="QUI26" s="206"/>
      <c r="QUJ26" s="206"/>
      <c r="QUK26" s="206"/>
      <c r="QUL26" s="206"/>
      <c r="QUM26" s="206"/>
      <c r="QUN26" s="206"/>
      <c r="QUO26" s="206"/>
      <c r="QUP26" s="206"/>
      <c r="QUQ26" s="206"/>
      <c r="QUR26" s="206"/>
      <c r="QUS26" s="206"/>
      <c r="QUT26" s="206"/>
      <c r="QUU26" s="206"/>
      <c r="QUV26" s="206"/>
      <c r="QUW26" s="206"/>
      <c r="QUX26" s="206"/>
      <c r="QUY26" s="206"/>
      <c r="QUZ26" s="206"/>
      <c r="QVA26" s="206"/>
      <c r="QVB26" s="206"/>
      <c r="QVC26" s="206"/>
      <c r="QVD26" s="206"/>
      <c r="QVE26" s="206"/>
      <c r="QVF26" s="206"/>
      <c r="QVG26" s="206"/>
      <c r="QVH26" s="206"/>
      <c r="QVI26" s="206"/>
      <c r="QVJ26" s="206"/>
      <c r="QVK26" s="206"/>
      <c r="QVL26" s="206"/>
      <c r="QVM26" s="206"/>
      <c r="QVN26" s="206"/>
      <c r="QVO26" s="206"/>
      <c r="QVP26" s="206"/>
      <c r="QVQ26" s="206"/>
      <c r="QVR26" s="206"/>
      <c r="QVS26" s="206"/>
      <c r="QVT26" s="206"/>
      <c r="QVU26" s="206"/>
      <c r="QVV26" s="206"/>
      <c r="QVW26" s="206"/>
      <c r="QVX26" s="206"/>
      <c r="QVY26" s="206"/>
      <c r="QVZ26" s="206"/>
      <c r="QWA26" s="206"/>
      <c r="QWB26" s="206"/>
      <c r="QWC26" s="206"/>
      <c r="QWD26" s="206"/>
      <c r="QWE26" s="206"/>
      <c r="QWF26" s="206"/>
      <c r="QWG26" s="206"/>
      <c r="QWH26" s="206"/>
      <c r="QWI26" s="206"/>
      <c r="QWJ26" s="206"/>
      <c r="QWK26" s="206"/>
      <c r="QWL26" s="206"/>
      <c r="QWM26" s="206"/>
      <c r="QWN26" s="206"/>
      <c r="QWO26" s="206"/>
      <c r="QWP26" s="206"/>
      <c r="QWQ26" s="206"/>
      <c r="QWR26" s="206"/>
      <c r="QWS26" s="206"/>
      <c r="QWT26" s="206"/>
      <c r="QWU26" s="206"/>
      <c r="QWV26" s="206"/>
      <c r="QWW26" s="206"/>
      <c r="QWX26" s="206"/>
      <c r="QWY26" s="206"/>
      <c r="QWZ26" s="206"/>
      <c r="QXA26" s="206"/>
      <c r="QXB26" s="206"/>
      <c r="QXC26" s="206"/>
      <c r="QXD26" s="206"/>
      <c r="QXE26" s="206"/>
      <c r="QXF26" s="206"/>
      <c r="QXG26" s="206"/>
      <c r="QXH26" s="206"/>
      <c r="QXI26" s="206"/>
      <c r="QXJ26" s="206"/>
      <c r="QXK26" s="206"/>
      <c r="QXL26" s="206"/>
      <c r="QXM26" s="206"/>
      <c r="QXN26" s="206"/>
      <c r="QXO26" s="206"/>
      <c r="QXP26" s="206"/>
      <c r="QXQ26" s="206"/>
      <c r="QXR26" s="206"/>
      <c r="QXS26" s="206"/>
      <c r="QXT26" s="206"/>
      <c r="QXU26" s="206"/>
      <c r="QXV26" s="206"/>
      <c r="QXW26" s="206"/>
      <c r="QXX26" s="206"/>
      <c r="QXY26" s="206"/>
      <c r="QXZ26" s="206"/>
      <c r="QYA26" s="206"/>
      <c r="QYB26" s="206"/>
      <c r="QYC26" s="206"/>
      <c r="QYD26" s="206"/>
      <c r="QYE26" s="206"/>
      <c r="QYF26" s="206"/>
      <c r="QYG26" s="206"/>
      <c r="QYH26" s="206"/>
      <c r="QYI26" s="206"/>
      <c r="QYJ26" s="206"/>
      <c r="QYK26" s="206"/>
      <c r="QYL26" s="206"/>
      <c r="QYM26" s="206"/>
      <c r="QYN26" s="206"/>
      <c r="QYO26" s="206"/>
      <c r="QYP26" s="206"/>
      <c r="QYQ26" s="206"/>
      <c r="QYR26" s="206"/>
      <c r="QYS26" s="206"/>
      <c r="QYT26" s="206"/>
      <c r="QYU26" s="206"/>
      <c r="QYV26" s="206"/>
      <c r="QYW26" s="206"/>
      <c r="QYX26" s="206"/>
      <c r="QYY26" s="206"/>
      <c r="QYZ26" s="206"/>
      <c r="QZA26" s="206"/>
      <c r="QZB26" s="206"/>
      <c r="QZC26" s="206"/>
      <c r="QZD26" s="206"/>
      <c r="QZE26" s="206"/>
      <c r="QZF26" s="206"/>
      <c r="QZG26" s="206"/>
      <c r="QZH26" s="206"/>
      <c r="QZI26" s="206"/>
      <c r="QZJ26" s="206"/>
      <c r="QZK26" s="206"/>
      <c r="QZL26" s="206"/>
      <c r="QZM26" s="206"/>
      <c r="QZN26" s="206"/>
      <c r="QZO26" s="206"/>
      <c r="QZP26" s="206"/>
      <c r="QZQ26" s="206"/>
      <c r="QZR26" s="206"/>
      <c r="QZS26" s="206"/>
      <c r="QZT26" s="206"/>
      <c r="QZU26" s="206"/>
      <c r="QZV26" s="206"/>
      <c r="QZW26" s="206"/>
      <c r="QZX26" s="206"/>
      <c r="QZY26" s="206"/>
      <c r="QZZ26" s="206"/>
      <c r="RAA26" s="206"/>
      <c r="RAB26" s="206"/>
      <c r="RAC26" s="206"/>
      <c r="RAD26" s="206"/>
      <c r="RAE26" s="206"/>
      <c r="RAF26" s="206"/>
      <c r="RAG26" s="206"/>
      <c r="RAH26" s="206"/>
      <c r="RAI26" s="206"/>
      <c r="RAJ26" s="206"/>
      <c r="RAK26" s="206"/>
      <c r="RAL26" s="206"/>
      <c r="RAM26" s="206"/>
      <c r="RAN26" s="206"/>
      <c r="RAO26" s="206"/>
      <c r="RAP26" s="206"/>
      <c r="RAQ26" s="206"/>
      <c r="RAR26" s="206"/>
      <c r="RAS26" s="206"/>
      <c r="RAT26" s="206"/>
      <c r="RAU26" s="206"/>
      <c r="RAV26" s="206"/>
      <c r="RAW26" s="206"/>
      <c r="RAX26" s="206"/>
      <c r="RAY26" s="206"/>
      <c r="RAZ26" s="206"/>
      <c r="RBA26" s="206"/>
      <c r="RBB26" s="206"/>
      <c r="RBC26" s="206"/>
      <c r="RBD26" s="206"/>
      <c r="RBE26" s="206"/>
      <c r="RBF26" s="206"/>
      <c r="RBG26" s="206"/>
      <c r="RBH26" s="206"/>
      <c r="RBI26" s="206"/>
      <c r="RBJ26" s="206"/>
      <c r="RBK26" s="206"/>
      <c r="RBL26" s="206"/>
      <c r="RBM26" s="206"/>
      <c r="RBN26" s="206"/>
      <c r="RBO26" s="206"/>
      <c r="RBP26" s="206"/>
      <c r="RBQ26" s="206"/>
      <c r="RBR26" s="206"/>
      <c r="RBS26" s="206"/>
      <c r="RBT26" s="206"/>
      <c r="RBU26" s="206"/>
      <c r="RBV26" s="206"/>
      <c r="RBW26" s="206"/>
      <c r="RBX26" s="206"/>
      <c r="RBY26" s="206"/>
      <c r="RBZ26" s="206"/>
      <c r="RCA26" s="206"/>
      <c r="RCB26" s="206"/>
      <c r="RCC26" s="206"/>
      <c r="RCD26" s="206"/>
      <c r="RCE26" s="206"/>
      <c r="RCF26" s="206"/>
      <c r="RCG26" s="206"/>
      <c r="RCH26" s="206"/>
      <c r="RCI26" s="206"/>
      <c r="RCJ26" s="206"/>
      <c r="RCK26" s="206"/>
      <c r="RCL26" s="206"/>
      <c r="RCM26" s="206"/>
      <c r="RCN26" s="206"/>
      <c r="RCO26" s="206"/>
      <c r="RCP26" s="206"/>
      <c r="RCQ26" s="206"/>
      <c r="RCR26" s="206"/>
      <c r="RCS26" s="206"/>
      <c r="RCT26" s="206"/>
      <c r="RCU26" s="206"/>
      <c r="RCV26" s="206"/>
      <c r="RCW26" s="206"/>
      <c r="RCX26" s="206"/>
      <c r="RCY26" s="206"/>
      <c r="RCZ26" s="206"/>
      <c r="RDA26" s="206"/>
      <c r="RDB26" s="206"/>
      <c r="RDC26" s="206"/>
      <c r="RDD26" s="206"/>
      <c r="RDE26" s="206"/>
      <c r="RDF26" s="206"/>
      <c r="RDG26" s="206"/>
      <c r="RDH26" s="206"/>
      <c r="RDI26" s="206"/>
      <c r="RDJ26" s="206"/>
      <c r="RDK26" s="206"/>
      <c r="RDL26" s="206"/>
      <c r="RDM26" s="206"/>
      <c r="RDN26" s="206"/>
      <c r="RDO26" s="206"/>
      <c r="RDP26" s="206"/>
      <c r="RDQ26" s="206"/>
      <c r="RDR26" s="206"/>
      <c r="RDS26" s="206"/>
      <c r="RDT26" s="206"/>
      <c r="RDU26" s="206"/>
      <c r="RDV26" s="206"/>
      <c r="RDW26" s="206"/>
      <c r="RDX26" s="206"/>
      <c r="RDY26" s="206"/>
      <c r="RDZ26" s="206"/>
      <c r="REA26" s="206"/>
      <c r="REB26" s="206"/>
      <c r="REC26" s="206"/>
      <c r="RED26" s="206"/>
      <c r="REE26" s="206"/>
      <c r="REF26" s="206"/>
      <c r="REG26" s="206"/>
      <c r="REH26" s="206"/>
      <c r="REI26" s="206"/>
      <c r="REJ26" s="206"/>
      <c r="REK26" s="206"/>
      <c r="REL26" s="206"/>
      <c r="REM26" s="206"/>
      <c r="REN26" s="206"/>
      <c r="REO26" s="206"/>
      <c r="REP26" s="206"/>
      <c r="REQ26" s="206"/>
      <c r="RER26" s="206"/>
      <c r="RES26" s="206"/>
      <c r="RET26" s="206"/>
      <c r="REU26" s="206"/>
      <c r="REV26" s="206"/>
      <c r="REW26" s="206"/>
      <c r="REX26" s="206"/>
      <c r="REY26" s="206"/>
      <c r="REZ26" s="206"/>
      <c r="RFA26" s="206"/>
      <c r="RFB26" s="206"/>
      <c r="RFC26" s="206"/>
      <c r="RFD26" s="206"/>
      <c r="RFE26" s="206"/>
      <c r="RFF26" s="206"/>
      <c r="RFG26" s="206"/>
      <c r="RFH26" s="206"/>
      <c r="RFI26" s="206"/>
      <c r="RFJ26" s="206"/>
      <c r="RFK26" s="206"/>
      <c r="RFL26" s="206"/>
      <c r="RFM26" s="206"/>
      <c r="RFN26" s="206"/>
      <c r="RFO26" s="206"/>
      <c r="RFP26" s="206"/>
      <c r="RFQ26" s="206"/>
      <c r="RFR26" s="206"/>
      <c r="RFS26" s="206"/>
      <c r="RFT26" s="206"/>
      <c r="RFU26" s="206"/>
      <c r="RFV26" s="206"/>
      <c r="RFW26" s="206"/>
      <c r="RFX26" s="206"/>
      <c r="RFY26" s="206"/>
      <c r="RFZ26" s="206"/>
      <c r="RGA26" s="206"/>
      <c r="RGB26" s="206"/>
      <c r="RGC26" s="206"/>
      <c r="RGD26" s="206"/>
      <c r="RGE26" s="206"/>
      <c r="RGF26" s="206"/>
      <c r="RGG26" s="206"/>
      <c r="RGH26" s="206"/>
      <c r="RGI26" s="206"/>
      <c r="RGJ26" s="206"/>
      <c r="RGK26" s="206"/>
      <c r="RGL26" s="206"/>
      <c r="RGM26" s="206"/>
      <c r="RGN26" s="206"/>
      <c r="RGO26" s="206"/>
      <c r="RGP26" s="206"/>
      <c r="RGQ26" s="206"/>
      <c r="RGR26" s="206"/>
      <c r="RGS26" s="206"/>
      <c r="RGT26" s="206"/>
      <c r="RGU26" s="206"/>
      <c r="RGV26" s="206"/>
      <c r="RGW26" s="206"/>
      <c r="RGX26" s="206"/>
      <c r="RGY26" s="206"/>
      <c r="RGZ26" s="206"/>
      <c r="RHA26" s="206"/>
      <c r="RHB26" s="206"/>
      <c r="RHC26" s="206"/>
      <c r="RHD26" s="206"/>
      <c r="RHE26" s="206"/>
      <c r="RHF26" s="206"/>
      <c r="RHG26" s="206"/>
      <c r="RHH26" s="206"/>
      <c r="RHI26" s="206"/>
      <c r="RHJ26" s="206"/>
      <c r="RHK26" s="206"/>
      <c r="RHL26" s="206"/>
      <c r="RHM26" s="206"/>
      <c r="RHN26" s="206"/>
      <c r="RHO26" s="206"/>
      <c r="RHP26" s="206"/>
      <c r="RHQ26" s="206"/>
      <c r="RHR26" s="206"/>
      <c r="RHS26" s="206"/>
      <c r="RHT26" s="206"/>
      <c r="RHU26" s="206"/>
      <c r="RHV26" s="206"/>
      <c r="RHW26" s="206"/>
      <c r="RHX26" s="206"/>
      <c r="RHY26" s="206"/>
      <c r="RHZ26" s="206"/>
      <c r="RIA26" s="206"/>
      <c r="RIB26" s="206"/>
      <c r="RIC26" s="206"/>
      <c r="RID26" s="206"/>
      <c r="RIE26" s="206"/>
      <c r="RIF26" s="206"/>
      <c r="RIG26" s="206"/>
      <c r="RIH26" s="206"/>
      <c r="RII26" s="206"/>
      <c r="RIJ26" s="206"/>
      <c r="RIK26" s="206"/>
      <c r="RIL26" s="206"/>
      <c r="RIM26" s="206"/>
      <c r="RIN26" s="206"/>
      <c r="RIO26" s="206"/>
      <c r="RIP26" s="206"/>
      <c r="RIQ26" s="206"/>
      <c r="RIR26" s="206"/>
      <c r="RIS26" s="206"/>
      <c r="RIT26" s="206"/>
      <c r="RIU26" s="206"/>
      <c r="RIV26" s="206"/>
      <c r="RIW26" s="206"/>
      <c r="RIX26" s="206"/>
      <c r="RIY26" s="206"/>
      <c r="RIZ26" s="206"/>
      <c r="RJA26" s="206"/>
      <c r="RJB26" s="206"/>
      <c r="RJC26" s="206"/>
      <c r="RJD26" s="206"/>
      <c r="RJE26" s="206"/>
      <c r="RJF26" s="206"/>
      <c r="RJG26" s="206"/>
      <c r="RJH26" s="206"/>
      <c r="RJI26" s="206"/>
      <c r="RJJ26" s="206"/>
      <c r="RJK26" s="206"/>
      <c r="RJL26" s="206"/>
      <c r="RJM26" s="206"/>
      <c r="RJN26" s="206"/>
      <c r="RJO26" s="206"/>
      <c r="RJP26" s="206"/>
      <c r="RJQ26" s="206"/>
      <c r="RJR26" s="206"/>
      <c r="RJS26" s="206"/>
      <c r="RJT26" s="206"/>
      <c r="RJU26" s="206"/>
      <c r="RJV26" s="206"/>
      <c r="RJW26" s="206"/>
      <c r="RJX26" s="206"/>
      <c r="RJY26" s="206"/>
      <c r="RJZ26" s="206"/>
      <c r="RKA26" s="206"/>
      <c r="RKB26" s="206"/>
      <c r="RKC26" s="206"/>
      <c r="RKD26" s="206"/>
      <c r="RKE26" s="206"/>
      <c r="RKF26" s="206"/>
      <c r="RKG26" s="206"/>
      <c r="RKH26" s="206"/>
      <c r="RKI26" s="206"/>
      <c r="RKJ26" s="206"/>
      <c r="RKK26" s="206"/>
      <c r="RKL26" s="206"/>
      <c r="RKM26" s="206"/>
      <c r="RKN26" s="206"/>
      <c r="RKO26" s="206"/>
      <c r="RKP26" s="206"/>
      <c r="RKQ26" s="206"/>
      <c r="RKR26" s="206"/>
      <c r="RKS26" s="206"/>
      <c r="RKT26" s="206"/>
      <c r="RKU26" s="206"/>
      <c r="RKV26" s="206"/>
      <c r="RKW26" s="206"/>
      <c r="RKX26" s="206"/>
      <c r="RKY26" s="206"/>
      <c r="RKZ26" s="206"/>
      <c r="RLA26" s="206"/>
      <c r="RLB26" s="206"/>
      <c r="RLC26" s="206"/>
      <c r="RLD26" s="206"/>
      <c r="RLE26" s="206"/>
      <c r="RLF26" s="206"/>
      <c r="RLG26" s="206"/>
      <c r="RLH26" s="206"/>
      <c r="RLI26" s="206"/>
      <c r="RLJ26" s="206"/>
      <c r="RLK26" s="206"/>
      <c r="RLL26" s="206"/>
      <c r="RLM26" s="206"/>
      <c r="RLN26" s="206"/>
      <c r="RLO26" s="206"/>
      <c r="RLP26" s="206"/>
      <c r="RLQ26" s="206"/>
      <c r="RLR26" s="206"/>
      <c r="RLS26" s="206"/>
      <c r="RLT26" s="206"/>
      <c r="RLU26" s="206"/>
      <c r="RLV26" s="206"/>
      <c r="RLW26" s="206"/>
      <c r="RLX26" s="206"/>
      <c r="RLY26" s="206"/>
      <c r="RLZ26" s="206"/>
      <c r="RMA26" s="206"/>
      <c r="RMB26" s="206"/>
      <c r="RMC26" s="206"/>
      <c r="RMD26" s="206"/>
      <c r="RME26" s="206"/>
      <c r="RMF26" s="206"/>
      <c r="RMG26" s="206"/>
      <c r="RMH26" s="206"/>
      <c r="RMI26" s="206"/>
      <c r="RMJ26" s="206"/>
      <c r="RMK26" s="206"/>
      <c r="RML26" s="206"/>
      <c r="RMM26" s="206"/>
      <c r="RMN26" s="206"/>
      <c r="RMO26" s="206"/>
      <c r="RMP26" s="206"/>
      <c r="RMQ26" s="206"/>
      <c r="RMR26" s="206"/>
      <c r="RMS26" s="206"/>
      <c r="RMT26" s="206"/>
      <c r="RMU26" s="206"/>
      <c r="RMV26" s="206"/>
      <c r="RMW26" s="206"/>
      <c r="RMX26" s="206"/>
      <c r="RMY26" s="206"/>
      <c r="RMZ26" s="206"/>
      <c r="RNA26" s="206"/>
      <c r="RNB26" s="206"/>
      <c r="RNC26" s="206"/>
      <c r="RND26" s="206"/>
      <c r="RNE26" s="206"/>
      <c r="RNF26" s="206"/>
      <c r="RNG26" s="206"/>
      <c r="RNH26" s="206"/>
      <c r="RNI26" s="206"/>
      <c r="RNJ26" s="206"/>
      <c r="RNK26" s="206"/>
      <c r="RNL26" s="206"/>
      <c r="RNM26" s="206"/>
      <c r="RNN26" s="206"/>
      <c r="RNO26" s="206"/>
      <c r="RNP26" s="206"/>
      <c r="RNQ26" s="206"/>
      <c r="RNR26" s="206"/>
      <c r="RNS26" s="206"/>
      <c r="RNT26" s="206"/>
      <c r="RNU26" s="206"/>
      <c r="RNV26" s="206"/>
      <c r="RNW26" s="206"/>
      <c r="RNX26" s="206"/>
      <c r="RNY26" s="206"/>
      <c r="RNZ26" s="206"/>
      <c r="ROA26" s="206"/>
      <c r="ROB26" s="206"/>
      <c r="ROC26" s="206"/>
      <c r="ROD26" s="206"/>
      <c r="ROE26" s="206"/>
      <c r="ROF26" s="206"/>
      <c r="ROG26" s="206"/>
      <c r="ROH26" s="206"/>
      <c r="ROI26" s="206"/>
      <c r="ROJ26" s="206"/>
      <c r="ROK26" s="206"/>
      <c r="ROL26" s="206"/>
      <c r="ROM26" s="206"/>
      <c r="RON26" s="206"/>
      <c r="ROO26" s="206"/>
      <c r="ROP26" s="206"/>
      <c r="ROQ26" s="206"/>
      <c r="ROR26" s="206"/>
      <c r="ROS26" s="206"/>
      <c r="ROT26" s="206"/>
      <c r="ROU26" s="206"/>
      <c r="ROV26" s="206"/>
      <c r="ROW26" s="206"/>
      <c r="ROX26" s="206"/>
      <c r="ROY26" s="206"/>
      <c r="ROZ26" s="206"/>
      <c r="RPA26" s="206"/>
      <c r="RPB26" s="206"/>
      <c r="RPC26" s="206"/>
      <c r="RPD26" s="206"/>
      <c r="RPE26" s="206"/>
      <c r="RPF26" s="206"/>
      <c r="RPG26" s="206"/>
      <c r="RPH26" s="206"/>
      <c r="RPI26" s="206"/>
      <c r="RPJ26" s="206"/>
      <c r="RPK26" s="206"/>
      <c r="RPL26" s="206"/>
      <c r="RPM26" s="206"/>
      <c r="RPN26" s="206"/>
      <c r="RPO26" s="206"/>
      <c r="RPP26" s="206"/>
      <c r="RPQ26" s="206"/>
      <c r="RPR26" s="206"/>
      <c r="RPS26" s="206"/>
      <c r="RPT26" s="206"/>
      <c r="RPU26" s="206"/>
      <c r="RPV26" s="206"/>
      <c r="RPW26" s="206"/>
      <c r="RPX26" s="206"/>
      <c r="RPY26" s="206"/>
      <c r="RPZ26" s="206"/>
      <c r="RQA26" s="206"/>
      <c r="RQB26" s="206"/>
      <c r="RQC26" s="206"/>
      <c r="RQD26" s="206"/>
      <c r="RQE26" s="206"/>
      <c r="RQF26" s="206"/>
      <c r="RQG26" s="206"/>
      <c r="RQH26" s="206"/>
      <c r="RQI26" s="206"/>
      <c r="RQJ26" s="206"/>
      <c r="RQK26" s="206"/>
      <c r="RQL26" s="206"/>
      <c r="RQM26" s="206"/>
      <c r="RQN26" s="206"/>
      <c r="RQO26" s="206"/>
      <c r="RQP26" s="206"/>
      <c r="RQQ26" s="206"/>
      <c r="RQR26" s="206"/>
      <c r="RQS26" s="206"/>
      <c r="RQT26" s="206"/>
      <c r="RQU26" s="206"/>
      <c r="RQV26" s="206"/>
      <c r="RQW26" s="206"/>
      <c r="RQX26" s="206"/>
      <c r="RQY26" s="206"/>
      <c r="RQZ26" s="206"/>
      <c r="RRA26" s="206"/>
      <c r="RRB26" s="206"/>
      <c r="RRC26" s="206"/>
      <c r="RRD26" s="206"/>
      <c r="RRE26" s="206"/>
      <c r="RRF26" s="206"/>
      <c r="RRG26" s="206"/>
      <c r="RRH26" s="206"/>
      <c r="RRI26" s="206"/>
      <c r="RRJ26" s="206"/>
      <c r="RRK26" s="206"/>
      <c r="RRL26" s="206"/>
      <c r="RRM26" s="206"/>
      <c r="RRN26" s="206"/>
      <c r="RRO26" s="206"/>
      <c r="RRP26" s="206"/>
      <c r="RRQ26" s="206"/>
      <c r="RRR26" s="206"/>
      <c r="RRS26" s="206"/>
      <c r="RRT26" s="206"/>
      <c r="RRU26" s="206"/>
      <c r="RRV26" s="206"/>
      <c r="RRW26" s="206"/>
      <c r="RRX26" s="206"/>
      <c r="RRY26" s="206"/>
      <c r="RRZ26" s="206"/>
      <c r="RSA26" s="206"/>
      <c r="RSB26" s="206"/>
      <c r="RSC26" s="206"/>
      <c r="RSD26" s="206"/>
      <c r="RSE26" s="206"/>
      <c r="RSF26" s="206"/>
      <c r="RSG26" s="206"/>
      <c r="RSH26" s="206"/>
      <c r="RSI26" s="206"/>
      <c r="RSJ26" s="206"/>
      <c r="RSK26" s="206"/>
      <c r="RSL26" s="206"/>
      <c r="RSM26" s="206"/>
      <c r="RSN26" s="206"/>
      <c r="RSO26" s="206"/>
      <c r="RSP26" s="206"/>
      <c r="RSQ26" s="206"/>
      <c r="RSR26" s="206"/>
      <c r="RSS26" s="206"/>
      <c r="RST26" s="206"/>
      <c r="RSU26" s="206"/>
      <c r="RSV26" s="206"/>
      <c r="RSW26" s="206"/>
      <c r="RSX26" s="206"/>
      <c r="RSY26" s="206"/>
      <c r="RSZ26" s="206"/>
      <c r="RTA26" s="206"/>
      <c r="RTB26" s="206"/>
      <c r="RTC26" s="206"/>
      <c r="RTD26" s="206"/>
      <c r="RTE26" s="206"/>
      <c r="RTF26" s="206"/>
      <c r="RTG26" s="206"/>
      <c r="RTH26" s="206"/>
      <c r="RTI26" s="206"/>
      <c r="RTJ26" s="206"/>
      <c r="RTK26" s="206"/>
      <c r="RTL26" s="206"/>
      <c r="RTM26" s="206"/>
      <c r="RTN26" s="206"/>
      <c r="RTO26" s="206"/>
      <c r="RTP26" s="206"/>
      <c r="RTQ26" s="206"/>
      <c r="RTR26" s="206"/>
      <c r="RTS26" s="206"/>
      <c r="RTT26" s="206"/>
      <c r="RTU26" s="206"/>
      <c r="RTV26" s="206"/>
      <c r="RTW26" s="206"/>
      <c r="RTX26" s="206"/>
      <c r="RTY26" s="206"/>
      <c r="RTZ26" s="206"/>
      <c r="RUA26" s="206"/>
      <c r="RUB26" s="206"/>
      <c r="RUC26" s="206"/>
      <c r="RUD26" s="206"/>
      <c r="RUE26" s="206"/>
      <c r="RUF26" s="206"/>
      <c r="RUG26" s="206"/>
      <c r="RUH26" s="206"/>
      <c r="RUI26" s="206"/>
      <c r="RUJ26" s="206"/>
      <c r="RUK26" s="206"/>
      <c r="RUL26" s="206"/>
      <c r="RUM26" s="206"/>
      <c r="RUN26" s="206"/>
      <c r="RUO26" s="206"/>
      <c r="RUP26" s="206"/>
      <c r="RUQ26" s="206"/>
      <c r="RUR26" s="206"/>
      <c r="RUS26" s="206"/>
      <c r="RUT26" s="206"/>
      <c r="RUU26" s="206"/>
      <c r="RUV26" s="206"/>
      <c r="RUW26" s="206"/>
      <c r="RUX26" s="206"/>
      <c r="RUY26" s="206"/>
      <c r="RUZ26" s="206"/>
      <c r="RVA26" s="206"/>
      <c r="RVB26" s="206"/>
      <c r="RVC26" s="206"/>
      <c r="RVD26" s="206"/>
      <c r="RVE26" s="206"/>
      <c r="RVF26" s="206"/>
      <c r="RVG26" s="206"/>
      <c r="RVH26" s="206"/>
      <c r="RVI26" s="206"/>
      <c r="RVJ26" s="206"/>
      <c r="RVK26" s="206"/>
      <c r="RVL26" s="206"/>
      <c r="RVM26" s="206"/>
      <c r="RVN26" s="206"/>
      <c r="RVO26" s="206"/>
      <c r="RVP26" s="206"/>
      <c r="RVQ26" s="206"/>
      <c r="RVR26" s="206"/>
      <c r="RVS26" s="206"/>
      <c r="RVT26" s="206"/>
      <c r="RVU26" s="206"/>
      <c r="RVV26" s="206"/>
      <c r="RVW26" s="206"/>
      <c r="RVX26" s="206"/>
      <c r="RVY26" s="206"/>
      <c r="RVZ26" s="206"/>
      <c r="RWA26" s="206"/>
      <c r="RWB26" s="206"/>
      <c r="RWC26" s="206"/>
      <c r="RWD26" s="206"/>
      <c r="RWE26" s="206"/>
      <c r="RWF26" s="206"/>
      <c r="RWG26" s="206"/>
      <c r="RWH26" s="206"/>
      <c r="RWI26" s="206"/>
      <c r="RWJ26" s="206"/>
      <c r="RWK26" s="206"/>
      <c r="RWL26" s="206"/>
      <c r="RWM26" s="206"/>
      <c r="RWN26" s="206"/>
      <c r="RWO26" s="206"/>
      <c r="RWP26" s="206"/>
      <c r="RWQ26" s="206"/>
      <c r="RWR26" s="206"/>
      <c r="RWS26" s="206"/>
      <c r="RWT26" s="206"/>
      <c r="RWU26" s="206"/>
      <c r="RWV26" s="206"/>
      <c r="RWW26" s="206"/>
      <c r="RWX26" s="206"/>
      <c r="RWY26" s="206"/>
      <c r="RWZ26" s="206"/>
      <c r="RXA26" s="206"/>
      <c r="RXB26" s="206"/>
      <c r="RXC26" s="206"/>
      <c r="RXD26" s="206"/>
      <c r="RXE26" s="206"/>
      <c r="RXF26" s="206"/>
      <c r="RXG26" s="206"/>
      <c r="RXH26" s="206"/>
      <c r="RXI26" s="206"/>
      <c r="RXJ26" s="206"/>
      <c r="RXK26" s="206"/>
      <c r="RXL26" s="206"/>
      <c r="RXM26" s="206"/>
      <c r="RXN26" s="206"/>
      <c r="RXO26" s="206"/>
      <c r="RXP26" s="206"/>
      <c r="RXQ26" s="206"/>
      <c r="RXR26" s="206"/>
      <c r="RXS26" s="206"/>
      <c r="RXT26" s="206"/>
      <c r="RXU26" s="206"/>
      <c r="RXV26" s="206"/>
      <c r="RXW26" s="206"/>
      <c r="RXX26" s="206"/>
      <c r="RXY26" s="206"/>
      <c r="RXZ26" s="206"/>
      <c r="RYA26" s="206"/>
      <c r="RYB26" s="206"/>
      <c r="RYC26" s="206"/>
      <c r="RYD26" s="206"/>
      <c r="RYE26" s="206"/>
      <c r="RYF26" s="206"/>
      <c r="RYG26" s="206"/>
      <c r="RYH26" s="206"/>
      <c r="RYI26" s="206"/>
      <c r="RYJ26" s="206"/>
      <c r="RYK26" s="206"/>
      <c r="RYL26" s="206"/>
      <c r="RYM26" s="206"/>
      <c r="RYN26" s="206"/>
      <c r="RYO26" s="206"/>
      <c r="RYP26" s="206"/>
      <c r="RYQ26" s="206"/>
      <c r="RYR26" s="206"/>
      <c r="RYS26" s="206"/>
      <c r="RYT26" s="206"/>
      <c r="RYU26" s="206"/>
      <c r="RYV26" s="206"/>
      <c r="RYW26" s="206"/>
      <c r="RYX26" s="206"/>
      <c r="RYY26" s="206"/>
      <c r="RYZ26" s="206"/>
      <c r="RZA26" s="206"/>
      <c r="RZB26" s="206"/>
      <c r="RZC26" s="206"/>
      <c r="RZD26" s="206"/>
      <c r="RZE26" s="206"/>
      <c r="RZF26" s="206"/>
      <c r="RZG26" s="206"/>
      <c r="RZH26" s="206"/>
      <c r="RZI26" s="206"/>
      <c r="RZJ26" s="206"/>
      <c r="RZK26" s="206"/>
      <c r="RZL26" s="206"/>
      <c r="RZM26" s="206"/>
      <c r="RZN26" s="206"/>
      <c r="RZO26" s="206"/>
      <c r="RZP26" s="206"/>
      <c r="RZQ26" s="206"/>
      <c r="RZR26" s="206"/>
      <c r="RZS26" s="206"/>
      <c r="RZT26" s="206"/>
      <c r="RZU26" s="206"/>
      <c r="RZV26" s="206"/>
      <c r="RZW26" s="206"/>
      <c r="RZX26" s="206"/>
      <c r="RZY26" s="206"/>
      <c r="RZZ26" s="206"/>
      <c r="SAA26" s="206"/>
      <c r="SAB26" s="206"/>
      <c r="SAC26" s="206"/>
      <c r="SAD26" s="206"/>
      <c r="SAE26" s="206"/>
      <c r="SAF26" s="206"/>
      <c r="SAG26" s="206"/>
      <c r="SAH26" s="206"/>
      <c r="SAI26" s="206"/>
      <c r="SAJ26" s="206"/>
      <c r="SAK26" s="206"/>
      <c r="SAL26" s="206"/>
      <c r="SAM26" s="206"/>
      <c r="SAN26" s="206"/>
      <c r="SAO26" s="206"/>
      <c r="SAP26" s="206"/>
      <c r="SAQ26" s="206"/>
      <c r="SAR26" s="206"/>
      <c r="SAS26" s="206"/>
      <c r="SAT26" s="206"/>
      <c r="SAU26" s="206"/>
      <c r="SAV26" s="206"/>
      <c r="SAW26" s="206"/>
      <c r="SAX26" s="206"/>
      <c r="SAY26" s="206"/>
      <c r="SAZ26" s="206"/>
      <c r="SBA26" s="206"/>
      <c r="SBB26" s="206"/>
      <c r="SBC26" s="206"/>
      <c r="SBD26" s="206"/>
      <c r="SBE26" s="206"/>
      <c r="SBF26" s="206"/>
      <c r="SBG26" s="206"/>
      <c r="SBH26" s="206"/>
      <c r="SBI26" s="206"/>
      <c r="SBJ26" s="206"/>
      <c r="SBK26" s="206"/>
      <c r="SBL26" s="206"/>
      <c r="SBM26" s="206"/>
      <c r="SBN26" s="206"/>
      <c r="SBO26" s="206"/>
      <c r="SBP26" s="206"/>
      <c r="SBQ26" s="206"/>
      <c r="SBR26" s="206"/>
      <c r="SBS26" s="206"/>
      <c r="SBT26" s="206"/>
      <c r="SBU26" s="206"/>
      <c r="SBV26" s="206"/>
      <c r="SBW26" s="206"/>
      <c r="SBX26" s="206"/>
      <c r="SBY26" s="206"/>
      <c r="SBZ26" s="206"/>
      <c r="SCA26" s="206"/>
      <c r="SCB26" s="206"/>
      <c r="SCC26" s="206"/>
      <c r="SCD26" s="206"/>
      <c r="SCE26" s="206"/>
      <c r="SCF26" s="206"/>
      <c r="SCG26" s="206"/>
      <c r="SCH26" s="206"/>
      <c r="SCI26" s="206"/>
      <c r="SCJ26" s="206"/>
      <c r="SCK26" s="206"/>
      <c r="SCL26" s="206"/>
      <c r="SCM26" s="206"/>
      <c r="SCN26" s="206"/>
      <c r="SCO26" s="206"/>
      <c r="SCP26" s="206"/>
      <c r="SCQ26" s="206"/>
      <c r="SCR26" s="206"/>
      <c r="SCS26" s="206"/>
      <c r="SCT26" s="206"/>
      <c r="SCU26" s="206"/>
      <c r="SCV26" s="206"/>
      <c r="SCW26" s="206"/>
      <c r="SCX26" s="206"/>
      <c r="SCY26" s="206"/>
      <c r="SCZ26" s="206"/>
      <c r="SDA26" s="206"/>
      <c r="SDB26" s="206"/>
      <c r="SDC26" s="206"/>
      <c r="SDD26" s="206"/>
      <c r="SDE26" s="206"/>
      <c r="SDF26" s="206"/>
      <c r="SDG26" s="206"/>
      <c r="SDH26" s="206"/>
      <c r="SDI26" s="206"/>
      <c r="SDJ26" s="206"/>
      <c r="SDK26" s="206"/>
      <c r="SDL26" s="206"/>
      <c r="SDM26" s="206"/>
      <c r="SDN26" s="206"/>
      <c r="SDO26" s="206"/>
      <c r="SDP26" s="206"/>
      <c r="SDQ26" s="206"/>
      <c r="SDR26" s="206"/>
      <c r="SDS26" s="206"/>
      <c r="SDT26" s="206"/>
      <c r="SDU26" s="206"/>
      <c r="SDV26" s="206"/>
      <c r="SDW26" s="206"/>
      <c r="SDX26" s="206"/>
      <c r="SDY26" s="206"/>
      <c r="SDZ26" s="206"/>
      <c r="SEA26" s="206"/>
      <c r="SEB26" s="206"/>
      <c r="SEC26" s="206"/>
      <c r="SED26" s="206"/>
      <c r="SEE26" s="206"/>
      <c r="SEF26" s="206"/>
      <c r="SEG26" s="206"/>
      <c r="SEH26" s="206"/>
      <c r="SEI26" s="206"/>
      <c r="SEJ26" s="206"/>
      <c r="SEK26" s="206"/>
      <c r="SEL26" s="206"/>
      <c r="SEM26" s="206"/>
      <c r="SEN26" s="206"/>
      <c r="SEO26" s="206"/>
      <c r="SEP26" s="206"/>
      <c r="SEQ26" s="206"/>
      <c r="SER26" s="206"/>
      <c r="SES26" s="206"/>
      <c r="SET26" s="206"/>
      <c r="SEU26" s="206"/>
      <c r="SEV26" s="206"/>
      <c r="SEW26" s="206"/>
      <c r="SEX26" s="206"/>
      <c r="SEY26" s="206"/>
      <c r="SEZ26" s="206"/>
      <c r="SFA26" s="206"/>
      <c r="SFB26" s="206"/>
      <c r="SFC26" s="206"/>
      <c r="SFD26" s="206"/>
      <c r="SFE26" s="206"/>
      <c r="SFF26" s="206"/>
      <c r="SFG26" s="206"/>
      <c r="SFH26" s="206"/>
      <c r="SFI26" s="206"/>
      <c r="SFJ26" s="206"/>
      <c r="SFK26" s="206"/>
      <c r="SFL26" s="206"/>
      <c r="SFM26" s="206"/>
      <c r="SFN26" s="206"/>
      <c r="SFO26" s="206"/>
      <c r="SFP26" s="206"/>
      <c r="SFQ26" s="206"/>
      <c r="SFR26" s="206"/>
      <c r="SFS26" s="206"/>
      <c r="SFT26" s="206"/>
      <c r="SFU26" s="206"/>
      <c r="SFV26" s="206"/>
      <c r="SFW26" s="206"/>
      <c r="SFX26" s="206"/>
      <c r="SFY26" s="206"/>
      <c r="SFZ26" s="206"/>
      <c r="SGA26" s="206"/>
      <c r="SGB26" s="206"/>
      <c r="SGC26" s="206"/>
      <c r="SGD26" s="206"/>
      <c r="SGE26" s="206"/>
      <c r="SGF26" s="206"/>
      <c r="SGG26" s="206"/>
      <c r="SGH26" s="206"/>
      <c r="SGI26" s="206"/>
      <c r="SGJ26" s="206"/>
      <c r="SGK26" s="206"/>
      <c r="SGL26" s="206"/>
      <c r="SGM26" s="206"/>
      <c r="SGN26" s="206"/>
      <c r="SGO26" s="206"/>
      <c r="SGP26" s="206"/>
      <c r="SGQ26" s="206"/>
      <c r="SGR26" s="206"/>
      <c r="SGS26" s="206"/>
      <c r="SGT26" s="206"/>
      <c r="SGU26" s="206"/>
      <c r="SGV26" s="206"/>
      <c r="SGW26" s="206"/>
      <c r="SGX26" s="206"/>
      <c r="SGY26" s="206"/>
      <c r="SGZ26" s="206"/>
      <c r="SHA26" s="206"/>
      <c r="SHB26" s="206"/>
      <c r="SHC26" s="206"/>
      <c r="SHD26" s="206"/>
      <c r="SHE26" s="206"/>
      <c r="SHF26" s="206"/>
      <c r="SHG26" s="206"/>
      <c r="SHH26" s="206"/>
      <c r="SHI26" s="206"/>
      <c r="SHJ26" s="206"/>
      <c r="SHK26" s="206"/>
      <c r="SHL26" s="206"/>
      <c r="SHM26" s="206"/>
      <c r="SHN26" s="206"/>
      <c r="SHO26" s="206"/>
      <c r="SHP26" s="206"/>
      <c r="SHQ26" s="206"/>
      <c r="SHR26" s="206"/>
      <c r="SHS26" s="206"/>
      <c r="SHT26" s="206"/>
      <c r="SHU26" s="206"/>
      <c r="SHV26" s="206"/>
      <c r="SHW26" s="206"/>
      <c r="SHX26" s="206"/>
      <c r="SHY26" s="206"/>
      <c r="SHZ26" s="206"/>
      <c r="SIA26" s="206"/>
      <c r="SIB26" s="206"/>
      <c r="SIC26" s="206"/>
      <c r="SID26" s="206"/>
      <c r="SIE26" s="206"/>
      <c r="SIF26" s="206"/>
      <c r="SIG26" s="206"/>
      <c r="SIH26" s="206"/>
      <c r="SII26" s="206"/>
      <c r="SIJ26" s="206"/>
      <c r="SIK26" s="206"/>
      <c r="SIL26" s="206"/>
      <c r="SIM26" s="206"/>
      <c r="SIN26" s="206"/>
      <c r="SIO26" s="206"/>
      <c r="SIP26" s="206"/>
      <c r="SIQ26" s="206"/>
      <c r="SIR26" s="206"/>
      <c r="SIS26" s="206"/>
      <c r="SIT26" s="206"/>
      <c r="SIU26" s="206"/>
      <c r="SIV26" s="206"/>
      <c r="SIW26" s="206"/>
      <c r="SIX26" s="206"/>
      <c r="SIY26" s="206"/>
      <c r="SIZ26" s="206"/>
      <c r="SJA26" s="206"/>
      <c r="SJB26" s="206"/>
      <c r="SJC26" s="206"/>
      <c r="SJD26" s="206"/>
      <c r="SJE26" s="206"/>
      <c r="SJF26" s="206"/>
      <c r="SJG26" s="206"/>
      <c r="SJH26" s="206"/>
      <c r="SJI26" s="206"/>
      <c r="SJJ26" s="206"/>
      <c r="SJK26" s="206"/>
      <c r="SJL26" s="206"/>
      <c r="SJM26" s="206"/>
      <c r="SJN26" s="206"/>
      <c r="SJO26" s="206"/>
      <c r="SJP26" s="206"/>
      <c r="SJQ26" s="206"/>
      <c r="SJR26" s="206"/>
      <c r="SJS26" s="206"/>
      <c r="SJT26" s="206"/>
      <c r="SJU26" s="206"/>
      <c r="SJV26" s="206"/>
      <c r="SJW26" s="206"/>
      <c r="SJX26" s="206"/>
      <c r="SJY26" s="206"/>
      <c r="SJZ26" s="206"/>
      <c r="SKA26" s="206"/>
      <c r="SKB26" s="206"/>
      <c r="SKC26" s="206"/>
      <c r="SKD26" s="206"/>
      <c r="SKE26" s="206"/>
      <c r="SKF26" s="206"/>
      <c r="SKG26" s="206"/>
      <c r="SKH26" s="206"/>
      <c r="SKI26" s="206"/>
      <c r="SKJ26" s="206"/>
      <c r="SKK26" s="206"/>
      <c r="SKL26" s="206"/>
      <c r="SKM26" s="206"/>
      <c r="SKN26" s="206"/>
      <c r="SKO26" s="206"/>
      <c r="SKP26" s="206"/>
      <c r="SKQ26" s="206"/>
      <c r="SKR26" s="206"/>
      <c r="SKS26" s="206"/>
      <c r="SKT26" s="206"/>
      <c r="SKU26" s="206"/>
      <c r="SKV26" s="206"/>
      <c r="SKW26" s="206"/>
      <c r="SKX26" s="206"/>
      <c r="SKY26" s="206"/>
      <c r="SKZ26" s="206"/>
      <c r="SLA26" s="206"/>
      <c r="SLB26" s="206"/>
      <c r="SLC26" s="206"/>
      <c r="SLD26" s="206"/>
      <c r="SLE26" s="206"/>
      <c r="SLF26" s="206"/>
      <c r="SLG26" s="206"/>
      <c r="SLH26" s="206"/>
      <c r="SLI26" s="206"/>
      <c r="SLJ26" s="206"/>
      <c r="SLK26" s="206"/>
      <c r="SLL26" s="206"/>
      <c r="SLM26" s="206"/>
      <c r="SLN26" s="206"/>
      <c r="SLO26" s="206"/>
      <c r="SLP26" s="206"/>
      <c r="SLQ26" s="206"/>
      <c r="SLR26" s="206"/>
      <c r="SLS26" s="206"/>
      <c r="SLT26" s="206"/>
      <c r="SLU26" s="206"/>
      <c r="SLV26" s="206"/>
      <c r="SLW26" s="206"/>
      <c r="SLX26" s="206"/>
      <c r="SLY26" s="206"/>
      <c r="SLZ26" s="206"/>
      <c r="SMA26" s="206"/>
      <c r="SMB26" s="206"/>
      <c r="SMC26" s="206"/>
      <c r="SMD26" s="206"/>
      <c r="SME26" s="206"/>
      <c r="SMF26" s="206"/>
      <c r="SMG26" s="206"/>
      <c r="SMH26" s="206"/>
      <c r="SMI26" s="206"/>
      <c r="SMJ26" s="206"/>
      <c r="SMK26" s="206"/>
      <c r="SML26" s="206"/>
      <c r="SMM26" s="206"/>
      <c r="SMN26" s="206"/>
      <c r="SMO26" s="206"/>
      <c r="SMP26" s="206"/>
      <c r="SMQ26" s="206"/>
      <c r="SMR26" s="206"/>
      <c r="SMS26" s="206"/>
      <c r="SMT26" s="206"/>
      <c r="SMU26" s="206"/>
      <c r="SMV26" s="206"/>
      <c r="SMW26" s="206"/>
      <c r="SMX26" s="206"/>
      <c r="SMY26" s="206"/>
      <c r="SMZ26" s="206"/>
      <c r="SNA26" s="206"/>
      <c r="SNB26" s="206"/>
      <c r="SNC26" s="206"/>
      <c r="SND26" s="206"/>
      <c r="SNE26" s="206"/>
      <c r="SNF26" s="206"/>
      <c r="SNG26" s="206"/>
      <c r="SNH26" s="206"/>
      <c r="SNI26" s="206"/>
      <c r="SNJ26" s="206"/>
      <c r="SNK26" s="206"/>
      <c r="SNL26" s="206"/>
      <c r="SNM26" s="206"/>
      <c r="SNN26" s="206"/>
      <c r="SNO26" s="206"/>
      <c r="SNP26" s="206"/>
      <c r="SNQ26" s="206"/>
      <c r="SNR26" s="206"/>
      <c r="SNS26" s="206"/>
      <c r="SNT26" s="206"/>
      <c r="SNU26" s="206"/>
      <c r="SNV26" s="206"/>
      <c r="SNW26" s="206"/>
      <c r="SNX26" s="206"/>
      <c r="SNY26" s="206"/>
      <c r="SNZ26" s="206"/>
      <c r="SOA26" s="206"/>
      <c r="SOB26" s="206"/>
      <c r="SOC26" s="206"/>
      <c r="SOD26" s="206"/>
      <c r="SOE26" s="206"/>
      <c r="SOF26" s="206"/>
      <c r="SOG26" s="206"/>
      <c r="SOH26" s="206"/>
      <c r="SOI26" s="206"/>
      <c r="SOJ26" s="206"/>
      <c r="SOK26" s="206"/>
      <c r="SOL26" s="206"/>
      <c r="SOM26" s="206"/>
      <c r="SON26" s="206"/>
      <c r="SOO26" s="206"/>
      <c r="SOP26" s="206"/>
      <c r="SOQ26" s="206"/>
      <c r="SOR26" s="206"/>
      <c r="SOS26" s="206"/>
      <c r="SOT26" s="206"/>
      <c r="SOU26" s="206"/>
      <c r="SOV26" s="206"/>
      <c r="SOW26" s="206"/>
      <c r="SOX26" s="206"/>
      <c r="SOY26" s="206"/>
      <c r="SOZ26" s="206"/>
      <c r="SPA26" s="206"/>
      <c r="SPB26" s="206"/>
      <c r="SPC26" s="206"/>
      <c r="SPD26" s="206"/>
      <c r="SPE26" s="206"/>
      <c r="SPF26" s="206"/>
      <c r="SPG26" s="206"/>
      <c r="SPH26" s="206"/>
      <c r="SPI26" s="206"/>
      <c r="SPJ26" s="206"/>
      <c r="SPK26" s="206"/>
      <c r="SPL26" s="206"/>
      <c r="SPM26" s="206"/>
      <c r="SPN26" s="206"/>
      <c r="SPO26" s="206"/>
      <c r="SPP26" s="206"/>
      <c r="SPQ26" s="206"/>
      <c r="SPR26" s="206"/>
      <c r="SPS26" s="206"/>
      <c r="SPT26" s="206"/>
      <c r="SPU26" s="206"/>
      <c r="SPV26" s="206"/>
      <c r="SPW26" s="206"/>
      <c r="SPX26" s="206"/>
      <c r="SPY26" s="206"/>
      <c r="SPZ26" s="206"/>
      <c r="SQA26" s="206"/>
      <c r="SQB26" s="206"/>
      <c r="SQC26" s="206"/>
      <c r="SQD26" s="206"/>
      <c r="SQE26" s="206"/>
      <c r="SQF26" s="206"/>
      <c r="SQG26" s="206"/>
      <c r="SQH26" s="206"/>
      <c r="SQI26" s="206"/>
      <c r="SQJ26" s="206"/>
      <c r="SQK26" s="206"/>
      <c r="SQL26" s="206"/>
      <c r="SQM26" s="206"/>
      <c r="SQN26" s="206"/>
      <c r="SQO26" s="206"/>
      <c r="SQP26" s="206"/>
      <c r="SQQ26" s="206"/>
      <c r="SQR26" s="206"/>
      <c r="SQS26" s="206"/>
      <c r="SQT26" s="206"/>
      <c r="SQU26" s="206"/>
      <c r="SQV26" s="206"/>
      <c r="SQW26" s="206"/>
      <c r="SQX26" s="206"/>
      <c r="SQY26" s="206"/>
      <c r="SQZ26" s="206"/>
      <c r="SRA26" s="206"/>
      <c r="SRB26" s="206"/>
      <c r="SRC26" s="206"/>
      <c r="SRD26" s="206"/>
      <c r="SRE26" s="206"/>
      <c r="SRF26" s="206"/>
      <c r="SRG26" s="206"/>
      <c r="SRH26" s="206"/>
      <c r="SRI26" s="206"/>
      <c r="SRJ26" s="206"/>
      <c r="SRK26" s="206"/>
      <c r="SRL26" s="206"/>
      <c r="SRM26" s="206"/>
      <c r="SRN26" s="206"/>
      <c r="SRO26" s="206"/>
      <c r="SRP26" s="206"/>
      <c r="SRQ26" s="206"/>
      <c r="SRR26" s="206"/>
      <c r="SRS26" s="206"/>
      <c r="SRT26" s="206"/>
      <c r="SRU26" s="206"/>
      <c r="SRV26" s="206"/>
      <c r="SRW26" s="206"/>
      <c r="SRX26" s="206"/>
      <c r="SRY26" s="206"/>
      <c r="SRZ26" s="206"/>
      <c r="SSA26" s="206"/>
      <c r="SSB26" s="206"/>
      <c r="SSC26" s="206"/>
      <c r="SSD26" s="206"/>
      <c r="SSE26" s="206"/>
      <c r="SSF26" s="206"/>
      <c r="SSG26" s="206"/>
      <c r="SSH26" s="206"/>
      <c r="SSI26" s="206"/>
      <c r="SSJ26" s="206"/>
      <c r="SSK26" s="206"/>
      <c r="SSL26" s="206"/>
      <c r="SSM26" s="206"/>
      <c r="SSN26" s="206"/>
      <c r="SSO26" s="206"/>
      <c r="SSP26" s="206"/>
      <c r="SSQ26" s="206"/>
      <c r="SSR26" s="206"/>
      <c r="SSS26" s="206"/>
      <c r="SST26" s="206"/>
      <c r="SSU26" s="206"/>
      <c r="SSV26" s="206"/>
      <c r="SSW26" s="206"/>
      <c r="SSX26" s="206"/>
      <c r="SSY26" s="206"/>
      <c r="SSZ26" s="206"/>
      <c r="STA26" s="206"/>
      <c r="STB26" s="206"/>
      <c r="STC26" s="206"/>
      <c r="STD26" s="206"/>
      <c r="STE26" s="206"/>
      <c r="STF26" s="206"/>
      <c r="STG26" s="206"/>
      <c r="STH26" s="206"/>
      <c r="STI26" s="206"/>
      <c r="STJ26" s="206"/>
      <c r="STK26" s="206"/>
      <c r="STL26" s="206"/>
      <c r="STM26" s="206"/>
      <c r="STN26" s="206"/>
      <c r="STO26" s="206"/>
      <c r="STP26" s="206"/>
      <c r="STQ26" s="206"/>
      <c r="STR26" s="206"/>
      <c r="STS26" s="206"/>
      <c r="STT26" s="206"/>
      <c r="STU26" s="206"/>
      <c r="STV26" s="206"/>
      <c r="STW26" s="206"/>
      <c r="STX26" s="206"/>
      <c r="STY26" s="206"/>
      <c r="STZ26" s="206"/>
      <c r="SUA26" s="206"/>
      <c r="SUB26" s="206"/>
      <c r="SUC26" s="206"/>
      <c r="SUD26" s="206"/>
      <c r="SUE26" s="206"/>
      <c r="SUF26" s="206"/>
      <c r="SUG26" s="206"/>
      <c r="SUH26" s="206"/>
      <c r="SUI26" s="206"/>
      <c r="SUJ26" s="206"/>
      <c r="SUK26" s="206"/>
      <c r="SUL26" s="206"/>
      <c r="SUM26" s="206"/>
      <c r="SUN26" s="206"/>
      <c r="SUO26" s="206"/>
      <c r="SUP26" s="206"/>
      <c r="SUQ26" s="206"/>
      <c r="SUR26" s="206"/>
      <c r="SUS26" s="206"/>
      <c r="SUT26" s="206"/>
      <c r="SUU26" s="206"/>
      <c r="SUV26" s="206"/>
      <c r="SUW26" s="206"/>
      <c r="SUX26" s="206"/>
      <c r="SUY26" s="206"/>
      <c r="SUZ26" s="206"/>
      <c r="SVA26" s="206"/>
      <c r="SVB26" s="206"/>
      <c r="SVC26" s="206"/>
      <c r="SVD26" s="206"/>
      <c r="SVE26" s="206"/>
      <c r="SVF26" s="206"/>
      <c r="SVG26" s="206"/>
      <c r="SVH26" s="206"/>
      <c r="SVI26" s="206"/>
      <c r="SVJ26" s="206"/>
      <c r="SVK26" s="206"/>
      <c r="SVL26" s="206"/>
      <c r="SVM26" s="206"/>
      <c r="SVN26" s="206"/>
      <c r="SVO26" s="206"/>
      <c r="SVP26" s="206"/>
      <c r="SVQ26" s="206"/>
      <c r="SVR26" s="206"/>
      <c r="SVS26" s="206"/>
      <c r="SVT26" s="206"/>
      <c r="SVU26" s="206"/>
      <c r="SVV26" s="206"/>
      <c r="SVW26" s="206"/>
      <c r="SVX26" s="206"/>
      <c r="SVY26" s="206"/>
      <c r="SVZ26" s="206"/>
      <c r="SWA26" s="206"/>
      <c r="SWB26" s="206"/>
      <c r="SWC26" s="206"/>
      <c r="SWD26" s="206"/>
      <c r="SWE26" s="206"/>
      <c r="SWF26" s="206"/>
      <c r="SWG26" s="206"/>
      <c r="SWH26" s="206"/>
      <c r="SWI26" s="206"/>
      <c r="SWJ26" s="206"/>
      <c r="SWK26" s="206"/>
      <c r="SWL26" s="206"/>
      <c r="SWM26" s="206"/>
      <c r="SWN26" s="206"/>
      <c r="SWO26" s="206"/>
      <c r="SWP26" s="206"/>
      <c r="SWQ26" s="206"/>
      <c r="SWR26" s="206"/>
      <c r="SWS26" s="206"/>
      <c r="SWT26" s="206"/>
      <c r="SWU26" s="206"/>
      <c r="SWV26" s="206"/>
      <c r="SWW26" s="206"/>
      <c r="SWX26" s="206"/>
      <c r="SWY26" s="206"/>
      <c r="SWZ26" s="206"/>
      <c r="SXA26" s="206"/>
      <c r="SXB26" s="206"/>
      <c r="SXC26" s="206"/>
      <c r="SXD26" s="206"/>
      <c r="SXE26" s="206"/>
      <c r="SXF26" s="206"/>
      <c r="SXG26" s="206"/>
      <c r="SXH26" s="206"/>
      <c r="SXI26" s="206"/>
      <c r="SXJ26" s="206"/>
      <c r="SXK26" s="206"/>
      <c r="SXL26" s="206"/>
      <c r="SXM26" s="206"/>
      <c r="SXN26" s="206"/>
      <c r="SXO26" s="206"/>
      <c r="SXP26" s="206"/>
      <c r="SXQ26" s="206"/>
      <c r="SXR26" s="206"/>
      <c r="SXS26" s="206"/>
      <c r="SXT26" s="206"/>
      <c r="SXU26" s="206"/>
      <c r="SXV26" s="206"/>
      <c r="SXW26" s="206"/>
      <c r="SXX26" s="206"/>
      <c r="SXY26" s="206"/>
      <c r="SXZ26" s="206"/>
      <c r="SYA26" s="206"/>
      <c r="SYB26" s="206"/>
      <c r="SYC26" s="206"/>
      <c r="SYD26" s="206"/>
      <c r="SYE26" s="206"/>
      <c r="SYF26" s="206"/>
      <c r="SYG26" s="206"/>
      <c r="SYH26" s="206"/>
      <c r="SYI26" s="206"/>
      <c r="SYJ26" s="206"/>
      <c r="SYK26" s="206"/>
      <c r="SYL26" s="206"/>
      <c r="SYM26" s="206"/>
      <c r="SYN26" s="206"/>
      <c r="SYO26" s="206"/>
      <c r="SYP26" s="206"/>
      <c r="SYQ26" s="206"/>
      <c r="SYR26" s="206"/>
      <c r="SYS26" s="206"/>
      <c r="SYT26" s="206"/>
      <c r="SYU26" s="206"/>
      <c r="SYV26" s="206"/>
      <c r="SYW26" s="206"/>
      <c r="SYX26" s="206"/>
      <c r="SYY26" s="206"/>
      <c r="SYZ26" s="206"/>
      <c r="SZA26" s="206"/>
      <c r="SZB26" s="206"/>
      <c r="SZC26" s="206"/>
      <c r="SZD26" s="206"/>
      <c r="SZE26" s="206"/>
      <c r="SZF26" s="206"/>
      <c r="SZG26" s="206"/>
      <c r="SZH26" s="206"/>
      <c r="SZI26" s="206"/>
      <c r="SZJ26" s="206"/>
      <c r="SZK26" s="206"/>
      <c r="SZL26" s="206"/>
      <c r="SZM26" s="206"/>
      <c r="SZN26" s="206"/>
      <c r="SZO26" s="206"/>
      <c r="SZP26" s="206"/>
      <c r="SZQ26" s="206"/>
      <c r="SZR26" s="206"/>
      <c r="SZS26" s="206"/>
      <c r="SZT26" s="206"/>
      <c r="SZU26" s="206"/>
      <c r="SZV26" s="206"/>
      <c r="SZW26" s="206"/>
      <c r="SZX26" s="206"/>
      <c r="SZY26" s="206"/>
      <c r="SZZ26" s="206"/>
      <c r="TAA26" s="206"/>
      <c r="TAB26" s="206"/>
      <c r="TAC26" s="206"/>
      <c r="TAD26" s="206"/>
      <c r="TAE26" s="206"/>
      <c r="TAF26" s="206"/>
      <c r="TAG26" s="206"/>
      <c r="TAH26" s="206"/>
      <c r="TAI26" s="206"/>
      <c r="TAJ26" s="206"/>
      <c r="TAK26" s="206"/>
      <c r="TAL26" s="206"/>
      <c r="TAM26" s="206"/>
      <c r="TAN26" s="206"/>
      <c r="TAO26" s="206"/>
      <c r="TAP26" s="206"/>
      <c r="TAQ26" s="206"/>
      <c r="TAR26" s="206"/>
      <c r="TAS26" s="206"/>
      <c r="TAT26" s="206"/>
      <c r="TAU26" s="206"/>
      <c r="TAV26" s="206"/>
      <c r="TAW26" s="206"/>
      <c r="TAX26" s="206"/>
      <c r="TAY26" s="206"/>
      <c r="TAZ26" s="206"/>
      <c r="TBA26" s="206"/>
      <c r="TBB26" s="206"/>
      <c r="TBC26" s="206"/>
      <c r="TBD26" s="206"/>
      <c r="TBE26" s="206"/>
      <c r="TBF26" s="206"/>
      <c r="TBG26" s="206"/>
      <c r="TBH26" s="206"/>
      <c r="TBI26" s="206"/>
      <c r="TBJ26" s="206"/>
      <c r="TBK26" s="206"/>
      <c r="TBL26" s="206"/>
      <c r="TBM26" s="206"/>
      <c r="TBN26" s="206"/>
      <c r="TBO26" s="206"/>
      <c r="TBP26" s="206"/>
      <c r="TBQ26" s="206"/>
      <c r="TBR26" s="206"/>
      <c r="TBS26" s="206"/>
      <c r="TBT26" s="206"/>
      <c r="TBU26" s="206"/>
      <c r="TBV26" s="206"/>
      <c r="TBW26" s="206"/>
      <c r="TBX26" s="206"/>
      <c r="TBY26" s="206"/>
      <c r="TBZ26" s="206"/>
      <c r="TCA26" s="206"/>
      <c r="TCB26" s="206"/>
      <c r="TCC26" s="206"/>
      <c r="TCD26" s="206"/>
      <c r="TCE26" s="206"/>
      <c r="TCF26" s="206"/>
      <c r="TCG26" s="206"/>
      <c r="TCH26" s="206"/>
      <c r="TCI26" s="206"/>
      <c r="TCJ26" s="206"/>
      <c r="TCK26" s="206"/>
      <c r="TCL26" s="206"/>
      <c r="TCM26" s="206"/>
      <c r="TCN26" s="206"/>
      <c r="TCO26" s="206"/>
      <c r="TCP26" s="206"/>
      <c r="TCQ26" s="206"/>
      <c r="TCR26" s="206"/>
      <c r="TCS26" s="206"/>
      <c r="TCT26" s="206"/>
      <c r="TCU26" s="206"/>
      <c r="TCV26" s="206"/>
      <c r="TCW26" s="206"/>
      <c r="TCX26" s="206"/>
      <c r="TCY26" s="206"/>
      <c r="TCZ26" s="206"/>
      <c r="TDA26" s="206"/>
      <c r="TDB26" s="206"/>
      <c r="TDC26" s="206"/>
      <c r="TDD26" s="206"/>
      <c r="TDE26" s="206"/>
      <c r="TDF26" s="206"/>
      <c r="TDG26" s="206"/>
      <c r="TDH26" s="206"/>
      <c r="TDI26" s="206"/>
      <c r="TDJ26" s="206"/>
      <c r="TDK26" s="206"/>
      <c r="TDL26" s="206"/>
      <c r="TDM26" s="206"/>
      <c r="TDN26" s="206"/>
      <c r="TDO26" s="206"/>
      <c r="TDP26" s="206"/>
      <c r="TDQ26" s="206"/>
      <c r="TDR26" s="206"/>
      <c r="TDS26" s="206"/>
      <c r="TDT26" s="206"/>
      <c r="TDU26" s="206"/>
      <c r="TDV26" s="206"/>
      <c r="TDW26" s="206"/>
      <c r="TDX26" s="206"/>
      <c r="TDY26" s="206"/>
      <c r="TDZ26" s="206"/>
      <c r="TEA26" s="206"/>
      <c r="TEB26" s="206"/>
      <c r="TEC26" s="206"/>
      <c r="TED26" s="206"/>
      <c r="TEE26" s="206"/>
      <c r="TEF26" s="206"/>
      <c r="TEG26" s="206"/>
      <c r="TEH26" s="206"/>
      <c r="TEI26" s="206"/>
      <c r="TEJ26" s="206"/>
      <c r="TEK26" s="206"/>
      <c r="TEL26" s="206"/>
      <c r="TEM26" s="206"/>
      <c r="TEN26" s="206"/>
      <c r="TEO26" s="206"/>
      <c r="TEP26" s="206"/>
      <c r="TEQ26" s="206"/>
      <c r="TER26" s="206"/>
      <c r="TES26" s="206"/>
      <c r="TET26" s="206"/>
      <c r="TEU26" s="206"/>
      <c r="TEV26" s="206"/>
      <c r="TEW26" s="206"/>
      <c r="TEX26" s="206"/>
      <c r="TEY26" s="206"/>
      <c r="TEZ26" s="206"/>
      <c r="TFA26" s="206"/>
      <c r="TFB26" s="206"/>
      <c r="TFC26" s="206"/>
      <c r="TFD26" s="206"/>
      <c r="TFE26" s="206"/>
      <c r="TFF26" s="206"/>
      <c r="TFG26" s="206"/>
      <c r="TFH26" s="206"/>
      <c r="TFI26" s="206"/>
      <c r="TFJ26" s="206"/>
      <c r="TFK26" s="206"/>
      <c r="TFL26" s="206"/>
      <c r="TFM26" s="206"/>
      <c r="TFN26" s="206"/>
      <c r="TFO26" s="206"/>
      <c r="TFP26" s="206"/>
      <c r="TFQ26" s="206"/>
      <c r="TFR26" s="206"/>
      <c r="TFS26" s="206"/>
      <c r="TFT26" s="206"/>
      <c r="TFU26" s="206"/>
      <c r="TFV26" s="206"/>
      <c r="TFW26" s="206"/>
      <c r="TFX26" s="206"/>
      <c r="TFY26" s="206"/>
      <c r="TFZ26" s="206"/>
      <c r="TGA26" s="206"/>
      <c r="TGB26" s="206"/>
      <c r="TGC26" s="206"/>
      <c r="TGD26" s="206"/>
      <c r="TGE26" s="206"/>
      <c r="TGF26" s="206"/>
      <c r="TGG26" s="206"/>
      <c r="TGH26" s="206"/>
      <c r="TGI26" s="206"/>
      <c r="TGJ26" s="206"/>
      <c r="TGK26" s="206"/>
      <c r="TGL26" s="206"/>
      <c r="TGM26" s="206"/>
      <c r="TGN26" s="206"/>
      <c r="TGO26" s="206"/>
      <c r="TGP26" s="206"/>
      <c r="TGQ26" s="206"/>
      <c r="TGR26" s="206"/>
      <c r="TGS26" s="206"/>
      <c r="TGT26" s="206"/>
      <c r="TGU26" s="206"/>
      <c r="TGV26" s="206"/>
      <c r="TGW26" s="206"/>
      <c r="TGX26" s="206"/>
      <c r="TGY26" s="206"/>
      <c r="TGZ26" s="206"/>
      <c r="THA26" s="206"/>
      <c r="THB26" s="206"/>
      <c r="THC26" s="206"/>
      <c r="THD26" s="206"/>
      <c r="THE26" s="206"/>
      <c r="THF26" s="206"/>
      <c r="THG26" s="206"/>
      <c r="THH26" s="206"/>
      <c r="THI26" s="206"/>
      <c r="THJ26" s="206"/>
      <c r="THK26" s="206"/>
      <c r="THL26" s="206"/>
      <c r="THM26" s="206"/>
      <c r="THN26" s="206"/>
      <c r="THO26" s="206"/>
      <c r="THP26" s="206"/>
      <c r="THQ26" s="206"/>
      <c r="THR26" s="206"/>
      <c r="THS26" s="206"/>
      <c r="THT26" s="206"/>
      <c r="THU26" s="206"/>
      <c r="THV26" s="206"/>
      <c r="THW26" s="206"/>
      <c r="THX26" s="206"/>
      <c r="THY26" s="206"/>
      <c r="THZ26" s="206"/>
      <c r="TIA26" s="206"/>
      <c r="TIB26" s="206"/>
      <c r="TIC26" s="206"/>
      <c r="TID26" s="206"/>
      <c r="TIE26" s="206"/>
      <c r="TIF26" s="206"/>
      <c r="TIG26" s="206"/>
      <c r="TIH26" s="206"/>
      <c r="TII26" s="206"/>
      <c r="TIJ26" s="206"/>
      <c r="TIK26" s="206"/>
      <c r="TIL26" s="206"/>
      <c r="TIM26" s="206"/>
      <c r="TIN26" s="206"/>
      <c r="TIO26" s="206"/>
      <c r="TIP26" s="206"/>
      <c r="TIQ26" s="206"/>
      <c r="TIR26" s="206"/>
      <c r="TIS26" s="206"/>
      <c r="TIT26" s="206"/>
      <c r="TIU26" s="206"/>
      <c r="TIV26" s="206"/>
      <c r="TIW26" s="206"/>
      <c r="TIX26" s="206"/>
      <c r="TIY26" s="206"/>
      <c r="TIZ26" s="206"/>
      <c r="TJA26" s="206"/>
      <c r="TJB26" s="206"/>
      <c r="TJC26" s="206"/>
      <c r="TJD26" s="206"/>
      <c r="TJE26" s="206"/>
      <c r="TJF26" s="206"/>
      <c r="TJG26" s="206"/>
      <c r="TJH26" s="206"/>
      <c r="TJI26" s="206"/>
      <c r="TJJ26" s="206"/>
      <c r="TJK26" s="206"/>
      <c r="TJL26" s="206"/>
      <c r="TJM26" s="206"/>
      <c r="TJN26" s="206"/>
      <c r="TJO26" s="206"/>
      <c r="TJP26" s="206"/>
      <c r="TJQ26" s="206"/>
      <c r="TJR26" s="206"/>
      <c r="TJS26" s="206"/>
      <c r="TJT26" s="206"/>
      <c r="TJU26" s="206"/>
      <c r="TJV26" s="206"/>
      <c r="TJW26" s="206"/>
      <c r="TJX26" s="206"/>
      <c r="TJY26" s="206"/>
      <c r="TJZ26" s="206"/>
      <c r="TKA26" s="206"/>
      <c r="TKB26" s="206"/>
      <c r="TKC26" s="206"/>
      <c r="TKD26" s="206"/>
      <c r="TKE26" s="206"/>
      <c r="TKF26" s="206"/>
      <c r="TKG26" s="206"/>
      <c r="TKH26" s="206"/>
      <c r="TKI26" s="206"/>
      <c r="TKJ26" s="206"/>
      <c r="TKK26" s="206"/>
      <c r="TKL26" s="206"/>
      <c r="TKM26" s="206"/>
      <c r="TKN26" s="206"/>
      <c r="TKO26" s="206"/>
      <c r="TKP26" s="206"/>
      <c r="TKQ26" s="206"/>
      <c r="TKR26" s="206"/>
      <c r="TKS26" s="206"/>
      <c r="TKT26" s="206"/>
      <c r="TKU26" s="206"/>
      <c r="TKV26" s="206"/>
      <c r="TKW26" s="206"/>
      <c r="TKX26" s="206"/>
      <c r="TKY26" s="206"/>
      <c r="TKZ26" s="206"/>
      <c r="TLA26" s="206"/>
      <c r="TLB26" s="206"/>
      <c r="TLC26" s="206"/>
      <c r="TLD26" s="206"/>
      <c r="TLE26" s="206"/>
      <c r="TLF26" s="206"/>
      <c r="TLG26" s="206"/>
      <c r="TLH26" s="206"/>
      <c r="TLI26" s="206"/>
      <c r="TLJ26" s="206"/>
      <c r="TLK26" s="206"/>
      <c r="TLL26" s="206"/>
      <c r="TLM26" s="206"/>
      <c r="TLN26" s="206"/>
      <c r="TLO26" s="206"/>
      <c r="TLP26" s="206"/>
      <c r="TLQ26" s="206"/>
      <c r="TLR26" s="206"/>
      <c r="TLS26" s="206"/>
      <c r="TLT26" s="206"/>
      <c r="TLU26" s="206"/>
      <c r="TLV26" s="206"/>
      <c r="TLW26" s="206"/>
      <c r="TLX26" s="206"/>
      <c r="TLY26" s="206"/>
      <c r="TLZ26" s="206"/>
      <c r="TMA26" s="206"/>
      <c r="TMB26" s="206"/>
      <c r="TMC26" s="206"/>
      <c r="TMD26" s="206"/>
      <c r="TME26" s="206"/>
      <c r="TMF26" s="206"/>
      <c r="TMG26" s="206"/>
      <c r="TMH26" s="206"/>
      <c r="TMI26" s="206"/>
      <c r="TMJ26" s="206"/>
      <c r="TMK26" s="206"/>
      <c r="TML26" s="206"/>
      <c r="TMM26" s="206"/>
      <c r="TMN26" s="206"/>
      <c r="TMO26" s="206"/>
      <c r="TMP26" s="206"/>
      <c r="TMQ26" s="206"/>
      <c r="TMR26" s="206"/>
      <c r="TMS26" s="206"/>
      <c r="TMT26" s="206"/>
      <c r="TMU26" s="206"/>
      <c r="TMV26" s="206"/>
      <c r="TMW26" s="206"/>
      <c r="TMX26" s="206"/>
      <c r="TMY26" s="206"/>
      <c r="TMZ26" s="206"/>
      <c r="TNA26" s="206"/>
      <c r="TNB26" s="206"/>
      <c r="TNC26" s="206"/>
      <c r="TND26" s="206"/>
      <c r="TNE26" s="206"/>
      <c r="TNF26" s="206"/>
      <c r="TNG26" s="206"/>
      <c r="TNH26" s="206"/>
      <c r="TNI26" s="206"/>
      <c r="TNJ26" s="206"/>
      <c r="TNK26" s="206"/>
      <c r="TNL26" s="206"/>
      <c r="TNM26" s="206"/>
      <c r="TNN26" s="206"/>
      <c r="TNO26" s="206"/>
      <c r="TNP26" s="206"/>
      <c r="TNQ26" s="206"/>
      <c r="TNR26" s="206"/>
      <c r="TNS26" s="206"/>
      <c r="TNT26" s="206"/>
      <c r="TNU26" s="206"/>
      <c r="TNV26" s="206"/>
      <c r="TNW26" s="206"/>
      <c r="TNX26" s="206"/>
      <c r="TNY26" s="206"/>
      <c r="TNZ26" s="206"/>
      <c r="TOA26" s="206"/>
      <c r="TOB26" s="206"/>
      <c r="TOC26" s="206"/>
      <c r="TOD26" s="206"/>
      <c r="TOE26" s="206"/>
      <c r="TOF26" s="206"/>
      <c r="TOG26" s="206"/>
      <c r="TOH26" s="206"/>
      <c r="TOI26" s="206"/>
      <c r="TOJ26" s="206"/>
      <c r="TOK26" s="206"/>
      <c r="TOL26" s="206"/>
      <c r="TOM26" s="206"/>
      <c r="TON26" s="206"/>
      <c r="TOO26" s="206"/>
      <c r="TOP26" s="206"/>
      <c r="TOQ26" s="206"/>
      <c r="TOR26" s="206"/>
      <c r="TOS26" s="206"/>
      <c r="TOT26" s="206"/>
      <c r="TOU26" s="206"/>
      <c r="TOV26" s="206"/>
      <c r="TOW26" s="206"/>
      <c r="TOX26" s="206"/>
      <c r="TOY26" s="206"/>
      <c r="TOZ26" s="206"/>
      <c r="TPA26" s="206"/>
      <c r="TPB26" s="206"/>
      <c r="TPC26" s="206"/>
      <c r="TPD26" s="206"/>
      <c r="TPE26" s="206"/>
      <c r="TPF26" s="206"/>
      <c r="TPG26" s="206"/>
      <c r="TPH26" s="206"/>
      <c r="TPI26" s="206"/>
      <c r="TPJ26" s="206"/>
      <c r="TPK26" s="206"/>
      <c r="TPL26" s="206"/>
      <c r="TPM26" s="206"/>
      <c r="TPN26" s="206"/>
      <c r="TPO26" s="206"/>
      <c r="TPP26" s="206"/>
      <c r="TPQ26" s="206"/>
      <c r="TPR26" s="206"/>
      <c r="TPS26" s="206"/>
      <c r="TPT26" s="206"/>
      <c r="TPU26" s="206"/>
      <c r="TPV26" s="206"/>
      <c r="TPW26" s="206"/>
      <c r="TPX26" s="206"/>
      <c r="TPY26" s="206"/>
      <c r="TPZ26" s="206"/>
      <c r="TQA26" s="206"/>
      <c r="TQB26" s="206"/>
      <c r="TQC26" s="206"/>
      <c r="TQD26" s="206"/>
      <c r="TQE26" s="206"/>
      <c r="TQF26" s="206"/>
      <c r="TQG26" s="206"/>
      <c r="TQH26" s="206"/>
      <c r="TQI26" s="206"/>
      <c r="TQJ26" s="206"/>
      <c r="TQK26" s="206"/>
      <c r="TQL26" s="206"/>
      <c r="TQM26" s="206"/>
      <c r="TQN26" s="206"/>
      <c r="TQO26" s="206"/>
      <c r="TQP26" s="206"/>
      <c r="TQQ26" s="206"/>
      <c r="TQR26" s="206"/>
      <c r="TQS26" s="206"/>
      <c r="TQT26" s="206"/>
      <c r="TQU26" s="206"/>
      <c r="TQV26" s="206"/>
      <c r="TQW26" s="206"/>
      <c r="TQX26" s="206"/>
      <c r="TQY26" s="206"/>
      <c r="TQZ26" s="206"/>
      <c r="TRA26" s="206"/>
      <c r="TRB26" s="206"/>
      <c r="TRC26" s="206"/>
      <c r="TRD26" s="206"/>
      <c r="TRE26" s="206"/>
      <c r="TRF26" s="206"/>
      <c r="TRG26" s="206"/>
      <c r="TRH26" s="206"/>
      <c r="TRI26" s="206"/>
      <c r="TRJ26" s="206"/>
      <c r="TRK26" s="206"/>
      <c r="TRL26" s="206"/>
      <c r="TRM26" s="206"/>
      <c r="TRN26" s="206"/>
      <c r="TRO26" s="206"/>
      <c r="TRP26" s="206"/>
      <c r="TRQ26" s="206"/>
      <c r="TRR26" s="206"/>
      <c r="TRS26" s="206"/>
      <c r="TRT26" s="206"/>
      <c r="TRU26" s="206"/>
      <c r="TRV26" s="206"/>
      <c r="TRW26" s="206"/>
      <c r="TRX26" s="206"/>
      <c r="TRY26" s="206"/>
      <c r="TRZ26" s="206"/>
      <c r="TSA26" s="206"/>
      <c r="TSB26" s="206"/>
      <c r="TSC26" s="206"/>
      <c r="TSD26" s="206"/>
      <c r="TSE26" s="206"/>
      <c r="TSF26" s="206"/>
      <c r="TSG26" s="206"/>
      <c r="TSH26" s="206"/>
      <c r="TSI26" s="206"/>
      <c r="TSJ26" s="206"/>
      <c r="TSK26" s="206"/>
      <c r="TSL26" s="206"/>
      <c r="TSM26" s="206"/>
      <c r="TSN26" s="206"/>
      <c r="TSO26" s="206"/>
      <c r="TSP26" s="206"/>
      <c r="TSQ26" s="206"/>
      <c r="TSR26" s="206"/>
      <c r="TSS26" s="206"/>
      <c r="TST26" s="206"/>
      <c r="TSU26" s="206"/>
      <c r="TSV26" s="206"/>
      <c r="TSW26" s="206"/>
      <c r="TSX26" s="206"/>
      <c r="TSY26" s="206"/>
      <c r="TSZ26" s="206"/>
      <c r="TTA26" s="206"/>
      <c r="TTB26" s="206"/>
      <c r="TTC26" s="206"/>
      <c r="TTD26" s="206"/>
      <c r="TTE26" s="206"/>
      <c r="TTF26" s="206"/>
      <c r="TTG26" s="206"/>
      <c r="TTH26" s="206"/>
      <c r="TTI26" s="206"/>
      <c r="TTJ26" s="206"/>
      <c r="TTK26" s="206"/>
      <c r="TTL26" s="206"/>
      <c r="TTM26" s="206"/>
      <c r="TTN26" s="206"/>
      <c r="TTO26" s="206"/>
      <c r="TTP26" s="206"/>
      <c r="TTQ26" s="206"/>
      <c r="TTR26" s="206"/>
      <c r="TTS26" s="206"/>
      <c r="TTT26" s="206"/>
      <c r="TTU26" s="206"/>
      <c r="TTV26" s="206"/>
      <c r="TTW26" s="206"/>
      <c r="TTX26" s="206"/>
      <c r="TTY26" s="206"/>
      <c r="TTZ26" s="206"/>
      <c r="TUA26" s="206"/>
      <c r="TUB26" s="206"/>
      <c r="TUC26" s="206"/>
      <c r="TUD26" s="206"/>
      <c r="TUE26" s="206"/>
      <c r="TUF26" s="206"/>
      <c r="TUG26" s="206"/>
      <c r="TUH26" s="206"/>
      <c r="TUI26" s="206"/>
      <c r="TUJ26" s="206"/>
      <c r="TUK26" s="206"/>
      <c r="TUL26" s="206"/>
      <c r="TUM26" s="206"/>
      <c r="TUN26" s="206"/>
      <c r="TUO26" s="206"/>
      <c r="TUP26" s="206"/>
      <c r="TUQ26" s="206"/>
      <c r="TUR26" s="206"/>
      <c r="TUS26" s="206"/>
      <c r="TUT26" s="206"/>
      <c r="TUU26" s="206"/>
      <c r="TUV26" s="206"/>
      <c r="TUW26" s="206"/>
      <c r="TUX26" s="206"/>
      <c r="TUY26" s="206"/>
      <c r="TUZ26" s="206"/>
      <c r="TVA26" s="206"/>
      <c r="TVB26" s="206"/>
      <c r="TVC26" s="206"/>
      <c r="TVD26" s="206"/>
      <c r="TVE26" s="206"/>
      <c r="TVF26" s="206"/>
      <c r="TVG26" s="206"/>
      <c r="TVH26" s="206"/>
      <c r="TVI26" s="206"/>
      <c r="TVJ26" s="206"/>
      <c r="TVK26" s="206"/>
      <c r="TVL26" s="206"/>
      <c r="TVM26" s="206"/>
      <c r="TVN26" s="206"/>
      <c r="TVO26" s="206"/>
      <c r="TVP26" s="206"/>
      <c r="TVQ26" s="206"/>
      <c r="TVR26" s="206"/>
      <c r="TVS26" s="206"/>
      <c r="TVT26" s="206"/>
      <c r="TVU26" s="206"/>
      <c r="TVV26" s="206"/>
      <c r="TVW26" s="206"/>
      <c r="TVX26" s="206"/>
      <c r="TVY26" s="206"/>
      <c r="TVZ26" s="206"/>
      <c r="TWA26" s="206"/>
      <c r="TWB26" s="206"/>
      <c r="TWC26" s="206"/>
      <c r="TWD26" s="206"/>
      <c r="TWE26" s="206"/>
      <c r="TWF26" s="206"/>
      <c r="TWG26" s="206"/>
      <c r="TWH26" s="206"/>
      <c r="TWI26" s="206"/>
      <c r="TWJ26" s="206"/>
      <c r="TWK26" s="206"/>
      <c r="TWL26" s="206"/>
      <c r="TWM26" s="206"/>
      <c r="TWN26" s="206"/>
      <c r="TWO26" s="206"/>
      <c r="TWP26" s="206"/>
      <c r="TWQ26" s="206"/>
      <c r="TWR26" s="206"/>
      <c r="TWS26" s="206"/>
      <c r="TWT26" s="206"/>
      <c r="TWU26" s="206"/>
      <c r="TWV26" s="206"/>
      <c r="TWW26" s="206"/>
      <c r="TWX26" s="206"/>
      <c r="TWY26" s="206"/>
      <c r="TWZ26" s="206"/>
      <c r="TXA26" s="206"/>
      <c r="TXB26" s="206"/>
      <c r="TXC26" s="206"/>
      <c r="TXD26" s="206"/>
      <c r="TXE26" s="206"/>
      <c r="TXF26" s="206"/>
      <c r="TXG26" s="206"/>
      <c r="TXH26" s="206"/>
      <c r="TXI26" s="206"/>
      <c r="TXJ26" s="206"/>
      <c r="TXK26" s="206"/>
      <c r="TXL26" s="206"/>
      <c r="TXM26" s="206"/>
      <c r="TXN26" s="206"/>
      <c r="TXO26" s="206"/>
      <c r="TXP26" s="206"/>
      <c r="TXQ26" s="206"/>
      <c r="TXR26" s="206"/>
      <c r="TXS26" s="206"/>
      <c r="TXT26" s="206"/>
      <c r="TXU26" s="206"/>
      <c r="TXV26" s="206"/>
      <c r="TXW26" s="206"/>
      <c r="TXX26" s="206"/>
      <c r="TXY26" s="206"/>
      <c r="TXZ26" s="206"/>
      <c r="TYA26" s="206"/>
      <c r="TYB26" s="206"/>
      <c r="TYC26" s="206"/>
      <c r="TYD26" s="206"/>
      <c r="TYE26" s="206"/>
      <c r="TYF26" s="206"/>
      <c r="TYG26" s="206"/>
      <c r="TYH26" s="206"/>
      <c r="TYI26" s="206"/>
      <c r="TYJ26" s="206"/>
      <c r="TYK26" s="206"/>
      <c r="TYL26" s="206"/>
      <c r="TYM26" s="206"/>
      <c r="TYN26" s="206"/>
      <c r="TYO26" s="206"/>
      <c r="TYP26" s="206"/>
      <c r="TYQ26" s="206"/>
      <c r="TYR26" s="206"/>
      <c r="TYS26" s="206"/>
      <c r="TYT26" s="206"/>
      <c r="TYU26" s="206"/>
      <c r="TYV26" s="206"/>
      <c r="TYW26" s="206"/>
      <c r="TYX26" s="206"/>
      <c r="TYY26" s="206"/>
      <c r="TYZ26" s="206"/>
      <c r="TZA26" s="206"/>
      <c r="TZB26" s="206"/>
      <c r="TZC26" s="206"/>
      <c r="TZD26" s="206"/>
      <c r="TZE26" s="206"/>
      <c r="TZF26" s="206"/>
      <c r="TZG26" s="206"/>
      <c r="TZH26" s="206"/>
      <c r="TZI26" s="206"/>
      <c r="TZJ26" s="206"/>
      <c r="TZK26" s="206"/>
      <c r="TZL26" s="206"/>
      <c r="TZM26" s="206"/>
      <c r="TZN26" s="206"/>
      <c r="TZO26" s="206"/>
      <c r="TZP26" s="206"/>
      <c r="TZQ26" s="206"/>
      <c r="TZR26" s="206"/>
      <c r="TZS26" s="206"/>
      <c r="TZT26" s="206"/>
      <c r="TZU26" s="206"/>
      <c r="TZV26" s="206"/>
      <c r="TZW26" s="206"/>
      <c r="TZX26" s="206"/>
      <c r="TZY26" s="206"/>
      <c r="TZZ26" s="206"/>
      <c r="UAA26" s="206"/>
      <c r="UAB26" s="206"/>
      <c r="UAC26" s="206"/>
      <c r="UAD26" s="206"/>
      <c r="UAE26" s="206"/>
      <c r="UAF26" s="206"/>
      <c r="UAG26" s="206"/>
      <c r="UAH26" s="206"/>
      <c r="UAI26" s="206"/>
      <c r="UAJ26" s="206"/>
      <c r="UAK26" s="206"/>
      <c r="UAL26" s="206"/>
      <c r="UAM26" s="206"/>
      <c r="UAN26" s="206"/>
      <c r="UAO26" s="206"/>
      <c r="UAP26" s="206"/>
      <c r="UAQ26" s="206"/>
      <c r="UAR26" s="206"/>
      <c r="UAS26" s="206"/>
      <c r="UAT26" s="206"/>
      <c r="UAU26" s="206"/>
      <c r="UAV26" s="206"/>
      <c r="UAW26" s="206"/>
      <c r="UAX26" s="206"/>
      <c r="UAY26" s="206"/>
      <c r="UAZ26" s="206"/>
      <c r="UBA26" s="206"/>
      <c r="UBB26" s="206"/>
      <c r="UBC26" s="206"/>
      <c r="UBD26" s="206"/>
      <c r="UBE26" s="206"/>
      <c r="UBF26" s="206"/>
      <c r="UBG26" s="206"/>
      <c r="UBH26" s="206"/>
      <c r="UBI26" s="206"/>
      <c r="UBJ26" s="206"/>
      <c r="UBK26" s="206"/>
      <c r="UBL26" s="206"/>
      <c r="UBM26" s="206"/>
      <c r="UBN26" s="206"/>
      <c r="UBO26" s="206"/>
      <c r="UBP26" s="206"/>
      <c r="UBQ26" s="206"/>
      <c r="UBR26" s="206"/>
      <c r="UBS26" s="206"/>
      <c r="UBT26" s="206"/>
      <c r="UBU26" s="206"/>
      <c r="UBV26" s="206"/>
      <c r="UBW26" s="206"/>
      <c r="UBX26" s="206"/>
      <c r="UBY26" s="206"/>
      <c r="UBZ26" s="206"/>
      <c r="UCA26" s="206"/>
      <c r="UCB26" s="206"/>
      <c r="UCC26" s="206"/>
      <c r="UCD26" s="206"/>
      <c r="UCE26" s="206"/>
      <c r="UCF26" s="206"/>
      <c r="UCG26" s="206"/>
      <c r="UCH26" s="206"/>
      <c r="UCI26" s="206"/>
      <c r="UCJ26" s="206"/>
      <c r="UCK26" s="206"/>
      <c r="UCL26" s="206"/>
      <c r="UCM26" s="206"/>
      <c r="UCN26" s="206"/>
      <c r="UCO26" s="206"/>
      <c r="UCP26" s="206"/>
      <c r="UCQ26" s="206"/>
      <c r="UCR26" s="206"/>
      <c r="UCS26" s="206"/>
      <c r="UCT26" s="206"/>
      <c r="UCU26" s="206"/>
      <c r="UCV26" s="206"/>
      <c r="UCW26" s="206"/>
      <c r="UCX26" s="206"/>
      <c r="UCY26" s="206"/>
      <c r="UCZ26" s="206"/>
      <c r="UDA26" s="206"/>
      <c r="UDB26" s="206"/>
      <c r="UDC26" s="206"/>
      <c r="UDD26" s="206"/>
      <c r="UDE26" s="206"/>
      <c r="UDF26" s="206"/>
      <c r="UDG26" s="206"/>
      <c r="UDH26" s="206"/>
      <c r="UDI26" s="206"/>
      <c r="UDJ26" s="206"/>
      <c r="UDK26" s="206"/>
      <c r="UDL26" s="206"/>
      <c r="UDM26" s="206"/>
      <c r="UDN26" s="206"/>
      <c r="UDO26" s="206"/>
      <c r="UDP26" s="206"/>
      <c r="UDQ26" s="206"/>
      <c r="UDR26" s="206"/>
      <c r="UDS26" s="206"/>
      <c r="UDT26" s="206"/>
      <c r="UDU26" s="206"/>
      <c r="UDV26" s="206"/>
      <c r="UDW26" s="206"/>
      <c r="UDX26" s="206"/>
      <c r="UDY26" s="206"/>
      <c r="UDZ26" s="206"/>
      <c r="UEA26" s="206"/>
      <c r="UEB26" s="206"/>
      <c r="UEC26" s="206"/>
      <c r="UED26" s="206"/>
      <c r="UEE26" s="206"/>
      <c r="UEF26" s="206"/>
      <c r="UEG26" s="206"/>
      <c r="UEH26" s="206"/>
      <c r="UEI26" s="206"/>
      <c r="UEJ26" s="206"/>
      <c r="UEK26" s="206"/>
      <c r="UEL26" s="206"/>
      <c r="UEM26" s="206"/>
      <c r="UEN26" s="206"/>
      <c r="UEO26" s="206"/>
      <c r="UEP26" s="206"/>
      <c r="UEQ26" s="206"/>
      <c r="UER26" s="206"/>
      <c r="UES26" s="206"/>
      <c r="UET26" s="206"/>
      <c r="UEU26" s="206"/>
      <c r="UEV26" s="206"/>
      <c r="UEW26" s="206"/>
      <c r="UEX26" s="206"/>
      <c r="UEY26" s="206"/>
      <c r="UEZ26" s="206"/>
      <c r="UFA26" s="206"/>
      <c r="UFB26" s="206"/>
      <c r="UFC26" s="206"/>
      <c r="UFD26" s="206"/>
      <c r="UFE26" s="206"/>
      <c r="UFF26" s="206"/>
      <c r="UFG26" s="206"/>
      <c r="UFH26" s="206"/>
      <c r="UFI26" s="206"/>
      <c r="UFJ26" s="206"/>
      <c r="UFK26" s="206"/>
      <c r="UFL26" s="206"/>
      <c r="UFM26" s="206"/>
      <c r="UFN26" s="206"/>
      <c r="UFO26" s="206"/>
      <c r="UFP26" s="206"/>
      <c r="UFQ26" s="206"/>
      <c r="UFR26" s="206"/>
      <c r="UFS26" s="206"/>
      <c r="UFT26" s="206"/>
      <c r="UFU26" s="206"/>
      <c r="UFV26" s="206"/>
      <c r="UFW26" s="206"/>
      <c r="UFX26" s="206"/>
      <c r="UFY26" s="206"/>
      <c r="UFZ26" s="206"/>
      <c r="UGA26" s="206"/>
      <c r="UGB26" s="206"/>
      <c r="UGC26" s="206"/>
      <c r="UGD26" s="206"/>
      <c r="UGE26" s="206"/>
      <c r="UGF26" s="206"/>
      <c r="UGG26" s="206"/>
      <c r="UGH26" s="206"/>
      <c r="UGI26" s="206"/>
      <c r="UGJ26" s="206"/>
      <c r="UGK26" s="206"/>
      <c r="UGL26" s="206"/>
      <c r="UGM26" s="206"/>
      <c r="UGN26" s="206"/>
      <c r="UGO26" s="206"/>
      <c r="UGP26" s="206"/>
      <c r="UGQ26" s="206"/>
      <c r="UGR26" s="206"/>
      <c r="UGS26" s="206"/>
      <c r="UGT26" s="206"/>
      <c r="UGU26" s="206"/>
      <c r="UGV26" s="206"/>
      <c r="UGW26" s="206"/>
      <c r="UGX26" s="206"/>
      <c r="UGY26" s="206"/>
      <c r="UGZ26" s="206"/>
      <c r="UHA26" s="206"/>
      <c r="UHB26" s="206"/>
      <c r="UHC26" s="206"/>
      <c r="UHD26" s="206"/>
      <c r="UHE26" s="206"/>
      <c r="UHF26" s="206"/>
      <c r="UHG26" s="206"/>
      <c r="UHH26" s="206"/>
      <c r="UHI26" s="206"/>
      <c r="UHJ26" s="206"/>
      <c r="UHK26" s="206"/>
      <c r="UHL26" s="206"/>
      <c r="UHM26" s="206"/>
      <c r="UHN26" s="206"/>
      <c r="UHO26" s="206"/>
      <c r="UHP26" s="206"/>
      <c r="UHQ26" s="206"/>
      <c r="UHR26" s="206"/>
      <c r="UHS26" s="206"/>
      <c r="UHT26" s="206"/>
      <c r="UHU26" s="206"/>
      <c r="UHV26" s="206"/>
      <c r="UHW26" s="206"/>
      <c r="UHX26" s="206"/>
      <c r="UHY26" s="206"/>
      <c r="UHZ26" s="206"/>
      <c r="UIA26" s="206"/>
      <c r="UIB26" s="206"/>
      <c r="UIC26" s="206"/>
      <c r="UID26" s="206"/>
      <c r="UIE26" s="206"/>
      <c r="UIF26" s="206"/>
      <c r="UIG26" s="206"/>
      <c r="UIH26" s="206"/>
      <c r="UII26" s="206"/>
      <c r="UIJ26" s="206"/>
      <c r="UIK26" s="206"/>
      <c r="UIL26" s="206"/>
      <c r="UIM26" s="206"/>
      <c r="UIN26" s="206"/>
      <c r="UIO26" s="206"/>
      <c r="UIP26" s="206"/>
      <c r="UIQ26" s="206"/>
      <c r="UIR26" s="206"/>
      <c r="UIS26" s="206"/>
      <c r="UIT26" s="206"/>
      <c r="UIU26" s="206"/>
      <c r="UIV26" s="206"/>
      <c r="UIW26" s="206"/>
      <c r="UIX26" s="206"/>
      <c r="UIY26" s="206"/>
      <c r="UIZ26" s="206"/>
      <c r="UJA26" s="206"/>
      <c r="UJB26" s="206"/>
      <c r="UJC26" s="206"/>
      <c r="UJD26" s="206"/>
      <c r="UJE26" s="206"/>
      <c r="UJF26" s="206"/>
      <c r="UJG26" s="206"/>
      <c r="UJH26" s="206"/>
      <c r="UJI26" s="206"/>
      <c r="UJJ26" s="206"/>
      <c r="UJK26" s="206"/>
      <c r="UJL26" s="206"/>
      <c r="UJM26" s="206"/>
      <c r="UJN26" s="206"/>
      <c r="UJO26" s="206"/>
      <c r="UJP26" s="206"/>
      <c r="UJQ26" s="206"/>
      <c r="UJR26" s="206"/>
      <c r="UJS26" s="206"/>
      <c r="UJT26" s="206"/>
      <c r="UJU26" s="206"/>
      <c r="UJV26" s="206"/>
      <c r="UJW26" s="206"/>
      <c r="UJX26" s="206"/>
      <c r="UJY26" s="206"/>
      <c r="UJZ26" s="206"/>
      <c r="UKA26" s="206"/>
      <c r="UKB26" s="206"/>
      <c r="UKC26" s="206"/>
      <c r="UKD26" s="206"/>
      <c r="UKE26" s="206"/>
      <c r="UKF26" s="206"/>
      <c r="UKG26" s="206"/>
      <c r="UKH26" s="206"/>
      <c r="UKI26" s="206"/>
      <c r="UKJ26" s="206"/>
      <c r="UKK26" s="206"/>
      <c r="UKL26" s="206"/>
      <c r="UKM26" s="206"/>
      <c r="UKN26" s="206"/>
      <c r="UKO26" s="206"/>
      <c r="UKP26" s="206"/>
      <c r="UKQ26" s="206"/>
      <c r="UKR26" s="206"/>
      <c r="UKS26" s="206"/>
      <c r="UKT26" s="206"/>
      <c r="UKU26" s="206"/>
      <c r="UKV26" s="206"/>
      <c r="UKW26" s="206"/>
      <c r="UKX26" s="206"/>
      <c r="UKY26" s="206"/>
      <c r="UKZ26" s="206"/>
      <c r="ULA26" s="206"/>
      <c r="ULB26" s="206"/>
      <c r="ULC26" s="206"/>
      <c r="ULD26" s="206"/>
      <c r="ULE26" s="206"/>
      <c r="ULF26" s="206"/>
      <c r="ULG26" s="206"/>
      <c r="ULH26" s="206"/>
      <c r="ULI26" s="206"/>
      <c r="ULJ26" s="206"/>
      <c r="ULK26" s="206"/>
      <c r="ULL26" s="206"/>
      <c r="ULM26" s="206"/>
      <c r="ULN26" s="206"/>
      <c r="ULO26" s="206"/>
      <c r="ULP26" s="206"/>
      <c r="ULQ26" s="206"/>
      <c r="ULR26" s="206"/>
      <c r="ULS26" s="206"/>
      <c r="ULT26" s="206"/>
      <c r="ULU26" s="206"/>
      <c r="ULV26" s="206"/>
      <c r="ULW26" s="206"/>
      <c r="ULX26" s="206"/>
      <c r="ULY26" s="206"/>
      <c r="ULZ26" s="206"/>
      <c r="UMA26" s="206"/>
      <c r="UMB26" s="206"/>
      <c r="UMC26" s="206"/>
      <c r="UMD26" s="206"/>
      <c r="UME26" s="206"/>
      <c r="UMF26" s="206"/>
      <c r="UMG26" s="206"/>
      <c r="UMH26" s="206"/>
      <c r="UMI26" s="206"/>
      <c r="UMJ26" s="206"/>
      <c r="UMK26" s="206"/>
      <c r="UML26" s="206"/>
      <c r="UMM26" s="206"/>
      <c r="UMN26" s="206"/>
      <c r="UMO26" s="206"/>
      <c r="UMP26" s="206"/>
      <c r="UMQ26" s="206"/>
      <c r="UMR26" s="206"/>
      <c r="UMS26" s="206"/>
      <c r="UMT26" s="206"/>
      <c r="UMU26" s="206"/>
      <c r="UMV26" s="206"/>
      <c r="UMW26" s="206"/>
      <c r="UMX26" s="206"/>
      <c r="UMY26" s="206"/>
      <c r="UMZ26" s="206"/>
      <c r="UNA26" s="206"/>
      <c r="UNB26" s="206"/>
      <c r="UNC26" s="206"/>
      <c r="UND26" s="206"/>
      <c r="UNE26" s="206"/>
      <c r="UNF26" s="206"/>
      <c r="UNG26" s="206"/>
      <c r="UNH26" s="206"/>
      <c r="UNI26" s="206"/>
      <c r="UNJ26" s="206"/>
      <c r="UNK26" s="206"/>
      <c r="UNL26" s="206"/>
      <c r="UNM26" s="206"/>
      <c r="UNN26" s="206"/>
      <c r="UNO26" s="206"/>
      <c r="UNP26" s="206"/>
      <c r="UNQ26" s="206"/>
      <c r="UNR26" s="206"/>
      <c r="UNS26" s="206"/>
      <c r="UNT26" s="206"/>
      <c r="UNU26" s="206"/>
      <c r="UNV26" s="206"/>
      <c r="UNW26" s="206"/>
      <c r="UNX26" s="206"/>
      <c r="UNY26" s="206"/>
      <c r="UNZ26" s="206"/>
      <c r="UOA26" s="206"/>
      <c r="UOB26" s="206"/>
      <c r="UOC26" s="206"/>
      <c r="UOD26" s="206"/>
      <c r="UOE26" s="206"/>
      <c r="UOF26" s="206"/>
      <c r="UOG26" s="206"/>
      <c r="UOH26" s="206"/>
      <c r="UOI26" s="206"/>
      <c r="UOJ26" s="206"/>
      <c r="UOK26" s="206"/>
      <c r="UOL26" s="206"/>
      <c r="UOM26" s="206"/>
      <c r="UON26" s="206"/>
      <c r="UOO26" s="206"/>
      <c r="UOP26" s="206"/>
      <c r="UOQ26" s="206"/>
      <c r="UOR26" s="206"/>
      <c r="UOS26" s="206"/>
      <c r="UOT26" s="206"/>
      <c r="UOU26" s="206"/>
      <c r="UOV26" s="206"/>
      <c r="UOW26" s="206"/>
      <c r="UOX26" s="206"/>
      <c r="UOY26" s="206"/>
      <c r="UOZ26" s="206"/>
      <c r="UPA26" s="206"/>
      <c r="UPB26" s="206"/>
      <c r="UPC26" s="206"/>
      <c r="UPD26" s="206"/>
      <c r="UPE26" s="206"/>
      <c r="UPF26" s="206"/>
      <c r="UPG26" s="206"/>
      <c r="UPH26" s="206"/>
      <c r="UPI26" s="206"/>
      <c r="UPJ26" s="206"/>
      <c r="UPK26" s="206"/>
      <c r="UPL26" s="206"/>
      <c r="UPM26" s="206"/>
      <c r="UPN26" s="206"/>
      <c r="UPO26" s="206"/>
      <c r="UPP26" s="206"/>
      <c r="UPQ26" s="206"/>
      <c r="UPR26" s="206"/>
      <c r="UPS26" s="206"/>
      <c r="UPT26" s="206"/>
      <c r="UPU26" s="206"/>
      <c r="UPV26" s="206"/>
      <c r="UPW26" s="206"/>
      <c r="UPX26" s="206"/>
      <c r="UPY26" s="206"/>
      <c r="UPZ26" s="206"/>
      <c r="UQA26" s="206"/>
      <c r="UQB26" s="206"/>
      <c r="UQC26" s="206"/>
      <c r="UQD26" s="206"/>
      <c r="UQE26" s="206"/>
      <c r="UQF26" s="206"/>
      <c r="UQG26" s="206"/>
      <c r="UQH26" s="206"/>
      <c r="UQI26" s="206"/>
      <c r="UQJ26" s="206"/>
      <c r="UQK26" s="206"/>
      <c r="UQL26" s="206"/>
      <c r="UQM26" s="206"/>
      <c r="UQN26" s="206"/>
      <c r="UQO26" s="206"/>
      <c r="UQP26" s="206"/>
      <c r="UQQ26" s="206"/>
      <c r="UQR26" s="206"/>
      <c r="UQS26" s="206"/>
      <c r="UQT26" s="206"/>
      <c r="UQU26" s="206"/>
      <c r="UQV26" s="206"/>
      <c r="UQW26" s="206"/>
      <c r="UQX26" s="206"/>
      <c r="UQY26" s="206"/>
      <c r="UQZ26" s="206"/>
      <c r="URA26" s="206"/>
      <c r="URB26" s="206"/>
      <c r="URC26" s="206"/>
      <c r="URD26" s="206"/>
      <c r="URE26" s="206"/>
      <c r="URF26" s="206"/>
      <c r="URG26" s="206"/>
      <c r="URH26" s="206"/>
      <c r="URI26" s="206"/>
      <c r="URJ26" s="206"/>
      <c r="URK26" s="206"/>
      <c r="URL26" s="206"/>
      <c r="URM26" s="206"/>
      <c r="URN26" s="206"/>
      <c r="URO26" s="206"/>
      <c r="URP26" s="206"/>
      <c r="URQ26" s="206"/>
      <c r="URR26" s="206"/>
      <c r="URS26" s="206"/>
      <c r="URT26" s="206"/>
      <c r="URU26" s="206"/>
      <c r="URV26" s="206"/>
      <c r="URW26" s="206"/>
      <c r="URX26" s="206"/>
      <c r="URY26" s="206"/>
      <c r="URZ26" s="206"/>
      <c r="USA26" s="206"/>
      <c r="USB26" s="206"/>
      <c r="USC26" s="206"/>
      <c r="USD26" s="206"/>
      <c r="USE26" s="206"/>
      <c r="USF26" s="206"/>
      <c r="USG26" s="206"/>
      <c r="USH26" s="206"/>
      <c r="USI26" s="206"/>
      <c r="USJ26" s="206"/>
      <c r="USK26" s="206"/>
      <c r="USL26" s="206"/>
      <c r="USM26" s="206"/>
      <c r="USN26" s="206"/>
      <c r="USO26" s="206"/>
      <c r="USP26" s="206"/>
      <c r="USQ26" s="206"/>
      <c r="USR26" s="206"/>
      <c r="USS26" s="206"/>
      <c r="UST26" s="206"/>
      <c r="USU26" s="206"/>
      <c r="USV26" s="206"/>
      <c r="USW26" s="206"/>
      <c r="USX26" s="206"/>
      <c r="USY26" s="206"/>
      <c r="USZ26" s="206"/>
      <c r="UTA26" s="206"/>
      <c r="UTB26" s="206"/>
      <c r="UTC26" s="206"/>
      <c r="UTD26" s="206"/>
      <c r="UTE26" s="206"/>
      <c r="UTF26" s="206"/>
      <c r="UTG26" s="206"/>
      <c r="UTH26" s="206"/>
      <c r="UTI26" s="206"/>
      <c r="UTJ26" s="206"/>
      <c r="UTK26" s="206"/>
      <c r="UTL26" s="206"/>
      <c r="UTM26" s="206"/>
      <c r="UTN26" s="206"/>
      <c r="UTO26" s="206"/>
      <c r="UTP26" s="206"/>
      <c r="UTQ26" s="206"/>
      <c r="UTR26" s="206"/>
      <c r="UTS26" s="206"/>
      <c r="UTT26" s="206"/>
      <c r="UTU26" s="206"/>
      <c r="UTV26" s="206"/>
      <c r="UTW26" s="206"/>
      <c r="UTX26" s="206"/>
      <c r="UTY26" s="206"/>
      <c r="UTZ26" s="206"/>
      <c r="UUA26" s="206"/>
      <c r="UUB26" s="206"/>
      <c r="UUC26" s="206"/>
      <c r="UUD26" s="206"/>
      <c r="UUE26" s="206"/>
      <c r="UUF26" s="206"/>
      <c r="UUG26" s="206"/>
      <c r="UUH26" s="206"/>
      <c r="UUI26" s="206"/>
      <c r="UUJ26" s="206"/>
      <c r="UUK26" s="206"/>
      <c r="UUL26" s="206"/>
      <c r="UUM26" s="206"/>
      <c r="UUN26" s="206"/>
      <c r="UUO26" s="206"/>
      <c r="UUP26" s="206"/>
      <c r="UUQ26" s="206"/>
      <c r="UUR26" s="206"/>
      <c r="UUS26" s="206"/>
      <c r="UUT26" s="206"/>
      <c r="UUU26" s="206"/>
      <c r="UUV26" s="206"/>
      <c r="UUW26" s="206"/>
      <c r="UUX26" s="206"/>
      <c r="UUY26" s="206"/>
      <c r="UUZ26" s="206"/>
      <c r="UVA26" s="206"/>
      <c r="UVB26" s="206"/>
      <c r="UVC26" s="206"/>
      <c r="UVD26" s="206"/>
      <c r="UVE26" s="206"/>
      <c r="UVF26" s="206"/>
      <c r="UVG26" s="206"/>
      <c r="UVH26" s="206"/>
      <c r="UVI26" s="206"/>
      <c r="UVJ26" s="206"/>
      <c r="UVK26" s="206"/>
      <c r="UVL26" s="206"/>
      <c r="UVM26" s="206"/>
      <c r="UVN26" s="206"/>
      <c r="UVO26" s="206"/>
      <c r="UVP26" s="206"/>
      <c r="UVQ26" s="206"/>
      <c r="UVR26" s="206"/>
      <c r="UVS26" s="206"/>
      <c r="UVT26" s="206"/>
      <c r="UVU26" s="206"/>
      <c r="UVV26" s="206"/>
      <c r="UVW26" s="206"/>
      <c r="UVX26" s="206"/>
      <c r="UVY26" s="206"/>
      <c r="UVZ26" s="206"/>
      <c r="UWA26" s="206"/>
      <c r="UWB26" s="206"/>
      <c r="UWC26" s="206"/>
      <c r="UWD26" s="206"/>
      <c r="UWE26" s="206"/>
      <c r="UWF26" s="206"/>
      <c r="UWG26" s="206"/>
      <c r="UWH26" s="206"/>
      <c r="UWI26" s="206"/>
      <c r="UWJ26" s="206"/>
      <c r="UWK26" s="206"/>
      <c r="UWL26" s="206"/>
      <c r="UWM26" s="206"/>
      <c r="UWN26" s="206"/>
      <c r="UWO26" s="206"/>
      <c r="UWP26" s="206"/>
      <c r="UWQ26" s="206"/>
      <c r="UWR26" s="206"/>
      <c r="UWS26" s="206"/>
      <c r="UWT26" s="206"/>
      <c r="UWU26" s="206"/>
      <c r="UWV26" s="206"/>
      <c r="UWW26" s="206"/>
      <c r="UWX26" s="206"/>
      <c r="UWY26" s="206"/>
      <c r="UWZ26" s="206"/>
      <c r="UXA26" s="206"/>
      <c r="UXB26" s="206"/>
      <c r="UXC26" s="206"/>
      <c r="UXD26" s="206"/>
      <c r="UXE26" s="206"/>
      <c r="UXF26" s="206"/>
      <c r="UXG26" s="206"/>
      <c r="UXH26" s="206"/>
      <c r="UXI26" s="206"/>
      <c r="UXJ26" s="206"/>
      <c r="UXK26" s="206"/>
      <c r="UXL26" s="206"/>
      <c r="UXM26" s="206"/>
      <c r="UXN26" s="206"/>
      <c r="UXO26" s="206"/>
      <c r="UXP26" s="206"/>
      <c r="UXQ26" s="206"/>
      <c r="UXR26" s="206"/>
      <c r="UXS26" s="206"/>
      <c r="UXT26" s="206"/>
      <c r="UXU26" s="206"/>
      <c r="UXV26" s="206"/>
      <c r="UXW26" s="206"/>
      <c r="UXX26" s="206"/>
      <c r="UXY26" s="206"/>
      <c r="UXZ26" s="206"/>
      <c r="UYA26" s="206"/>
      <c r="UYB26" s="206"/>
      <c r="UYC26" s="206"/>
      <c r="UYD26" s="206"/>
      <c r="UYE26" s="206"/>
      <c r="UYF26" s="206"/>
      <c r="UYG26" s="206"/>
      <c r="UYH26" s="206"/>
      <c r="UYI26" s="206"/>
      <c r="UYJ26" s="206"/>
      <c r="UYK26" s="206"/>
      <c r="UYL26" s="206"/>
      <c r="UYM26" s="206"/>
      <c r="UYN26" s="206"/>
      <c r="UYO26" s="206"/>
      <c r="UYP26" s="206"/>
      <c r="UYQ26" s="206"/>
      <c r="UYR26" s="206"/>
      <c r="UYS26" s="206"/>
      <c r="UYT26" s="206"/>
      <c r="UYU26" s="206"/>
      <c r="UYV26" s="206"/>
      <c r="UYW26" s="206"/>
      <c r="UYX26" s="206"/>
      <c r="UYY26" s="206"/>
      <c r="UYZ26" s="206"/>
      <c r="UZA26" s="206"/>
      <c r="UZB26" s="206"/>
      <c r="UZC26" s="206"/>
      <c r="UZD26" s="206"/>
      <c r="UZE26" s="206"/>
      <c r="UZF26" s="206"/>
      <c r="UZG26" s="206"/>
      <c r="UZH26" s="206"/>
      <c r="UZI26" s="206"/>
      <c r="UZJ26" s="206"/>
      <c r="UZK26" s="206"/>
      <c r="UZL26" s="206"/>
      <c r="UZM26" s="206"/>
      <c r="UZN26" s="206"/>
      <c r="UZO26" s="206"/>
      <c r="UZP26" s="206"/>
      <c r="UZQ26" s="206"/>
      <c r="UZR26" s="206"/>
      <c r="UZS26" s="206"/>
      <c r="UZT26" s="206"/>
      <c r="UZU26" s="206"/>
      <c r="UZV26" s="206"/>
      <c r="UZW26" s="206"/>
      <c r="UZX26" s="206"/>
      <c r="UZY26" s="206"/>
      <c r="UZZ26" s="206"/>
      <c r="VAA26" s="206"/>
      <c r="VAB26" s="206"/>
      <c r="VAC26" s="206"/>
      <c r="VAD26" s="206"/>
      <c r="VAE26" s="206"/>
      <c r="VAF26" s="206"/>
      <c r="VAG26" s="206"/>
      <c r="VAH26" s="206"/>
      <c r="VAI26" s="206"/>
      <c r="VAJ26" s="206"/>
      <c r="VAK26" s="206"/>
      <c r="VAL26" s="206"/>
      <c r="VAM26" s="206"/>
      <c r="VAN26" s="206"/>
      <c r="VAO26" s="206"/>
      <c r="VAP26" s="206"/>
      <c r="VAQ26" s="206"/>
      <c r="VAR26" s="206"/>
      <c r="VAS26" s="206"/>
      <c r="VAT26" s="206"/>
      <c r="VAU26" s="206"/>
      <c r="VAV26" s="206"/>
      <c r="VAW26" s="206"/>
      <c r="VAX26" s="206"/>
      <c r="VAY26" s="206"/>
      <c r="VAZ26" s="206"/>
      <c r="VBA26" s="206"/>
      <c r="VBB26" s="206"/>
      <c r="VBC26" s="206"/>
      <c r="VBD26" s="206"/>
      <c r="VBE26" s="206"/>
      <c r="VBF26" s="206"/>
      <c r="VBG26" s="206"/>
      <c r="VBH26" s="206"/>
      <c r="VBI26" s="206"/>
      <c r="VBJ26" s="206"/>
      <c r="VBK26" s="206"/>
      <c r="VBL26" s="206"/>
      <c r="VBM26" s="206"/>
      <c r="VBN26" s="206"/>
      <c r="VBO26" s="206"/>
      <c r="VBP26" s="206"/>
      <c r="VBQ26" s="206"/>
      <c r="VBR26" s="206"/>
      <c r="VBS26" s="206"/>
      <c r="VBT26" s="206"/>
      <c r="VBU26" s="206"/>
      <c r="VBV26" s="206"/>
      <c r="VBW26" s="206"/>
      <c r="VBX26" s="206"/>
      <c r="VBY26" s="206"/>
      <c r="VBZ26" s="206"/>
      <c r="VCA26" s="206"/>
      <c r="VCB26" s="206"/>
      <c r="VCC26" s="206"/>
      <c r="VCD26" s="206"/>
      <c r="VCE26" s="206"/>
      <c r="VCF26" s="206"/>
      <c r="VCG26" s="206"/>
      <c r="VCH26" s="206"/>
      <c r="VCI26" s="206"/>
      <c r="VCJ26" s="206"/>
      <c r="VCK26" s="206"/>
      <c r="VCL26" s="206"/>
      <c r="VCM26" s="206"/>
      <c r="VCN26" s="206"/>
      <c r="VCO26" s="206"/>
      <c r="VCP26" s="206"/>
      <c r="VCQ26" s="206"/>
      <c r="VCR26" s="206"/>
      <c r="VCS26" s="206"/>
      <c r="VCT26" s="206"/>
      <c r="VCU26" s="206"/>
      <c r="VCV26" s="206"/>
      <c r="VCW26" s="206"/>
      <c r="VCX26" s="206"/>
      <c r="VCY26" s="206"/>
      <c r="VCZ26" s="206"/>
      <c r="VDA26" s="206"/>
      <c r="VDB26" s="206"/>
      <c r="VDC26" s="206"/>
      <c r="VDD26" s="206"/>
      <c r="VDE26" s="206"/>
      <c r="VDF26" s="206"/>
      <c r="VDG26" s="206"/>
      <c r="VDH26" s="206"/>
      <c r="VDI26" s="206"/>
      <c r="VDJ26" s="206"/>
      <c r="VDK26" s="206"/>
      <c r="VDL26" s="206"/>
      <c r="VDM26" s="206"/>
      <c r="VDN26" s="206"/>
      <c r="VDO26" s="206"/>
      <c r="VDP26" s="206"/>
      <c r="VDQ26" s="206"/>
      <c r="VDR26" s="206"/>
      <c r="VDS26" s="206"/>
      <c r="VDT26" s="206"/>
      <c r="VDU26" s="206"/>
      <c r="VDV26" s="206"/>
      <c r="VDW26" s="206"/>
      <c r="VDX26" s="206"/>
      <c r="VDY26" s="206"/>
      <c r="VDZ26" s="206"/>
      <c r="VEA26" s="206"/>
      <c r="VEB26" s="206"/>
      <c r="VEC26" s="206"/>
      <c r="VED26" s="206"/>
      <c r="VEE26" s="206"/>
      <c r="VEF26" s="206"/>
      <c r="VEG26" s="206"/>
      <c r="VEH26" s="206"/>
      <c r="VEI26" s="206"/>
      <c r="VEJ26" s="206"/>
      <c r="VEK26" s="206"/>
      <c r="VEL26" s="206"/>
      <c r="VEM26" s="206"/>
      <c r="VEN26" s="206"/>
      <c r="VEO26" s="206"/>
      <c r="VEP26" s="206"/>
      <c r="VEQ26" s="206"/>
      <c r="VER26" s="206"/>
      <c r="VES26" s="206"/>
      <c r="VET26" s="206"/>
      <c r="VEU26" s="206"/>
      <c r="VEV26" s="206"/>
      <c r="VEW26" s="206"/>
      <c r="VEX26" s="206"/>
      <c r="VEY26" s="206"/>
      <c r="VEZ26" s="206"/>
      <c r="VFA26" s="206"/>
      <c r="VFB26" s="206"/>
      <c r="VFC26" s="206"/>
      <c r="VFD26" s="206"/>
      <c r="VFE26" s="206"/>
      <c r="VFF26" s="206"/>
      <c r="VFG26" s="206"/>
      <c r="VFH26" s="206"/>
      <c r="VFI26" s="206"/>
      <c r="VFJ26" s="206"/>
      <c r="VFK26" s="206"/>
      <c r="VFL26" s="206"/>
      <c r="VFM26" s="206"/>
      <c r="VFN26" s="206"/>
      <c r="VFO26" s="206"/>
      <c r="VFP26" s="206"/>
      <c r="VFQ26" s="206"/>
      <c r="VFR26" s="206"/>
      <c r="VFS26" s="206"/>
      <c r="VFT26" s="206"/>
      <c r="VFU26" s="206"/>
      <c r="VFV26" s="206"/>
      <c r="VFW26" s="206"/>
      <c r="VFX26" s="206"/>
      <c r="VFY26" s="206"/>
      <c r="VFZ26" s="206"/>
      <c r="VGA26" s="206"/>
      <c r="VGB26" s="206"/>
      <c r="VGC26" s="206"/>
      <c r="VGD26" s="206"/>
      <c r="VGE26" s="206"/>
      <c r="VGF26" s="206"/>
      <c r="VGG26" s="206"/>
      <c r="VGH26" s="206"/>
      <c r="VGI26" s="206"/>
      <c r="VGJ26" s="206"/>
      <c r="VGK26" s="206"/>
      <c r="VGL26" s="206"/>
      <c r="VGM26" s="206"/>
      <c r="VGN26" s="206"/>
      <c r="VGO26" s="206"/>
      <c r="VGP26" s="206"/>
      <c r="VGQ26" s="206"/>
      <c r="VGR26" s="206"/>
      <c r="VGS26" s="206"/>
      <c r="VGT26" s="206"/>
      <c r="VGU26" s="206"/>
      <c r="VGV26" s="206"/>
      <c r="VGW26" s="206"/>
      <c r="VGX26" s="206"/>
      <c r="VGY26" s="206"/>
      <c r="VGZ26" s="206"/>
      <c r="VHA26" s="206"/>
      <c r="VHB26" s="206"/>
      <c r="VHC26" s="206"/>
      <c r="VHD26" s="206"/>
      <c r="VHE26" s="206"/>
      <c r="VHF26" s="206"/>
      <c r="VHG26" s="206"/>
      <c r="VHH26" s="206"/>
      <c r="VHI26" s="206"/>
      <c r="VHJ26" s="206"/>
      <c r="VHK26" s="206"/>
      <c r="VHL26" s="206"/>
      <c r="VHM26" s="206"/>
      <c r="VHN26" s="206"/>
      <c r="VHO26" s="206"/>
      <c r="VHP26" s="206"/>
      <c r="VHQ26" s="206"/>
      <c r="VHR26" s="206"/>
      <c r="VHS26" s="206"/>
      <c r="VHT26" s="206"/>
      <c r="VHU26" s="206"/>
      <c r="VHV26" s="206"/>
      <c r="VHW26" s="206"/>
      <c r="VHX26" s="206"/>
      <c r="VHY26" s="206"/>
      <c r="VHZ26" s="206"/>
      <c r="VIA26" s="206"/>
      <c r="VIB26" s="206"/>
      <c r="VIC26" s="206"/>
      <c r="VID26" s="206"/>
      <c r="VIE26" s="206"/>
      <c r="VIF26" s="206"/>
      <c r="VIG26" s="206"/>
      <c r="VIH26" s="206"/>
      <c r="VII26" s="206"/>
      <c r="VIJ26" s="206"/>
      <c r="VIK26" s="206"/>
      <c r="VIL26" s="206"/>
      <c r="VIM26" s="206"/>
      <c r="VIN26" s="206"/>
      <c r="VIO26" s="206"/>
      <c r="VIP26" s="206"/>
      <c r="VIQ26" s="206"/>
      <c r="VIR26" s="206"/>
      <c r="VIS26" s="206"/>
      <c r="VIT26" s="206"/>
      <c r="VIU26" s="206"/>
      <c r="VIV26" s="206"/>
      <c r="VIW26" s="206"/>
      <c r="VIX26" s="206"/>
      <c r="VIY26" s="206"/>
      <c r="VIZ26" s="206"/>
      <c r="VJA26" s="206"/>
      <c r="VJB26" s="206"/>
      <c r="VJC26" s="206"/>
      <c r="VJD26" s="206"/>
      <c r="VJE26" s="206"/>
      <c r="VJF26" s="206"/>
      <c r="VJG26" s="206"/>
      <c r="VJH26" s="206"/>
      <c r="VJI26" s="206"/>
      <c r="VJJ26" s="206"/>
      <c r="VJK26" s="206"/>
      <c r="VJL26" s="206"/>
      <c r="VJM26" s="206"/>
      <c r="VJN26" s="206"/>
      <c r="VJO26" s="206"/>
      <c r="VJP26" s="206"/>
      <c r="VJQ26" s="206"/>
      <c r="VJR26" s="206"/>
      <c r="VJS26" s="206"/>
      <c r="VJT26" s="206"/>
      <c r="VJU26" s="206"/>
      <c r="VJV26" s="206"/>
      <c r="VJW26" s="206"/>
      <c r="VJX26" s="206"/>
      <c r="VJY26" s="206"/>
      <c r="VJZ26" s="206"/>
      <c r="VKA26" s="206"/>
      <c r="VKB26" s="206"/>
      <c r="VKC26" s="206"/>
      <c r="VKD26" s="206"/>
      <c r="VKE26" s="206"/>
      <c r="VKF26" s="206"/>
      <c r="VKG26" s="206"/>
      <c r="VKH26" s="206"/>
      <c r="VKI26" s="206"/>
      <c r="VKJ26" s="206"/>
      <c r="VKK26" s="206"/>
      <c r="VKL26" s="206"/>
      <c r="VKM26" s="206"/>
      <c r="VKN26" s="206"/>
      <c r="VKO26" s="206"/>
      <c r="VKP26" s="206"/>
      <c r="VKQ26" s="206"/>
      <c r="VKR26" s="206"/>
      <c r="VKS26" s="206"/>
      <c r="VKT26" s="206"/>
      <c r="VKU26" s="206"/>
      <c r="VKV26" s="206"/>
      <c r="VKW26" s="206"/>
      <c r="VKX26" s="206"/>
      <c r="VKY26" s="206"/>
      <c r="VKZ26" s="206"/>
      <c r="VLA26" s="206"/>
      <c r="VLB26" s="206"/>
      <c r="VLC26" s="206"/>
      <c r="VLD26" s="206"/>
      <c r="VLE26" s="206"/>
      <c r="VLF26" s="206"/>
      <c r="VLG26" s="206"/>
      <c r="VLH26" s="206"/>
      <c r="VLI26" s="206"/>
      <c r="VLJ26" s="206"/>
      <c r="VLK26" s="206"/>
      <c r="VLL26" s="206"/>
      <c r="VLM26" s="206"/>
      <c r="VLN26" s="206"/>
      <c r="VLO26" s="206"/>
      <c r="VLP26" s="206"/>
      <c r="VLQ26" s="206"/>
      <c r="VLR26" s="206"/>
      <c r="VLS26" s="206"/>
      <c r="VLT26" s="206"/>
      <c r="VLU26" s="206"/>
      <c r="VLV26" s="206"/>
      <c r="VLW26" s="206"/>
      <c r="VLX26" s="206"/>
      <c r="VLY26" s="206"/>
      <c r="VLZ26" s="206"/>
      <c r="VMA26" s="206"/>
      <c r="VMB26" s="206"/>
      <c r="VMC26" s="206"/>
      <c r="VMD26" s="206"/>
      <c r="VME26" s="206"/>
      <c r="VMF26" s="206"/>
      <c r="VMG26" s="206"/>
      <c r="VMH26" s="206"/>
      <c r="VMI26" s="206"/>
      <c r="VMJ26" s="206"/>
      <c r="VMK26" s="206"/>
      <c r="VML26" s="206"/>
      <c r="VMM26" s="206"/>
      <c r="VMN26" s="206"/>
      <c r="VMO26" s="206"/>
      <c r="VMP26" s="206"/>
      <c r="VMQ26" s="206"/>
      <c r="VMR26" s="206"/>
      <c r="VMS26" s="206"/>
      <c r="VMT26" s="206"/>
      <c r="VMU26" s="206"/>
      <c r="VMV26" s="206"/>
      <c r="VMW26" s="206"/>
      <c r="VMX26" s="206"/>
      <c r="VMY26" s="206"/>
      <c r="VMZ26" s="206"/>
      <c r="VNA26" s="206"/>
      <c r="VNB26" s="206"/>
      <c r="VNC26" s="206"/>
      <c r="VND26" s="206"/>
      <c r="VNE26" s="206"/>
      <c r="VNF26" s="206"/>
      <c r="VNG26" s="206"/>
      <c r="VNH26" s="206"/>
      <c r="VNI26" s="206"/>
      <c r="VNJ26" s="206"/>
      <c r="VNK26" s="206"/>
      <c r="VNL26" s="206"/>
      <c r="VNM26" s="206"/>
      <c r="VNN26" s="206"/>
      <c r="VNO26" s="206"/>
      <c r="VNP26" s="206"/>
      <c r="VNQ26" s="206"/>
      <c r="VNR26" s="206"/>
      <c r="VNS26" s="206"/>
      <c r="VNT26" s="206"/>
      <c r="VNU26" s="206"/>
      <c r="VNV26" s="206"/>
      <c r="VNW26" s="206"/>
      <c r="VNX26" s="206"/>
      <c r="VNY26" s="206"/>
      <c r="VNZ26" s="206"/>
      <c r="VOA26" s="206"/>
      <c r="VOB26" s="206"/>
      <c r="VOC26" s="206"/>
      <c r="VOD26" s="206"/>
      <c r="VOE26" s="206"/>
      <c r="VOF26" s="206"/>
      <c r="VOG26" s="206"/>
      <c r="VOH26" s="206"/>
      <c r="VOI26" s="206"/>
      <c r="VOJ26" s="206"/>
      <c r="VOK26" s="206"/>
      <c r="VOL26" s="206"/>
      <c r="VOM26" s="206"/>
      <c r="VON26" s="206"/>
      <c r="VOO26" s="206"/>
      <c r="VOP26" s="206"/>
      <c r="VOQ26" s="206"/>
      <c r="VOR26" s="206"/>
      <c r="VOS26" s="206"/>
      <c r="VOT26" s="206"/>
      <c r="VOU26" s="206"/>
      <c r="VOV26" s="206"/>
      <c r="VOW26" s="206"/>
      <c r="VOX26" s="206"/>
      <c r="VOY26" s="206"/>
      <c r="VOZ26" s="206"/>
      <c r="VPA26" s="206"/>
      <c r="VPB26" s="206"/>
      <c r="VPC26" s="206"/>
      <c r="VPD26" s="206"/>
      <c r="VPE26" s="206"/>
      <c r="VPF26" s="206"/>
      <c r="VPG26" s="206"/>
      <c r="VPH26" s="206"/>
      <c r="VPI26" s="206"/>
      <c r="VPJ26" s="206"/>
      <c r="VPK26" s="206"/>
      <c r="VPL26" s="206"/>
      <c r="VPM26" s="206"/>
      <c r="VPN26" s="206"/>
      <c r="VPO26" s="206"/>
      <c r="VPP26" s="206"/>
      <c r="VPQ26" s="206"/>
      <c r="VPR26" s="206"/>
      <c r="VPS26" s="206"/>
      <c r="VPT26" s="206"/>
      <c r="VPU26" s="206"/>
      <c r="VPV26" s="206"/>
      <c r="VPW26" s="206"/>
      <c r="VPX26" s="206"/>
      <c r="VPY26" s="206"/>
      <c r="VPZ26" s="206"/>
      <c r="VQA26" s="206"/>
      <c r="VQB26" s="206"/>
      <c r="VQC26" s="206"/>
      <c r="VQD26" s="206"/>
      <c r="VQE26" s="206"/>
      <c r="VQF26" s="206"/>
      <c r="VQG26" s="206"/>
      <c r="VQH26" s="206"/>
      <c r="VQI26" s="206"/>
      <c r="VQJ26" s="206"/>
      <c r="VQK26" s="206"/>
      <c r="VQL26" s="206"/>
      <c r="VQM26" s="206"/>
      <c r="VQN26" s="206"/>
      <c r="VQO26" s="206"/>
      <c r="VQP26" s="206"/>
      <c r="VQQ26" s="206"/>
      <c r="VQR26" s="206"/>
      <c r="VQS26" s="206"/>
      <c r="VQT26" s="206"/>
      <c r="VQU26" s="206"/>
      <c r="VQV26" s="206"/>
      <c r="VQW26" s="206"/>
      <c r="VQX26" s="206"/>
      <c r="VQY26" s="206"/>
      <c r="VQZ26" s="206"/>
      <c r="VRA26" s="206"/>
      <c r="VRB26" s="206"/>
      <c r="VRC26" s="206"/>
      <c r="VRD26" s="206"/>
      <c r="VRE26" s="206"/>
      <c r="VRF26" s="206"/>
      <c r="VRG26" s="206"/>
      <c r="VRH26" s="206"/>
      <c r="VRI26" s="206"/>
      <c r="VRJ26" s="206"/>
      <c r="VRK26" s="206"/>
      <c r="VRL26" s="206"/>
      <c r="VRM26" s="206"/>
      <c r="VRN26" s="206"/>
      <c r="VRO26" s="206"/>
      <c r="VRP26" s="206"/>
      <c r="VRQ26" s="206"/>
      <c r="VRR26" s="206"/>
      <c r="VRS26" s="206"/>
      <c r="VRT26" s="206"/>
      <c r="VRU26" s="206"/>
      <c r="VRV26" s="206"/>
      <c r="VRW26" s="206"/>
      <c r="VRX26" s="206"/>
      <c r="VRY26" s="206"/>
      <c r="VRZ26" s="206"/>
      <c r="VSA26" s="206"/>
      <c r="VSB26" s="206"/>
      <c r="VSC26" s="206"/>
      <c r="VSD26" s="206"/>
      <c r="VSE26" s="206"/>
      <c r="VSF26" s="206"/>
      <c r="VSG26" s="206"/>
      <c r="VSH26" s="206"/>
      <c r="VSI26" s="206"/>
      <c r="VSJ26" s="206"/>
      <c r="VSK26" s="206"/>
      <c r="VSL26" s="206"/>
      <c r="VSM26" s="206"/>
      <c r="VSN26" s="206"/>
      <c r="VSO26" s="206"/>
      <c r="VSP26" s="206"/>
      <c r="VSQ26" s="206"/>
      <c r="VSR26" s="206"/>
      <c r="VSS26" s="206"/>
      <c r="VST26" s="206"/>
      <c r="VSU26" s="206"/>
      <c r="VSV26" s="206"/>
      <c r="VSW26" s="206"/>
      <c r="VSX26" s="206"/>
      <c r="VSY26" s="206"/>
      <c r="VSZ26" s="206"/>
      <c r="VTA26" s="206"/>
      <c r="VTB26" s="206"/>
      <c r="VTC26" s="206"/>
      <c r="VTD26" s="206"/>
      <c r="VTE26" s="206"/>
      <c r="VTF26" s="206"/>
      <c r="VTG26" s="206"/>
      <c r="VTH26" s="206"/>
      <c r="VTI26" s="206"/>
      <c r="VTJ26" s="206"/>
      <c r="VTK26" s="206"/>
      <c r="VTL26" s="206"/>
      <c r="VTM26" s="206"/>
      <c r="VTN26" s="206"/>
      <c r="VTO26" s="206"/>
      <c r="VTP26" s="206"/>
      <c r="VTQ26" s="206"/>
      <c r="VTR26" s="206"/>
      <c r="VTS26" s="206"/>
      <c r="VTT26" s="206"/>
      <c r="VTU26" s="206"/>
      <c r="VTV26" s="206"/>
      <c r="VTW26" s="206"/>
      <c r="VTX26" s="206"/>
      <c r="VTY26" s="206"/>
      <c r="VTZ26" s="206"/>
      <c r="VUA26" s="206"/>
      <c r="VUB26" s="206"/>
      <c r="VUC26" s="206"/>
      <c r="VUD26" s="206"/>
      <c r="VUE26" s="206"/>
      <c r="VUF26" s="206"/>
      <c r="VUG26" s="206"/>
      <c r="VUH26" s="206"/>
      <c r="VUI26" s="206"/>
      <c r="VUJ26" s="206"/>
      <c r="VUK26" s="206"/>
      <c r="VUL26" s="206"/>
      <c r="VUM26" s="206"/>
      <c r="VUN26" s="206"/>
      <c r="VUO26" s="206"/>
      <c r="VUP26" s="206"/>
      <c r="VUQ26" s="206"/>
      <c r="VUR26" s="206"/>
      <c r="VUS26" s="206"/>
      <c r="VUT26" s="206"/>
      <c r="VUU26" s="206"/>
      <c r="VUV26" s="206"/>
      <c r="VUW26" s="206"/>
      <c r="VUX26" s="206"/>
      <c r="VUY26" s="206"/>
      <c r="VUZ26" s="206"/>
      <c r="VVA26" s="206"/>
      <c r="VVB26" s="206"/>
      <c r="VVC26" s="206"/>
      <c r="VVD26" s="206"/>
      <c r="VVE26" s="206"/>
      <c r="VVF26" s="206"/>
      <c r="VVG26" s="206"/>
      <c r="VVH26" s="206"/>
      <c r="VVI26" s="206"/>
      <c r="VVJ26" s="206"/>
      <c r="VVK26" s="206"/>
      <c r="VVL26" s="206"/>
      <c r="VVM26" s="206"/>
      <c r="VVN26" s="206"/>
      <c r="VVO26" s="206"/>
      <c r="VVP26" s="206"/>
      <c r="VVQ26" s="206"/>
      <c r="VVR26" s="206"/>
      <c r="VVS26" s="206"/>
      <c r="VVT26" s="206"/>
      <c r="VVU26" s="206"/>
      <c r="VVV26" s="206"/>
      <c r="VVW26" s="206"/>
      <c r="VVX26" s="206"/>
      <c r="VVY26" s="206"/>
      <c r="VVZ26" s="206"/>
      <c r="VWA26" s="206"/>
      <c r="VWB26" s="206"/>
      <c r="VWC26" s="206"/>
      <c r="VWD26" s="206"/>
      <c r="VWE26" s="206"/>
      <c r="VWF26" s="206"/>
      <c r="VWG26" s="206"/>
      <c r="VWH26" s="206"/>
      <c r="VWI26" s="206"/>
      <c r="VWJ26" s="206"/>
      <c r="VWK26" s="206"/>
      <c r="VWL26" s="206"/>
      <c r="VWM26" s="206"/>
      <c r="VWN26" s="206"/>
      <c r="VWO26" s="206"/>
      <c r="VWP26" s="206"/>
      <c r="VWQ26" s="206"/>
      <c r="VWR26" s="206"/>
      <c r="VWS26" s="206"/>
      <c r="VWT26" s="206"/>
      <c r="VWU26" s="206"/>
      <c r="VWV26" s="206"/>
      <c r="VWW26" s="206"/>
      <c r="VWX26" s="206"/>
      <c r="VWY26" s="206"/>
      <c r="VWZ26" s="206"/>
      <c r="VXA26" s="206"/>
      <c r="VXB26" s="206"/>
      <c r="VXC26" s="206"/>
      <c r="VXD26" s="206"/>
      <c r="VXE26" s="206"/>
      <c r="VXF26" s="206"/>
      <c r="VXG26" s="206"/>
      <c r="VXH26" s="206"/>
      <c r="VXI26" s="206"/>
      <c r="VXJ26" s="206"/>
      <c r="VXK26" s="206"/>
      <c r="VXL26" s="206"/>
      <c r="VXM26" s="206"/>
      <c r="VXN26" s="206"/>
      <c r="VXO26" s="206"/>
      <c r="VXP26" s="206"/>
      <c r="VXQ26" s="206"/>
      <c r="VXR26" s="206"/>
      <c r="VXS26" s="206"/>
      <c r="VXT26" s="206"/>
      <c r="VXU26" s="206"/>
      <c r="VXV26" s="206"/>
      <c r="VXW26" s="206"/>
      <c r="VXX26" s="206"/>
      <c r="VXY26" s="206"/>
      <c r="VXZ26" s="206"/>
      <c r="VYA26" s="206"/>
      <c r="VYB26" s="206"/>
      <c r="VYC26" s="206"/>
      <c r="VYD26" s="206"/>
      <c r="VYE26" s="206"/>
      <c r="VYF26" s="206"/>
      <c r="VYG26" s="206"/>
      <c r="VYH26" s="206"/>
      <c r="VYI26" s="206"/>
      <c r="VYJ26" s="206"/>
      <c r="VYK26" s="206"/>
      <c r="VYL26" s="206"/>
      <c r="VYM26" s="206"/>
      <c r="VYN26" s="206"/>
      <c r="VYO26" s="206"/>
      <c r="VYP26" s="206"/>
      <c r="VYQ26" s="206"/>
      <c r="VYR26" s="206"/>
      <c r="VYS26" s="206"/>
      <c r="VYT26" s="206"/>
      <c r="VYU26" s="206"/>
      <c r="VYV26" s="206"/>
      <c r="VYW26" s="206"/>
      <c r="VYX26" s="206"/>
      <c r="VYY26" s="206"/>
      <c r="VYZ26" s="206"/>
      <c r="VZA26" s="206"/>
      <c r="VZB26" s="206"/>
      <c r="VZC26" s="206"/>
      <c r="VZD26" s="206"/>
      <c r="VZE26" s="206"/>
      <c r="VZF26" s="206"/>
      <c r="VZG26" s="206"/>
      <c r="VZH26" s="206"/>
      <c r="VZI26" s="206"/>
      <c r="VZJ26" s="206"/>
      <c r="VZK26" s="206"/>
      <c r="VZL26" s="206"/>
      <c r="VZM26" s="206"/>
      <c r="VZN26" s="206"/>
      <c r="VZO26" s="206"/>
      <c r="VZP26" s="206"/>
      <c r="VZQ26" s="206"/>
      <c r="VZR26" s="206"/>
      <c r="VZS26" s="206"/>
      <c r="VZT26" s="206"/>
      <c r="VZU26" s="206"/>
      <c r="VZV26" s="206"/>
      <c r="VZW26" s="206"/>
      <c r="VZX26" s="206"/>
      <c r="VZY26" s="206"/>
      <c r="VZZ26" s="206"/>
      <c r="WAA26" s="206"/>
      <c r="WAB26" s="206"/>
      <c r="WAC26" s="206"/>
      <c r="WAD26" s="206"/>
      <c r="WAE26" s="206"/>
      <c r="WAF26" s="206"/>
      <c r="WAG26" s="206"/>
      <c r="WAH26" s="206"/>
      <c r="WAI26" s="206"/>
      <c r="WAJ26" s="206"/>
      <c r="WAK26" s="206"/>
      <c r="WAL26" s="206"/>
      <c r="WAM26" s="206"/>
      <c r="WAN26" s="206"/>
      <c r="WAO26" s="206"/>
      <c r="WAP26" s="206"/>
      <c r="WAQ26" s="206"/>
      <c r="WAR26" s="206"/>
      <c r="WAS26" s="206"/>
      <c r="WAT26" s="206"/>
      <c r="WAU26" s="206"/>
      <c r="WAV26" s="206"/>
      <c r="WAW26" s="206"/>
      <c r="WAX26" s="206"/>
      <c r="WAY26" s="206"/>
      <c r="WAZ26" s="206"/>
      <c r="WBA26" s="206"/>
      <c r="WBB26" s="206"/>
      <c r="WBC26" s="206"/>
      <c r="WBD26" s="206"/>
      <c r="WBE26" s="206"/>
      <c r="WBF26" s="206"/>
      <c r="WBG26" s="206"/>
      <c r="WBH26" s="206"/>
      <c r="WBI26" s="206"/>
      <c r="WBJ26" s="206"/>
      <c r="WBK26" s="206"/>
      <c r="WBL26" s="206"/>
      <c r="WBM26" s="206"/>
      <c r="WBN26" s="206"/>
      <c r="WBO26" s="206"/>
      <c r="WBP26" s="206"/>
      <c r="WBQ26" s="206"/>
      <c r="WBR26" s="206"/>
      <c r="WBS26" s="206"/>
      <c r="WBT26" s="206"/>
      <c r="WBU26" s="206"/>
      <c r="WBV26" s="206"/>
      <c r="WBW26" s="206"/>
      <c r="WBX26" s="206"/>
      <c r="WBY26" s="206"/>
      <c r="WBZ26" s="206"/>
      <c r="WCA26" s="206"/>
      <c r="WCB26" s="206"/>
      <c r="WCC26" s="206"/>
      <c r="WCD26" s="206"/>
      <c r="WCE26" s="206"/>
      <c r="WCF26" s="206"/>
      <c r="WCG26" s="206"/>
      <c r="WCH26" s="206"/>
      <c r="WCI26" s="206"/>
      <c r="WCJ26" s="206"/>
      <c r="WCK26" s="206"/>
      <c r="WCL26" s="206"/>
      <c r="WCM26" s="206"/>
      <c r="WCN26" s="206"/>
      <c r="WCO26" s="206"/>
      <c r="WCP26" s="206"/>
      <c r="WCQ26" s="206"/>
      <c r="WCR26" s="206"/>
      <c r="WCS26" s="206"/>
      <c r="WCT26" s="206"/>
      <c r="WCU26" s="206"/>
      <c r="WCV26" s="206"/>
      <c r="WCW26" s="206"/>
      <c r="WCX26" s="206"/>
      <c r="WCY26" s="206"/>
      <c r="WCZ26" s="206"/>
      <c r="WDA26" s="206"/>
      <c r="WDB26" s="206"/>
      <c r="WDC26" s="206"/>
      <c r="WDD26" s="206"/>
      <c r="WDE26" s="206"/>
      <c r="WDF26" s="206"/>
      <c r="WDG26" s="206"/>
      <c r="WDH26" s="206"/>
      <c r="WDI26" s="206"/>
      <c r="WDJ26" s="206"/>
      <c r="WDK26" s="206"/>
      <c r="WDL26" s="206"/>
      <c r="WDM26" s="206"/>
      <c r="WDN26" s="206"/>
      <c r="WDO26" s="206"/>
      <c r="WDP26" s="206"/>
      <c r="WDQ26" s="206"/>
      <c r="WDR26" s="206"/>
      <c r="WDS26" s="206"/>
      <c r="WDT26" s="206"/>
      <c r="WDU26" s="206"/>
      <c r="WDV26" s="206"/>
      <c r="WDW26" s="206"/>
      <c r="WDX26" s="206"/>
      <c r="WDY26" s="206"/>
      <c r="WDZ26" s="206"/>
      <c r="WEA26" s="206"/>
      <c r="WEB26" s="206"/>
      <c r="WEC26" s="206"/>
      <c r="WED26" s="206"/>
      <c r="WEE26" s="206"/>
      <c r="WEF26" s="206"/>
      <c r="WEG26" s="206"/>
      <c r="WEH26" s="206"/>
      <c r="WEI26" s="206"/>
      <c r="WEJ26" s="206"/>
      <c r="WEK26" s="206"/>
      <c r="WEL26" s="206"/>
      <c r="WEM26" s="206"/>
      <c r="WEN26" s="206"/>
      <c r="WEO26" s="206"/>
      <c r="WEP26" s="206"/>
      <c r="WEQ26" s="206"/>
      <c r="WER26" s="206"/>
      <c r="WES26" s="206"/>
      <c r="WET26" s="206"/>
      <c r="WEU26" s="206"/>
      <c r="WEV26" s="206"/>
      <c r="WEW26" s="206"/>
      <c r="WEX26" s="206"/>
      <c r="WEY26" s="206"/>
      <c r="WEZ26" s="206"/>
      <c r="WFA26" s="206"/>
      <c r="WFB26" s="206"/>
      <c r="WFC26" s="206"/>
      <c r="WFD26" s="206"/>
      <c r="WFE26" s="206"/>
      <c r="WFF26" s="206"/>
      <c r="WFG26" s="206"/>
      <c r="WFH26" s="206"/>
      <c r="WFI26" s="206"/>
      <c r="WFJ26" s="206"/>
      <c r="WFK26" s="206"/>
      <c r="WFL26" s="206"/>
      <c r="WFM26" s="206"/>
      <c r="WFN26" s="206"/>
      <c r="WFO26" s="206"/>
      <c r="WFP26" s="206"/>
      <c r="WFQ26" s="206"/>
      <c r="WFR26" s="206"/>
      <c r="WFS26" s="206"/>
      <c r="WFT26" s="206"/>
      <c r="WFU26" s="206"/>
      <c r="WFV26" s="206"/>
      <c r="WFW26" s="206"/>
      <c r="WFX26" s="206"/>
      <c r="WFY26" s="206"/>
      <c r="WFZ26" s="206"/>
      <c r="WGA26" s="206"/>
      <c r="WGB26" s="206"/>
      <c r="WGC26" s="206"/>
      <c r="WGD26" s="206"/>
      <c r="WGE26" s="206"/>
      <c r="WGF26" s="206"/>
      <c r="WGG26" s="206"/>
      <c r="WGH26" s="206"/>
      <c r="WGI26" s="206"/>
      <c r="WGJ26" s="206"/>
      <c r="WGK26" s="206"/>
      <c r="WGL26" s="206"/>
      <c r="WGM26" s="206"/>
      <c r="WGN26" s="206"/>
      <c r="WGO26" s="206"/>
      <c r="WGP26" s="206"/>
      <c r="WGQ26" s="206"/>
      <c r="WGR26" s="206"/>
      <c r="WGS26" s="206"/>
      <c r="WGT26" s="206"/>
      <c r="WGU26" s="206"/>
      <c r="WGV26" s="206"/>
      <c r="WGW26" s="206"/>
      <c r="WGX26" s="206"/>
      <c r="WGY26" s="206"/>
      <c r="WGZ26" s="206"/>
      <c r="WHA26" s="206"/>
      <c r="WHB26" s="206"/>
      <c r="WHC26" s="206"/>
      <c r="WHD26" s="206"/>
      <c r="WHE26" s="206"/>
      <c r="WHF26" s="206"/>
      <c r="WHG26" s="206"/>
      <c r="WHH26" s="206"/>
      <c r="WHI26" s="206"/>
      <c r="WHJ26" s="206"/>
      <c r="WHK26" s="206"/>
      <c r="WHL26" s="206"/>
      <c r="WHM26" s="206"/>
      <c r="WHN26" s="206"/>
      <c r="WHO26" s="206"/>
      <c r="WHP26" s="206"/>
      <c r="WHQ26" s="206"/>
      <c r="WHR26" s="206"/>
      <c r="WHS26" s="206"/>
      <c r="WHT26" s="206"/>
      <c r="WHU26" s="206"/>
      <c r="WHV26" s="206"/>
      <c r="WHW26" s="206"/>
      <c r="WHX26" s="206"/>
      <c r="WHY26" s="206"/>
      <c r="WHZ26" s="206"/>
      <c r="WIA26" s="206"/>
      <c r="WIB26" s="206"/>
      <c r="WIC26" s="206"/>
      <c r="WID26" s="206"/>
      <c r="WIE26" s="206"/>
      <c r="WIF26" s="206"/>
      <c r="WIG26" s="206"/>
      <c r="WIH26" s="206"/>
      <c r="WII26" s="206"/>
      <c r="WIJ26" s="206"/>
      <c r="WIK26" s="206"/>
      <c r="WIL26" s="206"/>
      <c r="WIM26" s="206"/>
      <c r="WIN26" s="206"/>
      <c r="WIO26" s="206"/>
      <c r="WIP26" s="206"/>
      <c r="WIQ26" s="206"/>
      <c r="WIR26" s="206"/>
      <c r="WIS26" s="206"/>
      <c r="WIT26" s="206"/>
      <c r="WIU26" s="206"/>
      <c r="WIV26" s="206"/>
      <c r="WIW26" s="206"/>
      <c r="WIX26" s="206"/>
      <c r="WIY26" s="206"/>
      <c r="WIZ26" s="206"/>
      <c r="WJA26" s="206"/>
      <c r="WJB26" s="206"/>
      <c r="WJC26" s="206"/>
      <c r="WJD26" s="206"/>
      <c r="WJE26" s="206"/>
      <c r="WJF26" s="206"/>
      <c r="WJG26" s="206"/>
      <c r="WJH26" s="206"/>
      <c r="WJI26" s="206"/>
      <c r="WJJ26" s="206"/>
      <c r="WJK26" s="206"/>
      <c r="WJL26" s="206"/>
      <c r="WJM26" s="206"/>
      <c r="WJN26" s="206"/>
      <c r="WJO26" s="206"/>
      <c r="WJP26" s="206"/>
      <c r="WJQ26" s="206"/>
      <c r="WJR26" s="206"/>
      <c r="WJS26" s="206"/>
      <c r="WJT26" s="206"/>
      <c r="WJU26" s="206"/>
      <c r="WJV26" s="206"/>
      <c r="WJW26" s="206"/>
      <c r="WJX26" s="206"/>
      <c r="WJY26" s="206"/>
      <c r="WJZ26" s="206"/>
      <c r="WKA26" s="206"/>
      <c r="WKB26" s="206"/>
      <c r="WKC26" s="206"/>
      <c r="WKD26" s="206"/>
      <c r="WKE26" s="206"/>
      <c r="WKF26" s="206"/>
      <c r="WKG26" s="206"/>
      <c r="WKH26" s="206"/>
      <c r="WKI26" s="206"/>
      <c r="WKJ26" s="206"/>
      <c r="WKK26" s="206"/>
      <c r="WKL26" s="206"/>
      <c r="WKM26" s="206"/>
      <c r="WKN26" s="206"/>
      <c r="WKO26" s="206"/>
      <c r="WKP26" s="206"/>
      <c r="WKQ26" s="206"/>
      <c r="WKR26" s="206"/>
      <c r="WKS26" s="206"/>
      <c r="WKT26" s="206"/>
      <c r="WKU26" s="206"/>
      <c r="WKV26" s="206"/>
      <c r="WKW26" s="206"/>
      <c r="WKX26" s="206"/>
      <c r="WKY26" s="206"/>
      <c r="WKZ26" s="206"/>
      <c r="WLA26" s="206"/>
      <c r="WLB26" s="206"/>
      <c r="WLC26" s="206"/>
      <c r="WLD26" s="206"/>
      <c r="WLE26" s="206"/>
      <c r="WLF26" s="206"/>
      <c r="WLG26" s="206"/>
      <c r="WLH26" s="206"/>
      <c r="WLI26" s="206"/>
      <c r="WLJ26" s="206"/>
      <c r="WLK26" s="206"/>
      <c r="WLL26" s="206"/>
      <c r="WLM26" s="206"/>
      <c r="WLN26" s="206"/>
      <c r="WLO26" s="206"/>
      <c r="WLP26" s="206"/>
      <c r="WLQ26" s="206"/>
      <c r="WLR26" s="206"/>
      <c r="WLS26" s="206"/>
      <c r="WLT26" s="206"/>
      <c r="WLU26" s="206"/>
      <c r="WLV26" s="206"/>
      <c r="WLW26" s="206"/>
      <c r="WLX26" s="206"/>
      <c r="WLY26" s="206"/>
      <c r="WLZ26" s="206"/>
      <c r="WMA26" s="206"/>
      <c r="WMB26" s="206"/>
      <c r="WMC26" s="206"/>
      <c r="WMD26" s="206"/>
      <c r="WME26" s="206"/>
      <c r="WMF26" s="206"/>
      <c r="WMG26" s="206"/>
      <c r="WMH26" s="206"/>
      <c r="WMI26" s="206"/>
      <c r="WMJ26" s="206"/>
      <c r="WMK26" s="206"/>
      <c r="WML26" s="206"/>
      <c r="WMM26" s="206"/>
      <c r="WMN26" s="206"/>
      <c r="WMO26" s="206"/>
      <c r="WMP26" s="206"/>
      <c r="WMQ26" s="206"/>
      <c r="WMR26" s="206"/>
      <c r="WMS26" s="206"/>
      <c r="WMT26" s="206"/>
      <c r="WMU26" s="206"/>
      <c r="WMV26" s="206"/>
      <c r="WMW26" s="206"/>
      <c r="WMX26" s="206"/>
      <c r="WMY26" s="206"/>
      <c r="WMZ26" s="206"/>
      <c r="WNA26" s="206"/>
      <c r="WNB26" s="206"/>
      <c r="WNC26" s="206"/>
      <c r="WND26" s="206"/>
      <c r="WNE26" s="206"/>
      <c r="WNF26" s="206"/>
      <c r="WNG26" s="206"/>
      <c r="WNH26" s="206"/>
      <c r="WNI26" s="206"/>
      <c r="WNJ26" s="206"/>
      <c r="WNK26" s="206"/>
      <c r="WNL26" s="206"/>
      <c r="WNM26" s="206"/>
      <c r="WNN26" s="206"/>
      <c r="WNO26" s="206"/>
      <c r="WNP26" s="206"/>
      <c r="WNQ26" s="206"/>
      <c r="WNR26" s="206"/>
      <c r="WNS26" s="206"/>
      <c r="WNT26" s="206"/>
      <c r="WNU26" s="206"/>
      <c r="WNV26" s="206"/>
      <c r="WNW26" s="206"/>
      <c r="WNX26" s="206"/>
      <c r="WNY26" s="206"/>
      <c r="WNZ26" s="206"/>
      <c r="WOA26" s="206"/>
      <c r="WOB26" s="206"/>
      <c r="WOC26" s="206"/>
      <c r="WOD26" s="206"/>
      <c r="WOE26" s="206"/>
      <c r="WOF26" s="206"/>
      <c r="WOG26" s="206"/>
      <c r="WOH26" s="206"/>
      <c r="WOI26" s="206"/>
      <c r="WOJ26" s="206"/>
      <c r="WOK26" s="206"/>
      <c r="WOL26" s="206"/>
      <c r="WOM26" s="206"/>
      <c r="WON26" s="206"/>
      <c r="WOO26" s="206"/>
      <c r="WOP26" s="206"/>
      <c r="WOQ26" s="206"/>
      <c r="WOR26" s="206"/>
      <c r="WOS26" s="206"/>
      <c r="WOT26" s="206"/>
      <c r="WOU26" s="206"/>
      <c r="WOV26" s="206"/>
      <c r="WOW26" s="206"/>
      <c r="WOX26" s="206"/>
      <c r="WOY26" s="206"/>
      <c r="WOZ26" s="206"/>
      <c r="WPA26" s="206"/>
      <c r="WPB26" s="206"/>
      <c r="WPC26" s="206"/>
      <c r="WPD26" s="206"/>
      <c r="WPE26" s="206"/>
      <c r="WPF26" s="206"/>
      <c r="WPG26" s="206"/>
      <c r="WPH26" s="206"/>
      <c r="WPI26" s="206"/>
      <c r="WPJ26" s="206"/>
      <c r="WPK26" s="206"/>
      <c r="WPL26" s="206"/>
      <c r="WPM26" s="206"/>
      <c r="WPN26" s="206"/>
      <c r="WPO26" s="206"/>
      <c r="WPP26" s="206"/>
      <c r="WPQ26" s="206"/>
      <c r="WPR26" s="206"/>
      <c r="WPS26" s="206"/>
      <c r="WPT26" s="206"/>
      <c r="WPU26" s="206"/>
      <c r="WPV26" s="206"/>
      <c r="WPW26" s="206"/>
      <c r="WPX26" s="206"/>
      <c r="WPY26" s="206"/>
      <c r="WPZ26" s="206"/>
      <c r="WQA26" s="206"/>
      <c r="WQB26" s="206"/>
      <c r="WQC26" s="206"/>
      <c r="WQD26" s="206"/>
      <c r="WQE26" s="206"/>
      <c r="WQF26" s="206"/>
      <c r="WQG26" s="206"/>
      <c r="WQH26" s="206"/>
      <c r="WQI26" s="206"/>
      <c r="WQJ26" s="206"/>
      <c r="WQK26" s="206"/>
      <c r="WQL26" s="206"/>
      <c r="WQM26" s="206"/>
      <c r="WQN26" s="206"/>
      <c r="WQO26" s="206"/>
      <c r="WQP26" s="206"/>
      <c r="WQQ26" s="206"/>
      <c r="WQR26" s="206"/>
      <c r="WQS26" s="206"/>
      <c r="WQT26" s="206"/>
      <c r="WQU26" s="206"/>
      <c r="WQV26" s="206"/>
      <c r="WQW26" s="206"/>
      <c r="WQX26" s="206"/>
      <c r="WQY26" s="206"/>
      <c r="WQZ26" s="206"/>
      <c r="WRA26" s="206"/>
      <c r="WRB26" s="206"/>
      <c r="WRC26" s="206"/>
      <c r="WRD26" s="206"/>
      <c r="WRE26" s="206"/>
      <c r="WRF26" s="206"/>
      <c r="WRG26" s="206"/>
      <c r="WRH26" s="206"/>
      <c r="WRI26" s="206"/>
      <c r="WRJ26" s="206"/>
      <c r="WRK26" s="206"/>
      <c r="WRL26" s="206"/>
      <c r="WRM26" s="206"/>
      <c r="WRN26" s="206"/>
      <c r="WRO26" s="206"/>
      <c r="WRP26" s="206"/>
      <c r="WRQ26" s="206"/>
      <c r="WRR26" s="206"/>
      <c r="WRS26" s="206"/>
      <c r="WRT26" s="206"/>
      <c r="WRU26" s="206"/>
      <c r="WRV26" s="206"/>
      <c r="WRW26" s="206"/>
      <c r="WRX26" s="206"/>
      <c r="WRY26" s="206"/>
      <c r="WRZ26" s="206"/>
      <c r="WSA26" s="206"/>
      <c r="WSB26" s="206"/>
      <c r="WSC26" s="206"/>
      <c r="WSD26" s="206"/>
      <c r="WSE26" s="206"/>
      <c r="WSF26" s="206"/>
      <c r="WSG26" s="206"/>
      <c r="WSH26" s="206"/>
      <c r="WSI26" s="206"/>
      <c r="WSJ26" s="206"/>
      <c r="WSK26" s="206"/>
      <c r="WSL26" s="206"/>
      <c r="WSM26" s="206"/>
      <c r="WSN26" s="206"/>
      <c r="WSO26" s="206"/>
      <c r="WSP26" s="206"/>
      <c r="WSQ26" s="206"/>
      <c r="WSR26" s="206"/>
      <c r="WSS26" s="206"/>
      <c r="WST26" s="206"/>
      <c r="WSU26" s="206"/>
      <c r="WSV26" s="206"/>
      <c r="WSW26" s="206"/>
      <c r="WSX26" s="206"/>
      <c r="WSY26" s="206"/>
      <c r="WSZ26" s="206"/>
      <c r="WTA26" s="206"/>
      <c r="WTB26" s="206"/>
      <c r="WTC26" s="206"/>
      <c r="WTD26" s="206"/>
      <c r="WTE26" s="206"/>
      <c r="WTF26" s="206"/>
      <c r="WTG26" s="206"/>
      <c r="WTH26" s="206"/>
      <c r="WTI26" s="206"/>
      <c r="WTJ26" s="206"/>
      <c r="WTK26" s="206"/>
      <c r="WTL26" s="206"/>
      <c r="WTM26" s="206"/>
      <c r="WTN26" s="206"/>
      <c r="WTO26" s="206"/>
      <c r="WTP26" s="206"/>
      <c r="WTQ26" s="206"/>
      <c r="WTR26" s="206"/>
      <c r="WTS26" s="206"/>
      <c r="WTT26" s="206"/>
      <c r="WTU26" s="206"/>
      <c r="WTV26" s="206"/>
      <c r="WTW26" s="206"/>
      <c r="WTX26" s="206"/>
      <c r="WTY26" s="206"/>
      <c r="WTZ26" s="206"/>
      <c r="WUA26" s="206"/>
      <c r="WUB26" s="206"/>
      <c r="WUC26" s="206"/>
      <c r="WUD26" s="206"/>
      <c r="WUE26" s="206"/>
      <c r="WUF26" s="206"/>
      <c r="WUG26" s="206"/>
      <c r="WUH26" s="206"/>
      <c r="WUI26" s="206"/>
      <c r="WUJ26" s="206"/>
      <c r="WUK26" s="206"/>
      <c r="WUL26" s="206"/>
      <c r="WUM26" s="206"/>
      <c r="WUN26" s="206"/>
      <c r="WUO26" s="206"/>
      <c r="WUP26" s="206"/>
      <c r="WUQ26" s="206"/>
      <c r="WUR26" s="206"/>
      <c r="WUS26" s="206"/>
      <c r="WUT26" s="206"/>
      <c r="WUU26" s="206"/>
      <c r="WUV26" s="206"/>
      <c r="WUW26" s="206"/>
      <c r="WUX26" s="206"/>
      <c r="WUY26" s="206"/>
      <c r="WUZ26" s="206"/>
      <c r="WVA26" s="206"/>
      <c r="WVB26" s="206"/>
      <c r="WVC26" s="206"/>
      <c r="WVD26" s="206"/>
      <c r="WVE26" s="206"/>
      <c r="WVF26" s="206"/>
      <c r="WVG26" s="206"/>
      <c r="WVH26" s="206"/>
      <c r="WVI26" s="206"/>
      <c r="WVJ26" s="206"/>
      <c r="WVK26" s="206"/>
      <c r="WVL26" s="206"/>
      <c r="WVM26" s="206"/>
      <c r="WVN26" s="206"/>
      <c r="WVO26" s="206"/>
      <c r="WVP26" s="206"/>
      <c r="WVQ26" s="206"/>
      <c r="WVR26" s="206"/>
      <c r="WVS26" s="206"/>
      <c r="WVT26" s="206"/>
      <c r="WVU26" s="206"/>
      <c r="WVV26" s="206"/>
      <c r="WVW26" s="206"/>
      <c r="WVX26" s="206"/>
      <c r="WVY26" s="206"/>
      <c r="WVZ26" s="206"/>
      <c r="WWA26" s="206"/>
      <c r="WWB26" s="206"/>
      <c r="WWC26" s="206"/>
      <c r="WWD26" s="206"/>
      <c r="WWE26" s="206"/>
      <c r="WWF26" s="206"/>
      <c r="WWG26" s="206"/>
      <c r="WWH26" s="206"/>
      <c r="WWI26" s="206"/>
      <c r="WWJ26" s="206"/>
      <c r="WWK26" s="206"/>
      <c r="WWL26" s="206"/>
      <c r="WWM26" s="206"/>
      <c r="WWN26" s="206"/>
      <c r="WWO26" s="206"/>
      <c r="WWP26" s="206"/>
      <c r="WWQ26" s="206"/>
      <c r="WWR26" s="206"/>
      <c r="WWS26" s="206"/>
      <c r="WWT26" s="206"/>
      <c r="WWU26" s="206"/>
      <c r="WWV26" s="206"/>
      <c r="WWW26" s="206"/>
      <c r="WWX26" s="206"/>
      <c r="WWY26" s="206"/>
      <c r="WWZ26" s="206"/>
      <c r="WXA26" s="206"/>
      <c r="WXB26" s="206"/>
      <c r="WXC26" s="206"/>
      <c r="WXD26" s="206"/>
      <c r="WXE26" s="206"/>
      <c r="WXF26" s="206"/>
      <c r="WXG26" s="206"/>
      <c r="WXH26" s="206"/>
      <c r="WXI26" s="206"/>
      <c r="WXJ26" s="206"/>
      <c r="WXK26" s="206"/>
      <c r="WXL26" s="206"/>
      <c r="WXM26" s="206"/>
      <c r="WXN26" s="206"/>
      <c r="WXO26" s="206"/>
      <c r="WXP26" s="206"/>
      <c r="WXQ26" s="206"/>
      <c r="WXR26" s="206"/>
      <c r="WXS26" s="206"/>
      <c r="WXT26" s="206"/>
      <c r="WXU26" s="206"/>
      <c r="WXV26" s="206"/>
      <c r="WXW26" s="206"/>
      <c r="WXX26" s="206"/>
      <c r="WXY26" s="206"/>
      <c r="WXZ26" s="206"/>
      <c r="WYA26" s="206"/>
      <c r="WYB26" s="206"/>
      <c r="WYC26" s="206"/>
      <c r="WYD26" s="206"/>
      <c r="WYE26" s="206"/>
      <c r="WYF26" s="206"/>
      <c r="WYG26" s="206"/>
      <c r="WYH26" s="206"/>
      <c r="WYI26" s="206"/>
      <c r="WYJ26" s="206"/>
      <c r="WYK26" s="206"/>
      <c r="WYL26" s="206"/>
      <c r="WYM26" s="206"/>
      <c r="WYN26" s="206"/>
      <c r="WYO26" s="206"/>
      <c r="WYP26" s="206"/>
      <c r="WYQ26" s="206"/>
      <c r="WYR26" s="206"/>
      <c r="WYS26" s="206"/>
      <c r="WYT26" s="206"/>
      <c r="WYU26" s="206"/>
      <c r="WYV26" s="206"/>
      <c r="WYW26" s="206"/>
      <c r="WYX26" s="206"/>
      <c r="WYY26" s="206"/>
      <c r="WYZ26" s="206"/>
      <c r="WZA26" s="206"/>
      <c r="WZB26" s="206"/>
      <c r="WZC26" s="206"/>
      <c r="WZD26" s="206"/>
      <c r="WZE26" s="206"/>
      <c r="WZF26" s="206"/>
      <c r="WZG26" s="206"/>
      <c r="WZH26" s="206"/>
      <c r="WZI26" s="206"/>
      <c r="WZJ26" s="206"/>
      <c r="WZK26" s="206"/>
      <c r="WZL26" s="206"/>
      <c r="WZM26" s="206"/>
      <c r="WZN26" s="206"/>
      <c r="WZO26" s="206"/>
      <c r="WZP26" s="206"/>
      <c r="WZQ26" s="206"/>
      <c r="WZR26" s="206"/>
      <c r="WZS26" s="206"/>
      <c r="WZT26" s="206"/>
      <c r="WZU26" s="206"/>
      <c r="WZV26" s="206"/>
      <c r="WZW26" s="206"/>
      <c r="WZX26" s="206"/>
      <c r="WZY26" s="206"/>
      <c r="WZZ26" s="206"/>
      <c r="XAA26" s="206"/>
      <c r="XAB26" s="206"/>
      <c r="XAC26" s="206"/>
      <c r="XAD26" s="206"/>
      <c r="XAE26" s="206"/>
      <c r="XAF26" s="206"/>
      <c r="XAG26" s="206"/>
      <c r="XAH26" s="206"/>
      <c r="XAI26" s="206"/>
      <c r="XAJ26" s="206"/>
      <c r="XAK26" s="206"/>
      <c r="XAL26" s="206"/>
      <c r="XAM26" s="206"/>
      <c r="XAN26" s="206"/>
      <c r="XAO26" s="206"/>
      <c r="XAP26" s="206"/>
      <c r="XAQ26" s="206"/>
      <c r="XAR26" s="206"/>
      <c r="XAS26" s="206"/>
      <c r="XAT26" s="206"/>
      <c r="XAU26" s="206"/>
      <c r="XAV26" s="206"/>
      <c r="XAW26" s="206"/>
      <c r="XAX26" s="206"/>
      <c r="XAY26" s="206"/>
      <c r="XAZ26" s="206"/>
      <c r="XBA26" s="206"/>
      <c r="XBB26" s="206"/>
      <c r="XBC26" s="206"/>
      <c r="XBD26" s="206"/>
      <c r="XBE26" s="206"/>
      <c r="XBF26" s="206"/>
      <c r="XBG26" s="206"/>
      <c r="XBH26" s="206"/>
      <c r="XBI26" s="206"/>
      <c r="XBJ26" s="206"/>
      <c r="XBK26" s="206"/>
      <c r="XBL26" s="206"/>
      <c r="XBM26" s="206"/>
      <c r="XBN26" s="206"/>
      <c r="XBO26" s="206"/>
      <c r="XBP26" s="206"/>
      <c r="XBQ26" s="206"/>
      <c r="XBR26" s="206"/>
      <c r="XBS26" s="206"/>
      <c r="XBT26" s="206"/>
      <c r="XBU26" s="206"/>
      <c r="XBV26" s="206"/>
      <c r="XBW26" s="206"/>
      <c r="XBX26" s="206"/>
      <c r="XBY26" s="206"/>
      <c r="XBZ26" s="206"/>
      <c r="XCA26" s="206"/>
      <c r="XCB26" s="206"/>
      <c r="XCC26" s="206"/>
      <c r="XCD26" s="206"/>
      <c r="XCE26" s="206"/>
      <c r="XCF26" s="206"/>
      <c r="XCG26" s="206"/>
      <c r="XCH26" s="206"/>
      <c r="XCI26" s="206"/>
      <c r="XCJ26" s="206"/>
      <c r="XCK26" s="206"/>
      <c r="XCL26" s="206"/>
      <c r="XCM26" s="206"/>
      <c r="XCN26" s="206"/>
      <c r="XCO26" s="206"/>
      <c r="XCP26" s="206"/>
      <c r="XCQ26" s="206"/>
      <c r="XCR26" s="206"/>
      <c r="XCS26" s="206"/>
      <c r="XCT26" s="206"/>
      <c r="XCU26" s="206"/>
      <c r="XCV26" s="206"/>
      <c r="XCW26" s="206"/>
      <c r="XCX26" s="206"/>
      <c r="XCY26" s="206"/>
      <c r="XCZ26" s="206"/>
      <c r="XDA26" s="206"/>
      <c r="XDB26" s="206"/>
      <c r="XDC26" s="206"/>
      <c r="XDD26" s="206"/>
      <c r="XDE26" s="206"/>
      <c r="XDF26" s="206"/>
      <c r="XDG26" s="206"/>
      <c r="XDH26" s="206"/>
      <c r="XDI26" s="206"/>
      <c r="XDJ26" s="206"/>
      <c r="XDK26" s="206"/>
      <c r="XDL26" s="206"/>
      <c r="XDM26" s="206"/>
      <c r="XDN26" s="206"/>
      <c r="XDO26" s="206"/>
      <c r="XDP26" s="206"/>
      <c r="XDQ26" s="206"/>
      <c r="XDR26" s="206"/>
      <c r="XDS26" s="206"/>
      <c r="XDT26" s="206"/>
      <c r="XDU26" s="206"/>
      <c r="XDV26" s="206"/>
      <c r="XDW26" s="206"/>
      <c r="XDX26" s="206"/>
      <c r="XDY26" s="206"/>
      <c r="XDZ26" s="206"/>
      <c r="XEA26" s="206"/>
      <c r="XEB26" s="206"/>
      <c r="XEC26" s="206"/>
      <c r="XED26" s="206"/>
      <c r="XEE26" s="206"/>
      <c r="XEF26" s="206"/>
      <c r="XEG26" s="206"/>
      <c r="XEH26" s="206"/>
      <c r="XEI26" s="206"/>
      <c r="XEJ26" s="206"/>
      <c r="XEK26" s="206"/>
      <c r="XEL26" s="206"/>
      <c r="XEM26" s="206"/>
      <c r="XEN26" s="206"/>
      <c r="XEO26" s="206"/>
      <c r="XEP26" s="206"/>
      <c r="XEQ26" s="206"/>
      <c r="XER26" s="206"/>
      <c r="XES26" s="206"/>
      <c r="XET26" s="206"/>
      <c r="XEU26" s="206"/>
      <c r="XEV26" s="206"/>
      <c r="XEW26" s="206"/>
      <c r="XEX26" s="206"/>
      <c r="XEY26" s="206"/>
      <c r="XEZ26" s="206"/>
      <c r="XFA26" s="206"/>
      <c r="XFB26" s="206"/>
      <c r="XFC26" s="206"/>
    </row>
    <row r="27" spans="2:16383" ht="14.25" thickTop="1"/>
    <row r="28" spans="2:16383" ht="13.5" customHeight="1"/>
  </sheetData>
  <dataConsolidate/>
  <mergeCells count="5">
    <mergeCell ref="C8:C9"/>
    <mergeCell ref="C10:C11"/>
    <mergeCell ref="C12:C13"/>
    <mergeCell ref="C16:C17"/>
    <mergeCell ref="C14:C15"/>
  </mergeCells>
  <phoneticPr fontId="11"/>
  <dataValidations count="3">
    <dataValidation type="list" allowBlank="1" showInputMessage="1" showErrorMessage="1" sqref="V4:V23">
      <formula1>"Y,N"</formula1>
    </dataValidation>
    <dataValidation type="list" allowBlank="1" showInputMessage="1" showErrorMessage="1" sqref="D13">
      <formula1>"CrtRuleSetupTempl,CrtRuleInstallDiff,ReviewRuleSetup"</formula1>
    </dataValidation>
    <dataValidation type="list" allowBlank="1" showInputMessage="1" showErrorMessage="1" sqref="D11">
      <formula1>"CrtTstData,TstDataToCSV,CrtDS,GetCONDTN,CrtItcTe080,GetSysShtList"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6" r:id="rId4" name="fbCollectSQL">
              <controlPr defaultSize="0" print="0" autoFill="0" autoPict="0" macro="[0]!fbCollectSQL_Click">
                <anchor moveWithCells="1" sizeWithCells="1">
                  <from>
                    <xdr:col>2</xdr:col>
                    <xdr:colOff>9525</xdr:colOff>
                    <xdr:row>18</xdr:row>
                    <xdr:rowOff>9525</xdr:rowOff>
                  </from>
                  <to>
                    <xdr:col>3</xdr:col>
                    <xdr:colOff>390525</xdr:colOff>
                    <xdr:row>20</xdr:row>
                    <xdr:rowOff>0</xdr:rowOff>
                  </to>
                </anchor>
              </controlPr>
            </control>
          </mc:Choice>
        </mc:AlternateContent>
        <mc:AlternateContent xmlns:mc="http://schemas.openxmlformats.org/markup-compatibility/2006">
          <mc:Choice Requires="x14">
            <control shapeId="49157" r:id="rId5" name="fbTest">
              <controlPr defaultSize="0" print="0" autoFill="0" autoPict="0" macro="[0]!fbTest_Click">
                <anchor moveWithCells="1" sizeWithCells="1">
                  <from>
                    <xdr:col>14</xdr:col>
                    <xdr:colOff>9525</xdr:colOff>
                    <xdr:row>7</xdr:row>
                    <xdr:rowOff>9525</xdr:rowOff>
                  </from>
                  <to>
                    <xdr:col>15</xdr:col>
                    <xdr:colOff>666750</xdr:colOff>
                    <xdr:row>9</xdr:row>
                    <xdr:rowOff>0</xdr:rowOff>
                  </to>
                </anchor>
              </controlPr>
            </control>
          </mc:Choice>
        </mc:AlternateContent>
        <mc:AlternateContent xmlns:mc="http://schemas.openxmlformats.org/markup-compatibility/2006">
          <mc:Choice Requires="x14">
            <control shapeId="49158" r:id="rId6" name="fbExpCmdBtn">
              <controlPr defaultSize="0" print="0" autoFill="0" autoPict="0" macro="[0]!fbExpCmdBtn_Click">
                <anchor moveWithCells="1" sizeWithCells="1">
                  <from>
                    <xdr:col>14</xdr:col>
                    <xdr:colOff>9525</xdr:colOff>
                    <xdr:row>10</xdr:row>
                    <xdr:rowOff>9525</xdr:rowOff>
                  </from>
                  <to>
                    <xdr:col>15</xdr:col>
                    <xdr:colOff>666750</xdr:colOff>
                    <xdr:row>12</xdr:row>
                    <xdr:rowOff>9525</xdr:rowOff>
                  </to>
                </anchor>
              </controlPr>
            </control>
          </mc:Choice>
        </mc:AlternateContent>
        <mc:AlternateContent xmlns:mc="http://schemas.openxmlformats.org/markup-compatibility/2006">
          <mc:Choice Requires="x14">
            <control shapeId="49159" r:id="rId7" name="fbImpCmdBtn">
              <controlPr defaultSize="0" print="0" autoFill="0" autoPict="0" macro="[0]!fbImpCmdBtn_Click">
                <anchor moveWithCells="1" sizeWithCells="1">
                  <from>
                    <xdr:col>14</xdr:col>
                    <xdr:colOff>9525</xdr:colOff>
                    <xdr:row>13</xdr:row>
                    <xdr:rowOff>9525</xdr:rowOff>
                  </from>
                  <to>
                    <xdr:col>15</xdr:col>
                    <xdr:colOff>666750</xdr:colOff>
                    <xdr:row>14</xdr:row>
                    <xdr:rowOff>161925</xdr:rowOff>
                  </to>
                </anchor>
              </controlPr>
            </control>
          </mc:Choice>
        </mc:AlternateContent>
        <mc:AlternateContent xmlns:mc="http://schemas.openxmlformats.org/markup-compatibility/2006">
          <mc:Choice Requires="x14">
            <control shapeId="49160" r:id="rId8" name="fbResultClear">
              <controlPr defaultSize="0" print="0" autoFill="0" autoPict="0" macro="[0]!fbResultClear_Click">
                <anchor moveWithCells="1" sizeWithCells="1">
                  <from>
                    <xdr:col>14</xdr:col>
                    <xdr:colOff>9525</xdr:colOff>
                    <xdr:row>16</xdr:row>
                    <xdr:rowOff>9525</xdr:rowOff>
                  </from>
                  <to>
                    <xdr:col>15</xdr:col>
                    <xdr:colOff>666750</xdr:colOff>
                    <xdr:row>17</xdr:row>
                    <xdr:rowOff>161925</xdr:rowOff>
                  </to>
                </anchor>
              </controlPr>
            </control>
          </mc:Choice>
        </mc:AlternateContent>
        <mc:AlternateContent xmlns:mc="http://schemas.openxmlformats.org/markup-compatibility/2006">
          <mc:Choice Requires="x14">
            <control shapeId="49162" r:id="rId9" name="fbVarTools">
              <controlPr defaultSize="0" print="0" autoFill="0" autoPict="0" macro="[0]!fbVarTools_Click">
                <anchor moveWithCells="1" sizeWithCells="1">
                  <from>
                    <xdr:col>4</xdr:col>
                    <xdr:colOff>9525</xdr:colOff>
                    <xdr:row>18</xdr:row>
                    <xdr:rowOff>9525</xdr:rowOff>
                  </from>
                  <to>
                    <xdr:col>5</xdr:col>
                    <xdr:colOff>390525</xdr:colOff>
                    <xdr:row>20</xdr:row>
                    <xdr:rowOff>0</xdr:rowOff>
                  </to>
                </anchor>
              </controlPr>
            </control>
          </mc:Choice>
        </mc:AlternateContent>
        <mc:AlternateContent xmlns:mc="http://schemas.openxmlformats.org/markup-compatibility/2006">
          <mc:Choice Requires="x14">
            <control shapeId="49178" r:id="rId10" name="fbVarTools2">
              <controlPr defaultSize="0" print="0" autoFill="0" autoPict="0" macro="[0]!fbVarTools2_Click">
                <anchor moveWithCells="1" sizeWithCells="1">
                  <from>
                    <xdr:col>6</xdr:col>
                    <xdr:colOff>9525</xdr:colOff>
                    <xdr:row>18</xdr:row>
                    <xdr:rowOff>9525</xdr:rowOff>
                  </from>
                  <to>
                    <xdr:col>7</xdr:col>
                    <xdr:colOff>390525</xdr:colOff>
                    <xdr:row>20</xdr:row>
                    <xdr:rowOff>0</xdr:rowOff>
                  </to>
                </anchor>
              </controlPr>
            </control>
          </mc:Choice>
        </mc:AlternateContent>
        <mc:AlternateContent xmlns:mc="http://schemas.openxmlformats.org/markup-compatibility/2006">
          <mc:Choice Requires="x14">
            <control shapeId="49207" r:id="rId11" name="fbEvent-X">
              <controlPr defaultSize="0" print="0" autoFill="0" autoPict="0" macro="[0]!fbEvent_X_Click">
                <anchor moveWithCells="1" sizeWithCells="1">
                  <from>
                    <xdr:col>8</xdr:col>
                    <xdr:colOff>9525</xdr:colOff>
                    <xdr:row>18</xdr:row>
                    <xdr:rowOff>9525</xdr:rowOff>
                  </from>
                  <to>
                    <xdr:col>9</xdr:col>
                    <xdr:colOff>390525</xdr:colOff>
                    <xdr:row>20</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Template"/>
  <dimension ref="A1:XES56"/>
  <sheetViews>
    <sheetView showGridLines="0" zoomScale="85" zoomScaleNormal="85" workbookViewId="0"/>
  </sheetViews>
  <sheetFormatPr defaultRowHeight="13.5"/>
  <cols>
    <col min="1" max="1" width="3.625" style="118" customWidth="1"/>
    <col min="2" max="2" width="9" style="118"/>
    <col min="3" max="3" width="12.625" style="118" customWidth="1"/>
    <col min="4" max="13" width="10.625" style="118" customWidth="1"/>
    <col min="14" max="18" width="9" style="118"/>
    <col min="19" max="20" width="3.625" style="118" customWidth="1"/>
    <col min="21" max="21" width="4.875" style="118" customWidth="1"/>
    <col min="22" max="22" width="7.625" style="118" customWidth="1"/>
    <col min="23" max="23" width="9.125" style="118" customWidth="1"/>
    <col min="24" max="25" width="9" style="118"/>
    <col min="26" max="26" width="9" style="118" customWidth="1"/>
    <col min="27" max="16384" width="9" style="118"/>
  </cols>
  <sheetData>
    <row r="1" spans="1:29">
      <c r="A1" s="118" t="s">
        <v>2966</v>
      </c>
      <c r="B1" s="30"/>
      <c r="C1" s="30"/>
      <c r="E1" s="30"/>
      <c r="F1" s="30"/>
      <c r="G1" s="30"/>
      <c r="H1" s="30"/>
      <c r="I1" s="30"/>
      <c r="J1" s="30"/>
      <c r="K1" s="30"/>
      <c r="L1" s="30"/>
      <c r="M1" s="30"/>
    </row>
    <row r="2" spans="1:29" ht="14.25" thickBot="1">
      <c r="B2" s="30"/>
      <c r="C2" s="30"/>
      <c r="E2" s="30"/>
      <c r="F2" s="30"/>
      <c r="G2" s="30"/>
      <c r="H2" s="30"/>
      <c r="I2" s="30"/>
      <c r="J2" s="30"/>
      <c r="K2" s="30"/>
      <c r="L2" s="30"/>
      <c r="M2" s="30"/>
      <c r="U2" s="81" t="s">
        <v>721</v>
      </c>
      <c r="V2" s="81"/>
      <c r="X2" s="92" t="s">
        <v>740</v>
      </c>
      <c r="Y2" s="92"/>
      <c r="Z2" s="190" t="s">
        <v>745</v>
      </c>
      <c r="AA2" s="92" t="s">
        <v>741</v>
      </c>
      <c r="AB2" s="188"/>
    </row>
    <row r="3" spans="1:29" ht="14.25" thickBot="1">
      <c r="B3" s="30"/>
      <c r="C3" s="29" t="s">
        <v>264</v>
      </c>
      <c r="D3" s="89"/>
      <c r="E3" s="89"/>
      <c r="F3" s="89"/>
      <c r="G3" s="89"/>
      <c r="H3" s="89"/>
      <c r="I3" s="89"/>
      <c r="J3" s="89"/>
      <c r="K3" s="89"/>
      <c r="L3" s="89"/>
      <c r="M3" s="89"/>
      <c r="U3" s="170" t="s">
        <v>64</v>
      </c>
      <c r="V3" s="170" t="s">
        <v>739</v>
      </c>
      <c r="W3" s="515" t="s">
        <v>632</v>
      </c>
      <c r="X3" s="171" t="s">
        <v>726</v>
      </c>
      <c r="Y3" s="171" t="s">
        <v>727</v>
      </c>
      <c r="Z3" s="172" t="s">
        <v>264</v>
      </c>
      <c r="AA3" s="173" t="s">
        <v>417</v>
      </c>
      <c r="AB3" s="173" t="s">
        <v>65</v>
      </c>
      <c r="AC3" s="174" t="s">
        <v>66</v>
      </c>
    </row>
    <row r="4" spans="1:29" ht="14.25" thickTop="1">
      <c r="C4" s="29" t="s">
        <v>417</v>
      </c>
      <c r="D4" s="90"/>
      <c r="E4" s="90"/>
      <c r="F4" s="90"/>
      <c r="G4" s="90"/>
      <c r="H4" s="90"/>
      <c r="I4" s="90"/>
      <c r="J4" s="90"/>
      <c r="K4" s="90"/>
      <c r="L4" s="90"/>
      <c r="M4" s="90"/>
      <c r="N4" s="92" t="s">
        <v>418</v>
      </c>
      <c r="U4" s="175" t="s">
        <v>37</v>
      </c>
      <c r="V4" s="185" t="s">
        <v>0</v>
      </c>
      <c r="W4" s="514" t="s">
        <v>2953</v>
      </c>
      <c r="X4" s="168" t="s">
        <v>2937</v>
      </c>
      <c r="Y4" s="168" t="s">
        <v>2938</v>
      </c>
      <c r="Z4" s="189" t="s">
        <v>746</v>
      </c>
      <c r="AA4" s="189" t="s">
        <v>2962</v>
      </c>
      <c r="AB4" s="168"/>
      <c r="AC4" s="176"/>
    </row>
    <row r="5" spans="1:29">
      <c r="A5" s="33" t="s">
        <v>86</v>
      </c>
      <c r="C5" s="29" t="s">
        <v>65</v>
      </c>
      <c r="D5" s="90"/>
      <c r="E5" s="90"/>
      <c r="F5" s="90"/>
      <c r="G5" s="90"/>
      <c r="H5" s="90"/>
      <c r="I5" s="90"/>
      <c r="J5" s="90"/>
      <c r="K5" s="90"/>
      <c r="L5" s="90"/>
      <c r="M5" s="90"/>
      <c r="N5" s="92" t="s">
        <v>420</v>
      </c>
      <c r="U5" s="177" t="s">
        <v>214</v>
      </c>
      <c r="V5" s="177" t="s">
        <v>0</v>
      </c>
      <c r="W5" s="510"/>
      <c r="X5" s="163"/>
      <c r="Y5" s="163"/>
      <c r="Z5" s="191" t="s">
        <v>746</v>
      </c>
      <c r="AA5" s="513" t="s">
        <v>765</v>
      </c>
      <c r="AB5" s="163"/>
      <c r="AC5" s="178"/>
    </row>
    <row r="6" spans="1:29">
      <c r="A6" s="33" t="s">
        <v>88</v>
      </c>
      <c r="C6" s="29" t="s">
        <v>66</v>
      </c>
      <c r="D6" s="90"/>
      <c r="E6" s="90"/>
      <c r="F6" s="90"/>
      <c r="G6" s="90"/>
      <c r="H6" s="90"/>
      <c r="I6" s="90"/>
      <c r="J6" s="90"/>
      <c r="K6" s="90"/>
      <c r="L6" s="90"/>
      <c r="M6" s="90"/>
      <c r="N6" s="92" t="s">
        <v>419</v>
      </c>
      <c r="U6" s="177" t="s">
        <v>295</v>
      </c>
      <c r="V6" s="177" t="s">
        <v>0</v>
      </c>
      <c r="W6" s="510"/>
      <c r="X6" s="163"/>
      <c r="Y6" s="163"/>
      <c r="Z6" s="163"/>
      <c r="AA6" s="163"/>
      <c r="AB6" s="163"/>
      <c r="AC6" s="178"/>
    </row>
    <row r="7" spans="1:29">
      <c r="B7" s="28"/>
      <c r="C7" s="31"/>
      <c r="D7" s="32"/>
      <c r="E7" s="32"/>
      <c r="F7" s="32"/>
      <c r="G7" s="32"/>
      <c r="H7" s="32"/>
      <c r="I7" s="32"/>
      <c r="U7" s="177" t="s">
        <v>145</v>
      </c>
      <c r="V7" s="177" t="s">
        <v>0</v>
      </c>
      <c r="W7" s="510"/>
      <c r="X7" s="163"/>
      <c r="Y7" s="163"/>
      <c r="Z7" s="163"/>
      <c r="AA7" s="163"/>
      <c r="AB7" s="163"/>
      <c r="AC7" s="178"/>
    </row>
    <row r="8" spans="1:29">
      <c r="A8" s="106" t="s">
        <v>2952</v>
      </c>
      <c r="C8" s="583" t="s">
        <v>2965</v>
      </c>
      <c r="D8" s="91" t="s">
        <v>632</v>
      </c>
      <c r="E8" s="91" t="s">
        <v>2957</v>
      </c>
      <c r="F8" s="91" t="s">
        <v>2959</v>
      </c>
      <c r="G8" s="91" t="s">
        <v>2958</v>
      </c>
      <c r="H8" s="91" t="s">
        <v>2935</v>
      </c>
      <c r="I8" s="91" t="s">
        <v>2935</v>
      </c>
      <c r="J8" s="91" t="s">
        <v>2935</v>
      </c>
      <c r="K8" s="91" t="s">
        <v>2935</v>
      </c>
      <c r="L8" s="91" t="s">
        <v>2935</v>
      </c>
      <c r="M8" s="91" t="s">
        <v>2935</v>
      </c>
      <c r="U8" s="177" t="s">
        <v>215</v>
      </c>
      <c r="V8" s="177" t="s">
        <v>0</v>
      </c>
      <c r="W8" s="510"/>
      <c r="X8" s="163"/>
      <c r="Y8" s="163"/>
      <c r="Z8" s="163"/>
      <c r="AA8" s="163"/>
      <c r="AB8" s="163"/>
      <c r="AC8" s="178"/>
    </row>
    <row r="9" spans="1:29">
      <c r="A9" s="153" t="s">
        <v>2953</v>
      </c>
      <c r="C9" s="583"/>
      <c r="D9" s="508" t="s">
        <v>2953</v>
      </c>
      <c r="E9" s="90" t="s">
        <v>2954</v>
      </c>
      <c r="F9" s="90" t="s">
        <v>2955</v>
      </c>
      <c r="G9" s="90" t="s">
        <v>2956</v>
      </c>
      <c r="H9" s="90" t="s">
        <v>2935</v>
      </c>
      <c r="I9" s="90" t="s">
        <v>2935</v>
      </c>
      <c r="J9" s="90" t="s">
        <v>2935</v>
      </c>
      <c r="K9" s="90" t="s">
        <v>2935</v>
      </c>
      <c r="L9" s="90" t="s">
        <v>2935</v>
      </c>
      <c r="M9" s="90" t="s">
        <v>2935</v>
      </c>
      <c r="U9" s="177" t="s">
        <v>734</v>
      </c>
      <c r="V9" s="177" t="s">
        <v>0</v>
      </c>
      <c r="W9" s="510"/>
      <c r="X9" s="163"/>
      <c r="Y9" s="163"/>
      <c r="Z9" s="163"/>
      <c r="AA9" s="163"/>
      <c r="AB9" s="163"/>
      <c r="AC9" s="178"/>
    </row>
    <row r="10" spans="1:29">
      <c r="A10" s="152"/>
      <c r="C10" s="583" t="s">
        <v>2963</v>
      </c>
      <c r="D10" s="91" t="s">
        <v>632</v>
      </c>
      <c r="E10" s="91" t="s">
        <v>2935</v>
      </c>
      <c r="F10" s="91" t="s">
        <v>2935</v>
      </c>
      <c r="G10" s="91" t="s">
        <v>2935</v>
      </c>
      <c r="H10" s="91" t="s">
        <v>2935</v>
      </c>
      <c r="I10" s="91" t="s">
        <v>2935</v>
      </c>
      <c r="J10" s="91" t="s">
        <v>2935</v>
      </c>
      <c r="K10" s="91" t="s">
        <v>2935</v>
      </c>
      <c r="L10" s="91" t="s">
        <v>2935</v>
      </c>
      <c r="M10" s="91" t="s">
        <v>2935</v>
      </c>
      <c r="U10" s="177" t="s">
        <v>216</v>
      </c>
      <c r="V10" s="177" t="s">
        <v>0</v>
      </c>
      <c r="W10" s="510"/>
      <c r="X10" s="163"/>
      <c r="Y10" s="163"/>
      <c r="Z10" s="163"/>
      <c r="AA10" s="163"/>
      <c r="AB10" s="163"/>
      <c r="AC10" s="178"/>
    </row>
    <row r="11" spans="1:29">
      <c r="A11" s="154" t="s">
        <v>2935</v>
      </c>
      <c r="C11" s="583"/>
      <c r="D11" s="151" t="s">
        <v>2935</v>
      </c>
      <c r="E11" s="90" t="s">
        <v>2935</v>
      </c>
      <c r="F11" s="90" t="s">
        <v>2935</v>
      </c>
      <c r="G11" s="90" t="s">
        <v>2935</v>
      </c>
      <c r="H11" s="90" t="s">
        <v>2935</v>
      </c>
      <c r="I11" s="90" t="s">
        <v>2935</v>
      </c>
      <c r="J11" s="90" t="s">
        <v>2935</v>
      </c>
      <c r="K11" s="90" t="s">
        <v>2935</v>
      </c>
      <c r="L11" s="90" t="s">
        <v>2935</v>
      </c>
      <c r="M11" s="90" t="s">
        <v>2935</v>
      </c>
      <c r="U11" s="177" t="s">
        <v>330</v>
      </c>
      <c r="V11" s="177" t="s">
        <v>0</v>
      </c>
      <c r="W11" s="510"/>
      <c r="X11" s="163"/>
      <c r="Y11" s="163"/>
      <c r="Z11" s="163"/>
      <c r="AA11" s="163"/>
      <c r="AB11" s="163"/>
      <c r="AC11" s="178"/>
    </row>
    <row r="12" spans="1:29">
      <c r="C12" s="583" t="s">
        <v>2964</v>
      </c>
      <c r="D12" s="91" t="s">
        <v>632</v>
      </c>
      <c r="E12" s="91" t="s">
        <v>2935</v>
      </c>
      <c r="F12" s="91" t="s">
        <v>2935</v>
      </c>
      <c r="G12" s="91" t="s">
        <v>2935</v>
      </c>
      <c r="H12" s="91" t="s">
        <v>2935</v>
      </c>
      <c r="I12" s="91" t="s">
        <v>2935</v>
      </c>
      <c r="J12" s="91" t="s">
        <v>2935</v>
      </c>
      <c r="K12" s="91" t="s">
        <v>2935</v>
      </c>
      <c r="L12" s="91" t="s">
        <v>2935</v>
      </c>
      <c r="M12" s="91" t="s">
        <v>2935</v>
      </c>
      <c r="U12" s="177" t="s">
        <v>331</v>
      </c>
      <c r="V12" s="177" t="s">
        <v>0</v>
      </c>
      <c r="W12" s="510"/>
      <c r="X12" s="163"/>
      <c r="Y12" s="163"/>
      <c r="Z12" s="163"/>
      <c r="AA12" s="163"/>
      <c r="AB12" s="163"/>
      <c r="AC12" s="178"/>
    </row>
    <row r="13" spans="1:29" ht="14.25" thickBot="1">
      <c r="C13" s="583"/>
      <c r="D13" s="90"/>
      <c r="E13" s="90" t="s">
        <v>2935</v>
      </c>
      <c r="F13" s="90" t="s">
        <v>2935</v>
      </c>
      <c r="G13" s="90" t="s">
        <v>2935</v>
      </c>
      <c r="H13" s="90" t="s">
        <v>2935</v>
      </c>
      <c r="I13" s="90" t="s">
        <v>2935</v>
      </c>
      <c r="J13" s="90" t="s">
        <v>2935</v>
      </c>
      <c r="K13" s="90" t="s">
        <v>2935</v>
      </c>
      <c r="L13" s="90" t="s">
        <v>2935</v>
      </c>
      <c r="M13" s="90" t="s">
        <v>2935</v>
      </c>
      <c r="U13" s="179" t="s">
        <v>270</v>
      </c>
      <c r="V13" s="186" t="s">
        <v>0</v>
      </c>
      <c r="W13" s="511"/>
      <c r="X13" s="166"/>
      <c r="Y13" s="166"/>
      <c r="Z13" s="166"/>
      <c r="AA13" s="166"/>
      <c r="AB13" s="166"/>
      <c r="AC13" s="180"/>
    </row>
    <row r="14" spans="1:29" ht="14.25" thickTop="1">
      <c r="C14" s="583" t="s">
        <v>742</v>
      </c>
      <c r="D14" s="91" t="s">
        <v>89</v>
      </c>
      <c r="E14" s="91" t="s">
        <v>421</v>
      </c>
      <c r="F14" s="91" t="s">
        <v>422</v>
      </c>
      <c r="G14" s="91" t="s">
        <v>90</v>
      </c>
      <c r="H14" s="91" t="s">
        <v>91</v>
      </c>
      <c r="I14" s="91" t="s">
        <v>92</v>
      </c>
      <c r="J14" s="91" t="s">
        <v>93</v>
      </c>
      <c r="K14" s="91" t="s">
        <v>94</v>
      </c>
      <c r="L14" s="91" t="s">
        <v>95</v>
      </c>
      <c r="M14" s="91" t="s">
        <v>423</v>
      </c>
      <c r="U14" s="175" t="s">
        <v>37</v>
      </c>
      <c r="V14" s="185" t="s">
        <v>0</v>
      </c>
      <c r="W14" s="509"/>
      <c r="X14" s="168"/>
      <c r="Y14" s="168"/>
      <c r="Z14" s="168"/>
      <c r="AA14" s="168"/>
      <c r="AB14" s="168"/>
      <c r="AC14" s="176"/>
    </row>
    <row r="15" spans="1:29">
      <c r="C15" s="583"/>
      <c r="D15" s="90"/>
      <c r="E15" s="90"/>
      <c r="F15" s="90"/>
      <c r="G15" s="90"/>
      <c r="H15" s="90"/>
      <c r="I15" s="90"/>
      <c r="J15" s="90"/>
      <c r="K15" s="90"/>
      <c r="L15" s="90"/>
      <c r="M15" s="90"/>
      <c r="U15" s="177" t="s">
        <v>214</v>
      </c>
      <c r="V15" s="177" t="s">
        <v>0</v>
      </c>
      <c r="W15" s="510"/>
      <c r="X15" s="163"/>
      <c r="Y15" s="163"/>
      <c r="Z15" s="163"/>
      <c r="AA15" s="163"/>
      <c r="AB15" s="163"/>
      <c r="AC15" s="178"/>
    </row>
    <row r="16" spans="1:29">
      <c r="C16" s="583" t="s">
        <v>743</v>
      </c>
      <c r="D16" s="91" t="s">
        <v>89</v>
      </c>
      <c r="E16" s="91" t="s">
        <v>421</v>
      </c>
      <c r="F16" s="91" t="s">
        <v>422</v>
      </c>
      <c r="G16" s="91" t="s">
        <v>90</v>
      </c>
      <c r="H16" s="91" t="s">
        <v>91</v>
      </c>
      <c r="I16" s="91" t="s">
        <v>92</v>
      </c>
      <c r="J16" s="91" t="s">
        <v>93</v>
      </c>
      <c r="K16" s="91" t="s">
        <v>94</v>
      </c>
      <c r="L16" s="91" t="s">
        <v>95</v>
      </c>
      <c r="M16" s="91" t="s">
        <v>423</v>
      </c>
      <c r="U16" s="177" t="s">
        <v>295</v>
      </c>
      <c r="V16" s="177" t="s">
        <v>0</v>
      </c>
      <c r="W16" s="510"/>
      <c r="X16" s="163"/>
      <c r="Y16" s="163"/>
      <c r="Z16" s="163"/>
      <c r="AA16" s="163"/>
      <c r="AB16" s="163"/>
      <c r="AC16" s="178"/>
    </row>
    <row r="17" spans="1:16373">
      <c r="C17" s="583"/>
      <c r="D17" s="90"/>
      <c r="E17" s="90"/>
      <c r="F17" s="90"/>
      <c r="G17" s="90"/>
      <c r="H17" s="90"/>
      <c r="I17" s="90"/>
      <c r="J17" s="90"/>
      <c r="K17" s="90"/>
      <c r="L17" s="90"/>
      <c r="M17" s="90"/>
      <c r="U17" s="177" t="s">
        <v>145</v>
      </c>
      <c r="V17" s="177" t="s">
        <v>0</v>
      </c>
      <c r="W17" s="510"/>
      <c r="X17" s="163"/>
      <c r="Y17" s="163"/>
      <c r="Z17" s="163"/>
      <c r="AA17" s="163"/>
      <c r="AB17" s="163"/>
      <c r="AC17" s="178"/>
    </row>
    <row r="18" spans="1:16373">
      <c r="C18" s="69"/>
      <c r="D18" s="69"/>
      <c r="E18" s="69"/>
      <c r="F18" s="69"/>
      <c r="G18" s="69"/>
      <c r="H18" s="69"/>
      <c r="I18" s="69"/>
      <c r="J18" s="69"/>
      <c r="K18" s="69"/>
      <c r="L18" s="69"/>
      <c r="M18" s="69"/>
      <c r="U18" s="177" t="s">
        <v>215</v>
      </c>
      <c r="V18" s="177" t="s">
        <v>0</v>
      </c>
      <c r="W18" s="510"/>
      <c r="X18" s="163"/>
      <c r="Y18" s="163"/>
      <c r="Z18" s="163"/>
      <c r="AA18" s="163"/>
      <c r="AB18" s="163"/>
      <c r="AC18" s="178"/>
    </row>
    <row r="19" spans="1:16373">
      <c r="C19" s="69"/>
      <c r="D19" s="69"/>
      <c r="E19" s="69"/>
      <c r="F19" s="69"/>
      <c r="G19" s="69"/>
      <c r="H19" s="69"/>
      <c r="I19" s="69"/>
      <c r="J19" s="69"/>
      <c r="K19" s="69"/>
      <c r="L19" s="69"/>
      <c r="M19" s="69"/>
      <c r="U19" s="177" t="s">
        <v>734</v>
      </c>
      <c r="V19" s="177" t="s">
        <v>0</v>
      </c>
      <c r="W19" s="510"/>
      <c r="X19" s="163"/>
      <c r="Y19" s="163"/>
      <c r="Z19" s="163"/>
      <c r="AA19" s="163"/>
      <c r="AB19" s="163"/>
      <c r="AC19" s="178"/>
    </row>
    <row r="20" spans="1:16373">
      <c r="C20" s="69"/>
      <c r="D20" s="69"/>
      <c r="E20" s="69"/>
      <c r="F20" s="69"/>
      <c r="G20" s="69"/>
      <c r="H20" s="69"/>
      <c r="I20" s="69"/>
      <c r="J20" s="69"/>
      <c r="K20" s="69"/>
      <c r="L20" s="69"/>
      <c r="M20" s="69"/>
      <c r="U20" s="177" t="s">
        <v>216</v>
      </c>
      <c r="V20" s="177" t="s">
        <v>0</v>
      </c>
      <c r="W20" s="510"/>
      <c r="X20" s="163"/>
      <c r="Y20" s="163"/>
      <c r="Z20" s="163"/>
      <c r="AA20" s="163"/>
      <c r="AB20" s="163"/>
      <c r="AC20" s="178"/>
    </row>
    <row r="21" spans="1:16373">
      <c r="C21" s="69"/>
      <c r="D21" s="69"/>
      <c r="E21" s="69"/>
      <c r="F21" s="69"/>
      <c r="G21" s="69"/>
      <c r="H21" s="69"/>
      <c r="I21" s="69"/>
      <c r="J21" s="69"/>
      <c r="K21" s="69"/>
      <c r="L21" s="69"/>
      <c r="M21" s="69"/>
      <c r="U21" s="177" t="s">
        <v>330</v>
      </c>
      <c r="V21" s="177" t="s">
        <v>0</v>
      </c>
      <c r="W21" s="510"/>
      <c r="X21" s="163"/>
      <c r="Y21" s="163"/>
      <c r="Z21" s="163"/>
      <c r="AA21" s="163"/>
      <c r="AB21" s="163"/>
      <c r="AC21" s="178"/>
    </row>
    <row r="22" spans="1:16373">
      <c r="C22" s="69"/>
      <c r="D22" s="69"/>
      <c r="E22" s="69"/>
      <c r="F22" s="69"/>
      <c r="G22" s="69"/>
      <c r="H22" s="69"/>
      <c r="I22" s="69"/>
      <c r="J22" s="69"/>
      <c r="K22" s="69"/>
      <c r="L22" s="69"/>
      <c r="M22" s="69"/>
      <c r="U22" s="177" t="s">
        <v>331</v>
      </c>
      <c r="V22" s="177" t="s">
        <v>0</v>
      </c>
      <c r="W22" s="510"/>
      <c r="X22" s="163"/>
      <c r="Y22" s="163"/>
      <c r="Z22" s="163"/>
      <c r="AA22" s="163"/>
      <c r="AB22" s="163"/>
      <c r="AC22" s="178"/>
    </row>
    <row r="23" spans="1:16373" ht="14.25" thickBot="1">
      <c r="C23" s="69"/>
      <c r="D23" s="69"/>
      <c r="E23" s="69"/>
      <c r="F23" s="69"/>
      <c r="G23" s="69"/>
      <c r="H23" s="69"/>
      <c r="I23" s="69"/>
      <c r="J23" s="69"/>
      <c r="K23" s="69"/>
      <c r="L23" s="69"/>
      <c r="M23" s="69"/>
      <c r="U23" s="181" t="s">
        <v>270</v>
      </c>
      <c r="V23" s="187" t="s">
        <v>0</v>
      </c>
      <c r="W23" s="512"/>
      <c r="X23" s="183"/>
      <c r="Y23" s="183"/>
      <c r="Z23" s="183"/>
      <c r="AA23" s="183"/>
      <c r="AB23" s="183"/>
      <c r="AC23" s="184"/>
    </row>
    <row r="24" spans="1:16373">
      <c r="C24" s="69"/>
      <c r="D24" s="69"/>
      <c r="E24" s="69"/>
      <c r="F24" s="69"/>
      <c r="G24" s="69"/>
      <c r="H24" s="69"/>
      <c r="I24" s="69"/>
      <c r="J24" s="69"/>
      <c r="K24" s="69"/>
      <c r="L24" s="69"/>
      <c r="M24" s="69"/>
    </row>
    <row r="25" spans="1:16373" ht="14.25" thickBot="1"/>
    <row r="26" spans="1:16373" s="61" customFormat="1" ht="15.75" thickTop="1" thickBot="1">
      <c r="B26" s="62" t="s">
        <v>152</v>
      </c>
      <c r="C26" s="60"/>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118"/>
      <c r="AJ26" s="118"/>
      <c r="AK26" s="118"/>
      <c r="AL26" s="118"/>
      <c r="AM26" s="118"/>
      <c r="AN26" s="118"/>
      <c r="AO26" s="118"/>
      <c r="AP26" s="118"/>
      <c r="AQ26" s="118"/>
      <c r="AR26" s="118"/>
      <c r="AS26" s="118"/>
      <c r="AT26" s="118"/>
      <c r="AU26" s="118"/>
      <c r="AV26" s="118"/>
      <c r="AW26" s="118"/>
      <c r="AX26" s="118"/>
      <c r="AY26" s="118"/>
      <c r="AZ26" s="118"/>
      <c r="BA26" s="118"/>
      <c r="BB26" s="118"/>
      <c r="BC26" s="118"/>
      <c r="BD26" s="118"/>
      <c r="BE26" s="118"/>
      <c r="BF26" s="118"/>
      <c r="BG26" s="118"/>
      <c r="BH26" s="118"/>
      <c r="BI26" s="118"/>
      <c r="BJ26" s="118"/>
      <c r="BK26" s="118"/>
      <c r="BL26" s="118"/>
      <c r="BM26" s="118"/>
      <c r="BN26" s="118"/>
      <c r="BO26" s="118"/>
      <c r="BP26" s="118"/>
      <c r="BQ26" s="118"/>
      <c r="BR26" s="118"/>
      <c r="BS26" s="118"/>
      <c r="BT26" s="118"/>
      <c r="BU26" s="118"/>
      <c r="BV26" s="118"/>
      <c r="BW26" s="118"/>
      <c r="BX26" s="118"/>
      <c r="BY26" s="118"/>
      <c r="BZ26" s="118"/>
      <c r="CA26" s="118"/>
      <c r="CB26" s="118"/>
      <c r="CC26" s="118"/>
      <c r="CD26" s="118"/>
      <c r="CE26" s="118"/>
      <c r="CF26" s="118"/>
      <c r="CG26" s="118"/>
      <c r="CH26" s="118"/>
      <c r="CI26" s="118"/>
      <c r="CJ26" s="118"/>
      <c r="CK26" s="118"/>
      <c r="CL26" s="118"/>
      <c r="CM26" s="118"/>
      <c r="CN26" s="118"/>
      <c r="CO26" s="118"/>
      <c r="CP26" s="118"/>
      <c r="CQ26" s="118"/>
      <c r="CR26" s="118"/>
      <c r="CS26" s="118"/>
      <c r="CT26" s="118"/>
      <c r="CU26" s="118"/>
      <c r="CV26" s="118"/>
      <c r="CW26" s="118"/>
      <c r="CX26" s="118"/>
      <c r="CY26" s="118"/>
      <c r="CZ26" s="118"/>
      <c r="DA26" s="118"/>
      <c r="DB26" s="118"/>
      <c r="DC26" s="118"/>
      <c r="DD26" s="118"/>
      <c r="DE26" s="118"/>
      <c r="DF26" s="118"/>
      <c r="DG26" s="118"/>
      <c r="DH26" s="118"/>
      <c r="DI26" s="118"/>
      <c r="DJ26" s="118"/>
      <c r="DK26" s="118"/>
      <c r="DL26" s="118"/>
      <c r="DM26" s="118"/>
      <c r="DN26" s="118"/>
      <c r="DO26" s="118"/>
      <c r="DP26" s="118"/>
      <c r="DQ26" s="118"/>
      <c r="DR26" s="118"/>
      <c r="DS26" s="118"/>
      <c r="DT26" s="118"/>
      <c r="DU26" s="118"/>
      <c r="DV26" s="118"/>
      <c r="DW26" s="118"/>
      <c r="DX26" s="118"/>
      <c r="DY26" s="118"/>
      <c r="DZ26" s="118"/>
      <c r="EA26" s="118"/>
      <c r="EB26" s="118"/>
      <c r="EC26" s="118"/>
      <c r="ED26" s="118"/>
      <c r="EE26" s="118"/>
      <c r="EF26" s="118"/>
      <c r="EG26" s="118"/>
      <c r="EH26" s="118"/>
      <c r="EI26" s="118"/>
      <c r="EJ26" s="118"/>
      <c r="EK26" s="118"/>
      <c r="EL26" s="118"/>
      <c r="EM26" s="118"/>
      <c r="EN26" s="118"/>
      <c r="EO26" s="118"/>
      <c r="EP26" s="118"/>
      <c r="EQ26" s="118"/>
      <c r="ER26" s="118"/>
      <c r="ES26" s="118"/>
      <c r="ET26" s="118"/>
      <c r="EU26" s="118"/>
      <c r="EV26" s="118"/>
      <c r="EW26" s="118"/>
      <c r="EX26" s="118"/>
      <c r="EY26" s="118"/>
      <c r="EZ26" s="118"/>
      <c r="FA26" s="118"/>
      <c r="FB26" s="118"/>
      <c r="FC26" s="118"/>
      <c r="FD26" s="118"/>
      <c r="FE26" s="118"/>
      <c r="FF26" s="118"/>
      <c r="FG26" s="118"/>
      <c r="FH26" s="118"/>
      <c r="FI26" s="118"/>
      <c r="FJ26" s="118"/>
      <c r="FK26" s="118"/>
      <c r="FL26" s="118"/>
      <c r="FM26" s="118"/>
      <c r="FN26" s="118"/>
      <c r="FO26" s="118"/>
      <c r="FP26" s="118"/>
      <c r="FQ26" s="118"/>
      <c r="FR26" s="118"/>
      <c r="FS26" s="118"/>
      <c r="FT26" s="118"/>
      <c r="FU26" s="118"/>
      <c r="FV26" s="118"/>
      <c r="FW26" s="118"/>
      <c r="FX26" s="118"/>
      <c r="FY26" s="118"/>
      <c r="FZ26" s="118"/>
      <c r="GA26" s="118"/>
      <c r="GB26" s="118"/>
      <c r="GC26" s="118"/>
      <c r="GD26" s="118"/>
      <c r="GE26" s="118"/>
      <c r="GF26" s="118"/>
      <c r="GG26" s="118"/>
      <c r="GH26" s="118"/>
      <c r="GI26" s="118"/>
      <c r="GJ26" s="118"/>
      <c r="GK26" s="118"/>
      <c r="GL26" s="118"/>
      <c r="GM26" s="118"/>
      <c r="GN26" s="118"/>
      <c r="GO26" s="118"/>
      <c r="GP26" s="118"/>
      <c r="GQ26" s="118"/>
      <c r="GR26" s="118"/>
      <c r="GS26" s="118"/>
      <c r="GT26" s="118"/>
      <c r="GU26" s="118"/>
      <c r="GV26" s="118"/>
      <c r="GW26" s="118"/>
      <c r="GX26" s="118"/>
      <c r="GY26" s="118"/>
      <c r="GZ26" s="118"/>
      <c r="HA26" s="118"/>
      <c r="HB26" s="118"/>
      <c r="HC26" s="118"/>
      <c r="HD26" s="118"/>
      <c r="HE26" s="118"/>
      <c r="HF26" s="118"/>
      <c r="HG26" s="118"/>
      <c r="HH26" s="118"/>
      <c r="HI26" s="118"/>
      <c r="HJ26" s="118"/>
      <c r="HK26" s="118"/>
      <c r="HL26" s="118"/>
      <c r="HM26" s="118"/>
      <c r="HN26" s="118"/>
      <c r="HO26" s="118"/>
      <c r="HP26" s="118"/>
      <c r="HQ26" s="118"/>
      <c r="HR26" s="118"/>
      <c r="HS26" s="118"/>
      <c r="HT26" s="118"/>
      <c r="HU26" s="118"/>
      <c r="HV26" s="118"/>
      <c r="HW26" s="118"/>
      <c r="HX26" s="118"/>
      <c r="HY26" s="118"/>
      <c r="HZ26" s="118"/>
      <c r="IA26" s="118"/>
      <c r="IB26" s="118"/>
      <c r="IC26" s="118"/>
      <c r="ID26" s="118"/>
      <c r="IE26" s="118"/>
      <c r="IF26" s="118"/>
      <c r="IG26" s="118"/>
      <c r="IH26" s="118"/>
      <c r="II26" s="118"/>
      <c r="IJ26" s="118"/>
      <c r="IK26" s="118"/>
      <c r="IL26" s="118"/>
      <c r="IM26" s="118"/>
      <c r="IN26" s="118"/>
      <c r="IO26" s="118"/>
      <c r="IP26" s="118"/>
      <c r="IQ26" s="118"/>
      <c r="IR26" s="118"/>
      <c r="IS26" s="118"/>
      <c r="IT26" s="118"/>
      <c r="IU26" s="118"/>
      <c r="IV26" s="118"/>
      <c r="IW26" s="118"/>
      <c r="IX26" s="118"/>
      <c r="IY26" s="118"/>
      <c r="IZ26" s="118"/>
      <c r="JA26" s="118"/>
      <c r="JB26" s="118"/>
      <c r="JC26" s="118"/>
      <c r="JD26" s="118"/>
      <c r="JE26" s="118"/>
      <c r="JF26" s="118"/>
      <c r="JG26" s="118"/>
      <c r="JH26" s="118"/>
      <c r="JI26" s="118"/>
      <c r="JJ26" s="118"/>
      <c r="JK26" s="118"/>
      <c r="JL26" s="118"/>
      <c r="JM26" s="118"/>
      <c r="JN26" s="118"/>
      <c r="JO26" s="118"/>
      <c r="JP26" s="118"/>
      <c r="JQ26" s="118"/>
      <c r="JR26" s="118"/>
      <c r="JS26" s="118"/>
      <c r="JT26" s="118"/>
      <c r="JU26" s="118"/>
      <c r="JV26" s="118"/>
      <c r="JW26" s="118"/>
      <c r="JX26" s="118"/>
      <c r="JY26" s="118"/>
      <c r="JZ26" s="118"/>
      <c r="KA26" s="118"/>
      <c r="KB26" s="118"/>
      <c r="KC26" s="118"/>
      <c r="KD26" s="118"/>
      <c r="KE26" s="118"/>
      <c r="KF26" s="118"/>
      <c r="KG26" s="118"/>
      <c r="KH26" s="118"/>
      <c r="KI26" s="118"/>
      <c r="KJ26" s="118"/>
      <c r="KK26" s="118"/>
      <c r="KL26" s="118"/>
      <c r="KM26" s="118"/>
      <c r="KN26" s="118"/>
      <c r="KO26" s="118"/>
      <c r="KP26" s="118"/>
      <c r="KQ26" s="118"/>
      <c r="KR26" s="118"/>
      <c r="KS26" s="118"/>
      <c r="KT26" s="118"/>
      <c r="KU26" s="118"/>
      <c r="KV26" s="118"/>
      <c r="KW26" s="118"/>
      <c r="KX26" s="118"/>
      <c r="KY26" s="118"/>
      <c r="KZ26" s="118"/>
      <c r="LA26" s="118"/>
      <c r="LB26" s="118"/>
      <c r="LC26" s="118"/>
      <c r="LD26" s="118"/>
      <c r="LE26" s="118"/>
      <c r="LF26" s="118"/>
      <c r="LG26" s="118"/>
      <c r="LH26" s="118"/>
      <c r="LI26" s="118"/>
      <c r="LJ26" s="118"/>
      <c r="LK26" s="118"/>
      <c r="LL26" s="118"/>
      <c r="LM26" s="118"/>
      <c r="LN26" s="118"/>
      <c r="LO26" s="118"/>
      <c r="LP26" s="118"/>
      <c r="LQ26" s="118"/>
      <c r="LR26" s="118"/>
      <c r="LS26" s="118"/>
      <c r="LT26" s="118"/>
      <c r="LU26" s="118"/>
      <c r="LV26" s="118"/>
      <c r="LW26" s="118"/>
      <c r="LX26" s="118"/>
      <c r="LY26" s="118"/>
      <c r="LZ26" s="118"/>
      <c r="MA26" s="118"/>
      <c r="MB26" s="118"/>
      <c r="MC26" s="118"/>
      <c r="MD26" s="118"/>
      <c r="ME26" s="118"/>
      <c r="MF26" s="118"/>
      <c r="MG26" s="118"/>
      <c r="MH26" s="118"/>
      <c r="MI26" s="118"/>
      <c r="MJ26" s="118"/>
      <c r="MK26" s="118"/>
      <c r="ML26" s="118"/>
      <c r="MM26" s="118"/>
      <c r="MN26" s="118"/>
      <c r="MO26" s="118"/>
      <c r="MP26" s="118"/>
      <c r="MQ26" s="118"/>
      <c r="MR26" s="118"/>
      <c r="MS26" s="118"/>
      <c r="MT26" s="118"/>
      <c r="MU26" s="118"/>
      <c r="MV26" s="118"/>
      <c r="MW26" s="118"/>
      <c r="MX26" s="118"/>
      <c r="MY26" s="118"/>
      <c r="MZ26" s="118"/>
      <c r="NA26" s="118"/>
      <c r="NB26" s="118"/>
      <c r="NC26" s="118"/>
      <c r="ND26" s="118"/>
      <c r="NE26" s="118"/>
      <c r="NF26" s="118"/>
      <c r="NG26" s="118"/>
      <c r="NH26" s="118"/>
      <c r="NI26" s="118"/>
      <c r="NJ26" s="118"/>
      <c r="NK26" s="118"/>
      <c r="NL26" s="118"/>
      <c r="NM26" s="118"/>
      <c r="NN26" s="118"/>
      <c r="NO26" s="118"/>
      <c r="NP26" s="118"/>
      <c r="NQ26" s="118"/>
      <c r="NR26" s="118"/>
      <c r="NS26" s="118"/>
      <c r="NT26" s="118"/>
      <c r="NU26" s="118"/>
      <c r="NV26" s="118"/>
      <c r="NW26" s="118"/>
      <c r="NX26" s="118"/>
      <c r="NY26" s="118"/>
      <c r="NZ26" s="118"/>
      <c r="OA26" s="118"/>
      <c r="OB26" s="118"/>
      <c r="OC26" s="118"/>
      <c r="OD26" s="118"/>
      <c r="OE26" s="118"/>
      <c r="OF26" s="118"/>
      <c r="OG26" s="118"/>
      <c r="OH26" s="118"/>
      <c r="OI26" s="118"/>
      <c r="OJ26" s="118"/>
      <c r="OK26" s="118"/>
      <c r="OL26" s="118"/>
      <c r="OM26" s="118"/>
      <c r="ON26" s="118"/>
      <c r="OO26" s="118"/>
      <c r="OP26" s="118"/>
      <c r="OQ26" s="118"/>
      <c r="OR26" s="118"/>
      <c r="OS26" s="118"/>
      <c r="OT26" s="118"/>
      <c r="OU26" s="118"/>
      <c r="OV26" s="118"/>
      <c r="OW26" s="118"/>
      <c r="OX26" s="118"/>
      <c r="OY26" s="118"/>
      <c r="OZ26" s="118"/>
      <c r="PA26" s="118"/>
      <c r="PB26" s="118"/>
      <c r="PC26" s="118"/>
      <c r="PD26" s="118"/>
      <c r="PE26" s="118"/>
      <c r="PF26" s="118"/>
      <c r="PG26" s="118"/>
      <c r="PH26" s="118"/>
      <c r="PI26" s="118"/>
      <c r="PJ26" s="118"/>
      <c r="PK26" s="118"/>
      <c r="PL26" s="118"/>
      <c r="PM26" s="118"/>
      <c r="PN26" s="118"/>
      <c r="PO26" s="118"/>
      <c r="PP26" s="118"/>
      <c r="PQ26" s="118"/>
      <c r="PR26" s="118"/>
      <c r="PS26" s="118"/>
      <c r="PT26" s="118"/>
      <c r="PU26" s="118"/>
      <c r="PV26" s="118"/>
      <c r="PW26" s="118"/>
      <c r="PX26" s="118"/>
      <c r="PY26" s="118"/>
      <c r="PZ26" s="118"/>
      <c r="QA26" s="118"/>
      <c r="QB26" s="118"/>
      <c r="QC26" s="118"/>
      <c r="QD26" s="118"/>
      <c r="QE26" s="118"/>
      <c r="QF26" s="118"/>
      <c r="QG26" s="118"/>
      <c r="QH26" s="118"/>
      <c r="QI26" s="118"/>
      <c r="QJ26" s="118"/>
      <c r="QK26" s="118"/>
      <c r="QL26" s="118"/>
      <c r="QM26" s="118"/>
      <c r="QN26" s="118"/>
      <c r="QO26" s="118"/>
      <c r="QP26" s="118"/>
      <c r="QQ26" s="118"/>
      <c r="QR26" s="118"/>
      <c r="QS26" s="118"/>
      <c r="QT26" s="118"/>
      <c r="QU26" s="118"/>
      <c r="QV26" s="118"/>
      <c r="QW26" s="118"/>
      <c r="QX26" s="118"/>
      <c r="QY26" s="118"/>
      <c r="QZ26" s="118"/>
      <c r="RA26" s="118"/>
      <c r="RB26" s="118"/>
      <c r="RC26" s="118"/>
      <c r="RD26" s="118"/>
      <c r="RE26" s="118"/>
      <c r="RF26" s="118"/>
      <c r="RG26" s="118"/>
      <c r="RH26" s="118"/>
      <c r="RI26" s="118"/>
      <c r="RJ26" s="118"/>
      <c r="RK26" s="118"/>
      <c r="RL26" s="118"/>
      <c r="RM26" s="118"/>
      <c r="RN26" s="118"/>
      <c r="RO26" s="118"/>
      <c r="RP26" s="118"/>
      <c r="RQ26" s="118"/>
      <c r="RR26" s="118"/>
      <c r="RS26" s="118"/>
      <c r="RT26" s="118"/>
      <c r="RU26" s="118"/>
      <c r="RV26" s="118"/>
      <c r="RW26" s="118"/>
      <c r="RX26" s="118"/>
      <c r="RY26" s="118"/>
      <c r="RZ26" s="118"/>
      <c r="SA26" s="118"/>
      <c r="SB26" s="118"/>
      <c r="SC26" s="118"/>
      <c r="SD26" s="118"/>
      <c r="SE26" s="118"/>
      <c r="SF26" s="118"/>
      <c r="SG26" s="118"/>
      <c r="SH26" s="118"/>
      <c r="SI26" s="118"/>
      <c r="SJ26" s="118"/>
      <c r="SK26" s="118"/>
      <c r="SL26" s="118"/>
      <c r="SM26" s="118"/>
      <c r="SN26" s="118"/>
      <c r="SO26" s="118"/>
      <c r="SP26" s="118"/>
      <c r="SQ26" s="118"/>
      <c r="SR26" s="118"/>
      <c r="SS26" s="118"/>
      <c r="ST26" s="118"/>
      <c r="SU26" s="118"/>
      <c r="SV26" s="118"/>
      <c r="SW26" s="118"/>
      <c r="SX26" s="118"/>
      <c r="SY26" s="118"/>
      <c r="SZ26" s="118"/>
      <c r="TA26" s="118"/>
      <c r="TB26" s="118"/>
      <c r="TC26" s="118"/>
      <c r="TD26" s="118"/>
      <c r="TE26" s="118"/>
      <c r="TF26" s="118"/>
      <c r="TG26" s="118"/>
      <c r="TH26" s="118"/>
      <c r="TI26" s="118"/>
      <c r="TJ26" s="118"/>
      <c r="TK26" s="118"/>
      <c r="TL26" s="118"/>
      <c r="TM26" s="118"/>
      <c r="TN26" s="118"/>
      <c r="TO26" s="118"/>
      <c r="TP26" s="118"/>
      <c r="TQ26" s="118"/>
      <c r="TR26" s="118"/>
      <c r="TS26" s="118"/>
      <c r="TT26" s="118"/>
      <c r="TU26" s="118"/>
      <c r="TV26" s="118"/>
      <c r="TW26" s="118"/>
      <c r="TX26" s="118"/>
      <c r="TY26" s="118"/>
      <c r="TZ26" s="118"/>
      <c r="UA26" s="118"/>
      <c r="UB26" s="118"/>
      <c r="UC26" s="118"/>
      <c r="UD26" s="118"/>
      <c r="UE26" s="118"/>
      <c r="UF26" s="118"/>
      <c r="UG26" s="118"/>
      <c r="UH26" s="118"/>
      <c r="UI26" s="118"/>
      <c r="UJ26" s="118"/>
      <c r="UK26" s="118"/>
      <c r="UL26" s="118"/>
      <c r="UM26" s="118"/>
      <c r="UN26" s="118"/>
      <c r="UO26" s="118"/>
      <c r="UP26" s="118"/>
      <c r="UQ26" s="118"/>
      <c r="UR26" s="118"/>
      <c r="US26" s="118"/>
      <c r="UT26" s="118"/>
      <c r="UU26" s="118"/>
      <c r="UV26" s="118"/>
      <c r="UW26" s="118"/>
      <c r="UX26" s="118"/>
      <c r="UY26" s="118"/>
      <c r="UZ26" s="118"/>
      <c r="VA26" s="118"/>
      <c r="VB26" s="118"/>
      <c r="VC26" s="118"/>
      <c r="VD26" s="118"/>
      <c r="VE26" s="118"/>
      <c r="VF26" s="118"/>
      <c r="VG26" s="118"/>
      <c r="VH26" s="118"/>
      <c r="VI26" s="118"/>
      <c r="VJ26" s="118"/>
      <c r="VK26" s="118"/>
      <c r="VL26" s="118"/>
      <c r="VM26" s="118"/>
      <c r="VN26" s="118"/>
      <c r="VO26" s="118"/>
      <c r="VP26" s="118"/>
      <c r="VQ26" s="118"/>
      <c r="VR26" s="118"/>
      <c r="VS26" s="118"/>
      <c r="VT26" s="118"/>
      <c r="VU26" s="118"/>
      <c r="VV26" s="118"/>
      <c r="VW26" s="118"/>
      <c r="VX26" s="118"/>
      <c r="VY26" s="118"/>
      <c r="VZ26" s="118"/>
      <c r="WA26" s="118"/>
      <c r="WB26" s="118"/>
      <c r="WC26" s="118"/>
      <c r="WD26" s="118"/>
      <c r="WE26" s="118"/>
      <c r="WF26" s="118"/>
      <c r="WG26" s="118"/>
      <c r="WH26" s="118"/>
      <c r="WI26" s="118"/>
      <c r="WJ26" s="118"/>
      <c r="WK26" s="118"/>
      <c r="WL26" s="118"/>
      <c r="WM26" s="118"/>
      <c r="WN26" s="118"/>
      <c r="WO26" s="118"/>
      <c r="WP26" s="118"/>
      <c r="WQ26" s="118"/>
      <c r="WR26" s="118"/>
      <c r="WS26" s="118"/>
      <c r="WT26" s="118"/>
      <c r="WU26" s="118"/>
      <c r="WV26" s="118"/>
      <c r="WW26" s="118"/>
      <c r="WX26" s="118"/>
      <c r="WY26" s="118"/>
      <c r="WZ26" s="118"/>
      <c r="XA26" s="118"/>
      <c r="XB26" s="118"/>
      <c r="XC26" s="118"/>
      <c r="XD26" s="118"/>
      <c r="XE26" s="118"/>
      <c r="XF26" s="118"/>
      <c r="XG26" s="118"/>
      <c r="XH26" s="118"/>
      <c r="XI26" s="118"/>
      <c r="XJ26" s="118"/>
      <c r="XK26" s="118"/>
      <c r="XL26" s="118"/>
      <c r="XM26" s="118"/>
      <c r="XN26" s="118"/>
      <c r="XO26" s="118"/>
      <c r="XP26" s="118"/>
      <c r="XQ26" s="118"/>
      <c r="XR26" s="118"/>
      <c r="XS26" s="118"/>
      <c r="XT26" s="118"/>
      <c r="XU26" s="118"/>
      <c r="XV26" s="118"/>
      <c r="XW26" s="118"/>
      <c r="XX26" s="118"/>
      <c r="XY26" s="118"/>
      <c r="XZ26" s="118"/>
      <c r="YA26" s="118"/>
      <c r="YB26" s="118"/>
      <c r="YC26" s="118"/>
      <c r="YD26" s="118"/>
      <c r="YE26" s="118"/>
      <c r="YF26" s="118"/>
      <c r="YG26" s="118"/>
      <c r="YH26" s="118"/>
      <c r="YI26" s="118"/>
      <c r="YJ26" s="118"/>
      <c r="YK26" s="118"/>
      <c r="YL26" s="118"/>
      <c r="YM26" s="118"/>
      <c r="YN26" s="118"/>
      <c r="YO26" s="118"/>
      <c r="YP26" s="118"/>
      <c r="YQ26" s="118"/>
      <c r="YR26" s="118"/>
      <c r="YS26" s="118"/>
      <c r="YT26" s="118"/>
      <c r="YU26" s="118"/>
      <c r="YV26" s="118"/>
      <c r="YW26" s="118"/>
      <c r="YX26" s="118"/>
      <c r="YY26" s="118"/>
      <c r="YZ26" s="118"/>
      <c r="ZA26" s="118"/>
      <c r="ZB26" s="118"/>
      <c r="ZC26" s="118"/>
      <c r="ZD26" s="118"/>
      <c r="ZE26" s="118"/>
      <c r="ZF26" s="118"/>
      <c r="ZG26" s="118"/>
      <c r="ZH26" s="118"/>
      <c r="ZI26" s="118"/>
      <c r="ZJ26" s="118"/>
      <c r="ZK26" s="118"/>
      <c r="ZL26" s="118"/>
      <c r="ZM26" s="118"/>
      <c r="ZN26" s="118"/>
      <c r="ZO26" s="118"/>
      <c r="ZP26" s="118"/>
      <c r="ZQ26" s="118"/>
      <c r="ZR26" s="118"/>
      <c r="ZS26" s="118"/>
      <c r="ZT26" s="118"/>
      <c r="ZU26" s="118"/>
      <c r="ZV26" s="118"/>
      <c r="ZW26" s="118"/>
      <c r="ZX26" s="118"/>
      <c r="ZY26" s="118"/>
      <c r="ZZ26" s="118"/>
      <c r="AAA26" s="118"/>
      <c r="AAB26" s="118"/>
      <c r="AAC26" s="118"/>
      <c r="AAD26" s="118"/>
      <c r="AAE26" s="118"/>
      <c r="AAF26" s="118"/>
      <c r="AAG26" s="118"/>
      <c r="AAH26" s="118"/>
      <c r="AAI26" s="118"/>
      <c r="AAJ26" s="118"/>
      <c r="AAK26" s="118"/>
      <c r="AAL26" s="118"/>
      <c r="AAM26" s="118"/>
      <c r="AAN26" s="118"/>
      <c r="AAO26" s="118"/>
      <c r="AAP26" s="118"/>
      <c r="AAQ26" s="118"/>
      <c r="AAR26" s="118"/>
      <c r="AAS26" s="118"/>
      <c r="AAT26" s="118"/>
      <c r="AAU26" s="118"/>
      <c r="AAV26" s="118"/>
      <c r="AAW26" s="118"/>
      <c r="AAX26" s="118"/>
      <c r="AAY26" s="118"/>
      <c r="AAZ26" s="118"/>
      <c r="ABA26" s="118"/>
      <c r="ABB26" s="118"/>
      <c r="ABC26" s="118"/>
      <c r="ABD26" s="118"/>
      <c r="ABE26" s="118"/>
      <c r="ABF26" s="118"/>
      <c r="ABG26" s="118"/>
      <c r="ABH26" s="118"/>
      <c r="ABI26" s="118"/>
      <c r="ABJ26" s="118"/>
      <c r="ABK26" s="118"/>
      <c r="ABL26" s="118"/>
      <c r="ABM26" s="118"/>
      <c r="ABN26" s="118"/>
      <c r="ABO26" s="118"/>
      <c r="ABP26" s="118"/>
      <c r="ABQ26" s="118"/>
      <c r="ABR26" s="118"/>
      <c r="ABS26" s="118"/>
      <c r="ABT26" s="118"/>
      <c r="ABU26" s="118"/>
      <c r="ABV26" s="118"/>
      <c r="ABW26" s="118"/>
      <c r="ABX26" s="118"/>
      <c r="ABY26" s="118"/>
      <c r="ABZ26" s="118"/>
      <c r="ACA26" s="118"/>
      <c r="ACB26" s="118"/>
      <c r="ACC26" s="118"/>
      <c r="ACD26" s="118"/>
      <c r="ACE26" s="118"/>
      <c r="ACF26" s="118"/>
      <c r="ACG26" s="118"/>
      <c r="ACH26" s="118"/>
      <c r="ACI26" s="118"/>
      <c r="ACJ26" s="118"/>
      <c r="ACK26" s="118"/>
      <c r="ACL26" s="118"/>
      <c r="ACM26" s="118"/>
      <c r="ACN26" s="118"/>
      <c r="ACO26" s="118"/>
      <c r="ACP26" s="118"/>
      <c r="ACQ26" s="118"/>
      <c r="ACR26" s="118"/>
      <c r="ACS26" s="118"/>
      <c r="ACT26" s="118"/>
      <c r="ACU26" s="118"/>
      <c r="ACV26" s="118"/>
      <c r="ACW26" s="118"/>
      <c r="ACX26" s="118"/>
      <c r="ACY26" s="118"/>
      <c r="ACZ26" s="118"/>
      <c r="ADA26" s="118"/>
      <c r="ADB26" s="118"/>
      <c r="ADC26" s="118"/>
      <c r="ADD26" s="118"/>
      <c r="ADE26" s="118"/>
      <c r="ADF26" s="118"/>
      <c r="ADG26" s="118"/>
      <c r="ADH26" s="118"/>
      <c r="ADI26" s="118"/>
      <c r="ADJ26" s="118"/>
      <c r="ADK26" s="118"/>
      <c r="ADL26" s="118"/>
      <c r="ADM26" s="118"/>
      <c r="ADN26" s="118"/>
      <c r="ADO26" s="118"/>
      <c r="ADP26" s="118"/>
      <c r="ADQ26" s="118"/>
      <c r="ADR26" s="118"/>
      <c r="ADS26" s="118"/>
      <c r="ADT26" s="118"/>
      <c r="ADU26" s="118"/>
      <c r="ADV26" s="118"/>
      <c r="ADW26" s="118"/>
      <c r="ADX26" s="118"/>
      <c r="ADY26" s="118"/>
      <c r="ADZ26" s="118"/>
      <c r="AEA26" s="118"/>
      <c r="AEB26" s="118"/>
      <c r="AEC26" s="118"/>
      <c r="AED26" s="118"/>
      <c r="AEE26" s="118"/>
      <c r="AEF26" s="118"/>
      <c r="AEG26" s="118"/>
      <c r="AEH26" s="118"/>
      <c r="AEI26" s="118"/>
      <c r="AEJ26" s="118"/>
      <c r="AEK26" s="118"/>
      <c r="AEL26" s="118"/>
      <c r="AEM26" s="118"/>
      <c r="AEN26" s="118"/>
      <c r="AEO26" s="118"/>
      <c r="AEP26" s="118"/>
      <c r="AEQ26" s="118"/>
      <c r="AER26" s="118"/>
      <c r="AES26" s="118"/>
      <c r="AET26" s="118"/>
      <c r="AEU26" s="118"/>
      <c r="AEV26" s="118"/>
      <c r="AEW26" s="118"/>
      <c r="AEX26" s="118"/>
      <c r="AEY26" s="118"/>
      <c r="AEZ26" s="118"/>
      <c r="AFA26" s="118"/>
      <c r="AFB26" s="118"/>
      <c r="AFC26" s="118"/>
      <c r="AFD26" s="118"/>
      <c r="AFE26" s="118"/>
      <c r="AFF26" s="118"/>
      <c r="AFG26" s="118"/>
      <c r="AFH26" s="118"/>
      <c r="AFI26" s="118"/>
      <c r="AFJ26" s="118"/>
      <c r="AFK26" s="118"/>
      <c r="AFL26" s="118"/>
      <c r="AFM26" s="118"/>
      <c r="AFN26" s="118"/>
      <c r="AFO26" s="118"/>
      <c r="AFP26" s="118"/>
      <c r="AFQ26" s="118"/>
      <c r="AFR26" s="118"/>
      <c r="AFS26" s="118"/>
      <c r="AFT26" s="118"/>
      <c r="AFU26" s="118"/>
      <c r="AFV26" s="118"/>
      <c r="AFW26" s="118"/>
      <c r="AFX26" s="118"/>
      <c r="AFY26" s="118"/>
      <c r="AFZ26" s="118"/>
      <c r="AGA26" s="118"/>
      <c r="AGB26" s="118"/>
      <c r="AGC26" s="118"/>
      <c r="AGD26" s="118"/>
      <c r="AGE26" s="118"/>
      <c r="AGF26" s="118"/>
      <c r="AGG26" s="118"/>
      <c r="AGH26" s="118"/>
      <c r="AGI26" s="118"/>
      <c r="AGJ26" s="118"/>
      <c r="AGK26" s="118"/>
      <c r="AGL26" s="118"/>
      <c r="AGM26" s="118"/>
      <c r="AGN26" s="118"/>
      <c r="AGO26" s="118"/>
      <c r="AGP26" s="118"/>
      <c r="AGQ26" s="118"/>
      <c r="AGR26" s="118"/>
      <c r="AGS26" s="118"/>
      <c r="AGT26" s="118"/>
      <c r="AGU26" s="118"/>
      <c r="AGV26" s="118"/>
      <c r="AGW26" s="118"/>
      <c r="AGX26" s="118"/>
      <c r="AGY26" s="118"/>
      <c r="AGZ26" s="118"/>
      <c r="AHA26" s="118"/>
      <c r="AHB26" s="118"/>
      <c r="AHC26" s="118"/>
      <c r="AHD26" s="118"/>
      <c r="AHE26" s="118"/>
      <c r="AHF26" s="118"/>
      <c r="AHG26" s="118"/>
      <c r="AHH26" s="118"/>
      <c r="AHI26" s="118"/>
      <c r="AHJ26" s="118"/>
      <c r="AHK26" s="118"/>
      <c r="AHL26" s="118"/>
      <c r="AHM26" s="118"/>
      <c r="AHN26" s="118"/>
      <c r="AHO26" s="118"/>
      <c r="AHP26" s="118"/>
      <c r="AHQ26" s="118"/>
      <c r="AHR26" s="118"/>
      <c r="AHS26" s="118"/>
      <c r="AHT26" s="118"/>
      <c r="AHU26" s="118"/>
      <c r="AHV26" s="118"/>
      <c r="AHW26" s="118"/>
      <c r="AHX26" s="118"/>
      <c r="AHY26" s="118"/>
      <c r="AHZ26" s="118"/>
      <c r="AIA26" s="118"/>
      <c r="AIB26" s="118"/>
      <c r="AIC26" s="118"/>
      <c r="AID26" s="118"/>
      <c r="AIE26" s="118"/>
      <c r="AIF26" s="118"/>
      <c r="AIG26" s="118"/>
      <c r="AIH26" s="118"/>
      <c r="AII26" s="118"/>
      <c r="AIJ26" s="118"/>
      <c r="AIK26" s="118"/>
      <c r="AIL26" s="118"/>
      <c r="AIM26" s="118"/>
      <c r="AIN26" s="118"/>
      <c r="AIO26" s="118"/>
      <c r="AIP26" s="118"/>
      <c r="AIQ26" s="118"/>
      <c r="AIR26" s="118"/>
      <c r="AIS26" s="118"/>
      <c r="AIT26" s="118"/>
      <c r="AIU26" s="118"/>
      <c r="AIV26" s="118"/>
      <c r="AIW26" s="118"/>
      <c r="AIX26" s="118"/>
      <c r="AIY26" s="118"/>
      <c r="AIZ26" s="118"/>
      <c r="AJA26" s="118"/>
      <c r="AJB26" s="118"/>
      <c r="AJC26" s="118"/>
      <c r="AJD26" s="118"/>
      <c r="AJE26" s="118"/>
      <c r="AJF26" s="118"/>
      <c r="AJG26" s="118"/>
      <c r="AJH26" s="118"/>
      <c r="AJI26" s="118"/>
      <c r="AJJ26" s="118"/>
      <c r="AJK26" s="118"/>
      <c r="AJL26" s="118"/>
      <c r="AJM26" s="118"/>
      <c r="AJN26" s="118"/>
      <c r="AJO26" s="118"/>
      <c r="AJP26" s="118"/>
      <c r="AJQ26" s="118"/>
      <c r="AJR26" s="118"/>
      <c r="AJS26" s="118"/>
      <c r="AJT26" s="118"/>
      <c r="AJU26" s="118"/>
      <c r="AJV26" s="118"/>
      <c r="AJW26" s="118"/>
      <c r="AJX26" s="118"/>
      <c r="AJY26" s="118"/>
      <c r="AJZ26" s="118"/>
      <c r="AKA26" s="118"/>
      <c r="AKB26" s="118"/>
      <c r="AKC26" s="118"/>
      <c r="AKD26" s="118"/>
      <c r="AKE26" s="118"/>
      <c r="AKF26" s="118"/>
      <c r="AKG26" s="118"/>
      <c r="AKH26" s="118"/>
      <c r="AKI26" s="118"/>
      <c r="AKJ26" s="118"/>
      <c r="AKK26" s="118"/>
      <c r="AKL26" s="118"/>
      <c r="AKM26" s="118"/>
      <c r="AKN26" s="118"/>
      <c r="AKO26" s="118"/>
      <c r="AKP26" s="118"/>
      <c r="AKQ26" s="118"/>
      <c r="AKR26" s="118"/>
      <c r="AKS26" s="118"/>
      <c r="AKT26" s="118"/>
      <c r="AKU26" s="118"/>
      <c r="AKV26" s="118"/>
      <c r="AKW26" s="118"/>
      <c r="AKX26" s="118"/>
      <c r="AKY26" s="118"/>
      <c r="AKZ26" s="118"/>
      <c r="ALA26" s="118"/>
      <c r="ALB26" s="118"/>
      <c r="ALC26" s="118"/>
      <c r="ALD26" s="118"/>
      <c r="ALE26" s="118"/>
      <c r="ALF26" s="118"/>
      <c r="ALG26" s="118"/>
      <c r="ALH26" s="118"/>
      <c r="ALI26" s="118"/>
      <c r="ALJ26" s="118"/>
      <c r="ALK26" s="118"/>
      <c r="ALL26" s="118"/>
      <c r="ALM26" s="118"/>
      <c r="ALN26" s="118"/>
      <c r="ALO26" s="118"/>
      <c r="ALP26" s="118"/>
      <c r="ALQ26" s="118"/>
      <c r="ALR26" s="118"/>
      <c r="ALS26" s="118"/>
      <c r="ALT26" s="118"/>
      <c r="ALU26" s="118"/>
      <c r="ALV26" s="118"/>
      <c r="ALW26" s="118"/>
      <c r="ALX26" s="118"/>
      <c r="ALY26" s="118"/>
      <c r="ALZ26" s="118"/>
      <c r="AMA26" s="118"/>
      <c r="AMB26" s="118"/>
      <c r="AMC26" s="118"/>
      <c r="AMD26" s="118"/>
      <c r="AME26" s="118"/>
      <c r="AMF26" s="118"/>
      <c r="AMG26" s="118"/>
      <c r="AMH26" s="118"/>
      <c r="AMI26" s="118"/>
      <c r="AMJ26" s="118"/>
      <c r="AMK26" s="118"/>
      <c r="AML26" s="118"/>
      <c r="AMM26" s="118"/>
      <c r="AMN26" s="118"/>
      <c r="AMO26" s="118"/>
      <c r="AMP26" s="118"/>
      <c r="AMQ26" s="118"/>
      <c r="AMR26" s="118"/>
      <c r="AMS26" s="118"/>
      <c r="AMT26" s="118"/>
      <c r="AMU26" s="118"/>
      <c r="AMV26" s="118"/>
      <c r="AMW26" s="118"/>
      <c r="AMX26" s="118"/>
      <c r="AMY26" s="118"/>
      <c r="AMZ26" s="118"/>
      <c r="ANA26" s="118"/>
      <c r="ANB26" s="118"/>
      <c r="ANC26" s="118"/>
      <c r="AND26" s="118"/>
      <c r="ANE26" s="118"/>
      <c r="ANF26" s="118"/>
      <c r="ANG26" s="118"/>
      <c r="ANH26" s="118"/>
      <c r="ANI26" s="118"/>
      <c r="ANJ26" s="118"/>
      <c r="ANK26" s="118"/>
      <c r="ANL26" s="118"/>
      <c r="ANM26" s="118"/>
      <c r="ANN26" s="118"/>
      <c r="ANO26" s="118"/>
      <c r="ANP26" s="118"/>
      <c r="ANQ26" s="118"/>
      <c r="ANR26" s="118"/>
      <c r="ANS26" s="118"/>
      <c r="ANT26" s="118"/>
      <c r="ANU26" s="118"/>
      <c r="ANV26" s="118"/>
      <c r="ANW26" s="118"/>
      <c r="ANX26" s="118"/>
      <c r="ANY26" s="118"/>
      <c r="ANZ26" s="118"/>
      <c r="AOA26" s="118"/>
      <c r="AOB26" s="118"/>
      <c r="AOC26" s="118"/>
      <c r="AOD26" s="118"/>
      <c r="AOE26" s="118"/>
      <c r="AOF26" s="118"/>
      <c r="AOG26" s="118"/>
      <c r="AOH26" s="118"/>
      <c r="AOI26" s="118"/>
      <c r="AOJ26" s="118"/>
      <c r="AOK26" s="118"/>
      <c r="AOL26" s="118"/>
      <c r="AOM26" s="118"/>
      <c r="AON26" s="118"/>
      <c r="AOO26" s="118"/>
      <c r="AOP26" s="118"/>
      <c r="AOQ26" s="118"/>
      <c r="AOR26" s="118"/>
      <c r="AOS26" s="118"/>
      <c r="AOT26" s="118"/>
      <c r="AOU26" s="118"/>
      <c r="AOV26" s="118"/>
      <c r="AOW26" s="118"/>
      <c r="AOX26" s="118"/>
      <c r="AOY26" s="118"/>
      <c r="AOZ26" s="118"/>
      <c r="APA26" s="118"/>
      <c r="APB26" s="118"/>
      <c r="APC26" s="118"/>
      <c r="APD26" s="118"/>
      <c r="APE26" s="118"/>
      <c r="APF26" s="118"/>
      <c r="APG26" s="118"/>
      <c r="APH26" s="118"/>
      <c r="API26" s="118"/>
      <c r="APJ26" s="118"/>
      <c r="APK26" s="118"/>
      <c r="APL26" s="118"/>
      <c r="APM26" s="118"/>
      <c r="APN26" s="118"/>
      <c r="APO26" s="118"/>
      <c r="APP26" s="118"/>
      <c r="APQ26" s="118"/>
      <c r="APR26" s="118"/>
      <c r="APS26" s="118"/>
      <c r="APT26" s="118"/>
      <c r="APU26" s="118"/>
      <c r="APV26" s="118"/>
      <c r="APW26" s="118"/>
      <c r="APX26" s="118"/>
      <c r="APY26" s="118"/>
      <c r="APZ26" s="118"/>
      <c r="AQA26" s="118"/>
      <c r="AQB26" s="118"/>
      <c r="AQC26" s="118"/>
      <c r="AQD26" s="118"/>
      <c r="AQE26" s="118"/>
      <c r="AQF26" s="118"/>
      <c r="AQG26" s="118"/>
      <c r="AQH26" s="118"/>
      <c r="AQI26" s="118"/>
      <c r="AQJ26" s="118"/>
      <c r="AQK26" s="118"/>
      <c r="AQL26" s="118"/>
      <c r="AQM26" s="118"/>
      <c r="AQN26" s="118"/>
      <c r="AQO26" s="118"/>
      <c r="AQP26" s="118"/>
      <c r="AQQ26" s="118"/>
      <c r="AQR26" s="118"/>
      <c r="AQS26" s="118"/>
      <c r="AQT26" s="118"/>
      <c r="AQU26" s="118"/>
      <c r="AQV26" s="118"/>
      <c r="AQW26" s="118"/>
      <c r="AQX26" s="118"/>
      <c r="AQY26" s="118"/>
      <c r="AQZ26" s="118"/>
      <c r="ARA26" s="118"/>
      <c r="ARB26" s="118"/>
      <c r="ARC26" s="118"/>
      <c r="ARD26" s="118"/>
      <c r="ARE26" s="118"/>
      <c r="ARF26" s="118"/>
      <c r="ARG26" s="118"/>
      <c r="ARH26" s="118"/>
      <c r="ARI26" s="118"/>
      <c r="ARJ26" s="118"/>
      <c r="ARK26" s="118"/>
      <c r="ARL26" s="118"/>
      <c r="ARM26" s="118"/>
      <c r="ARN26" s="118"/>
      <c r="ARO26" s="118"/>
      <c r="ARP26" s="118"/>
      <c r="ARQ26" s="118"/>
      <c r="ARR26" s="118"/>
      <c r="ARS26" s="118"/>
      <c r="ART26" s="118"/>
      <c r="ARU26" s="118"/>
      <c r="ARV26" s="118"/>
      <c r="ARW26" s="118"/>
      <c r="ARX26" s="118"/>
      <c r="ARY26" s="118"/>
      <c r="ARZ26" s="118"/>
      <c r="ASA26" s="118"/>
      <c r="ASB26" s="118"/>
      <c r="ASC26" s="118"/>
      <c r="ASD26" s="118"/>
      <c r="ASE26" s="118"/>
      <c r="ASF26" s="118"/>
      <c r="ASG26" s="118"/>
      <c r="ASH26" s="118"/>
      <c r="ASI26" s="118"/>
      <c r="ASJ26" s="118"/>
      <c r="ASK26" s="118"/>
      <c r="ASL26" s="118"/>
      <c r="ASM26" s="118"/>
      <c r="ASN26" s="118"/>
      <c r="ASO26" s="118"/>
      <c r="ASP26" s="118"/>
      <c r="ASQ26" s="118"/>
      <c r="ASR26" s="118"/>
      <c r="ASS26" s="118"/>
      <c r="AST26" s="118"/>
      <c r="ASU26" s="118"/>
      <c r="ASV26" s="118"/>
      <c r="ASW26" s="118"/>
      <c r="ASX26" s="118"/>
      <c r="ASY26" s="118"/>
      <c r="ASZ26" s="118"/>
      <c r="ATA26" s="118"/>
      <c r="ATB26" s="118"/>
      <c r="ATC26" s="118"/>
      <c r="ATD26" s="118"/>
      <c r="ATE26" s="118"/>
      <c r="ATF26" s="118"/>
      <c r="ATG26" s="118"/>
      <c r="ATH26" s="118"/>
      <c r="ATI26" s="118"/>
      <c r="ATJ26" s="118"/>
      <c r="ATK26" s="118"/>
      <c r="ATL26" s="118"/>
      <c r="ATM26" s="118"/>
      <c r="ATN26" s="118"/>
      <c r="ATO26" s="118"/>
      <c r="ATP26" s="118"/>
      <c r="ATQ26" s="118"/>
      <c r="ATR26" s="118"/>
      <c r="ATS26" s="118"/>
      <c r="ATT26" s="118"/>
      <c r="ATU26" s="118"/>
      <c r="ATV26" s="118"/>
      <c r="ATW26" s="118"/>
      <c r="ATX26" s="118"/>
      <c r="ATY26" s="118"/>
      <c r="ATZ26" s="118"/>
      <c r="AUA26" s="118"/>
      <c r="AUB26" s="118"/>
      <c r="AUC26" s="118"/>
      <c r="AUD26" s="118"/>
      <c r="AUE26" s="118"/>
      <c r="AUF26" s="118"/>
      <c r="AUG26" s="118"/>
      <c r="AUH26" s="118"/>
      <c r="AUI26" s="118"/>
      <c r="AUJ26" s="118"/>
      <c r="AUK26" s="118"/>
      <c r="AUL26" s="118"/>
      <c r="AUM26" s="118"/>
      <c r="AUN26" s="118"/>
      <c r="AUO26" s="118"/>
      <c r="AUP26" s="118"/>
      <c r="AUQ26" s="118"/>
      <c r="AUR26" s="118"/>
      <c r="AUS26" s="118"/>
      <c r="AUT26" s="118"/>
      <c r="AUU26" s="118"/>
      <c r="AUV26" s="118"/>
      <c r="AUW26" s="118"/>
      <c r="AUX26" s="118"/>
      <c r="AUY26" s="118"/>
      <c r="AUZ26" s="118"/>
      <c r="AVA26" s="118"/>
      <c r="AVB26" s="118"/>
      <c r="AVC26" s="118"/>
      <c r="AVD26" s="118"/>
      <c r="AVE26" s="118"/>
      <c r="AVF26" s="118"/>
      <c r="AVG26" s="118"/>
      <c r="AVH26" s="118"/>
      <c r="AVI26" s="118"/>
      <c r="AVJ26" s="118"/>
      <c r="AVK26" s="118"/>
      <c r="AVL26" s="118"/>
      <c r="AVM26" s="118"/>
      <c r="AVN26" s="118"/>
      <c r="AVO26" s="118"/>
      <c r="AVP26" s="118"/>
      <c r="AVQ26" s="118"/>
      <c r="AVR26" s="118"/>
      <c r="AVS26" s="118"/>
      <c r="AVT26" s="118"/>
      <c r="AVU26" s="118"/>
      <c r="AVV26" s="118"/>
      <c r="AVW26" s="118"/>
      <c r="AVX26" s="118"/>
      <c r="AVY26" s="118"/>
      <c r="AVZ26" s="118"/>
      <c r="AWA26" s="118"/>
      <c r="AWB26" s="118"/>
      <c r="AWC26" s="118"/>
      <c r="AWD26" s="118"/>
      <c r="AWE26" s="118"/>
      <c r="AWF26" s="118"/>
      <c r="AWG26" s="118"/>
      <c r="AWH26" s="118"/>
      <c r="AWI26" s="118"/>
      <c r="AWJ26" s="118"/>
      <c r="AWK26" s="118"/>
      <c r="AWL26" s="118"/>
      <c r="AWM26" s="118"/>
      <c r="AWN26" s="118"/>
      <c r="AWO26" s="118"/>
      <c r="AWP26" s="118"/>
      <c r="AWQ26" s="118"/>
      <c r="AWR26" s="118"/>
      <c r="AWS26" s="118"/>
      <c r="AWT26" s="118"/>
      <c r="AWU26" s="118"/>
      <c r="AWV26" s="118"/>
      <c r="AWW26" s="118"/>
      <c r="AWX26" s="118"/>
      <c r="AWY26" s="118"/>
      <c r="AWZ26" s="118"/>
      <c r="AXA26" s="118"/>
      <c r="AXB26" s="118"/>
      <c r="AXC26" s="118"/>
      <c r="AXD26" s="118"/>
      <c r="AXE26" s="118"/>
      <c r="AXF26" s="118"/>
      <c r="AXG26" s="118"/>
      <c r="AXH26" s="118"/>
      <c r="AXI26" s="118"/>
      <c r="AXJ26" s="118"/>
      <c r="AXK26" s="118"/>
      <c r="AXL26" s="118"/>
      <c r="AXM26" s="118"/>
      <c r="AXN26" s="118"/>
      <c r="AXO26" s="118"/>
      <c r="AXP26" s="118"/>
      <c r="AXQ26" s="118"/>
      <c r="AXR26" s="118"/>
      <c r="AXS26" s="118"/>
      <c r="AXT26" s="118"/>
      <c r="AXU26" s="118"/>
      <c r="AXV26" s="118"/>
      <c r="AXW26" s="118"/>
      <c r="AXX26" s="118"/>
      <c r="AXY26" s="118"/>
      <c r="AXZ26" s="118"/>
      <c r="AYA26" s="118"/>
      <c r="AYB26" s="118"/>
      <c r="AYC26" s="118"/>
      <c r="AYD26" s="118"/>
      <c r="AYE26" s="118"/>
      <c r="AYF26" s="118"/>
      <c r="AYG26" s="118"/>
      <c r="AYH26" s="118"/>
      <c r="AYI26" s="118"/>
      <c r="AYJ26" s="118"/>
      <c r="AYK26" s="118"/>
      <c r="AYL26" s="118"/>
      <c r="AYM26" s="118"/>
      <c r="AYN26" s="118"/>
      <c r="AYO26" s="118"/>
      <c r="AYP26" s="118"/>
      <c r="AYQ26" s="118"/>
      <c r="AYR26" s="118"/>
      <c r="AYS26" s="118"/>
      <c r="AYT26" s="118"/>
      <c r="AYU26" s="118"/>
      <c r="AYV26" s="118"/>
      <c r="AYW26" s="118"/>
      <c r="AYX26" s="118"/>
      <c r="AYY26" s="118"/>
      <c r="AYZ26" s="118"/>
      <c r="AZA26" s="118"/>
      <c r="AZB26" s="118"/>
      <c r="AZC26" s="118"/>
      <c r="AZD26" s="118"/>
      <c r="AZE26" s="118"/>
      <c r="AZF26" s="118"/>
      <c r="AZG26" s="118"/>
      <c r="AZH26" s="118"/>
      <c r="AZI26" s="118"/>
      <c r="AZJ26" s="118"/>
      <c r="AZK26" s="118"/>
      <c r="AZL26" s="118"/>
      <c r="AZM26" s="118"/>
      <c r="AZN26" s="118"/>
      <c r="AZO26" s="118"/>
      <c r="AZP26" s="118"/>
      <c r="AZQ26" s="118"/>
      <c r="AZR26" s="118"/>
      <c r="AZS26" s="118"/>
      <c r="AZT26" s="118"/>
      <c r="AZU26" s="118"/>
      <c r="AZV26" s="118"/>
      <c r="AZW26" s="118"/>
      <c r="AZX26" s="118"/>
      <c r="AZY26" s="118"/>
      <c r="AZZ26" s="118"/>
      <c r="BAA26" s="118"/>
      <c r="BAB26" s="118"/>
      <c r="BAC26" s="118"/>
      <c r="BAD26" s="118"/>
      <c r="BAE26" s="118"/>
      <c r="BAF26" s="118"/>
      <c r="BAG26" s="118"/>
      <c r="BAH26" s="118"/>
      <c r="BAI26" s="118"/>
      <c r="BAJ26" s="118"/>
      <c r="BAK26" s="118"/>
      <c r="BAL26" s="118"/>
      <c r="BAM26" s="118"/>
      <c r="BAN26" s="118"/>
      <c r="BAO26" s="118"/>
      <c r="BAP26" s="118"/>
      <c r="BAQ26" s="118"/>
      <c r="BAR26" s="118"/>
      <c r="BAS26" s="118"/>
      <c r="BAT26" s="118"/>
      <c r="BAU26" s="118"/>
      <c r="BAV26" s="118"/>
      <c r="BAW26" s="118"/>
      <c r="BAX26" s="118"/>
      <c r="BAY26" s="118"/>
      <c r="BAZ26" s="118"/>
      <c r="BBA26" s="118"/>
      <c r="BBB26" s="118"/>
      <c r="BBC26" s="118"/>
      <c r="BBD26" s="118"/>
      <c r="BBE26" s="118"/>
      <c r="BBF26" s="118"/>
      <c r="BBG26" s="118"/>
      <c r="BBH26" s="118"/>
      <c r="BBI26" s="118"/>
      <c r="BBJ26" s="118"/>
      <c r="BBK26" s="118"/>
      <c r="BBL26" s="118"/>
      <c r="BBM26" s="118"/>
      <c r="BBN26" s="118"/>
      <c r="BBO26" s="118"/>
      <c r="BBP26" s="118"/>
      <c r="BBQ26" s="118"/>
      <c r="BBR26" s="118"/>
      <c r="BBS26" s="118"/>
      <c r="BBT26" s="118"/>
      <c r="BBU26" s="118"/>
      <c r="BBV26" s="118"/>
      <c r="BBW26" s="118"/>
      <c r="BBX26" s="118"/>
      <c r="BBY26" s="118"/>
      <c r="BBZ26" s="118"/>
      <c r="BCA26" s="118"/>
      <c r="BCB26" s="118"/>
      <c r="BCC26" s="118"/>
      <c r="BCD26" s="118"/>
      <c r="BCE26" s="118"/>
      <c r="BCF26" s="118"/>
      <c r="BCG26" s="118"/>
      <c r="BCH26" s="118"/>
      <c r="BCI26" s="118"/>
      <c r="BCJ26" s="118"/>
      <c r="BCK26" s="118"/>
      <c r="BCL26" s="118"/>
      <c r="BCM26" s="118"/>
      <c r="BCN26" s="118"/>
      <c r="BCO26" s="118"/>
      <c r="BCP26" s="118"/>
      <c r="BCQ26" s="118"/>
      <c r="BCR26" s="118"/>
      <c r="BCS26" s="118"/>
      <c r="BCT26" s="118"/>
      <c r="BCU26" s="118"/>
      <c r="BCV26" s="118"/>
      <c r="BCW26" s="118"/>
      <c r="BCX26" s="118"/>
      <c r="BCY26" s="118"/>
      <c r="BCZ26" s="118"/>
      <c r="BDA26" s="118"/>
      <c r="BDB26" s="118"/>
      <c r="BDC26" s="118"/>
      <c r="BDD26" s="118"/>
      <c r="BDE26" s="118"/>
      <c r="BDF26" s="118"/>
      <c r="BDG26" s="118"/>
      <c r="BDH26" s="118"/>
      <c r="BDI26" s="118"/>
      <c r="BDJ26" s="118"/>
      <c r="BDK26" s="118"/>
      <c r="BDL26" s="118"/>
      <c r="BDM26" s="118"/>
      <c r="BDN26" s="118"/>
      <c r="BDO26" s="118"/>
      <c r="BDP26" s="118"/>
      <c r="BDQ26" s="118"/>
      <c r="BDR26" s="118"/>
      <c r="BDS26" s="118"/>
      <c r="BDT26" s="118"/>
      <c r="BDU26" s="118"/>
      <c r="BDV26" s="118"/>
      <c r="BDW26" s="118"/>
      <c r="BDX26" s="118"/>
      <c r="BDY26" s="118"/>
      <c r="BDZ26" s="118"/>
      <c r="BEA26" s="118"/>
      <c r="BEB26" s="118"/>
      <c r="BEC26" s="118"/>
      <c r="BED26" s="118"/>
      <c r="BEE26" s="118"/>
      <c r="BEF26" s="118"/>
      <c r="BEG26" s="118"/>
      <c r="BEH26" s="118"/>
      <c r="BEI26" s="118"/>
      <c r="BEJ26" s="118"/>
      <c r="BEK26" s="118"/>
      <c r="BEL26" s="118"/>
      <c r="BEM26" s="118"/>
      <c r="BEN26" s="118"/>
      <c r="BEO26" s="118"/>
      <c r="BEP26" s="118"/>
      <c r="BEQ26" s="118"/>
      <c r="BER26" s="118"/>
      <c r="BES26" s="118"/>
      <c r="BET26" s="118"/>
      <c r="BEU26" s="118"/>
      <c r="BEV26" s="118"/>
      <c r="BEW26" s="118"/>
      <c r="BEX26" s="118"/>
      <c r="BEY26" s="118"/>
      <c r="BEZ26" s="118"/>
      <c r="BFA26" s="118"/>
      <c r="BFB26" s="118"/>
      <c r="BFC26" s="118"/>
      <c r="BFD26" s="118"/>
      <c r="BFE26" s="118"/>
      <c r="BFF26" s="118"/>
      <c r="BFG26" s="118"/>
      <c r="BFH26" s="118"/>
      <c r="BFI26" s="118"/>
      <c r="BFJ26" s="118"/>
      <c r="BFK26" s="118"/>
      <c r="BFL26" s="118"/>
      <c r="BFM26" s="118"/>
      <c r="BFN26" s="118"/>
      <c r="BFO26" s="118"/>
      <c r="BFP26" s="118"/>
      <c r="BFQ26" s="118"/>
      <c r="BFR26" s="118"/>
      <c r="BFS26" s="118"/>
      <c r="BFT26" s="118"/>
      <c r="BFU26" s="118"/>
      <c r="BFV26" s="118"/>
      <c r="BFW26" s="118"/>
      <c r="BFX26" s="118"/>
      <c r="BFY26" s="118"/>
      <c r="BFZ26" s="118"/>
      <c r="BGA26" s="118"/>
      <c r="BGB26" s="118"/>
      <c r="BGC26" s="118"/>
      <c r="BGD26" s="118"/>
      <c r="BGE26" s="118"/>
      <c r="BGF26" s="118"/>
      <c r="BGG26" s="118"/>
      <c r="BGH26" s="118"/>
      <c r="BGI26" s="118"/>
      <c r="BGJ26" s="118"/>
      <c r="BGK26" s="118"/>
      <c r="BGL26" s="118"/>
      <c r="BGM26" s="118"/>
      <c r="BGN26" s="118"/>
      <c r="BGO26" s="118"/>
      <c r="BGP26" s="118"/>
      <c r="BGQ26" s="118"/>
      <c r="BGR26" s="118"/>
      <c r="BGS26" s="118"/>
      <c r="BGT26" s="118"/>
      <c r="BGU26" s="118"/>
      <c r="BGV26" s="118"/>
      <c r="BGW26" s="118"/>
      <c r="BGX26" s="118"/>
      <c r="BGY26" s="118"/>
      <c r="BGZ26" s="118"/>
      <c r="BHA26" s="118"/>
      <c r="BHB26" s="118"/>
      <c r="BHC26" s="118"/>
      <c r="BHD26" s="118"/>
      <c r="BHE26" s="118"/>
      <c r="BHF26" s="118"/>
      <c r="BHG26" s="118"/>
      <c r="BHH26" s="118"/>
      <c r="BHI26" s="118"/>
      <c r="BHJ26" s="118"/>
      <c r="BHK26" s="118"/>
      <c r="BHL26" s="118"/>
      <c r="BHM26" s="118"/>
      <c r="BHN26" s="118"/>
      <c r="BHO26" s="118"/>
      <c r="BHP26" s="118"/>
      <c r="BHQ26" s="118"/>
      <c r="BHR26" s="118"/>
      <c r="BHS26" s="118"/>
      <c r="BHT26" s="118"/>
      <c r="BHU26" s="118"/>
      <c r="BHV26" s="118"/>
      <c r="BHW26" s="118"/>
      <c r="BHX26" s="118"/>
      <c r="BHY26" s="118"/>
      <c r="BHZ26" s="118"/>
      <c r="BIA26" s="118"/>
      <c r="BIB26" s="118"/>
      <c r="BIC26" s="118"/>
      <c r="BID26" s="118"/>
      <c r="BIE26" s="118"/>
      <c r="BIF26" s="118"/>
      <c r="BIG26" s="118"/>
      <c r="BIH26" s="118"/>
      <c r="BII26" s="118"/>
      <c r="BIJ26" s="118"/>
      <c r="BIK26" s="118"/>
      <c r="BIL26" s="118"/>
      <c r="BIM26" s="118"/>
      <c r="BIN26" s="118"/>
      <c r="BIO26" s="118"/>
      <c r="BIP26" s="118"/>
      <c r="BIQ26" s="118"/>
      <c r="BIR26" s="118"/>
      <c r="BIS26" s="118"/>
      <c r="BIT26" s="118"/>
      <c r="BIU26" s="118"/>
      <c r="BIV26" s="118"/>
      <c r="BIW26" s="118"/>
      <c r="BIX26" s="118"/>
      <c r="BIY26" s="118"/>
      <c r="BIZ26" s="118"/>
      <c r="BJA26" s="118"/>
      <c r="BJB26" s="118"/>
      <c r="BJC26" s="118"/>
      <c r="BJD26" s="118"/>
      <c r="BJE26" s="118"/>
      <c r="BJF26" s="118"/>
      <c r="BJG26" s="118"/>
      <c r="BJH26" s="118"/>
      <c r="BJI26" s="118"/>
      <c r="BJJ26" s="118"/>
      <c r="BJK26" s="118"/>
      <c r="BJL26" s="118"/>
      <c r="BJM26" s="118"/>
      <c r="BJN26" s="118"/>
      <c r="BJO26" s="118"/>
      <c r="BJP26" s="118"/>
      <c r="BJQ26" s="118"/>
      <c r="BJR26" s="118"/>
      <c r="BJS26" s="118"/>
      <c r="BJT26" s="118"/>
      <c r="BJU26" s="118"/>
      <c r="BJV26" s="118"/>
      <c r="BJW26" s="118"/>
      <c r="BJX26" s="118"/>
      <c r="BJY26" s="118"/>
      <c r="BJZ26" s="118"/>
      <c r="BKA26" s="118"/>
      <c r="BKB26" s="118"/>
      <c r="BKC26" s="118"/>
      <c r="BKD26" s="118"/>
      <c r="BKE26" s="118"/>
      <c r="BKF26" s="118"/>
      <c r="BKG26" s="118"/>
      <c r="BKH26" s="118"/>
      <c r="BKI26" s="118"/>
      <c r="BKJ26" s="118"/>
      <c r="BKK26" s="118"/>
      <c r="BKL26" s="118"/>
      <c r="BKM26" s="118"/>
      <c r="BKN26" s="118"/>
      <c r="BKO26" s="118"/>
      <c r="BKP26" s="118"/>
      <c r="BKQ26" s="118"/>
      <c r="BKR26" s="118"/>
      <c r="BKS26" s="118"/>
      <c r="BKT26" s="118"/>
      <c r="BKU26" s="118"/>
      <c r="BKV26" s="118"/>
      <c r="BKW26" s="118"/>
      <c r="BKX26" s="118"/>
      <c r="BKY26" s="118"/>
      <c r="BKZ26" s="118"/>
      <c r="BLA26" s="118"/>
      <c r="BLB26" s="118"/>
      <c r="BLC26" s="118"/>
      <c r="BLD26" s="118"/>
      <c r="BLE26" s="118"/>
      <c r="BLF26" s="118"/>
      <c r="BLG26" s="118"/>
      <c r="BLH26" s="118"/>
      <c r="BLI26" s="118"/>
      <c r="BLJ26" s="118"/>
      <c r="BLK26" s="118"/>
      <c r="BLL26" s="118"/>
      <c r="BLM26" s="118"/>
      <c r="BLN26" s="118"/>
      <c r="BLO26" s="118"/>
      <c r="BLP26" s="118"/>
      <c r="BLQ26" s="118"/>
      <c r="BLR26" s="118"/>
      <c r="BLS26" s="118"/>
      <c r="BLT26" s="118"/>
      <c r="BLU26" s="118"/>
      <c r="BLV26" s="118"/>
      <c r="BLW26" s="118"/>
      <c r="BLX26" s="118"/>
      <c r="BLY26" s="118"/>
      <c r="BLZ26" s="118"/>
      <c r="BMA26" s="118"/>
      <c r="BMB26" s="118"/>
      <c r="BMC26" s="118"/>
      <c r="BMD26" s="118"/>
      <c r="BME26" s="118"/>
      <c r="BMF26" s="118"/>
      <c r="BMG26" s="118"/>
      <c r="BMH26" s="118"/>
      <c r="BMI26" s="118"/>
      <c r="BMJ26" s="118"/>
      <c r="BMK26" s="118"/>
      <c r="BML26" s="118"/>
      <c r="BMM26" s="118"/>
      <c r="BMN26" s="118"/>
      <c r="BMO26" s="118"/>
      <c r="BMP26" s="118"/>
      <c r="BMQ26" s="118"/>
      <c r="BMR26" s="118"/>
      <c r="BMS26" s="118"/>
      <c r="BMT26" s="118"/>
      <c r="BMU26" s="118"/>
      <c r="BMV26" s="118"/>
      <c r="BMW26" s="118"/>
      <c r="BMX26" s="118"/>
      <c r="BMY26" s="118"/>
      <c r="BMZ26" s="118"/>
      <c r="BNA26" s="118"/>
      <c r="BNB26" s="118"/>
      <c r="BNC26" s="118"/>
      <c r="BND26" s="118"/>
      <c r="BNE26" s="118"/>
      <c r="BNF26" s="118"/>
      <c r="BNG26" s="118"/>
      <c r="BNH26" s="118"/>
      <c r="BNI26" s="118"/>
      <c r="BNJ26" s="118"/>
      <c r="BNK26" s="118"/>
      <c r="BNL26" s="118"/>
      <c r="BNM26" s="118"/>
      <c r="BNN26" s="118"/>
      <c r="BNO26" s="118"/>
      <c r="BNP26" s="118"/>
      <c r="BNQ26" s="118"/>
      <c r="BNR26" s="118"/>
      <c r="BNS26" s="118"/>
      <c r="BNT26" s="118"/>
      <c r="BNU26" s="118"/>
      <c r="BNV26" s="118"/>
      <c r="BNW26" s="118"/>
      <c r="BNX26" s="118"/>
      <c r="BNY26" s="118"/>
      <c r="BNZ26" s="118"/>
      <c r="BOA26" s="118"/>
      <c r="BOB26" s="118"/>
      <c r="BOC26" s="118"/>
      <c r="BOD26" s="118"/>
      <c r="BOE26" s="118"/>
      <c r="BOF26" s="118"/>
      <c r="BOG26" s="118"/>
      <c r="BOH26" s="118"/>
      <c r="BOI26" s="118"/>
      <c r="BOJ26" s="118"/>
      <c r="BOK26" s="118"/>
      <c r="BOL26" s="118"/>
      <c r="BOM26" s="118"/>
      <c r="BON26" s="118"/>
      <c r="BOO26" s="118"/>
      <c r="BOP26" s="118"/>
      <c r="BOQ26" s="118"/>
      <c r="BOR26" s="118"/>
      <c r="BOS26" s="118"/>
      <c r="BOT26" s="118"/>
      <c r="BOU26" s="118"/>
      <c r="BOV26" s="118"/>
      <c r="BOW26" s="118"/>
      <c r="BOX26" s="118"/>
      <c r="BOY26" s="118"/>
      <c r="BOZ26" s="118"/>
      <c r="BPA26" s="118"/>
      <c r="BPB26" s="118"/>
      <c r="BPC26" s="118"/>
      <c r="BPD26" s="118"/>
      <c r="BPE26" s="118"/>
      <c r="BPF26" s="118"/>
      <c r="BPG26" s="118"/>
      <c r="BPH26" s="118"/>
      <c r="BPI26" s="118"/>
      <c r="BPJ26" s="118"/>
      <c r="BPK26" s="118"/>
      <c r="BPL26" s="118"/>
      <c r="BPM26" s="118"/>
      <c r="BPN26" s="118"/>
      <c r="BPO26" s="118"/>
      <c r="BPP26" s="118"/>
      <c r="BPQ26" s="118"/>
      <c r="BPR26" s="118"/>
      <c r="BPS26" s="118"/>
      <c r="BPT26" s="118"/>
      <c r="BPU26" s="118"/>
      <c r="BPV26" s="118"/>
      <c r="BPW26" s="118"/>
      <c r="BPX26" s="118"/>
      <c r="BPY26" s="118"/>
      <c r="BPZ26" s="118"/>
      <c r="BQA26" s="118"/>
      <c r="BQB26" s="118"/>
      <c r="BQC26" s="118"/>
      <c r="BQD26" s="118"/>
      <c r="BQE26" s="118"/>
      <c r="BQF26" s="118"/>
      <c r="BQG26" s="118"/>
      <c r="BQH26" s="118"/>
      <c r="BQI26" s="118"/>
      <c r="BQJ26" s="118"/>
      <c r="BQK26" s="118"/>
      <c r="BQL26" s="118"/>
      <c r="BQM26" s="118"/>
      <c r="BQN26" s="118"/>
      <c r="BQO26" s="118"/>
      <c r="BQP26" s="118"/>
      <c r="BQQ26" s="118"/>
      <c r="BQR26" s="118"/>
      <c r="BQS26" s="118"/>
      <c r="BQT26" s="118"/>
      <c r="BQU26" s="118"/>
      <c r="BQV26" s="118"/>
      <c r="BQW26" s="118"/>
      <c r="BQX26" s="118"/>
      <c r="BQY26" s="118"/>
      <c r="BQZ26" s="118"/>
      <c r="BRA26" s="118"/>
      <c r="BRB26" s="118"/>
      <c r="BRC26" s="118"/>
      <c r="BRD26" s="118"/>
      <c r="BRE26" s="118"/>
      <c r="BRF26" s="118"/>
      <c r="BRG26" s="118"/>
      <c r="BRH26" s="118"/>
      <c r="BRI26" s="118"/>
      <c r="BRJ26" s="118"/>
      <c r="BRK26" s="118"/>
      <c r="BRL26" s="118"/>
      <c r="BRM26" s="118"/>
      <c r="BRN26" s="118"/>
      <c r="BRO26" s="118"/>
      <c r="BRP26" s="118"/>
      <c r="BRQ26" s="118"/>
      <c r="BRR26" s="118"/>
      <c r="BRS26" s="118"/>
      <c r="BRT26" s="118"/>
      <c r="BRU26" s="118"/>
      <c r="BRV26" s="118"/>
      <c r="BRW26" s="118"/>
      <c r="BRX26" s="118"/>
      <c r="BRY26" s="118"/>
      <c r="BRZ26" s="118"/>
      <c r="BSA26" s="118"/>
      <c r="BSB26" s="118"/>
      <c r="BSC26" s="118"/>
      <c r="BSD26" s="118"/>
      <c r="BSE26" s="118"/>
      <c r="BSF26" s="118"/>
      <c r="BSG26" s="118"/>
      <c r="BSH26" s="118"/>
      <c r="BSI26" s="118"/>
      <c r="BSJ26" s="118"/>
      <c r="BSK26" s="118"/>
      <c r="BSL26" s="118"/>
      <c r="BSM26" s="118"/>
      <c r="BSN26" s="118"/>
      <c r="BSO26" s="118"/>
      <c r="BSP26" s="118"/>
      <c r="BSQ26" s="118"/>
      <c r="BSR26" s="118"/>
      <c r="BSS26" s="118"/>
      <c r="BST26" s="118"/>
      <c r="BSU26" s="118"/>
      <c r="BSV26" s="118"/>
      <c r="BSW26" s="118"/>
      <c r="BSX26" s="118"/>
      <c r="BSY26" s="118"/>
      <c r="BSZ26" s="118"/>
      <c r="BTA26" s="118"/>
      <c r="BTB26" s="118"/>
      <c r="BTC26" s="118"/>
      <c r="BTD26" s="118"/>
      <c r="BTE26" s="118"/>
      <c r="BTF26" s="118"/>
      <c r="BTG26" s="118"/>
      <c r="BTH26" s="118"/>
      <c r="BTI26" s="118"/>
      <c r="BTJ26" s="118"/>
      <c r="BTK26" s="118"/>
      <c r="BTL26" s="118"/>
      <c r="BTM26" s="118"/>
      <c r="BTN26" s="118"/>
      <c r="BTO26" s="118"/>
      <c r="BTP26" s="118"/>
      <c r="BTQ26" s="118"/>
      <c r="BTR26" s="118"/>
      <c r="BTS26" s="118"/>
      <c r="BTT26" s="118"/>
      <c r="BTU26" s="118"/>
      <c r="BTV26" s="118"/>
      <c r="BTW26" s="118"/>
      <c r="BTX26" s="118"/>
      <c r="BTY26" s="118"/>
      <c r="BTZ26" s="118"/>
      <c r="BUA26" s="118"/>
      <c r="BUB26" s="118"/>
      <c r="BUC26" s="118"/>
      <c r="BUD26" s="118"/>
      <c r="BUE26" s="118"/>
      <c r="BUF26" s="118"/>
      <c r="BUG26" s="118"/>
      <c r="BUH26" s="118"/>
      <c r="BUI26" s="118"/>
      <c r="BUJ26" s="118"/>
      <c r="BUK26" s="118"/>
      <c r="BUL26" s="118"/>
      <c r="BUM26" s="118"/>
      <c r="BUN26" s="118"/>
      <c r="BUO26" s="118"/>
      <c r="BUP26" s="118"/>
      <c r="BUQ26" s="118"/>
      <c r="BUR26" s="118"/>
      <c r="BUS26" s="118"/>
      <c r="BUT26" s="118"/>
      <c r="BUU26" s="118"/>
      <c r="BUV26" s="118"/>
      <c r="BUW26" s="118"/>
      <c r="BUX26" s="118"/>
      <c r="BUY26" s="118"/>
      <c r="BUZ26" s="118"/>
      <c r="BVA26" s="118"/>
      <c r="BVB26" s="118"/>
      <c r="BVC26" s="118"/>
      <c r="BVD26" s="118"/>
      <c r="BVE26" s="118"/>
      <c r="BVF26" s="118"/>
      <c r="BVG26" s="118"/>
      <c r="BVH26" s="118"/>
      <c r="BVI26" s="118"/>
      <c r="BVJ26" s="118"/>
      <c r="BVK26" s="118"/>
      <c r="BVL26" s="118"/>
      <c r="BVM26" s="118"/>
      <c r="BVN26" s="118"/>
      <c r="BVO26" s="118"/>
      <c r="BVP26" s="118"/>
      <c r="BVQ26" s="118"/>
      <c r="BVR26" s="118"/>
      <c r="BVS26" s="118"/>
      <c r="BVT26" s="118"/>
      <c r="BVU26" s="118"/>
      <c r="BVV26" s="118"/>
      <c r="BVW26" s="118"/>
      <c r="BVX26" s="118"/>
      <c r="BVY26" s="118"/>
      <c r="BVZ26" s="118"/>
      <c r="BWA26" s="118"/>
      <c r="BWB26" s="118"/>
      <c r="BWC26" s="118"/>
      <c r="BWD26" s="118"/>
      <c r="BWE26" s="118"/>
      <c r="BWF26" s="118"/>
      <c r="BWG26" s="118"/>
      <c r="BWH26" s="118"/>
      <c r="BWI26" s="118"/>
      <c r="BWJ26" s="118"/>
      <c r="BWK26" s="118"/>
      <c r="BWL26" s="118"/>
      <c r="BWM26" s="118"/>
      <c r="BWN26" s="118"/>
      <c r="BWO26" s="118"/>
      <c r="BWP26" s="118"/>
      <c r="BWQ26" s="118"/>
      <c r="BWR26" s="118"/>
      <c r="BWS26" s="118"/>
      <c r="BWT26" s="118"/>
      <c r="BWU26" s="118"/>
      <c r="BWV26" s="118"/>
      <c r="BWW26" s="118"/>
      <c r="BWX26" s="118"/>
      <c r="BWY26" s="118"/>
      <c r="BWZ26" s="118"/>
      <c r="BXA26" s="118"/>
      <c r="BXB26" s="118"/>
      <c r="BXC26" s="118"/>
      <c r="BXD26" s="118"/>
      <c r="BXE26" s="118"/>
      <c r="BXF26" s="118"/>
      <c r="BXG26" s="118"/>
      <c r="BXH26" s="118"/>
      <c r="BXI26" s="118"/>
      <c r="BXJ26" s="118"/>
      <c r="BXK26" s="118"/>
      <c r="BXL26" s="118"/>
      <c r="BXM26" s="118"/>
      <c r="BXN26" s="118"/>
      <c r="BXO26" s="118"/>
      <c r="BXP26" s="118"/>
      <c r="BXQ26" s="118"/>
      <c r="BXR26" s="118"/>
      <c r="BXS26" s="118"/>
      <c r="BXT26" s="118"/>
      <c r="BXU26" s="118"/>
      <c r="BXV26" s="118"/>
      <c r="BXW26" s="118"/>
      <c r="BXX26" s="118"/>
      <c r="BXY26" s="118"/>
      <c r="BXZ26" s="118"/>
      <c r="BYA26" s="118"/>
      <c r="BYB26" s="118"/>
      <c r="BYC26" s="118"/>
      <c r="BYD26" s="118"/>
      <c r="BYE26" s="118"/>
      <c r="BYF26" s="118"/>
      <c r="BYG26" s="118"/>
      <c r="BYH26" s="118"/>
      <c r="BYI26" s="118"/>
      <c r="BYJ26" s="118"/>
      <c r="BYK26" s="118"/>
      <c r="BYL26" s="118"/>
      <c r="BYM26" s="118"/>
      <c r="BYN26" s="118"/>
      <c r="BYO26" s="118"/>
      <c r="BYP26" s="118"/>
      <c r="BYQ26" s="118"/>
      <c r="BYR26" s="118"/>
      <c r="BYS26" s="118"/>
      <c r="BYT26" s="118"/>
      <c r="BYU26" s="118"/>
      <c r="BYV26" s="118"/>
      <c r="BYW26" s="118"/>
      <c r="BYX26" s="118"/>
      <c r="BYY26" s="118"/>
      <c r="BYZ26" s="118"/>
      <c r="BZA26" s="118"/>
      <c r="BZB26" s="118"/>
      <c r="BZC26" s="118"/>
      <c r="BZD26" s="118"/>
      <c r="BZE26" s="118"/>
      <c r="BZF26" s="118"/>
      <c r="BZG26" s="118"/>
      <c r="BZH26" s="118"/>
      <c r="BZI26" s="118"/>
      <c r="BZJ26" s="118"/>
      <c r="BZK26" s="118"/>
      <c r="BZL26" s="118"/>
      <c r="BZM26" s="118"/>
      <c r="BZN26" s="118"/>
      <c r="BZO26" s="118"/>
      <c r="BZP26" s="118"/>
      <c r="BZQ26" s="118"/>
      <c r="BZR26" s="118"/>
      <c r="BZS26" s="118"/>
      <c r="BZT26" s="118"/>
      <c r="BZU26" s="118"/>
      <c r="BZV26" s="118"/>
      <c r="BZW26" s="118"/>
      <c r="BZX26" s="118"/>
      <c r="BZY26" s="118"/>
      <c r="BZZ26" s="118"/>
      <c r="CAA26" s="118"/>
      <c r="CAB26" s="118"/>
      <c r="CAC26" s="118"/>
      <c r="CAD26" s="118"/>
      <c r="CAE26" s="118"/>
      <c r="CAF26" s="118"/>
      <c r="CAG26" s="118"/>
      <c r="CAH26" s="118"/>
      <c r="CAI26" s="118"/>
      <c r="CAJ26" s="118"/>
      <c r="CAK26" s="118"/>
      <c r="CAL26" s="118"/>
      <c r="CAM26" s="118"/>
      <c r="CAN26" s="118"/>
      <c r="CAO26" s="118"/>
      <c r="CAP26" s="118"/>
      <c r="CAQ26" s="118"/>
      <c r="CAR26" s="118"/>
      <c r="CAS26" s="118"/>
      <c r="CAT26" s="118"/>
      <c r="CAU26" s="118"/>
      <c r="CAV26" s="118"/>
      <c r="CAW26" s="118"/>
      <c r="CAX26" s="118"/>
      <c r="CAY26" s="118"/>
      <c r="CAZ26" s="118"/>
      <c r="CBA26" s="118"/>
      <c r="CBB26" s="118"/>
      <c r="CBC26" s="118"/>
      <c r="CBD26" s="118"/>
      <c r="CBE26" s="118"/>
      <c r="CBF26" s="118"/>
      <c r="CBG26" s="118"/>
      <c r="CBH26" s="118"/>
      <c r="CBI26" s="118"/>
      <c r="CBJ26" s="118"/>
      <c r="CBK26" s="118"/>
      <c r="CBL26" s="118"/>
      <c r="CBM26" s="118"/>
      <c r="CBN26" s="118"/>
      <c r="CBO26" s="118"/>
      <c r="CBP26" s="118"/>
      <c r="CBQ26" s="118"/>
      <c r="CBR26" s="118"/>
      <c r="CBS26" s="118"/>
      <c r="CBT26" s="118"/>
      <c r="CBU26" s="118"/>
      <c r="CBV26" s="118"/>
      <c r="CBW26" s="118"/>
      <c r="CBX26" s="118"/>
      <c r="CBY26" s="118"/>
      <c r="CBZ26" s="118"/>
      <c r="CCA26" s="118"/>
      <c r="CCB26" s="118"/>
      <c r="CCC26" s="118"/>
      <c r="CCD26" s="118"/>
      <c r="CCE26" s="118"/>
      <c r="CCF26" s="118"/>
      <c r="CCG26" s="118"/>
      <c r="CCH26" s="118"/>
      <c r="CCI26" s="118"/>
      <c r="CCJ26" s="118"/>
      <c r="CCK26" s="118"/>
      <c r="CCL26" s="118"/>
      <c r="CCM26" s="118"/>
      <c r="CCN26" s="118"/>
      <c r="CCO26" s="118"/>
      <c r="CCP26" s="118"/>
      <c r="CCQ26" s="118"/>
      <c r="CCR26" s="118"/>
      <c r="CCS26" s="118"/>
      <c r="CCT26" s="118"/>
      <c r="CCU26" s="118"/>
      <c r="CCV26" s="118"/>
      <c r="CCW26" s="118"/>
      <c r="CCX26" s="118"/>
      <c r="CCY26" s="118"/>
      <c r="CCZ26" s="118"/>
      <c r="CDA26" s="118"/>
      <c r="CDB26" s="118"/>
      <c r="CDC26" s="118"/>
      <c r="CDD26" s="118"/>
      <c r="CDE26" s="118"/>
      <c r="CDF26" s="118"/>
      <c r="CDG26" s="118"/>
      <c r="CDH26" s="118"/>
      <c r="CDI26" s="118"/>
      <c r="CDJ26" s="118"/>
      <c r="CDK26" s="118"/>
      <c r="CDL26" s="118"/>
      <c r="CDM26" s="118"/>
      <c r="CDN26" s="118"/>
      <c r="CDO26" s="118"/>
      <c r="CDP26" s="118"/>
      <c r="CDQ26" s="118"/>
      <c r="CDR26" s="118"/>
      <c r="CDS26" s="118"/>
      <c r="CDT26" s="118"/>
      <c r="CDU26" s="118"/>
      <c r="CDV26" s="118"/>
      <c r="CDW26" s="118"/>
      <c r="CDX26" s="118"/>
      <c r="CDY26" s="118"/>
      <c r="CDZ26" s="118"/>
      <c r="CEA26" s="118"/>
      <c r="CEB26" s="118"/>
      <c r="CEC26" s="118"/>
      <c r="CED26" s="118"/>
      <c r="CEE26" s="118"/>
      <c r="CEF26" s="118"/>
      <c r="CEG26" s="118"/>
      <c r="CEH26" s="118"/>
      <c r="CEI26" s="118"/>
      <c r="CEJ26" s="118"/>
      <c r="CEK26" s="118"/>
      <c r="CEL26" s="118"/>
      <c r="CEM26" s="118"/>
      <c r="CEN26" s="118"/>
      <c r="CEO26" s="118"/>
      <c r="CEP26" s="118"/>
      <c r="CEQ26" s="118"/>
      <c r="CER26" s="118"/>
      <c r="CES26" s="118"/>
      <c r="CET26" s="118"/>
      <c r="CEU26" s="118"/>
      <c r="CEV26" s="118"/>
      <c r="CEW26" s="118"/>
      <c r="CEX26" s="118"/>
      <c r="CEY26" s="118"/>
      <c r="CEZ26" s="118"/>
      <c r="CFA26" s="118"/>
      <c r="CFB26" s="118"/>
      <c r="CFC26" s="118"/>
      <c r="CFD26" s="118"/>
      <c r="CFE26" s="118"/>
      <c r="CFF26" s="118"/>
      <c r="CFG26" s="118"/>
      <c r="CFH26" s="118"/>
      <c r="CFI26" s="118"/>
      <c r="CFJ26" s="118"/>
      <c r="CFK26" s="118"/>
      <c r="CFL26" s="118"/>
      <c r="CFM26" s="118"/>
      <c r="CFN26" s="118"/>
      <c r="CFO26" s="118"/>
      <c r="CFP26" s="118"/>
      <c r="CFQ26" s="118"/>
      <c r="CFR26" s="118"/>
      <c r="CFS26" s="118"/>
      <c r="CFT26" s="118"/>
      <c r="CFU26" s="118"/>
      <c r="CFV26" s="118"/>
      <c r="CFW26" s="118"/>
      <c r="CFX26" s="118"/>
      <c r="CFY26" s="118"/>
      <c r="CFZ26" s="118"/>
      <c r="CGA26" s="118"/>
      <c r="CGB26" s="118"/>
      <c r="CGC26" s="118"/>
      <c r="CGD26" s="118"/>
      <c r="CGE26" s="118"/>
      <c r="CGF26" s="118"/>
      <c r="CGG26" s="118"/>
      <c r="CGH26" s="118"/>
      <c r="CGI26" s="118"/>
      <c r="CGJ26" s="118"/>
      <c r="CGK26" s="118"/>
      <c r="CGL26" s="118"/>
      <c r="CGM26" s="118"/>
      <c r="CGN26" s="118"/>
      <c r="CGO26" s="118"/>
      <c r="CGP26" s="118"/>
      <c r="CGQ26" s="118"/>
      <c r="CGR26" s="118"/>
      <c r="CGS26" s="118"/>
      <c r="CGT26" s="118"/>
      <c r="CGU26" s="118"/>
      <c r="CGV26" s="118"/>
      <c r="CGW26" s="118"/>
      <c r="CGX26" s="118"/>
      <c r="CGY26" s="118"/>
      <c r="CGZ26" s="118"/>
      <c r="CHA26" s="118"/>
      <c r="CHB26" s="118"/>
      <c r="CHC26" s="118"/>
      <c r="CHD26" s="118"/>
      <c r="CHE26" s="118"/>
      <c r="CHF26" s="118"/>
      <c r="CHG26" s="118"/>
      <c r="CHH26" s="118"/>
      <c r="CHI26" s="118"/>
      <c r="CHJ26" s="118"/>
      <c r="CHK26" s="118"/>
      <c r="CHL26" s="118"/>
      <c r="CHM26" s="118"/>
      <c r="CHN26" s="118"/>
      <c r="CHO26" s="118"/>
      <c r="CHP26" s="118"/>
      <c r="CHQ26" s="118"/>
      <c r="CHR26" s="118"/>
      <c r="CHS26" s="118"/>
      <c r="CHT26" s="118"/>
      <c r="CHU26" s="118"/>
      <c r="CHV26" s="118"/>
      <c r="CHW26" s="118"/>
      <c r="CHX26" s="118"/>
      <c r="CHY26" s="118"/>
      <c r="CHZ26" s="118"/>
      <c r="CIA26" s="118"/>
      <c r="CIB26" s="118"/>
      <c r="CIC26" s="118"/>
      <c r="CID26" s="118"/>
      <c r="CIE26" s="118"/>
      <c r="CIF26" s="118"/>
      <c r="CIG26" s="118"/>
      <c r="CIH26" s="118"/>
      <c r="CII26" s="118"/>
      <c r="CIJ26" s="118"/>
      <c r="CIK26" s="118"/>
      <c r="CIL26" s="118"/>
      <c r="CIM26" s="118"/>
      <c r="CIN26" s="118"/>
      <c r="CIO26" s="118"/>
      <c r="CIP26" s="118"/>
      <c r="CIQ26" s="118"/>
      <c r="CIR26" s="118"/>
      <c r="CIS26" s="118"/>
      <c r="CIT26" s="118"/>
      <c r="CIU26" s="118"/>
      <c r="CIV26" s="118"/>
      <c r="CIW26" s="118"/>
      <c r="CIX26" s="118"/>
      <c r="CIY26" s="118"/>
      <c r="CIZ26" s="118"/>
      <c r="CJA26" s="118"/>
      <c r="CJB26" s="118"/>
      <c r="CJC26" s="118"/>
      <c r="CJD26" s="118"/>
      <c r="CJE26" s="118"/>
      <c r="CJF26" s="118"/>
      <c r="CJG26" s="118"/>
      <c r="CJH26" s="118"/>
      <c r="CJI26" s="118"/>
      <c r="CJJ26" s="118"/>
      <c r="CJK26" s="118"/>
      <c r="CJL26" s="118"/>
      <c r="CJM26" s="118"/>
      <c r="CJN26" s="118"/>
      <c r="CJO26" s="118"/>
      <c r="CJP26" s="118"/>
      <c r="CJQ26" s="118"/>
      <c r="CJR26" s="118"/>
      <c r="CJS26" s="118"/>
      <c r="CJT26" s="118"/>
      <c r="CJU26" s="118"/>
      <c r="CJV26" s="118"/>
      <c r="CJW26" s="118"/>
      <c r="CJX26" s="118"/>
      <c r="CJY26" s="118"/>
      <c r="CJZ26" s="118"/>
      <c r="CKA26" s="118"/>
      <c r="CKB26" s="118"/>
      <c r="CKC26" s="118"/>
      <c r="CKD26" s="118"/>
      <c r="CKE26" s="118"/>
      <c r="CKF26" s="118"/>
      <c r="CKG26" s="118"/>
      <c r="CKH26" s="118"/>
      <c r="CKI26" s="118"/>
      <c r="CKJ26" s="118"/>
      <c r="CKK26" s="118"/>
      <c r="CKL26" s="118"/>
      <c r="CKM26" s="118"/>
      <c r="CKN26" s="118"/>
      <c r="CKO26" s="118"/>
      <c r="CKP26" s="118"/>
      <c r="CKQ26" s="118"/>
      <c r="CKR26" s="118"/>
      <c r="CKS26" s="118"/>
      <c r="CKT26" s="118"/>
      <c r="CKU26" s="118"/>
      <c r="CKV26" s="118"/>
      <c r="CKW26" s="118"/>
      <c r="CKX26" s="118"/>
      <c r="CKY26" s="118"/>
      <c r="CKZ26" s="118"/>
      <c r="CLA26" s="118"/>
      <c r="CLB26" s="118"/>
      <c r="CLC26" s="118"/>
      <c r="CLD26" s="118"/>
      <c r="CLE26" s="118"/>
      <c r="CLF26" s="118"/>
      <c r="CLG26" s="118"/>
      <c r="CLH26" s="118"/>
      <c r="CLI26" s="118"/>
      <c r="CLJ26" s="118"/>
      <c r="CLK26" s="118"/>
      <c r="CLL26" s="118"/>
      <c r="CLM26" s="118"/>
      <c r="CLN26" s="118"/>
      <c r="CLO26" s="118"/>
      <c r="CLP26" s="118"/>
      <c r="CLQ26" s="118"/>
      <c r="CLR26" s="118"/>
      <c r="CLS26" s="118"/>
      <c r="CLT26" s="118"/>
      <c r="CLU26" s="118"/>
      <c r="CLV26" s="118"/>
      <c r="CLW26" s="118"/>
      <c r="CLX26" s="118"/>
      <c r="CLY26" s="118"/>
      <c r="CLZ26" s="118"/>
      <c r="CMA26" s="118"/>
      <c r="CMB26" s="118"/>
      <c r="CMC26" s="118"/>
      <c r="CMD26" s="118"/>
      <c r="CME26" s="118"/>
      <c r="CMF26" s="118"/>
      <c r="CMG26" s="118"/>
      <c r="CMH26" s="118"/>
      <c r="CMI26" s="118"/>
      <c r="CMJ26" s="118"/>
      <c r="CMK26" s="118"/>
      <c r="CML26" s="118"/>
      <c r="CMM26" s="118"/>
      <c r="CMN26" s="118"/>
      <c r="CMO26" s="118"/>
      <c r="CMP26" s="118"/>
      <c r="CMQ26" s="118"/>
      <c r="CMR26" s="118"/>
      <c r="CMS26" s="118"/>
      <c r="CMT26" s="118"/>
      <c r="CMU26" s="118"/>
      <c r="CMV26" s="118"/>
      <c r="CMW26" s="118"/>
      <c r="CMX26" s="118"/>
      <c r="CMY26" s="118"/>
      <c r="CMZ26" s="118"/>
      <c r="CNA26" s="118"/>
      <c r="CNB26" s="118"/>
      <c r="CNC26" s="118"/>
      <c r="CND26" s="118"/>
      <c r="CNE26" s="118"/>
      <c r="CNF26" s="118"/>
      <c r="CNG26" s="118"/>
      <c r="CNH26" s="118"/>
      <c r="CNI26" s="118"/>
      <c r="CNJ26" s="118"/>
      <c r="CNK26" s="118"/>
      <c r="CNL26" s="118"/>
      <c r="CNM26" s="118"/>
      <c r="CNN26" s="118"/>
      <c r="CNO26" s="118"/>
      <c r="CNP26" s="118"/>
      <c r="CNQ26" s="118"/>
      <c r="CNR26" s="118"/>
      <c r="CNS26" s="118"/>
      <c r="CNT26" s="118"/>
      <c r="CNU26" s="118"/>
      <c r="CNV26" s="118"/>
      <c r="CNW26" s="118"/>
      <c r="CNX26" s="118"/>
      <c r="CNY26" s="118"/>
      <c r="CNZ26" s="118"/>
      <c r="COA26" s="118"/>
      <c r="COB26" s="118"/>
      <c r="COC26" s="118"/>
      <c r="COD26" s="118"/>
      <c r="COE26" s="118"/>
      <c r="COF26" s="118"/>
      <c r="COG26" s="118"/>
      <c r="COH26" s="118"/>
      <c r="COI26" s="118"/>
      <c r="COJ26" s="118"/>
      <c r="COK26" s="118"/>
      <c r="COL26" s="118"/>
      <c r="COM26" s="118"/>
      <c r="CON26" s="118"/>
      <c r="COO26" s="118"/>
      <c r="COP26" s="118"/>
      <c r="COQ26" s="118"/>
      <c r="COR26" s="118"/>
      <c r="COS26" s="118"/>
      <c r="COT26" s="118"/>
      <c r="COU26" s="118"/>
      <c r="COV26" s="118"/>
      <c r="COW26" s="118"/>
      <c r="COX26" s="118"/>
      <c r="COY26" s="118"/>
      <c r="COZ26" s="118"/>
      <c r="CPA26" s="118"/>
      <c r="CPB26" s="118"/>
      <c r="CPC26" s="118"/>
      <c r="CPD26" s="118"/>
      <c r="CPE26" s="118"/>
      <c r="CPF26" s="118"/>
      <c r="CPG26" s="118"/>
      <c r="CPH26" s="118"/>
      <c r="CPI26" s="118"/>
      <c r="CPJ26" s="118"/>
      <c r="CPK26" s="118"/>
      <c r="CPL26" s="118"/>
      <c r="CPM26" s="118"/>
      <c r="CPN26" s="118"/>
      <c r="CPO26" s="118"/>
      <c r="CPP26" s="118"/>
      <c r="CPQ26" s="118"/>
      <c r="CPR26" s="118"/>
      <c r="CPS26" s="118"/>
      <c r="CPT26" s="118"/>
      <c r="CPU26" s="118"/>
      <c r="CPV26" s="118"/>
      <c r="CPW26" s="118"/>
      <c r="CPX26" s="118"/>
      <c r="CPY26" s="118"/>
      <c r="CPZ26" s="118"/>
      <c r="CQA26" s="118"/>
      <c r="CQB26" s="118"/>
      <c r="CQC26" s="118"/>
      <c r="CQD26" s="118"/>
      <c r="CQE26" s="118"/>
      <c r="CQF26" s="118"/>
      <c r="CQG26" s="118"/>
      <c r="CQH26" s="118"/>
      <c r="CQI26" s="118"/>
      <c r="CQJ26" s="118"/>
      <c r="CQK26" s="118"/>
      <c r="CQL26" s="118"/>
      <c r="CQM26" s="118"/>
      <c r="CQN26" s="118"/>
      <c r="CQO26" s="118"/>
      <c r="CQP26" s="118"/>
      <c r="CQQ26" s="118"/>
      <c r="CQR26" s="118"/>
      <c r="CQS26" s="118"/>
      <c r="CQT26" s="118"/>
      <c r="CQU26" s="118"/>
      <c r="CQV26" s="118"/>
      <c r="CQW26" s="118"/>
      <c r="CQX26" s="118"/>
      <c r="CQY26" s="118"/>
      <c r="CQZ26" s="118"/>
      <c r="CRA26" s="118"/>
      <c r="CRB26" s="118"/>
      <c r="CRC26" s="118"/>
      <c r="CRD26" s="118"/>
      <c r="CRE26" s="118"/>
      <c r="CRF26" s="118"/>
      <c r="CRG26" s="118"/>
      <c r="CRH26" s="118"/>
      <c r="CRI26" s="118"/>
      <c r="CRJ26" s="118"/>
      <c r="CRK26" s="118"/>
      <c r="CRL26" s="118"/>
      <c r="CRM26" s="118"/>
      <c r="CRN26" s="118"/>
      <c r="CRO26" s="118"/>
      <c r="CRP26" s="118"/>
      <c r="CRQ26" s="118"/>
      <c r="CRR26" s="118"/>
      <c r="CRS26" s="118"/>
      <c r="CRT26" s="118"/>
      <c r="CRU26" s="118"/>
      <c r="CRV26" s="118"/>
      <c r="CRW26" s="118"/>
      <c r="CRX26" s="118"/>
      <c r="CRY26" s="118"/>
      <c r="CRZ26" s="118"/>
      <c r="CSA26" s="118"/>
      <c r="CSB26" s="118"/>
      <c r="CSC26" s="118"/>
      <c r="CSD26" s="118"/>
      <c r="CSE26" s="118"/>
      <c r="CSF26" s="118"/>
      <c r="CSG26" s="118"/>
      <c r="CSH26" s="118"/>
      <c r="CSI26" s="118"/>
      <c r="CSJ26" s="118"/>
      <c r="CSK26" s="118"/>
      <c r="CSL26" s="118"/>
      <c r="CSM26" s="118"/>
      <c r="CSN26" s="118"/>
      <c r="CSO26" s="118"/>
      <c r="CSP26" s="118"/>
      <c r="CSQ26" s="118"/>
      <c r="CSR26" s="118"/>
      <c r="CSS26" s="118"/>
      <c r="CST26" s="118"/>
      <c r="CSU26" s="118"/>
      <c r="CSV26" s="118"/>
      <c r="CSW26" s="118"/>
      <c r="CSX26" s="118"/>
      <c r="CSY26" s="118"/>
      <c r="CSZ26" s="118"/>
      <c r="CTA26" s="118"/>
      <c r="CTB26" s="118"/>
      <c r="CTC26" s="118"/>
      <c r="CTD26" s="118"/>
      <c r="CTE26" s="118"/>
      <c r="CTF26" s="118"/>
      <c r="CTG26" s="118"/>
      <c r="CTH26" s="118"/>
      <c r="CTI26" s="118"/>
      <c r="CTJ26" s="118"/>
      <c r="CTK26" s="118"/>
      <c r="CTL26" s="118"/>
      <c r="CTM26" s="118"/>
      <c r="CTN26" s="118"/>
      <c r="CTO26" s="118"/>
      <c r="CTP26" s="118"/>
      <c r="CTQ26" s="118"/>
      <c r="CTR26" s="118"/>
      <c r="CTS26" s="118"/>
      <c r="CTT26" s="118"/>
      <c r="CTU26" s="118"/>
      <c r="CTV26" s="118"/>
      <c r="CTW26" s="118"/>
      <c r="CTX26" s="118"/>
      <c r="CTY26" s="118"/>
      <c r="CTZ26" s="118"/>
      <c r="CUA26" s="118"/>
      <c r="CUB26" s="118"/>
      <c r="CUC26" s="118"/>
      <c r="CUD26" s="118"/>
      <c r="CUE26" s="118"/>
      <c r="CUF26" s="118"/>
      <c r="CUG26" s="118"/>
      <c r="CUH26" s="118"/>
      <c r="CUI26" s="118"/>
      <c r="CUJ26" s="118"/>
      <c r="CUK26" s="118"/>
      <c r="CUL26" s="118"/>
      <c r="CUM26" s="118"/>
      <c r="CUN26" s="118"/>
      <c r="CUO26" s="118"/>
      <c r="CUP26" s="118"/>
      <c r="CUQ26" s="118"/>
      <c r="CUR26" s="118"/>
      <c r="CUS26" s="118"/>
      <c r="CUT26" s="118"/>
      <c r="CUU26" s="118"/>
      <c r="CUV26" s="118"/>
      <c r="CUW26" s="118"/>
      <c r="CUX26" s="118"/>
      <c r="CUY26" s="118"/>
      <c r="CUZ26" s="118"/>
      <c r="CVA26" s="118"/>
      <c r="CVB26" s="118"/>
      <c r="CVC26" s="118"/>
      <c r="CVD26" s="118"/>
      <c r="CVE26" s="118"/>
      <c r="CVF26" s="118"/>
      <c r="CVG26" s="118"/>
      <c r="CVH26" s="118"/>
      <c r="CVI26" s="118"/>
      <c r="CVJ26" s="118"/>
      <c r="CVK26" s="118"/>
      <c r="CVL26" s="118"/>
      <c r="CVM26" s="118"/>
      <c r="CVN26" s="118"/>
      <c r="CVO26" s="118"/>
      <c r="CVP26" s="118"/>
      <c r="CVQ26" s="118"/>
      <c r="CVR26" s="118"/>
      <c r="CVS26" s="118"/>
      <c r="CVT26" s="118"/>
      <c r="CVU26" s="118"/>
      <c r="CVV26" s="118"/>
      <c r="CVW26" s="118"/>
      <c r="CVX26" s="118"/>
      <c r="CVY26" s="118"/>
      <c r="CVZ26" s="118"/>
      <c r="CWA26" s="118"/>
      <c r="CWB26" s="118"/>
      <c r="CWC26" s="118"/>
      <c r="CWD26" s="118"/>
      <c r="CWE26" s="118"/>
      <c r="CWF26" s="118"/>
      <c r="CWG26" s="118"/>
      <c r="CWH26" s="118"/>
      <c r="CWI26" s="118"/>
      <c r="CWJ26" s="118"/>
      <c r="CWK26" s="118"/>
      <c r="CWL26" s="118"/>
      <c r="CWM26" s="118"/>
      <c r="CWN26" s="118"/>
      <c r="CWO26" s="118"/>
      <c r="CWP26" s="118"/>
      <c r="CWQ26" s="118"/>
      <c r="CWR26" s="118"/>
      <c r="CWS26" s="118"/>
      <c r="CWT26" s="118"/>
      <c r="CWU26" s="118"/>
      <c r="CWV26" s="118"/>
      <c r="CWW26" s="118"/>
      <c r="CWX26" s="118"/>
      <c r="CWY26" s="118"/>
      <c r="CWZ26" s="118"/>
      <c r="CXA26" s="118"/>
      <c r="CXB26" s="118"/>
      <c r="CXC26" s="118"/>
      <c r="CXD26" s="118"/>
      <c r="CXE26" s="118"/>
      <c r="CXF26" s="118"/>
      <c r="CXG26" s="118"/>
      <c r="CXH26" s="118"/>
      <c r="CXI26" s="118"/>
      <c r="CXJ26" s="118"/>
      <c r="CXK26" s="118"/>
      <c r="CXL26" s="118"/>
      <c r="CXM26" s="118"/>
      <c r="CXN26" s="118"/>
      <c r="CXO26" s="118"/>
      <c r="CXP26" s="118"/>
      <c r="CXQ26" s="118"/>
      <c r="CXR26" s="118"/>
      <c r="CXS26" s="118"/>
      <c r="CXT26" s="118"/>
      <c r="CXU26" s="118"/>
      <c r="CXV26" s="118"/>
      <c r="CXW26" s="118"/>
      <c r="CXX26" s="118"/>
      <c r="CXY26" s="118"/>
      <c r="CXZ26" s="118"/>
      <c r="CYA26" s="118"/>
      <c r="CYB26" s="118"/>
      <c r="CYC26" s="118"/>
      <c r="CYD26" s="118"/>
      <c r="CYE26" s="118"/>
      <c r="CYF26" s="118"/>
      <c r="CYG26" s="118"/>
      <c r="CYH26" s="118"/>
      <c r="CYI26" s="118"/>
      <c r="CYJ26" s="118"/>
      <c r="CYK26" s="118"/>
      <c r="CYL26" s="118"/>
      <c r="CYM26" s="118"/>
      <c r="CYN26" s="118"/>
      <c r="CYO26" s="118"/>
      <c r="CYP26" s="118"/>
      <c r="CYQ26" s="118"/>
      <c r="CYR26" s="118"/>
      <c r="CYS26" s="118"/>
      <c r="CYT26" s="118"/>
      <c r="CYU26" s="118"/>
      <c r="CYV26" s="118"/>
      <c r="CYW26" s="118"/>
      <c r="CYX26" s="118"/>
      <c r="CYY26" s="118"/>
      <c r="CYZ26" s="118"/>
      <c r="CZA26" s="118"/>
      <c r="CZB26" s="118"/>
      <c r="CZC26" s="118"/>
      <c r="CZD26" s="118"/>
      <c r="CZE26" s="118"/>
      <c r="CZF26" s="118"/>
      <c r="CZG26" s="118"/>
      <c r="CZH26" s="118"/>
      <c r="CZI26" s="118"/>
      <c r="CZJ26" s="118"/>
      <c r="CZK26" s="118"/>
      <c r="CZL26" s="118"/>
      <c r="CZM26" s="118"/>
      <c r="CZN26" s="118"/>
      <c r="CZO26" s="118"/>
      <c r="CZP26" s="118"/>
      <c r="CZQ26" s="118"/>
      <c r="CZR26" s="118"/>
      <c r="CZS26" s="118"/>
      <c r="CZT26" s="118"/>
      <c r="CZU26" s="118"/>
      <c r="CZV26" s="118"/>
      <c r="CZW26" s="118"/>
      <c r="CZX26" s="118"/>
      <c r="CZY26" s="118"/>
      <c r="CZZ26" s="118"/>
      <c r="DAA26" s="118"/>
      <c r="DAB26" s="118"/>
      <c r="DAC26" s="118"/>
      <c r="DAD26" s="118"/>
      <c r="DAE26" s="118"/>
      <c r="DAF26" s="118"/>
      <c r="DAG26" s="118"/>
      <c r="DAH26" s="118"/>
      <c r="DAI26" s="118"/>
      <c r="DAJ26" s="118"/>
      <c r="DAK26" s="118"/>
      <c r="DAL26" s="118"/>
      <c r="DAM26" s="118"/>
      <c r="DAN26" s="118"/>
      <c r="DAO26" s="118"/>
      <c r="DAP26" s="118"/>
      <c r="DAQ26" s="118"/>
      <c r="DAR26" s="118"/>
      <c r="DAS26" s="118"/>
      <c r="DAT26" s="118"/>
      <c r="DAU26" s="118"/>
      <c r="DAV26" s="118"/>
      <c r="DAW26" s="118"/>
      <c r="DAX26" s="118"/>
      <c r="DAY26" s="118"/>
      <c r="DAZ26" s="118"/>
      <c r="DBA26" s="118"/>
      <c r="DBB26" s="118"/>
      <c r="DBC26" s="118"/>
      <c r="DBD26" s="118"/>
      <c r="DBE26" s="118"/>
      <c r="DBF26" s="118"/>
      <c r="DBG26" s="118"/>
      <c r="DBH26" s="118"/>
      <c r="DBI26" s="118"/>
      <c r="DBJ26" s="118"/>
      <c r="DBK26" s="118"/>
      <c r="DBL26" s="118"/>
      <c r="DBM26" s="118"/>
      <c r="DBN26" s="118"/>
      <c r="DBO26" s="118"/>
      <c r="DBP26" s="118"/>
      <c r="DBQ26" s="118"/>
      <c r="DBR26" s="118"/>
      <c r="DBS26" s="118"/>
      <c r="DBT26" s="118"/>
      <c r="DBU26" s="118"/>
      <c r="DBV26" s="118"/>
      <c r="DBW26" s="118"/>
      <c r="DBX26" s="118"/>
      <c r="DBY26" s="118"/>
      <c r="DBZ26" s="118"/>
      <c r="DCA26" s="118"/>
      <c r="DCB26" s="118"/>
      <c r="DCC26" s="118"/>
      <c r="DCD26" s="118"/>
      <c r="DCE26" s="118"/>
      <c r="DCF26" s="118"/>
      <c r="DCG26" s="118"/>
      <c r="DCH26" s="118"/>
      <c r="DCI26" s="118"/>
      <c r="DCJ26" s="118"/>
      <c r="DCK26" s="118"/>
      <c r="DCL26" s="118"/>
      <c r="DCM26" s="118"/>
      <c r="DCN26" s="118"/>
      <c r="DCO26" s="118"/>
      <c r="DCP26" s="118"/>
      <c r="DCQ26" s="118"/>
      <c r="DCR26" s="118"/>
      <c r="DCS26" s="118"/>
      <c r="DCT26" s="118"/>
      <c r="DCU26" s="118"/>
      <c r="DCV26" s="118"/>
      <c r="DCW26" s="118"/>
      <c r="DCX26" s="118"/>
      <c r="DCY26" s="118"/>
      <c r="DCZ26" s="118"/>
      <c r="DDA26" s="118"/>
      <c r="DDB26" s="118"/>
      <c r="DDC26" s="118"/>
      <c r="DDD26" s="118"/>
      <c r="DDE26" s="118"/>
      <c r="DDF26" s="118"/>
      <c r="DDG26" s="118"/>
      <c r="DDH26" s="118"/>
      <c r="DDI26" s="118"/>
      <c r="DDJ26" s="118"/>
      <c r="DDK26" s="118"/>
      <c r="DDL26" s="118"/>
      <c r="DDM26" s="118"/>
      <c r="DDN26" s="118"/>
      <c r="DDO26" s="118"/>
      <c r="DDP26" s="118"/>
      <c r="DDQ26" s="118"/>
      <c r="DDR26" s="118"/>
      <c r="DDS26" s="118"/>
      <c r="DDT26" s="118"/>
      <c r="DDU26" s="118"/>
      <c r="DDV26" s="118"/>
      <c r="DDW26" s="118"/>
      <c r="DDX26" s="118"/>
      <c r="DDY26" s="118"/>
      <c r="DDZ26" s="118"/>
      <c r="DEA26" s="118"/>
      <c r="DEB26" s="118"/>
      <c r="DEC26" s="118"/>
      <c r="DED26" s="118"/>
      <c r="DEE26" s="118"/>
      <c r="DEF26" s="118"/>
      <c r="DEG26" s="118"/>
      <c r="DEH26" s="118"/>
      <c r="DEI26" s="118"/>
      <c r="DEJ26" s="118"/>
      <c r="DEK26" s="118"/>
      <c r="DEL26" s="118"/>
      <c r="DEM26" s="118"/>
      <c r="DEN26" s="118"/>
      <c r="DEO26" s="118"/>
      <c r="DEP26" s="118"/>
      <c r="DEQ26" s="118"/>
      <c r="DER26" s="118"/>
      <c r="DES26" s="118"/>
      <c r="DET26" s="118"/>
      <c r="DEU26" s="118"/>
      <c r="DEV26" s="118"/>
      <c r="DEW26" s="118"/>
      <c r="DEX26" s="118"/>
      <c r="DEY26" s="118"/>
      <c r="DEZ26" s="118"/>
      <c r="DFA26" s="118"/>
      <c r="DFB26" s="118"/>
      <c r="DFC26" s="118"/>
      <c r="DFD26" s="118"/>
      <c r="DFE26" s="118"/>
      <c r="DFF26" s="118"/>
      <c r="DFG26" s="118"/>
      <c r="DFH26" s="118"/>
      <c r="DFI26" s="118"/>
      <c r="DFJ26" s="118"/>
      <c r="DFK26" s="118"/>
      <c r="DFL26" s="118"/>
      <c r="DFM26" s="118"/>
      <c r="DFN26" s="118"/>
      <c r="DFO26" s="118"/>
      <c r="DFP26" s="118"/>
      <c r="DFQ26" s="118"/>
      <c r="DFR26" s="118"/>
      <c r="DFS26" s="118"/>
      <c r="DFT26" s="118"/>
      <c r="DFU26" s="118"/>
      <c r="DFV26" s="118"/>
      <c r="DFW26" s="118"/>
      <c r="DFX26" s="118"/>
      <c r="DFY26" s="118"/>
      <c r="DFZ26" s="118"/>
      <c r="DGA26" s="118"/>
      <c r="DGB26" s="118"/>
      <c r="DGC26" s="118"/>
      <c r="DGD26" s="118"/>
      <c r="DGE26" s="118"/>
      <c r="DGF26" s="118"/>
      <c r="DGG26" s="118"/>
      <c r="DGH26" s="118"/>
      <c r="DGI26" s="118"/>
      <c r="DGJ26" s="118"/>
      <c r="DGK26" s="118"/>
      <c r="DGL26" s="118"/>
      <c r="DGM26" s="118"/>
      <c r="DGN26" s="118"/>
      <c r="DGO26" s="118"/>
      <c r="DGP26" s="118"/>
      <c r="DGQ26" s="118"/>
      <c r="DGR26" s="118"/>
      <c r="DGS26" s="118"/>
      <c r="DGT26" s="118"/>
      <c r="DGU26" s="118"/>
      <c r="DGV26" s="118"/>
      <c r="DGW26" s="118"/>
      <c r="DGX26" s="118"/>
      <c r="DGY26" s="118"/>
      <c r="DGZ26" s="118"/>
      <c r="DHA26" s="118"/>
      <c r="DHB26" s="118"/>
      <c r="DHC26" s="118"/>
      <c r="DHD26" s="118"/>
      <c r="DHE26" s="118"/>
      <c r="DHF26" s="118"/>
      <c r="DHG26" s="118"/>
      <c r="DHH26" s="118"/>
      <c r="DHI26" s="118"/>
      <c r="DHJ26" s="118"/>
      <c r="DHK26" s="118"/>
      <c r="DHL26" s="118"/>
      <c r="DHM26" s="118"/>
      <c r="DHN26" s="118"/>
      <c r="DHO26" s="118"/>
      <c r="DHP26" s="118"/>
      <c r="DHQ26" s="118"/>
      <c r="DHR26" s="118"/>
      <c r="DHS26" s="118"/>
      <c r="DHT26" s="118"/>
      <c r="DHU26" s="118"/>
      <c r="DHV26" s="118"/>
      <c r="DHW26" s="118"/>
      <c r="DHX26" s="118"/>
      <c r="DHY26" s="118"/>
      <c r="DHZ26" s="118"/>
      <c r="DIA26" s="118"/>
      <c r="DIB26" s="118"/>
      <c r="DIC26" s="118"/>
      <c r="DID26" s="118"/>
      <c r="DIE26" s="118"/>
      <c r="DIF26" s="118"/>
      <c r="DIG26" s="118"/>
      <c r="DIH26" s="118"/>
      <c r="DII26" s="118"/>
      <c r="DIJ26" s="118"/>
      <c r="DIK26" s="118"/>
      <c r="DIL26" s="118"/>
      <c r="DIM26" s="118"/>
      <c r="DIN26" s="118"/>
      <c r="DIO26" s="118"/>
      <c r="DIP26" s="118"/>
      <c r="DIQ26" s="118"/>
      <c r="DIR26" s="118"/>
      <c r="DIS26" s="118"/>
      <c r="DIT26" s="118"/>
      <c r="DIU26" s="118"/>
      <c r="DIV26" s="118"/>
      <c r="DIW26" s="118"/>
      <c r="DIX26" s="118"/>
      <c r="DIY26" s="118"/>
      <c r="DIZ26" s="118"/>
      <c r="DJA26" s="118"/>
      <c r="DJB26" s="118"/>
      <c r="DJC26" s="118"/>
      <c r="DJD26" s="118"/>
      <c r="DJE26" s="118"/>
      <c r="DJF26" s="118"/>
      <c r="DJG26" s="118"/>
      <c r="DJH26" s="118"/>
      <c r="DJI26" s="118"/>
      <c r="DJJ26" s="118"/>
      <c r="DJK26" s="118"/>
      <c r="DJL26" s="118"/>
      <c r="DJM26" s="118"/>
      <c r="DJN26" s="118"/>
      <c r="DJO26" s="118"/>
      <c r="DJP26" s="118"/>
      <c r="DJQ26" s="118"/>
      <c r="DJR26" s="118"/>
      <c r="DJS26" s="118"/>
      <c r="DJT26" s="118"/>
      <c r="DJU26" s="118"/>
      <c r="DJV26" s="118"/>
      <c r="DJW26" s="118"/>
      <c r="DJX26" s="118"/>
      <c r="DJY26" s="118"/>
      <c r="DJZ26" s="118"/>
      <c r="DKA26" s="118"/>
      <c r="DKB26" s="118"/>
      <c r="DKC26" s="118"/>
      <c r="DKD26" s="118"/>
      <c r="DKE26" s="118"/>
      <c r="DKF26" s="118"/>
      <c r="DKG26" s="118"/>
      <c r="DKH26" s="118"/>
      <c r="DKI26" s="118"/>
      <c r="DKJ26" s="118"/>
      <c r="DKK26" s="118"/>
      <c r="DKL26" s="118"/>
      <c r="DKM26" s="118"/>
      <c r="DKN26" s="118"/>
      <c r="DKO26" s="118"/>
      <c r="DKP26" s="118"/>
      <c r="DKQ26" s="118"/>
      <c r="DKR26" s="118"/>
      <c r="DKS26" s="118"/>
      <c r="DKT26" s="118"/>
      <c r="DKU26" s="118"/>
      <c r="DKV26" s="118"/>
      <c r="DKW26" s="118"/>
      <c r="DKX26" s="118"/>
      <c r="DKY26" s="118"/>
      <c r="DKZ26" s="118"/>
      <c r="DLA26" s="118"/>
      <c r="DLB26" s="118"/>
      <c r="DLC26" s="118"/>
      <c r="DLD26" s="118"/>
      <c r="DLE26" s="118"/>
      <c r="DLF26" s="118"/>
      <c r="DLG26" s="118"/>
      <c r="DLH26" s="118"/>
      <c r="DLI26" s="118"/>
      <c r="DLJ26" s="118"/>
      <c r="DLK26" s="118"/>
      <c r="DLL26" s="118"/>
      <c r="DLM26" s="118"/>
      <c r="DLN26" s="118"/>
      <c r="DLO26" s="118"/>
      <c r="DLP26" s="118"/>
      <c r="DLQ26" s="118"/>
      <c r="DLR26" s="118"/>
      <c r="DLS26" s="118"/>
      <c r="DLT26" s="118"/>
      <c r="DLU26" s="118"/>
      <c r="DLV26" s="118"/>
      <c r="DLW26" s="118"/>
      <c r="DLX26" s="118"/>
      <c r="DLY26" s="118"/>
      <c r="DLZ26" s="118"/>
      <c r="DMA26" s="118"/>
      <c r="DMB26" s="118"/>
      <c r="DMC26" s="118"/>
      <c r="DMD26" s="118"/>
      <c r="DME26" s="118"/>
      <c r="DMF26" s="118"/>
      <c r="DMG26" s="118"/>
      <c r="DMH26" s="118"/>
      <c r="DMI26" s="118"/>
      <c r="DMJ26" s="118"/>
      <c r="DMK26" s="118"/>
      <c r="DML26" s="118"/>
      <c r="DMM26" s="118"/>
      <c r="DMN26" s="118"/>
      <c r="DMO26" s="118"/>
      <c r="DMP26" s="118"/>
      <c r="DMQ26" s="118"/>
      <c r="DMR26" s="118"/>
      <c r="DMS26" s="118"/>
      <c r="DMT26" s="118"/>
      <c r="DMU26" s="118"/>
      <c r="DMV26" s="118"/>
      <c r="DMW26" s="118"/>
      <c r="DMX26" s="118"/>
      <c r="DMY26" s="118"/>
      <c r="DMZ26" s="118"/>
      <c r="DNA26" s="118"/>
      <c r="DNB26" s="118"/>
      <c r="DNC26" s="118"/>
      <c r="DND26" s="118"/>
      <c r="DNE26" s="118"/>
      <c r="DNF26" s="118"/>
      <c r="DNG26" s="118"/>
      <c r="DNH26" s="118"/>
      <c r="DNI26" s="118"/>
      <c r="DNJ26" s="118"/>
      <c r="DNK26" s="118"/>
      <c r="DNL26" s="118"/>
      <c r="DNM26" s="118"/>
      <c r="DNN26" s="118"/>
      <c r="DNO26" s="118"/>
      <c r="DNP26" s="118"/>
      <c r="DNQ26" s="118"/>
      <c r="DNR26" s="118"/>
      <c r="DNS26" s="118"/>
      <c r="DNT26" s="118"/>
      <c r="DNU26" s="118"/>
      <c r="DNV26" s="118"/>
      <c r="DNW26" s="118"/>
      <c r="DNX26" s="118"/>
      <c r="DNY26" s="118"/>
      <c r="DNZ26" s="118"/>
      <c r="DOA26" s="118"/>
      <c r="DOB26" s="118"/>
      <c r="DOC26" s="118"/>
      <c r="DOD26" s="118"/>
      <c r="DOE26" s="118"/>
      <c r="DOF26" s="118"/>
      <c r="DOG26" s="118"/>
      <c r="DOH26" s="118"/>
      <c r="DOI26" s="118"/>
      <c r="DOJ26" s="118"/>
      <c r="DOK26" s="118"/>
      <c r="DOL26" s="118"/>
      <c r="DOM26" s="118"/>
      <c r="DON26" s="118"/>
      <c r="DOO26" s="118"/>
      <c r="DOP26" s="118"/>
      <c r="DOQ26" s="118"/>
      <c r="DOR26" s="118"/>
      <c r="DOS26" s="118"/>
      <c r="DOT26" s="118"/>
      <c r="DOU26" s="118"/>
      <c r="DOV26" s="118"/>
      <c r="DOW26" s="118"/>
      <c r="DOX26" s="118"/>
      <c r="DOY26" s="118"/>
      <c r="DOZ26" s="118"/>
      <c r="DPA26" s="118"/>
      <c r="DPB26" s="118"/>
      <c r="DPC26" s="118"/>
      <c r="DPD26" s="118"/>
      <c r="DPE26" s="118"/>
      <c r="DPF26" s="118"/>
      <c r="DPG26" s="118"/>
      <c r="DPH26" s="118"/>
      <c r="DPI26" s="118"/>
      <c r="DPJ26" s="118"/>
      <c r="DPK26" s="118"/>
      <c r="DPL26" s="118"/>
      <c r="DPM26" s="118"/>
      <c r="DPN26" s="118"/>
      <c r="DPO26" s="118"/>
      <c r="DPP26" s="118"/>
      <c r="DPQ26" s="118"/>
      <c r="DPR26" s="118"/>
      <c r="DPS26" s="118"/>
      <c r="DPT26" s="118"/>
      <c r="DPU26" s="118"/>
      <c r="DPV26" s="118"/>
      <c r="DPW26" s="118"/>
      <c r="DPX26" s="118"/>
      <c r="DPY26" s="118"/>
      <c r="DPZ26" s="118"/>
      <c r="DQA26" s="118"/>
      <c r="DQB26" s="118"/>
      <c r="DQC26" s="118"/>
      <c r="DQD26" s="118"/>
      <c r="DQE26" s="118"/>
      <c r="DQF26" s="118"/>
      <c r="DQG26" s="118"/>
      <c r="DQH26" s="118"/>
      <c r="DQI26" s="118"/>
      <c r="DQJ26" s="118"/>
      <c r="DQK26" s="118"/>
      <c r="DQL26" s="118"/>
      <c r="DQM26" s="118"/>
      <c r="DQN26" s="118"/>
      <c r="DQO26" s="118"/>
      <c r="DQP26" s="118"/>
      <c r="DQQ26" s="118"/>
      <c r="DQR26" s="118"/>
      <c r="DQS26" s="118"/>
      <c r="DQT26" s="118"/>
      <c r="DQU26" s="118"/>
      <c r="DQV26" s="118"/>
      <c r="DQW26" s="118"/>
      <c r="DQX26" s="118"/>
      <c r="DQY26" s="118"/>
      <c r="DQZ26" s="118"/>
      <c r="DRA26" s="118"/>
      <c r="DRB26" s="118"/>
      <c r="DRC26" s="118"/>
      <c r="DRD26" s="118"/>
      <c r="DRE26" s="118"/>
      <c r="DRF26" s="118"/>
      <c r="DRG26" s="118"/>
      <c r="DRH26" s="118"/>
      <c r="DRI26" s="118"/>
      <c r="DRJ26" s="118"/>
      <c r="DRK26" s="118"/>
      <c r="DRL26" s="118"/>
      <c r="DRM26" s="118"/>
      <c r="DRN26" s="118"/>
      <c r="DRO26" s="118"/>
      <c r="DRP26" s="118"/>
      <c r="DRQ26" s="118"/>
      <c r="DRR26" s="118"/>
      <c r="DRS26" s="118"/>
      <c r="DRT26" s="118"/>
      <c r="DRU26" s="118"/>
      <c r="DRV26" s="118"/>
      <c r="DRW26" s="118"/>
      <c r="DRX26" s="118"/>
      <c r="DRY26" s="118"/>
      <c r="DRZ26" s="118"/>
      <c r="DSA26" s="118"/>
      <c r="DSB26" s="118"/>
      <c r="DSC26" s="118"/>
      <c r="DSD26" s="118"/>
      <c r="DSE26" s="118"/>
      <c r="DSF26" s="118"/>
      <c r="DSG26" s="118"/>
      <c r="DSH26" s="118"/>
      <c r="DSI26" s="118"/>
      <c r="DSJ26" s="118"/>
      <c r="DSK26" s="118"/>
      <c r="DSL26" s="118"/>
      <c r="DSM26" s="118"/>
      <c r="DSN26" s="118"/>
      <c r="DSO26" s="118"/>
      <c r="DSP26" s="118"/>
      <c r="DSQ26" s="118"/>
      <c r="DSR26" s="118"/>
      <c r="DSS26" s="118"/>
      <c r="DST26" s="118"/>
      <c r="DSU26" s="118"/>
      <c r="DSV26" s="118"/>
      <c r="DSW26" s="118"/>
      <c r="DSX26" s="118"/>
      <c r="DSY26" s="118"/>
      <c r="DSZ26" s="118"/>
      <c r="DTA26" s="118"/>
      <c r="DTB26" s="118"/>
      <c r="DTC26" s="118"/>
      <c r="DTD26" s="118"/>
      <c r="DTE26" s="118"/>
      <c r="DTF26" s="118"/>
      <c r="DTG26" s="118"/>
      <c r="DTH26" s="118"/>
      <c r="DTI26" s="118"/>
      <c r="DTJ26" s="118"/>
      <c r="DTK26" s="118"/>
      <c r="DTL26" s="118"/>
      <c r="DTM26" s="118"/>
      <c r="DTN26" s="118"/>
      <c r="DTO26" s="118"/>
      <c r="DTP26" s="118"/>
      <c r="DTQ26" s="118"/>
      <c r="DTR26" s="118"/>
      <c r="DTS26" s="118"/>
      <c r="DTT26" s="118"/>
      <c r="DTU26" s="118"/>
      <c r="DTV26" s="118"/>
      <c r="DTW26" s="118"/>
      <c r="DTX26" s="118"/>
      <c r="DTY26" s="118"/>
      <c r="DTZ26" s="118"/>
      <c r="DUA26" s="118"/>
      <c r="DUB26" s="118"/>
      <c r="DUC26" s="118"/>
      <c r="DUD26" s="118"/>
      <c r="DUE26" s="118"/>
      <c r="DUF26" s="118"/>
      <c r="DUG26" s="118"/>
      <c r="DUH26" s="118"/>
      <c r="DUI26" s="118"/>
      <c r="DUJ26" s="118"/>
      <c r="DUK26" s="118"/>
      <c r="DUL26" s="118"/>
      <c r="DUM26" s="118"/>
      <c r="DUN26" s="118"/>
      <c r="DUO26" s="118"/>
      <c r="DUP26" s="118"/>
      <c r="DUQ26" s="118"/>
      <c r="DUR26" s="118"/>
      <c r="DUS26" s="118"/>
      <c r="DUT26" s="118"/>
      <c r="DUU26" s="118"/>
      <c r="DUV26" s="118"/>
      <c r="DUW26" s="118"/>
      <c r="DUX26" s="118"/>
      <c r="DUY26" s="118"/>
      <c r="DUZ26" s="118"/>
      <c r="DVA26" s="118"/>
      <c r="DVB26" s="118"/>
      <c r="DVC26" s="118"/>
      <c r="DVD26" s="118"/>
      <c r="DVE26" s="118"/>
      <c r="DVF26" s="118"/>
      <c r="DVG26" s="118"/>
      <c r="DVH26" s="118"/>
      <c r="DVI26" s="118"/>
      <c r="DVJ26" s="118"/>
      <c r="DVK26" s="118"/>
      <c r="DVL26" s="118"/>
      <c r="DVM26" s="118"/>
      <c r="DVN26" s="118"/>
      <c r="DVO26" s="118"/>
      <c r="DVP26" s="118"/>
      <c r="DVQ26" s="118"/>
      <c r="DVR26" s="118"/>
      <c r="DVS26" s="118"/>
      <c r="DVT26" s="118"/>
      <c r="DVU26" s="118"/>
      <c r="DVV26" s="118"/>
      <c r="DVW26" s="118"/>
      <c r="DVX26" s="118"/>
      <c r="DVY26" s="118"/>
      <c r="DVZ26" s="118"/>
      <c r="DWA26" s="118"/>
      <c r="DWB26" s="118"/>
      <c r="DWC26" s="118"/>
      <c r="DWD26" s="118"/>
      <c r="DWE26" s="118"/>
      <c r="DWF26" s="118"/>
      <c r="DWG26" s="118"/>
      <c r="DWH26" s="118"/>
      <c r="DWI26" s="118"/>
      <c r="DWJ26" s="118"/>
      <c r="DWK26" s="118"/>
      <c r="DWL26" s="118"/>
      <c r="DWM26" s="118"/>
      <c r="DWN26" s="118"/>
      <c r="DWO26" s="118"/>
      <c r="DWP26" s="118"/>
      <c r="DWQ26" s="118"/>
      <c r="DWR26" s="118"/>
      <c r="DWS26" s="118"/>
      <c r="DWT26" s="118"/>
      <c r="DWU26" s="118"/>
      <c r="DWV26" s="118"/>
      <c r="DWW26" s="118"/>
      <c r="DWX26" s="118"/>
      <c r="DWY26" s="118"/>
      <c r="DWZ26" s="118"/>
      <c r="DXA26" s="118"/>
      <c r="DXB26" s="118"/>
      <c r="DXC26" s="118"/>
      <c r="DXD26" s="118"/>
      <c r="DXE26" s="118"/>
      <c r="DXF26" s="118"/>
      <c r="DXG26" s="118"/>
      <c r="DXH26" s="118"/>
      <c r="DXI26" s="118"/>
      <c r="DXJ26" s="118"/>
      <c r="DXK26" s="118"/>
      <c r="DXL26" s="118"/>
      <c r="DXM26" s="118"/>
      <c r="DXN26" s="118"/>
      <c r="DXO26" s="118"/>
      <c r="DXP26" s="118"/>
      <c r="DXQ26" s="118"/>
      <c r="DXR26" s="118"/>
      <c r="DXS26" s="118"/>
      <c r="DXT26" s="118"/>
      <c r="DXU26" s="118"/>
      <c r="DXV26" s="118"/>
      <c r="DXW26" s="118"/>
      <c r="DXX26" s="118"/>
      <c r="DXY26" s="118"/>
      <c r="DXZ26" s="118"/>
      <c r="DYA26" s="118"/>
      <c r="DYB26" s="118"/>
      <c r="DYC26" s="118"/>
      <c r="DYD26" s="118"/>
      <c r="DYE26" s="118"/>
      <c r="DYF26" s="118"/>
      <c r="DYG26" s="118"/>
      <c r="DYH26" s="118"/>
      <c r="DYI26" s="118"/>
      <c r="DYJ26" s="118"/>
      <c r="DYK26" s="118"/>
      <c r="DYL26" s="118"/>
      <c r="DYM26" s="118"/>
      <c r="DYN26" s="118"/>
      <c r="DYO26" s="118"/>
      <c r="DYP26" s="118"/>
      <c r="DYQ26" s="118"/>
      <c r="DYR26" s="118"/>
      <c r="DYS26" s="118"/>
      <c r="DYT26" s="118"/>
      <c r="DYU26" s="118"/>
      <c r="DYV26" s="118"/>
      <c r="DYW26" s="118"/>
      <c r="DYX26" s="118"/>
      <c r="DYY26" s="118"/>
      <c r="DYZ26" s="118"/>
      <c r="DZA26" s="118"/>
      <c r="DZB26" s="118"/>
      <c r="DZC26" s="118"/>
      <c r="DZD26" s="118"/>
      <c r="DZE26" s="118"/>
      <c r="DZF26" s="118"/>
      <c r="DZG26" s="118"/>
      <c r="DZH26" s="118"/>
      <c r="DZI26" s="118"/>
      <c r="DZJ26" s="118"/>
      <c r="DZK26" s="118"/>
      <c r="DZL26" s="118"/>
      <c r="DZM26" s="118"/>
      <c r="DZN26" s="118"/>
      <c r="DZO26" s="118"/>
      <c r="DZP26" s="118"/>
      <c r="DZQ26" s="118"/>
      <c r="DZR26" s="118"/>
      <c r="DZS26" s="118"/>
      <c r="DZT26" s="118"/>
      <c r="DZU26" s="118"/>
      <c r="DZV26" s="118"/>
      <c r="DZW26" s="118"/>
      <c r="DZX26" s="118"/>
      <c r="DZY26" s="118"/>
      <c r="DZZ26" s="118"/>
      <c r="EAA26" s="118"/>
      <c r="EAB26" s="118"/>
      <c r="EAC26" s="118"/>
      <c r="EAD26" s="118"/>
      <c r="EAE26" s="118"/>
      <c r="EAF26" s="118"/>
      <c r="EAG26" s="118"/>
      <c r="EAH26" s="118"/>
      <c r="EAI26" s="118"/>
      <c r="EAJ26" s="118"/>
      <c r="EAK26" s="118"/>
      <c r="EAL26" s="118"/>
      <c r="EAM26" s="118"/>
      <c r="EAN26" s="118"/>
      <c r="EAO26" s="118"/>
      <c r="EAP26" s="118"/>
      <c r="EAQ26" s="118"/>
      <c r="EAR26" s="118"/>
      <c r="EAS26" s="118"/>
      <c r="EAT26" s="118"/>
      <c r="EAU26" s="118"/>
      <c r="EAV26" s="118"/>
      <c r="EAW26" s="118"/>
      <c r="EAX26" s="118"/>
      <c r="EAY26" s="118"/>
      <c r="EAZ26" s="118"/>
      <c r="EBA26" s="118"/>
      <c r="EBB26" s="118"/>
      <c r="EBC26" s="118"/>
      <c r="EBD26" s="118"/>
      <c r="EBE26" s="118"/>
      <c r="EBF26" s="118"/>
      <c r="EBG26" s="118"/>
      <c r="EBH26" s="118"/>
      <c r="EBI26" s="118"/>
      <c r="EBJ26" s="118"/>
      <c r="EBK26" s="118"/>
      <c r="EBL26" s="118"/>
      <c r="EBM26" s="118"/>
      <c r="EBN26" s="118"/>
      <c r="EBO26" s="118"/>
      <c r="EBP26" s="118"/>
      <c r="EBQ26" s="118"/>
      <c r="EBR26" s="118"/>
      <c r="EBS26" s="118"/>
      <c r="EBT26" s="118"/>
      <c r="EBU26" s="118"/>
      <c r="EBV26" s="118"/>
      <c r="EBW26" s="118"/>
      <c r="EBX26" s="118"/>
      <c r="EBY26" s="118"/>
      <c r="EBZ26" s="118"/>
      <c r="ECA26" s="118"/>
      <c r="ECB26" s="118"/>
      <c r="ECC26" s="118"/>
      <c r="ECD26" s="118"/>
      <c r="ECE26" s="118"/>
      <c r="ECF26" s="118"/>
      <c r="ECG26" s="118"/>
      <c r="ECH26" s="118"/>
      <c r="ECI26" s="118"/>
      <c r="ECJ26" s="118"/>
      <c r="ECK26" s="118"/>
      <c r="ECL26" s="118"/>
      <c r="ECM26" s="118"/>
      <c r="ECN26" s="118"/>
      <c r="ECO26" s="118"/>
      <c r="ECP26" s="118"/>
      <c r="ECQ26" s="118"/>
      <c r="ECR26" s="118"/>
      <c r="ECS26" s="118"/>
      <c r="ECT26" s="118"/>
      <c r="ECU26" s="118"/>
      <c r="ECV26" s="118"/>
      <c r="ECW26" s="118"/>
      <c r="ECX26" s="118"/>
      <c r="ECY26" s="118"/>
      <c r="ECZ26" s="118"/>
      <c r="EDA26" s="118"/>
      <c r="EDB26" s="118"/>
      <c r="EDC26" s="118"/>
      <c r="EDD26" s="118"/>
      <c r="EDE26" s="118"/>
      <c r="EDF26" s="118"/>
      <c r="EDG26" s="118"/>
      <c r="EDH26" s="118"/>
      <c r="EDI26" s="118"/>
      <c r="EDJ26" s="118"/>
      <c r="EDK26" s="118"/>
      <c r="EDL26" s="118"/>
      <c r="EDM26" s="118"/>
      <c r="EDN26" s="118"/>
      <c r="EDO26" s="118"/>
      <c r="EDP26" s="118"/>
      <c r="EDQ26" s="118"/>
      <c r="EDR26" s="118"/>
      <c r="EDS26" s="118"/>
      <c r="EDT26" s="118"/>
      <c r="EDU26" s="118"/>
      <c r="EDV26" s="118"/>
      <c r="EDW26" s="118"/>
      <c r="EDX26" s="118"/>
      <c r="EDY26" s="118"/>
      <c r="EDZ26" s="118"/>
      <c r="EEA26" s="118"/>
      <c r="EEB26" s="118"/>
      <c r="EEC26" s="118"/>
      <c r="EED26" s="118"/>
      <c r="EEE26" s="118"/>
      <c r="EEF26" s="118"/>
      <c r="EEG26" s="118"/>
      <c r="EEH26" s="118"/>
      <c r="EEI26" s="118"/>
      <c r="EEJ26" s="118"/>
      <c r="EEK26" s="118"/>
      <c r="EEL26" s="118"/>
      <c r="EEM26" s="118"/>
      <c r="EEN26" s="118"/>
      <c r="EEO26" s="118"/>
      <c r="EEP26" s="118"/>
      <c r="EEQ26" s="118"/>
      <c r="EER26" s="118"/>
      <c r="EES26" s="118"/>
      <c r="EET26" s="118"/>
      <c r="EEU26" s="118"/>
      <c r="EEV26" s="118"/>
      <c r="EEW26" s="118"/>
      <c r="EEX26" s="118"/>
      <c r="EEY26" s="118"/>
      <c r="EEZ26" s="118"/>
      <c r="EFA26" s="118"/>
      <c r="EFB26" s="118"/>
      <c r="EFC26" s="118"/>
      <c r="EFD26" s="118"/>
      <c r="EFE26" s="118"/>
      <c r="EFF26" s="118"/>
      <c r="EFG26" s="118"/>
      <c r="EFH26" s="118"/>
      <c r="EFI26" s="118"/>
      <c r="EFJ26" s="118"/>
      <c r="EFK26" s="118"/>
      <c r="EFL26" s="118"/>
      <c r="EFM26" s="118"/>
      <c r="EFN26" s="118"/>
      <c r="EFO26" s="118"/>
      <c r="EFP26" s="118"/>
      <c r="EFQ26" s="118"/>
      <c r="EFR26" s="118"/>
      <c r="EFS26" s="118"/>
      <c r="EFT26" s="118"/>
      <c r="EFU26" s="118"/>
      <c r="EFV26" s="118"/>
      <c r="EFW26" s="118"/>
      <c r="EFX26" s="118"/>
      <c r="EFY26" s="118"/>
      <c r="EFZ26" s="118"/>
      <c r="EGA26" s="118"/>
      <c r="EGB26" s="118"/>
      <c r="EGC26" s="118"/>
      <c r="EGD26" s="118"/>
      <c r="EGE26" s="118"/>
      <c r="EGF26" s="118"/>
      <c r="EGG26" s="118"/>
      <c r="EGH26" s="118"/>
      <c r="EGI26" s="118"/>
      <c r="EGJ26" s="118"/>
      <c r="EGK26" s="118"/>
      <c r="EGL26" s="118"/>
      <c r="EGM26" s="118"/>
      <c r="EGN26" s="118"/>
      <c r="EGO26" s="118"/>
      <c r="EGP26" s="118"/>
      <c r="EGQ26" s="118"/>
      <c r="EGR26" s="118"/>
      <c r="EGS26" s="118"/>
      <c r="EGT26" s="118"/>
      <c r="EGU26" s="118"/>
      <c r="EGV26" s="118"/>
      <c r="EGW26" s="118"/>
      <c r="EGX26" s="118"/>
      <c r="EGY26" s="118"/>
      <c r="EGZ26" s="118"/>
      <c r="EHA26" s="118"/>
      <c r="EHB26" s="118"/>
      <c r="EHC26" s="118"/>
      <c r="EHD26" s="118"/>
      <c r="EHE26" s="118"/>
      <c r="EHF26" s="118"/>
      <c r="EHG26" s="118"/>
      <c r="EHH26" s="118"/>
      <c r="EHI26" s="118"/>
      <c r="EHJ26" s="118"/>
      <c r="EHK26" s="118"/>
      <c r="EHL26" s="118"/>
      <c r="EHM26" s="118"/>
      <c r="EHN26" s="118"/>
      <c r="EHO26" s="118"/>
      <c r="EHP26" s="118"/>
      <c r="EHQ26" s="118"/>
      <c r="EHR26" s="118"/>
      <c r="EHS26" s="118"/>
      <c r="EHT26" s="118"/>
      <c r="EHU26" s="118"/>
      <c r="EHV26" s="118"/>
      <c r="EHW26" s="118"/>
      <c r="EHX26" s="118"/>
      <c r="EHY26" s="118"/>
      <c r="EHZ26" s="118"/>
      <c r="EIA26" s="118"/>
      <c r="EIB26" s="118"/>
      <c r="EIC26" s="118"/>
      <c r="EID26" s="118"/>
      <c r="EIE26" s="118"/>
      <c r="EIF26" s="118"/>
      <c r="EIG26" s="118"/>
      <c r="EIH26" s="118"/>
      <c r="EII26" s="118"/>
      <c r="EIJ26" s="118"/>
      <c r="EIK26" s="118"/>
      <c r="EIL26" s="118"/>
      <c r="EIM26" s="118"/>
      <c r="EIN26" s="118"/>
      <c r="EIO26" s="118"/>
      <c r="EIP26" s="118"/>
      <c r="EIQ26" s="118"/>
      <c r="EIR26" s="118"/>
      <c r="EIS26" s="118"/>
      <c r="EIT26" s="118"/>
      <c r="EIU26" s="118"/>
      <c r="EIV26" s="118"/>
      <c r="EIW26" s="118"/>
      <c r="EIX26" s="118"/>
      <c r="EIY26" s="118"/>
      <c r="EIZ26" s="118"/>
      <c r="EJA26" s="118"/>
      <c r="EJB26" s="118"/>
      <c r="EJC26" s="118"/>
      <c r="EJD26" s="118"/>
      <c r="EJE26" s="118"/>
      <c r="EJF26" s="118"/>
      <c r="EJG26" s="118"/>
      <c r="EJH26" s="118"/>
      <c r="EJI26" s="118"/>
      <c r="EJJ26" s="118"/>
      <c r="EJK26" s="118"/>
      <c r="EJL26" s="118"/>
      <c r="EJM26" s="118"/>
      <c r="EJN26" s="118"/>
      <c r="EJO26" s="118"/>
      <c r="EJP26" s="118"/>
      <c r="EJQ26" s="118"/>
      <c r="EJR26" s="118"/>
      <c r="EJS26" s="118"/>
      <c r="EJT26" s="118"/>
      <c r="EJU26" s="118"/>
      <c r="EJV26" s="118"/>
      <c r="EJW26" s="118"/>
      <c r="EJX26" s="118"/>
      <c r="EJY26" s="118"/>
      <c r="EJZ26" s="118"/>
      <c r="EKA26" s="118"/>
      <c r="EKB26" s="118"/>
      <c r="EKC26" s="118"/>
      <c r="EKD26" s="118"/>
      <c r="EKE26" s="118"/>
      <c r="EKF26" s="118"/>
      <c r="EKG26" s="118"/>
      <c r="EKH26" s="118"/>
      <c r="EKI26" s="118"/>
      <c r="EKJ26" s="118"/>
      <c r="EKK26" s="118"/>
      <c r="EKL26" s="118"/>
      <c r="EKM26" s="118"/>
      <c r="EKN26" s="118"/>
      <c r="EKO26" s="118"/>
      <c r="EKP26" s="118"/>
      <c r="EKQ26" s="118"/>
      <c r="EKR26" s="118"/>
      <c r="EKS26" s="118"/>
      <c r="EKT26" s="118"/>
      <c r="EKU26" s="118"/>
      <c r="EKV26" s="118"/>
      <c r="EKW26" s="118"/>
      <c r="EKX26" s="118"/>
      <c r="EKY26" s="118"/>
      <c r="EKZ26" s="118"/>
      <c r="ELA26" s="118"/>
      <c r="ELB26" s="118"/>
      <c r="ELC26" s="118"/>
      <c r="ELD26" s="118"/>
      <c r="ELE26" s="118"/>
      <c r="ELF26" s="118"/>
      <c r="ELG26" s="118"/>
      <c r="ELH26" s="118"/>
      <c r="ELI26" s="118"/>
      <c r="ELJ26" s="118"/>
      <c r="ELK26" s="118"/>
      <c r="ELL26" s="118"/>
      <c r="ELM26" s="118"/>
      <c r="ELN26" s="118"/>
      <c r="ELO26" s="118"/>
      <c r="ELP26" s="118"/>
      <c r="ELQ26" s="118"/>
      <c r="ELR26" s="118"/>
      <c r="ELS26" s="118"/>
      <c r="ELT26" s="118"/>
      <c r="ELU26" s="118"/>
      <c r="ELV26" s="118"/>
      <c r="ELW26" s="118"/>
      <c r="ELX26" s="118"/>
      <c r="ELY26" s="118"/>
      <c r="ELZ26" s="118"/>
      <c r="EMA26" s="118"/>
      <c r="EMB26" s="118"/>
      <c r="EMC26" s="118"/>
      <c r="EMD26" s="118"/>
      <c r="EME26" s="118"/>
      <c r="EMF26" s="118"/>
      <c r="EMG26" s="118"/>
      <c r="EMH26" s="118"/>
      <c r="EMI26" s="118"/>
      <c r="EMJ26" s="118"/>
      <c r="EMK26" s="118"/>
      <c r="EML26" s="118"/>
      <c r="EMM26" s="118"/>
      <c r="EMN26" s="118"/>
      <c r="EMO26" s="118"/>
      <c r="EMP26" s="118"/>
      <c r="EMQ26" s="118"/>
      <c r="EMR26" s="118"/>
      <c r="EMS26" s="118"/>
      <c r="EMT26" s="118"/>
      <c r="EMU26" s="118"/>
      <c r="EMV26" s="118"/>
      <c r="EMW26" s="118"/>
      <c r="EMX26" s="118"/>
      <c r="EMY26" s="118"/>
      <c r="EMZ26" s="118"/>
      <c r="ENA26" s="118"/>
      <c r="ENB26" s="118"/>
      <c r="ENC26" s="118"/>
      <c r="END26" s="118"/>
      <c r="ENE26" s="118"/>
      <c r="ENF26" s="118"/>
      <c r="ENG26" s="118"/>
      <c r="ENH26" s="118"/>
      <c r="ENI26" s="118"/>
      <c r="ENJ26" s="118"/>
      <c r="ENK26" s="118"/>
      <c r="ENL26" s="118"/>
      <c r="ENM26" s="118"/>
      <c r="ENN26" s="118"/>
      <c r="ENO26" s="118"/>
      <c r="ENP26" s="118"/>
      <c r="ENQ26" s="118"/>
      <c r="ENR26" s="118"/>
      <c r="ENS26" s="118"/>
      <c r="ENT26" s="118"/>
      <c r="ENU26" s="118"/>
      <c r="ENV26" s="118"/>
      <c r="ENW26" s="118"/>
      <c r="ENX26" s="118"/>
      <c r="ENY26" s="118"/>
      <c r="ENZ26" s="118"/>
      <c r="EOA26" s="118"/>
      <c r="EOB26" s="118"/>
      <c r="EOC26" s="118"/>
      <c r="EOD26" s="118"/>
      <c r="EOE26" s="118"/>
      <c r="EOF26" s="118"/>
      <c r="EOG26" s="118"/>
      <c r="EOH26" s="118"/>
      <c r="EOI26" s="118"/>
      <c r="EOJ26" s="118"/>
      <c r="EOK26" s="118"/>
      <c r="EOL26" s="118"/>
      <c r="EOM26" s="118"/>
      <c r="EON26" s="118"/>
      <c r="EOO26" s="118"/>
      <c r="EOP26" s="118"/>
      <c r="EOQ26" s="118"/>
      <c r="EOR26" s="118"/>
      <c r="EOS26" s="118"/>
      <c r="EOT26" s="118"/>
      <c r="EOU26" s="118"/>
      <c r="EOV26" s="118"/>
      <c r="EOW26" s="118"/>
      <c r="EOX26" s="118"/>
      <c r="EOY26" s="118"/>
      <c r="EOZ26" s="118"/>
      <c r="EPA26" s="118"/>
      <c r="EPB26" s="118"/>
      <c r="EPC26" s="118"/>
      <c r="EPD26" s="118"/>
      <c r="EPE26" s="118"/>
      <c r="EPF26" s="118"/>
      <c r="EPG26" s="118"/>
      <c r="EPH26" s="118"/>
      <c r="EPI26" s="118"/>
      <c r="EPJ26" s="118"/>
      <c r="EPK26" s="118"/>
      <c r="EPL26" s="118"/>
      <c r="EPM26" s="118"/>
      <c r="EPN26" s="118"/>
      <c r="EPO26" s="118"/>
      <c r="EPP26" s="118"/>
      <c r="EPQ26" s="118"/>
      <c r="EPR26" s="118"/>
      <c r="EPS26" s="118"/>
      <c r="EPT26" s="118"/>
      <c r="EPU26" s="118"/>
      <c r="EPV26" s="118"/>
      <c r="EPW26" s="118"/>
      <c r="EPX26" s="118"/>
      <c r="EPY26" s="118"/>
      <c r="EPZ26" s="118"/>
      <c r="EQA26" s="118"/>
      <c r="EQB26" s="118"/>
      <c r="EQC26" s="118"/>
      <c r="EQD26" s="118"/>
      <c r="EQE26" s="118"/>
      <c r="EQF26" s="118"/>
      <c r="EQG26" s="118"/>
      <c r="EQH26" s="118"/>
      <c r="EQI26" s="118"/>
      <c r="EQJ26" s="118"/>
      <c r="EQK26" s="118"/>
      <c r="EQL26" s="118"/>
      <c r="EQM26" s="118"/>
      <c r="EQN26" s="118"/>
      <c r="EQO26" s="118"/>
      <c r="EQP26" s="118"/>
      <c r="EQQ26" s="118"/>
      <c r="EQR26" s="118"/>
      <c r="EQS26" s="118"/>
      <c r="EQT26" s="118"/>
      <c r="EQU26" s="118"/>
      <c r="EQV26" s="118"/>
      <c r="EQW26" s="118"/>
      <c r="EQX26" s="118"/>
      <c r="EQY26" s="118"/>
      <c r="EQZ26" s="118"/>
      <c r="ERA26" s="118"/>
      <c r="ERB26" s="118"/>
      <c r="ERC26" s="118"/>
      <c r="ERD26" s="118"/>
      <c r="ERE26" s="118"/>
      <c r="ERF26" s="118"/>
      <c r="ERG26" s="118"/>
      <c r="ERH26" s="118"/>
      <c r="ERI26" s="118"/>
      <c r="ERJ26" s="118"/>
      <c r="ERK26" s="118"/>
      <c r="ERL26" s="118"/>
      <c r="ERM26" s="118"/>
      <c r="ERN26" s="118"/>
      <c r="ERO26" s="118"/>
      <c r="ERP26" s="118"/>
      <c r="ERQ26" s="118"/>
      <c r="ERR26" s="118"/>
      <c r="ERS26" s="118"/>
      <c r="ERT26" s="118"/>
      <c r="ERU26" s="118"/>
      <c r="ERV26" s="118"/>
      <c r="ERW26" s="118"/>
      <c r="ERX26" s="118"/>
      <c r="ERY26" s="118"/>
      <c r="ERZ26" s="118"/>
      <c r="ESA26" s="118"/>
      <c r="ESB26" s="118"/>
      <c r="ESC26" s="118"/>
      <c r="ESD26" s="118"/>
      <c r="ESE26" s="118"/>
      <c r="ESF26" s="118"/>
      <c r="ESG26" s="118"/>
      <c r="ESH26" s="118"/>
      <c r="ESI26" s="118"/>
      <c r="ESJ26" s="118"/>
      <c r="ESK26" s="118"/>
      <c r="ESL26" s="118"/>
      <c r="ESM26" s="118"/>
      <c r="ESN26" s="118"/>
      <c r="ESO26" s="118"/>
      <c r="ESP26" s="118"/>
      <c r="ESQ26" s="118"/>
      <c r="ESR26" s="118"/>
      <c r="ESS26" s="118"/>
      <c r="EST26" s="118"/>
      <c r="ESU26" s="118"/>
      <c r="ESV26" s="118"/>
      <c r="ESW26" s="118"/>
      <c r="ESX26" s="118"/>
      <c r="ESY26" s="118"/>
      <c r="ESZ26" s="118"/>
      <c r="ETA26" s="118"/>
      <c r="ETB26" s="118"/>
      <c r="ETC26" s="118"/>
      <c r="ETD26" s="118"/>
      <c r="ETE26" s="118"/>
      <c r="ETF26" s="118"/>
      <c r="ETG26" s="118"/>
      <c r="ETH26" s="118"/>
      <c r="ETI26" s="118"/>
      <c r="ETJ26" s="118"/>
      <c r="ETK26" s="118"/>
      <c r="ETL26" s="118"/>
      <c r="ETM26" s="118"/>
      <c r="ETN26" s="118"/>
      <c r="ETO26" s="118"/>
      <c r="ETP26" s="118"/>
      <c r="ETQ26" s="118"/>
      <c r="ETR26" s="118"/>
      <c r="ETS26" s="118"/>
      <c r="ETT26" s="118"/>
      <c r="ETU26" s="118"/>
      <c r="ETV26" s="118"/>
      <c r="ETW26" s="118"/>
      <c r="ETX26" s="118"/>
      <c r="ETY26" s="118"/>
      <c r="ETZ26" s="118"/>
      <c r="EUA26" s="118"/>
      <c r="EUB26" s="118"/>
      <c r="EUC26" s="118"/>
      <c r="EUD26" s="118"/>
      <c r="EUE26" s="118"/>
      <c r="EUF26" s="118"/>
      <c r="EUG26" s="118"/>
      <c r="EUH26" s="118"/>
      <c r="EUI26" s="118"/>
      <c r="EUJ26" s="118"/>
      <c r="EUK26" s="118"/>
      <c r="EUL26" s="118"/>
      <c r="EUM26" s="118"/>
      <c r="EUN26" s="118"/>
      <c r="EUO26" s="118"/>
      <c r="EUP26" s="118"/>
      <c r="EUQ26" s="118"/>
      <c r="EUR26" s="118"/>
      <c r="EUS26" s="118"/>
      <c r="EUT26" s="118"/>
      <c r="EUU26" s="118"/>
      <c r="EUV26" s="118"/>
      <c r="EUW26" s="118"/>
      <c r="EUX26" s="118"/>
      <c r="EUY26" s="118"/>
      <c r="EUZ26" s="118"/>
      <c r="EVA26" s="118"/>
      <c r="EVB26" s="118"/>
      <c r="EVC26" s="118"/>
      <c r="EVD26" s="118"/>
      <c r="EVE26" s="118"/>
      <c r="EVF26" s="118"/>
      <c r="EVG26" s="118"/>
      <c r="EVH26" s="118"/>
      <c r="EVI26" s="118"/>
      <c r="EVJ26" s="118"/>
      <c r="EVK26" s="118"/>
      <c r="EVL26" s="118"/>
      <c r="EVM26" s="118"/>
      <c r="EVN26" s="118"/>
      <c r="EVO26" s="118"/>
      <c r="EVP26" s="118"/>
      <c r="EVQ26" s="118"/>
      <c r="EVR26" s="118"/>
      <c r="EVS26" s="118"/>
      <c r="EVT26" s="118"/>
      <c r="EVU26" s="118"/>
      <c r="EVV26" s="118"/>
      <c r="EVW26" s="118"/>
      <c r="EVX26" s="118"/>
      <c r="EVY26" s="118"/>
      <c r="EVZ26" s="118"/>
      <c r="EWA26" s="118"/>
      <c r="EWB26" s="118"/>
      <c r="EWC26" s="118"/>
      <c r="EWD26" s="118"/>
      <c r="EWE26" s="118"/>
      <c r="EWF26" s="118"/>
      <c r="EWG26" s="118"/>
      <c r="EWH26" s="118"/>
      <c r="EWI26" s="118"/>
      <c r="EWJ26" s="118"/>
      <c r="EWK26" s="118"/>
      <c r="EWL26" s="118"/>
      <c r="EWM26" s="118"/>
      <c r="EWN26" s="118"/>
      <c r="EWO26" s="118"/>
      <c r="EWP26" s="118"/>
      <c r="EWQ26" s="118"/>
      <c r="EWR26" s="118"/>
      <c r="EWS26" s="118"/>
      <c r="EWT26" s="118"/>
      <c r="EWU26" s="118"/>
      <c r="EWV26" s="118"/>
      <c r="EWW26" s="118"/>
      <c r="EWX26" s="118"/>
      <c r="EWY26" s="118"/>
      <c r="EWZ26" s="118"/>
      <c r="EXA26" s="118"/>
      <c r="EXB26" s="118"/>
      <c r="EXC26" s="118"/>
      <c r="EXD26" s="118"/>
      <c r="EXE26" s="118"/>
      <c r="EXF26" s="118"/>
      <c r="EXG26" s="118"/>
      <c r="EXH26" s="118"/>
      <c r="EXI26" s="118"/>
      <c r="EXJ26" s="118"/>
      <c r="EXK26" s="118"/>
      <c r="EXL26" s="118"/>
      <c r="EXM26" s="118"/>
      <c r="EXN26" s="118"/>
      <c r="EXO26" s="118"/>
      <c r="EXP26" s="118"/>
      <c r="EXQ26" s="118"/>
      <c r="EXR26" s="118"/>
      <c r="EXS26" s="118"/>
      <c r="EXT26" s="118"/>
      <c r="EXU26" s="118"/>
      <c r="EXV26" s="118"/>
      <c r="EXW26" s="118"/>
      <c r="EXX26" s="118"/>
      <c r="EXY26" s="118"/>
      <c r="EXZ26" s="118"/>
      <c r="EYA26" s="118"/>
      <c r="EYB26" s="118"/>
      <c r="EYC26" s="118"/>
      <c r="EYD26" s="118"/>
      <c r="EYE26" s="118"/>
      <c r="EYF26" s="118"/>
      <c r="EYG26" s="118"/>
      <c r="EYH26" s="118"/>
      <c r="EYI26" s="118"/>
      <c r="EYJ26" s="118"/>
      <c r="EYK26" s="118"/>
      <c r="EYL26" s="118"/>
      <c r="EYM26" s="118"/>
      <c r="EYN26" s="118"/>
      <c r="EYO26" s="118"/>
      <c r="EYP26" s="118"/>
      <c r="EYQ26" s="118"/>
      <c r="EYR26" s="118"/>
      <c r="EYS26" s="118"/>
      <c r="EYT26" s="118"/>
      <c r="EYU26" s="118"/>
      <c r="EYV26" s="118"/>
      <c r="EYW26" s="118"/>
      <c r="EYX26" s="118"/>
      <c r="EYY26" s="118"/>
      <c r="EYZ26" s="118"/>
      <c r="EZA26" s="118"/>
      <c r="EZB26" s="118"/>
      <c r="EZC26" s="118"/>
      <c r="EZD26" s="118"/>
      <c r="EZE26" s="118"/>
      <c r="EZF26" s="118"/>
      <c r="EZG26" s="118"/>
      <c r="EZH26" s="118"/>
      <c r="EZI26" s="118"/>
      <c r="EZJ26" s="118"/>
      <c r="EZK26" s="118"/>
      <c r="EZL26" s="118"/>
      <c r="EZM26" s="118"/>
      <c r="EZN26" s="118"/>
      <c r="EZO26" s="118"/>
      <c r="EZP26" s="118"/>
      <c r="EZQ26" s="118"/>
      <c r="EZR26" s="118"/>
      <c r="EZS26" s="118"/>
      <c r="EZT26" s="118"/>
      <c r="EZU26" s="118"/>
      <c r="EZV26" s="118"/>
      <c r="EZW26" s="118"/>
      <c r="EZX26" s="118"/>
      <c r="EZY26" s="118"/>
      <c r="EZZ26" s="118"/>
      <c r="FAA26" s="118"/>
      <c r="FAB26" s="118"/>
      <c r="FAC26" s="118"/>
      <c r="FAD26" s="118"/>
      <c r="FAE26" s="118"/>
      <c r="FAF26" s="118"/>
      <c r="FAG26" s="118"/>
      <c r="FAH26" s="118"/>
      <c r="FAI26" s="118"/>
      <c r="FAJ26" s="118"/>
      <c r="FAK26" s="118"/>
      <c r="FAL26" s="118"/>
      <c r="FAM26" s="118"/>
      <c r="FAN26" s="118"/>
      <c r="FAO26" s="118"/>
      <c r="FAP26" s="118"/>
      <c r="FAQ26" s="118"/>
      <c r="FAR26" s="118"/>
      <c r="FAS26" s="118"/>
      <c r="FAT26" s="118"/>
      <c r="FAU26" s="118"/>
      <c r="FAV26" s="118"/>
      <c r="FAW26" s="118"/>
      <c r="FAX26" s="118"/>
      <c r="FAY26" s="118"/>
      <c r="FAZ26" s="118"/>
      <c r="FBA26" s="118"/>
      <c r="FBB26" s="118"/>
      <c r="FBC26" s="118"/>
      <c r="FBD26" s="118"/>
      <c r="FBE26" s="118"/>
      <c r="FBF26" s="118"/>
      <c r="FBG26" s="118"/>
      <c r="FBH26" s="118"/>
      <c r="FBI26" s="118"/>
      <c r="FBJ26" s="118"/>
      <c r="FBK26" s="118"/>
      <c r="FBL26" s="118"/>
      <c r="FBM26" s="118"/>
      <c r="FBN26" s="118"/>
      <c r="FBO26" s="118"/>
      <c r="FBP26" s="118"/>
      <c r="FBQ26" s="118"/>
      <c r="FBR26" s="118"/>
      <c r="FBS26" s="118"/>
      <c r="FBT26" s="118"/>
      <c r="FBU26" s="118"/>
      <c r="FBV26" s="118"/>
      <c r="FBW26" s="118"/>
      <c r="FBX26" s="118"/>
      <c r="FBY26" s="118"/>
      <c r="FBZ26" s="118"/>
      <c r="FCA26" s="118"/>
      <c r="FCB26" s="118"/>
      <c r="FCC26" s="118"/>
      <c r="FCD26" s="118"/>
      <c r="FCE26" s="118"/>
      <c r="FCF26" s="118"/>
      <c r="FCG26" s="118"/>
      <c r="FCH26" s="118"/>
      <c r="FCI26" s="118"/>
      <c r="FCJ26" s="118"/>
      <c r="FCK26" s="118"/>
      <c r="FCL26" s="118"/>
      <c r="FCM26" s="118"/>
      <c r="FCN26" s="118"/>
      <c r="FCO26" s="118"/>
      <c r="FCP26" s="118"/>
      <c r="FCQ26" s="118"/>
      <c r="FCR26" s="118"/>
      <c r="FCS26" s="118"/>
      <c r="FCT26" s="118"/>
      <c r="FCU26" s="118"/>
      <c r="FCV26" s="118"/>
      <c r="FCW26" s="118"/>
      <c r="FCX26" s="118"/>
      <c r="FCY26" s="118"/>
      <c r="FCZ26" s="118"/>
      <c r="FDA26" s="118"/>
      <c r="FDB26" s="118"/>
      <c r="FDC26" s="118"/>
      <c r="FDD26" s="118"/>
      <c r="FDE26" s="118"/>
      <c r="FDF26" s="118"/>
      <c r="FDG26" s="118"/>
      <c r="FDH26" s="118"/>
      <c r="FDI26" s="118"/>
      <c r="FDJ26" s="118"/>
      <c r="FDK26" s="118"/>
      <c r="FDL26" s="118"/>
      <c r="FDM26" s="118"/>
      <c r="FDN26" s="118"/>
      <c r="FDO26" s="118"/>
      <c r="FDP26" s="118"/>
      <c r="FDQ26" s="118"/>
      <c r="FDR26" s="118"/>
      <c r="FDS26" s="118"/>
      <c r="FDT26" s="118"/>
      <c r="FDU26" s="118"/>
      <c r="FDV26" s="118"/>
      <c r="FDW26" s="118"/>
      <c r="FDX26" s="118"/>
      <c r="FDY26" s="118"/>
      <c r="FDZ26" s="118"/>
      <c r="FEA26" s="118"/>
      <c r="FEB26" s="118"/>
      <c r="FEC26" s="118"/>
      <c r="FED26" s="118"/>
      <c r="FEE26" s="118"/>
      <c r="FEF26" s="118"/>
      <c r="FEG26" s="118"/>
      <c r="FEH26" s="118"/>
      <c r="FEI26" s="118"/>
      <c r="FEJ26" s="118"/>
      <c r="FEK26" s="118"/>
      <c r="FEL26" s="118"/>
      <c r="FEM26" s="118"/>
      <c r="FEN26" s="118"/>
      <c r="FEO26" s="118"/>
      <c r="FEP26" s="118"/>
      <c r="FEQ26" s="118"/>
      <c r="FER26" s="118"/>
      <c r="FES26" s="118"/>
      <c r="FET26" s="118"/>
      <c r="FEU26" s="118"/>
      <c r="FEV26" s="118"/>
      <c r="FEW26" s="118"/>
      <c r="FEX26" s="118"/>
      <c r="FEY26" s="118"/>
      <c r="FEZ26" s="118"/>
      <c r="FFA26" s="118"/>
      <c r="FFB26" s="118"/>
      <c r="FFC26" s="118"/>
      <c r="FFD26" s="118"/>
      <c r="FFE26" s="118"/>
      <c r="FFF26" s="118"/>
      <c r="FFG26" s="118"/>
      <c r="FFH26" s="118"/>
      <c r="FFI26" s="118"/>
      <c r="FFJ26" s="118"/>
      <c r="FFK26" s="118"/>
      <c r="FFL26" s="118"/>
      <c r="FFM26" s="118"/>
      <c r="FFN26" s="118"/>
      <c r="FFO26" s="118"/>
      <c r="FFP26" s="118"/>
      <c r="FFQ26" s="118"/>
      <c r="FFR26" s="118"/>
      <c r="FFS26" s="118"/>
      <c r="FFT26" s="118"/>
      <c r="FFU26" s="118"/>
      <c r="FFV26" s="118"/>
      <c r="FFW26" s="118"/>
      <c r="FFX26" s="118"/>
      <c r="FFY26" s="118"/>
      <c r="FFZ26" s="118"/>
      <c r="FGA26" s="118"/>
      <c r="FGB26" s="118"/>
      <c r="FGC26" s="118"/>
      <c r="FGD26" s="118"/>
      <c r="FGE26" s="118"/>
      <c r="FGF26" s="118"/>
      <c r="FGG26" s="118"/>
      <c r="FGH26" s="118"/>
      <c r="FGI26" s="118"/>
      <c r="FGJ26" s="118"/>
      <c r="FGK26" s="118"/>
      <c r="FGL26" s="118"/>
      <c r="FGM26" s="118"/>
      <c r="FGN26" s="118"/>
      <c r="FGO26" s="118"/>
      <c r="FGP26" s="118"/>
      <c r="FGQ26" s="118"/>
      <c r="FGR26" s="118"/>
      <c r="FGS26" s="118"/>
      <c r="FGT26" s="118"/>
      <c r="FGU26" s="118"/>
      <c r="FGV26" s="118"/>
      <c r="FGW26" s="118"/>
      <c r="FGX26" s="118"/>
      <c r="FGY26" s="118"/>
      <c r="FGZ26" s="118"/>
      <c r="FHA26" s="118"/>
      <c r="FHB26" s="118"/>
      <c r="FHC26" s="118"/>
      <c r="FHD26" s="118"/>
      <c r="FHE26" s="118"/>
      <c r="FHF26" s="118"/>
      <c r="FHG26" s="118"/>
      <c r="FHH26" s="118"/>
      <c r="FHI26" s="118"/>
      <c r="FHJ26" s="118"/>
      <c r="FHK26" s="118"/>
      <c r="FHL26" s="118"/>
      <c r="FHM26" s="118"/>
      <c r="FHN26" s="118"/>
      <c r="FHO26" s="118"/>
      <c r="FHP26" s="118"/>
      <c r="FHQ26" s="118"/>
      <c r="FHR26" s="118"/>
      <c r="FHS26" s="118"/>
      <c r="FHT26" s="118"/>
      <c r="FHU26" s="118"/>
      <c r="FHV26" s="118"/>
      <c r="FHW26" s="118"/>
      <c r="FHX26" s="118"/>
      <c r="FHY26" s="118"/>
      <c r="FHZ26" s="118"/>
      <c r="FIA26" s="118"/>
      <c r="FIB26" s="118"/>
      <c r="FIC26" s="118"/>
      <c r="FID26" s="118"/>
      <c r="FIE26" s="118"/>
      <c r="FIF26" s="118"/>
      <c r="FIG26" s="118"/>
      <c r="FIH26" s="118"/>
      <c r="FII26" s="118"/>
      <c r="FIJ26" s="118"/>
      <c r="FIK26" s="118"/>
      <c r="FIL26" s="118"/>
      <c r="FIM26" s="118"/>
      <c r="FIN26" s="118"/>
      <c r="FIO26" s="118"/>
      <c r="FIP26" s="118"/>
      <c r="FIQ26" s="118"/>
      <c r="FIR26" s="118"/>
      <c r="FIS26" s="118"/>
      <c r="FIT26" s="118"/>
      <c r="FIU26" s="118"/>
      <c r="FIV26" s="118"/>
      <c r="FIW26" s="118"/>
      <c r="FIX26" s="118"/>
      <c r="FIY26" s="118"/>
      <c r="FIZ26" s="118"/>
      <c r="FJA26" s="118"/>
      <c r="FJB26" s="118"/>
      <c r="FJC26" s="118"/>
      <c r="FJD26" s="118"/>
      <c r="FJE26" s="118"/>
      <c r="FJF26" s="118"/>
      <c r="FJG26" s="118"/>
      <c r="FJH26" s="118"/>
      <c r="FJI26" s="118"/>
      <c r="FJJ26" s="118"/>
      <c r="FJK26" s="118"/>
      <c r="FJL26" s="118"/>
      <c r="FJM26" s="118"/>
      <c r="FJN26" s="118"/>
      <c r="FJO26" s="118"/>
      <c r="FJP26" s="118"/>
      <c r="FJQ26" s="118"/>
      <c r="FJR26" s="118"/>
      <c r="FJS26" s="118"/>
      <c r="FJT26" s="118"/>
      <c r="FJU26" s="118"/>
      <c r="FJV26" s="118"/>
      <c r="FJW26" s="118"/>
      <c r="FJX26" s="118"/>
      <c r="FJY26" s="118"/>
      <c r="FJZ26" s="118"/>
      <c r="FKA26" s="118"/>
      <c r="FKB26" s="118"/>
      <c r="FKC26" s="118"/>
      <c r="FKD26" s="118"/>
      <c r="FKE26" s="118"/>
      <c r="FKF26" s="118"/>
      <c r="FKG26" s="118"/>
      <c r="FKH26" s="118"/>
      <c r="FKI26" s="118"/>
      <c r="FKJ26" s="118"/>
      <c r="FKK26" s="118"/>
      <c r="FKL26" s="118"/>
      <c r="FKM26" s="118"/>
      <c r="FKN26" s="118"/>
      <c r="FKO26" s="118"/>
      <c r="FKP26" s="118"/>
      <c r="FKQ26" s="118"/>
      <c r="FKR26" s="118"/>
      <c r="FKS26" s="118"/>
      <c r="FKT26" s="118"/>
      <c r="FKU26" s="118"/>
      <c r="FKV26" s="118"/>
      <c r="FKW26" s="118"/>
      <c r="FKX26" s="118"/>
      <c r="FKY26" s="118"/>
      <c r="FKZ26" s="118"/>
      <c r="FLA26" s="118"/>
      <c r="FLB26" s="118"/>
      <c r="FLC26" s="118"/>
      <c r="FLD26" s="118"/>
      <c r="FLE26" s="118"/>
      <c r="FLF26" s="118"/>
      <c r="FLG26" s="118"/>
      <c r="FLH26" s="118"/>
      <c r="FLI26" s="118"/>
      <c r="FLJ26" s="118"/>
      <c r="FLK26" s="118"/>
      <c r="FLL26" s="118"/>
      <c r="FLM26" s="118"/>
      <c r="FLN26" s="118"/>
      <c r="FLO26" s="118"/>
      <c r="FLP26" s="118"/>
      <c r="FLQ26" s="118"/>
      <c r="FLR26" s="118"/>
      <c r="FLS26" s="118"/>
      <c r="FLT26" s="118"/>
      <c r="FLU26" s="118"/>
      <c r="FLV26" s="118"/>
      <c r="FLW26" s="118"/>
      <c r="FLX26" s="118"/>
      <c r="FLY26" s="118"/>
      <c r="FLZ26" s="118"/>
      <c r="FMA26" s="118"/>
      <c r="FMB26" s="118"/>
      <c r="FMC26" s="118"/>
      <c r="FMD26" s="118"/>
      <c r="FME26" s="118"/>
      <c r="FMF26" s="118"/>
      <c r="FMG26" s="118"/>
      <c r="FMH26" s="118"/>
      <c r="FMI26" s="118"/>
      <c r="FMJ26" s="118"/>
      <c r="FMK26" s="118"/>
      <c r="FML26" s="118"/>
      <c r="FMM26" s="118"/>
      <c r="FMN26" s="118"/>
      <c r="FMO26" s="118"/>
      <c r="FMP26" s="118"/>
      <c r="FMQ26" s="118"/>
      <c r="FMR26" s="118"/>
      <c r="FMS26" s="118"/>
      <c r="FMT26" s="118"/>
      <c r="FMU26" s="118"/>
      <c r="FMV26" s="118"/>
      <c r="FMW26" s="118"/>
      <c r="FMX26" s="118"/>
      <c r="FMY26" s="118"/>
      <c r="FMZ26" s="118"/>
      <c r="FNA26" s="118"/>
      <c r="FNB26" s="118"/>
      <c r="FNC26" s="118"/>
      <c r="FND26" s="118"/>
      <c r="FNE26" s="118"/>
      <c r="FNF26" s="118"/>
      <c r="FNG26" s="118"/>
      <c r="FNH26" s="118"/>
      <c r="FNI26" s="118"/>
      <c r="FNJ26" s="118"/>
      <c r="FNK26" s="118"/>
      <c r="FNL26" s="118"/>
      <c r="FNM26" s="118"/>
      <c r="FNN26" s="118"/>
      <c r="FNO26" s="118"/>
      <c r="FNP26" s="118"/>
      <c r="FNQ26" s="118"/>
      <c r="FNR26" s="118"/>
      <c r="FNS26" s="118"/>
      <c r="FNT26" s="118"/>
      <c r="FNU26" s="118"/>
      <c r="FNV26" s="118"/>
      <c r="FNW26" s="118"/>
      <c r="FNX26" s="118"/>
      <c r="FNY26" s="118"/>
      <c r="FNZ26" s="118"/>
      <c r="FOA26" s="118"/>
      <c r="FOB26" s="118"/>
      <c r="FOC26" s="118"/>
      <c r="FOD26" s="118"/>
      <c r="FOE26" s="118"/>
      <c r="FOF26" s="118"/>
      <c r="FOG26" s="118"/>
      <c r="FOH26" s="118"/>
      <c r="FOI26" s="118"/>
      <c r="FOJ26" s="118"/>
      <c r="FOK26" s="118"/>
      <c r="FOL26" s="118"/>
      <c r="FOM26" s="118"/>
      <c r="FON26" s="118"/>
      <c r="FOO26" s="118"/>
      <c r="FOP26" s="118"/>
      <c r="FOQ26" s="118"/>
      <c r="FOR26" s="118"/>
      <c r="FOS26" s="118"/>
      <c r="FOT26" s="118"/>
      <c r="FOU26" s="118"/>
      <c r="FOV26" s="118"/>
      <c r="FOW26" s="118"/>
      <c r="FOX26" s="118"/>
      <c r="FOY26" s="118"/>
      <c r="FOZ26" s="118"/>
      <c r="FPA26" s="118"/>
      <c r="FPB26" s="118"/>
      <c r="FPC26" s="118"/>
      <c r="FPD26" s="118"/>
      <c r="FPE26" s="118"/>
      <c r="FPF26" s="118"/>
      <c r="FPG26" s="118"/>
      <c r="FPH26" s="118"/>
      <c r="FPI26" s="118"/>
      <c r="FPJ26" s="118"/>
      <c r="FPK26" s="118"/>
      <c r="FPL26" s="118"/>
      <c r="FPM26" s="118"/>
      <c r="FPN26" s="118"/>
      <c r="FPO26" s="118"/>
      <c r="FPP26" s="118"/>
      <c r="FPQ26" s="118"/>
      <c r="FPR26" s="118"/>
      <c r="FPS26" s="118"/>
      <c r="FPT26" s="118"/>
      <c r="FPU26" s="118"/>
      <c r="FPV26" s="118"/>
      <c r="FPW26" s="118"/>
      <c r="FPX26" s="118"/>
      <c r="FPY26" s="118"/>
      <c r="FPZ26" s="118"/>
      <c r="FQA26" s="118"/>
      <c r="FQB26" s="118"/>
      <c r="FQC26" s="118"/>
      <c r="FQD26" s="118"/>
      <c r="FQE26" s="118"/>
      <c r="FQF26" s="118"/>
      <c r="FQG26" s="118"/>
      <c r="FQH26" s="118"/>
      <c r="FQI26" s="118"/>
      <c r="FQJ26" s="118"/>
      <c r="FQK26" s="118"/>
      <c r="FQL26" s="118"/>
      <c r="FQM26" s="118"/>
      <c r="FQN26" s="118"/>
      <c r="FQO26" s="118"/>
      <c r="FQP26" s="118"/>
      <c r="FQQ26" s="118"/>
      <c r="FQR26" s="118"/>
      <c r="FQS26" s="118"/>
      <c r="FQT26" s="118"/>
      <c r="FQU26" s="118"/>
      <c r="FQV26" s="118"/>
      <c r="FQW26" s="118"/>
      <c r="FQX26" s="118"/>
      <c r="FQY26" s="118"/>
      <c r="FQZ26" s="118"/>
      <c r="FRA26" s="118"/>
      <c r="FRB26" s="118"/>
      <c r="FRC26" s="118"/>
      <c r="FRD26" s="118"/>
      <c r="FRE26" s="118"/>
      <c r="FRF26" s="118"/>
      <c r="FRG26" s="118"/>
      <c r="FRH26" s="118"/>
      <c r="FRI26" s="118"/>
      <c r="FRJ26" s="118"/>
      <c r="FRK26" s="118"/>
      <c r="FRL26" s="118"/>
      <c r="FRM26" s="118"/>
      <c r="FRN26" s="118"/>
      <c r="FRO26" s="118"/>
      <c r="FRP26" s="118"/>
      <c r="FRQ26" s="118"/>
      <c r="FRR26" s="118"/>
      <c r="FRS26" s="118"/>
      <c r="FRT26" s="118"/>
      <c r="FRU26" s="118"/>
      <c r="FRV26" s="118"/>
      <c r="FRW26" s="118"/>
      <c r="FRX26" s="118"/>
      <c r="FRY26" s="118"/>
      <c r="FRZ26" s="118"/>
      <c r="FSA26" s="118"/>
      <c r="FSB26" s="118"/>
      <c r="FSC26" s="118"/>
      <c r="FSD26" s="118"/>
      <c r="FSE26" s="118"/>
      <c r="FSF26" s="118"/>
      <c r="FSG26" s="118"/>
      <c r="FSH26" s="118"/>
      <c r="FSI26" s="118"/>
      <c r="FSJ26" s="118"/>
      <c r="FSK26" s="118"/>
      <c r="FSL26" s="118"/>
      <c r="FSM26" s="118"/>
      <c r="FSN26" s="118"/>
      <c r="FSO26" s="118"/>
      <c r="FSP26" s="118"/>
      <c r="FSQ26" s="118"/>
      <c r="FSR26" s="118"/>
      <c r="FSS26" s="118"/>
      <c r="FST26" s="118"/>
      <c r="FSU26" s="118"/>
      <c r="FSV26" s="118"/>
      <c r="FSW26" s="118"/>
      <c r="FSX26" s="118"/>
      <c r="FSY26" s="118"/>
      <c r="FSZ26" s="118"/>
      <c r="FTA26" s="118"/>
      <c r="FTB26" s="118"/>
      <c r="FTC26" s="118"/>
      <c r="FTD26" s="118"/>
      <c r="FTE26" s="118"/>
      <c r="FTF26" s="118"/>
      <c r="FTG26" s="118"/>
      <c r="FTH26" s="118"/>
      <c r="FTI26" s="118"/>
      <c r="FTJ26" s="118"/>
      <c r="FTK26" s="118"/>
      <c r="FTL26" s="118"/>
      <c r="FTM26" s="118"/>
      <c r="FTN26" s="118"/>
      <c r="FTO26" s="118"/>
      <c r="FTP26" s="118"/>
      <c r="FTQ26" s="118"/>
      <c r="FTR26" s="118"/>
      <c r="FTS26" s="118"/>
      <c r="FTT26" s="118"/>
      <c r="FTU26" s="118"/>
      <c r="FTV26" s="118"/>
      <c r="FTW26" s="118"/>
      <c r="FTX26" s="118"/>
      <c r="FTY26" s="118"/>
      <c r="FTZ26" s="118"/>
      <c r="FUA26" s="118"/>
      <c r="FUB26" s="118"/>
      <c r="FUC26" s="118"/>
      <c r="FUD26" s="118"/>
      <c r="FUE26" s="118"/>
      <c r="FUF26" s="118"/>
      <c r="FUG26" s="118"/>
      <c r="FUH26" s="118"/>
      <c r="FUI26" s="118"/>
      <c r="FUJ26" s="118"/>
      <c r="FUK26" s="118"/>
      <c r="FUL26" s="118"/>
      <c r="FUM26" s="118"/>
      <c r="FUN26" s="118"/>
      <c r="FUO26" s="118"/>
      <c r="FUP26" s="118"/>
      <c r="FUQ26" s="118"/>
      <c r="FUR26" s="118"/>
      <c r="FUS26" s="118"/>
      <c r="FUT26" s="118"/>
      <c r="FUU26" s="118"/>
      <c r="FUV26" s="118"/>
      <c r="FUW26" s="118"/>
      <c r="FUX26" s="118"/>
      <c r="FUY26" s="118"/>
      <c r="FUZ26" s="118"/>
      <c r="FVA26" s="118"/>
      <c r="FVB26" s="118"/>
      <c r="FVC26" s="118"/>
      <c r="FVD26" s="118"/>
      <c r="FVE26" s="118"/>
      <c r="FVF26" s="118"/>
      <c r="FVG26" s="118"/>
      <c r="FVH26" s="118"/>
      <c r="FVI26" s="118"/>
      <c r="FVJ26" s="118"/>
      <c r="FVK26" s="118"/>
      <c r="FVL26" s="118"/>
      <c r="FVM26" s="118"/>
      <c r="FVN26" s="118"/>
      <c r="FVO26" s="118"/>
      <c r="FVP26" s="118"/>
      <c r="FVQ26" s="118"/>
      <c r="FVR26" s="118"/>
      <c r="FVS26" s="118"/>
      <c r="FVT26" s="118"/>
      <c r="FVU26" s="118"/>
      <c r="FVV26" s="118"/>
      <c r="FVW26" s="118"/>
      <c r="FVX26" s="118"/>
      <c r="FVY26" s="118"/>
      <c r="FVZ26" s="118"/>
      <c r="FWA26" s="118"/>
      <c r="FWB26" s="118"/>
      <c r="FWC26" s="118"/>
      <c r="FWD26" s="118"/>
      <c r="FWE26" s="118"/>
      <c r="FWF26" s="118"/>
      <c r="FWG26" s="118"/>
      <c r="FWH26" s="118"/>
      <c r="FWI26" s="118"/>
      <c r="FWJ26" s="118"/>
      <c r="FWK26" s="118"/>
      <c r="FWL26" s="118"/>
      <c r="FWM26" s="118"/>
      <c r="FWN26" s="118"/>
      <c r="FWO26" s="118"/>
      <c r="FWP26" s="118"/>
      <c r="FWQ26" s="118"/>
      <c r="FWR26" s="118"/>
      <c r="FWS26" s="118"/>
      <c r="FWT26" s="118"/>
      <c r="FWU26" s="118"/>
      <c r="FWV26" s="118"/>
      <c r="FWW26" s="118"/>
      <c r="FWX26" s="118"/>
      <c r="FWY26" s="118"/>
      <c r="FWZ26" s="118"/>
      <c r="FXA26" s="118"/>
      <c r="FXB26" s="118"/>
      <c r="FXC26" s="118"/>
      <c r="FXD26" s="118"/>
      <c r="FXE26" s="118"/>
      <c r="FXF26" s="118"/>
      <c r="FXG26" s="118"/>
      <c r="FXH26" s="118"/>
      <c r="FXI26" s="118"/>
      <c r="FXJ26" s="118"/>
      <c r="FXK26" s="118"/>
      <c r="FXL26" s="118"/>
      <c r="FXM26" s="118"/>
      <c r="FXN26" s="118"/>
      <c r="FXO26" s="118"/>
      <c r="FXP26" s="118"/>
      <c r="FXQ26" s="118"/>
      <c r="FXR26" s="118"/>
      <c r="FXS26" s="118"/>
      <c r="FXT26" s="118"/>
      <c r="FXU26" s="118"/>
      <c r="FXV26" s="118"/>
      <c r="FXW26" s="118"/>
      <c r="FXX26" s="118"/>
      <c r="FXY26" s="118"/>
      <c r="FXZ26" s="118"/>
      <c r="FYA26" s="118"/>
      <c r="FYB26" s="118"/>
      <c r="FYC26" s="118"/>
      <c r="FYD26" s="118"/>
      <c r="FYE26" s="118"/>
      <c r="FYF26" s="118"/>
      <c r="FYG26" s="118"/>
      <c r="FYH26" s="118"/>
      <c r="FYI26" s="118"/>
      <c r="FYJ26" s="118"/>
      <c r="FYK26" s="118"/>
      <c r="FYL26" s="118"/>
      <c r="FYM26" s="118"/>
      <c r="FYN26" s="118"/>
      <c r="FYO26" s="118"/>
      <c r="FYP26" s="118"/>
      <c r="FYQ26" s="118"/>
      <c r="FYR26" s="118"/>
      <c r="FYS26" s="118"/>
      <c r="FYT26" s="118"/>
      <c r="FYU26" s="118"/>
      <c r="FYV26" s="118"/>
      <c r="FYW26" s="118"/>
      <c r="FYX26" s="118"/>
      <c r="FYY26" s="118"/>
      <c r="FYZ26" s="118"/>
      <c r="FZA26" s="118"/>
      <c r="FZB26" s="118"/>
      <c r="FZC26" s="118"/>
      <c r="FZD26" s="118"/>
      <c r="FZE26" s="118"/>
      <c r="FZF26" s="118"/>
      <c r="FZG26" s="118"/>
      <c r="FZH26" s="118"/>
      <c r="FZI26" s="118"/>
      <c r="FZJ26" s="118"/>
      <c r="FZK26" s="118"/>
      <c r="FZL26" s="118"/>
      <c r="FZM26" s="118"/>
      <c r="FZN26" s="118"/>
      <c r="FZO26" s="118"/>
      <c r="FZP26" s="118"/>
      <c r="FZQ26" s="118"/>
      <c r="FZR26" s="118"/>
      <c r="FZS26" s="118"/>
      <c r="FZT26" s="118"/>
      <c r="FZU26" s="118"/>
      <c r="FZV26" s="118"/>
      <c r="FZW26" s="118"/>
      <c r="FZX26" s="118"/>
      <c r="FZY26" s="118"/>
      <c r="FZZ26" s="118"/>
      <c r="GAA26" s="118"/>
      <c r="GAB26" s="118"/>
      <c r="GAC26" s="118"/>
      <c r="GAD26" s="118"/>
      <c r="GAE26" s="118"/>
      <c r="GAF26" s="118"/>
      <c r="GAG26" s="118"/>
      <c r="GAH26" s="118"/>
      <c r="GAI26" s="118"/>
      <c r="GAJ26" s="118"/>
      <c r="GAK26" s="118"/>
      <c r="GAL26" s="118"/>
      <c r="GAM26" s="118"/>
      <c r="GAN26" s="118"/>
      <c r="GAO26" s="118"/>
      <c r="GAP26" s="118"/>
      <c r="GAQ26" s="118"/>
      <c r="GAR26" s="118"/>
      <c r="GAS26" s="118"/>
      <c r="GAT26" s="118"/>
      <c r="GAU26" s="118"/>
      <c r="GAV26" s="118"/>
      <c r="GAW26" s="118"/>
      <c r="GAX26" s="118"/>
      <c r="GAY26" s="118"/>
      <c r="GAZ26" s="118"/>
      <c r="GBA26" s="118"/>
      <c r="GBB26" s="118"/>
      <c r="GBC26" s="118"/>
      <c r="GBD26" s="118"/>
      <c r="GBE26" s="118"/>
      <c r="GBF26" s="118"/>
      <c r="GBG26" s="118"/>
      <c r="GBH26" s="118"/>
      <c r="GBI26" s="118"/>
      <c r="GBJ26" s="118"/>
      <c r="GBK26" s="118"/>
      <c r="GBL26" s="118"/>
      <c r="GBM26" s="118"/>
      <c r="GBN26" s="118"/>
      <c r="GBO26" s="118"/>
      <c r="GBP26" s="118"/>
      <c r="GBQ26" s="118"/>
      <c r="GBR26" s="118"/>
      <c r="GBS26" s="118"/>
      <c r="GBT26" s="118"/>
      <c r="GBU26" s="118"/>
      <c r="GBV26" s="118"/>
      <c r="GBW26" s="118"/>
      <c r="GBX26" s="118"/>
      <c r="GBY26" s="118"/>
      <c r="GBZ26" s="118"/>
      <c r="GCA26" s="118"/>
      <c r="GCB26" s="118"/>
      <c r="GCC26" s="118"/>
      <c r="GCD26" s="118"/>
      <c r="GCE26" s="118"/>
      <c r="GCF26" s="118"/>
      <c r="GCG26" s="118"/>
      <c r="GCH26" s="118"/>
      <c r="GCI26" s="118"/>
      <c r="GCJ26" s="118"/>
      <c r="GCK26" s="118"/>
      <c r="GCL26" s="118"/>
      <c r="GCM26" s="118"/>
      <c r="GCN26" s="118"/>
      <c r="GCO26" s="118"/>
      <c r="GCP26" s="118"/>
      <c r="GCQ26" s="118"/>
      <c r="GCR26" s="118"/>
      <c r="GCS26" s="118"/>
      <c r="GCT26" s="118"/>
      <c r="GCU26" s="118"/>
      <c r="GCV26" s="118"/>
      <c r="GCW26" s="118"/>
      <c r="GCX26" s="118"/>
      <c r="GCY26" s="118"/>
      <c r="GCZ26" s="118"/>
      <c r="GDA26" s="118"/>
      <c r="GDB26" s="118"/>
      <c r="GDC26" s="118"/>
      <c r="GDD26" s="118"/>
      <c r="GDE26" s="118"/>
      <c r="GDF26" s="118"/>
      <c r="GDG26" s="118"/>
      <c r="GDH26" s="118"/>
      <c r="GDI26" s="118"/>
      <c r="GDJ26" s="118"/>
      <c r="GDK26" s="118"/>
      <c r="GDL26" s="118"/>
      <c r="GDM26" s="118"/>
      <c r="GDN26" s="118"/>
      <c r="GDO26" s="118"/>
      <c r="GDP26" s="118"/>
      <c r="GDQ26" s="118"/>
      <c r="GDR26" s="118"/>
      <c r="GDS26" s="118"/>
      <c r="GDT26" s="118"/>
      <c r="GDU26" s="118"/>
      <c r="GDV26" s="118"/>
      <c r="GDW26" s="118"/>
      <c r="GDX26" s="118"/>
      <c r="GDY26" s="118"/>
      <c r="GDZ26" s="118"/>
      <c r="GEA26" s="118"/>
      <c r="GEB26" s="118"/>
      <c r="GEC26" s="118"/>
      <c r="GED26" s="118"/>
      <c r="GEE26" s="118"/>
      <c r="GEF26" s="118"/>
      <c r="GEG26" s="118"/>
      <c r="GEH26" s="118"/>
      <c r="GEI26" s="118"/>
      <c r="GEJ26" s="118"/>
      <c r="GEK26" s="118"/>
      <c r="GEL26" s="118"/>
      <c r="GEM26" s="118"/>
      <c r="GEN26" s="118"/>
      <c r="GEO26" s="118"/>
      <c r="GEP26" s="118"/>
      <c r="GEQ26" s="118"/>
      <c r="GER26" s="118"/>
      <c r="GES26" s="118"/>
      <c r="GET26" s="118"/>
      <c r="GEU26" s="118"/>
      <c r="GEV26" s="118"/>
      <c r="GEW26" s="118"/>
      <c r="GEX26" s="118"/>
      <c r="GEY26" s="118"/>
      <c r="GEZ26" s="118"/>
      <c r="GFA26" s="118"/>
      <c r="GFB26" s="118"/>
      <c r="GFC26" s="118"/>
      <c r="GFD26" s="118"/>
      <c r="GFE26" s="118"/>
      <c r="GFF26" s="118"/>
      <c r="GFG26" s="118"/>
      <c r="GFH26" s="118"/>
      <c r="GFI26" s="118"/>
      <c r="GFJ26" s="118"/>
      <c r="GFK26" s="118"/>
      <c r="GFL26" s="118"/>
      <c r="GFM26" s="118"/>
      <c r="GFN26" s="118"/>
      <c r="GFO26" s="118"/>
      <c r="GFP26" s="118"/>
      <c r="GFQ26" s="118"/>
      <c r="GFR26" s="118"/>
      <c r="GFS26" s="118"/>
      <c r="GFT26" s="118"/>
      <c r="GFU26" s="118"/>
      <c r="GFV26" s="118"/>
      <c r="GFW26" s="118"/>
      <c r="GFX26" s="118"/>
      <c r="GFY26" s="118"/>
      <c r="GFZ26" s="118"/>
      <c r="GGA26" s="118"/>
      <c r="GGB26" s="118"/>
      <c r="GGC26" s="118"/>
      <c r="GGD26" s="118"/>
      <c r="GGE26" s="118"/>
      <c r="GGF26" s="118"/>
      <c r="GGG26" s="118"/>
      <c r="GGH26" s="118"/>
      <c r="GGI26" s="118"/>
      <c r="GGJ26" s="118"/>
      <c r="GGK26" s="118"/>
      <c r="GGL26" s="118"/>
      <c r="GGM26" s="118"/>
      <c r="GGN26" s="118"/>
      <c r="GGO26" s="118"/>
      <c r="GGP26" s="118"/>
      <c r="GGQ26" s="118"/>
      <c r="GGR26" s="118"/>
      <c r="GGS26" s="118"/>
      <c r="GGT26" s="118"/>
      <c r="GGU26" s="118"/>
      <c r="GGV26" s="118"/>
      <c r="GGW26" s="118"/>
      <c r="GGX26" s="118"/>
      <c r="GGY26" s="118"/>
      <c r="GGZ26" s="118"/>
      <c r="GHA26" s="118"/>
      <c r="GHB26" s="118"/>
      <c r="GHC26" s="118"/>
      <c r="GHD26" s="118"/>
      <c r="GHE26" s="118"/>
      <c r="GHF26" s="118"/>
      <c r="GHG26" s="118"/>
      <c r="GHH26" s="118"/>
      <c r="GHI26" s="118"/>
      <c r="GHJ26" s="118"/>
      <c r="GHK26" s="118"/>
      <c r="GHL26" s="118"/>
      <c r="GHM26" s="118"/>
      <c r="GHN26" s="118"/>
      <c r="GHO26" s="118"/>
      <c r="GHP26" s="118"/>
      <c r="GHQ26" s="118"/>
      <c r="GHR26" s="118"/>
      <c r="GHS26" s="118"/>
      <c r="GHT26" s="118"/>
      <c r="GHU26" s="118"/>
      <c r="GHV26" s="118"/>
      <c r="GHW26" s="118"/>
      <c r="GHX26" s="118"/>
      <c r="GHY26" s="118"/>
      <c r="GHZ26" s="118"/>
      <c r="GIA26" s="118"/>
      <c r="GIB26" s="118"/>
      <c r="GIC26" s="118"/>
      <c r="GID26" s="118"/>
      <c r="GIE26" s="118"/>
      <c r="GIF26" s="118"/>
      <c r="GIG26" s="118"/>
      <c r="GIH26" s="118"/>
      <c r="GII26" s="118"/>
      <c r="GIJ26" s="118"/>
      <c r="GIK26" s="118"/>
      <c r="GIL26" s="118"/>
      <c r="GIM26" s="118"/>
      <c r="GIN26" s="118"/>
      <c r="GIO26" s="118"/>
      <c r="GIP26" s="118"/>
      <c r="GIQ26" s="118"/>
      <c r="GIR26" s="118"/>
      <c r="GIS26" s="118"/>
      <c r="GIT26" s="118"/>
      <c r="GIU26" s="118"/>
      <c r="GIV26" s="118"/>
      <c r="GIW26" s="118"/>
      <c r="GIX26" s="118"/>
      <c r="GIY26" s="118"/>
      <c r="GIZ26" s="118"/>
      <c r="GJA26" s="118"/>
      <c r="GJB26" s="118"/>
      <c r="GJC26" s="118"/>
      <c r="GJD26" s="118"/>
      <c r="GJE26" s="118"/>
      <c r="GJF26" s="118"/>
      <c r="GJG26" s="118"/>
      <c r="GJH26" s="118"/>
      <c r="GJI26" s="118"/>
      <c r="GJJ26" s="118"/>
      <c r="GJK26" s="118"/>
      <c r="GJL26" s="118"/>
      <c r="GJM26" s="118"/>
      <c r="GJN26" s="118"/>
      <c r="GJO26" s="118"/>
      <c r="GJP26" s="118"/>
      <c r="GJQ26" s="118"/>
      <c r="GJR26" s="118"/>
      <c r="GJS26" s="118"/>
      <c r="GJT26" s="118"/>
      <c r="GJU26" s="118"/>
      <c r="GJV26" s="118"/>
      <c r="GJW26" s="118"/>
      <c r="GJX26" s="118"/>
      <c r="GJY26" s="118"/>
      <c r="GJZ26" s="118"/>
      <c r="GKA26" s="118"/>
      <c r="GKB26" s="118"/>
      <c r="GKC26" s="118"/>
      <c r="GKD26" s="118"/>
      <c r="GKE26" s="118"/>
      <c r="GKF26" s="118"/>
      <c r="GKG26" s="118"/>
      <c r="GKH26" s="118"/>
      <c r="GKI26" s="118"/>
      <c r="GKJ26" s="118"/>
      <c r="GKK26" s="118"/>
      <c r="GKL26" s="118"/>
      <c r="GKM26" s="118"/>
      <c r="GKN26" s="118"/>
      <c r="GKO26" s="118"/>
      <c r="GKP26" s="118"/>
      <c r="GKQ26" s="118"/>
      <c r="GKR26" s="118"/>
      <c r="GKS26" s="118"/>
      <c r="GKT26" s="118"/>
      <c r="GKU26" s="118"/>
      <c r="GKV26" s="118"/>
      <c r="GKW26" s="118"/>
      <c r="GKX26" s="118"/>
      <c r="GKY26" s="118"/>
      <c r="GKZ26" s="118"/>
      <c r="GLA26" s="118"/>
      <c r="GLB26" s="118"/>
      <c r="GLC26" s="118"/>
      <c r="GLD26" s="118"/>
      <c r="GLE26" s="118"/>
      <c r="GLF26" s="118"/>
      <c r="GLG26" s="118"/>
      <c r="GLH26" s="118"/>
      <c r="GLI26" s="118"/>
      <c r="GLJ26" s="118"/>
      <c r="GLK26" s="118"/>
      <c r="GLL26" s="118"/>
      <c r="GLM26" s="118"/>
      <c r="GLN26" s="118"/>
      <c r="GLO26" s="118"/>
      <c r="GLP26" s="118"/>
      <c r="GLQ26" s="118"/>
      <c r="GLR26" s="118"/>
      <c r="GLS26" s="118"/>
      <c r="GLT26" s="118"/>
      <c r="GLU26" s="118"/>
      <c r="GLV26" s="118"/>
      <c r="GLW26" s="118"/>
      <c r="GLX26" s="118"/>
      <c r="GLY26" s="118"/>
      <c r="GLZ26" s="118"/>
      <c r="GMA26" s="118"/>
      <c r="GMB26" s="118"/>
      <c r="GMC26" s="118"/>
      <c r="GMD26" s="118"/>
      <c r="GME26" s="118"/>
      <c r="GMF26" s="118"/>
      <c r="GMG26" s="118"/>
      <c r="GMH26" s="118"/>
      <c r="GMI26" s="118"/>
      <c r="GMJ26" s="118"/>
      <c r="GMK26" s="118"/>
      <c r="GML26" s="118"/>
      <c r="GMM26" s="118"/>
      <c r="GMN26" s="118"/>
      <c r="GMO26" s="118"/>
      <c r="GMP26" s="118"/>
      <c r="GMQ26" s="118"/>
      <c r="GMR26" s="118"/>
      <c r="GMS26" s="118"/>
      <c r="GMT26" s="118"/>
      <c r="GMU26" s="118"/>
      <c r="GMV26" s="118"/>
      <c r="GMW26" s="118"/>
      <c r="GMX26" s="118"/>
      <c r="GMY26" s="118"/>
      <c r="GMZ26" s="118"/>
      <c r="GNA26" s="118"/>
      <c r="GNB26" s="118"/>
      <c r="GNC26" s="118"/>
      <c r="GND26" s="118"/>
      <c r="GNE26" s="118"/>
      <c r="GNF26" s="118"/>
      <c r="GNG26" s="118"/>
      <c r="GNH26" s="118"/>
      <c r="GNI26" s="118"/>
      <c r="GNJ26" s="118"/>
      <c r="GNK26" s="118"/>
      <c r="GNL26" s="118"/>
      <c r="GNM26" s="118"/>
      <c r="GNN26" s="118"/>
      <c r="GNO26" s="118"/>
      <c r="GNP26" s="118"/>
      <c r="GNQ26" s="118"/>
      <c r="GNR26" s="118"/>
      <c r="GNS26" s="118"/>
      <c r="GNT26" s="118"/>
      <c r="GNU26" s="118"/>
      <c r="GNV26" s="118"/>
      <c r="GNW26" s="118"/>
      <c r="GNX26" s="118"/>
      <c r="GNY26" s="118"/>
      <c r="GNZ26" s="118"/>
      <c r="GOA26" s="118"/>
      <c r="GOB26" s="118"/>
      <c r="GOC26" s="118"/>
      <c r="GOD26" s="118"/>
      <c r="GOE26" s="118"/>
      <c r="GOF26" s="118"/>
      <c r="GOG26" s="118"/>
      <c r="GOH26" s="118"/>
      <c r="GOI26" s="118"/>
      <c r="GOJ26" s="118"/>
      <c r="GOK26" s="118"/>
      <c r="GOL26" s="118"/>
      <c r="GOM26" s="118"/>
      <c r="GON26" s="118"/>
      <c r="GOO26" s="118"/>
      <c r="GOP26" s="118"/>
      <c r="GOQ26" s="118"/>
      <c r="GOR26" s="118"/>
      <c r="GOS26" s="118"/>
      <c r="GOT26" s="118"/>
      <c r="GOU26" s="118"/>
      <c r="GOV26" s="118"/>
      <c r="GOW26" s="118"/>
      <c r="GOX26" s="118"/>
      <c r="GOY26" s="118"/>
      <c r="GOZ26" s="118"/>
      <c r="GPA26" s="118"/>
      <c r="GPB26" s="118"/>
      <c r="GPC26" s="118"/>
      <c r="GPD26" s="118"/>
      <c r="GPE26" s="118"/>
      <c r="GPF26" s="118"/>
      <c r="GPG26" s="118"/>
      <c r="GPH26" s="118"/>
      <c r="GPI26" s="118"/>
      <c r="GPJ26" s="118"/>
      <c r="GPK26" s="118"/>
      <c r="GPL26" s="118"/>
      <c r="GPM26" s="118"/>
      <c r="GPN26" s="118"/>
      <c r="GPO26" s="118"/>
      <c r="GPP26" s="118"/>
      <c r="GPQ26" s="118"/>
      <c r="GPR26" s="118"/>
      <c r="GPS26" s="118"/>
      <c r="GPT26" s="118"/>
      <c r="GPU26" s="118"/>
      <c r="GPV26" s="118"/>
      <c r="GPW26" s="118"/>
      <c r="GPX26" s="118"/>
      <c r="GPY26" s="118"/>
      <c r="GPZ26" s="118"/>
      <c r="GQA26" s="118"/>
      <c r="GQB26" s="118"/>
      <c r="GQC26" s="118"/>
      <c r="GQD26" s="118"/>
      <c r="GQE26" s="118"/>
      <c r="GQF26" s="118"/>
      <c r="GQG26" s="118"/>
      <c r="GQH26" s="118"/>
      <c r="GQI26" s="118"/>
      <c r="GQJ26" s="118"/>
      <c r="GQK26" s="118"/>
      <c r="GQL26" s="118"/>
      <c r="GQM26" s="118"/>
      <c r="GQN26" s="118"/>
      <c r="GQO26" s="118"/>
      <c r="GQP26" s="118"/>
      <c r="GQQ26" s="118"/>
      <c r="GQR26" s="118"/>
      <c r="GQS26" s="118"/>
      <c r="GQT26" s="118"/>
      <c r="GQU26" s="118"/>
      <c r="GQV26" s="118"/>
      <c r="GQW26" s="118"/>
      <c r="GQX26" s="118"/>
      <c r="GQY26" s="118"/>
      <c r="GQZ26" s="118"/>
      <c r="GRA26" s="118"/>
      <c r="GRB26" s="118"/>
      <c r="GRC26" s="118"/>
      <c r="GRD26" s="118"/>
      <c r="GRE26" s="118"/>
      <c r="GRF26" s="118"/>
      <c r="GRG26" s="118"/>
      <c r="GRH26" s="118"/>
      <c r="GRI26" s="118"/>
      <c r="GRJ26" s="118"/>
      <c r="GRK26" s="118"/>
      <c r="GRL26" s="118"/>
      <c r="GRM26" s="118"/>
      <c r="GRN26" s="118"/>
      <c r="GRO26" s="118"/>
      <c r="GRP26" s="118"/>
      <c r="GRQ26" s="118"/>
      <c r="GRR26" s="118"/>
      <c r="GRS26" s="118"/>
      <c r="GRT26" s="118"/>
      <c r="GRU26" s="118"/>
      <c r="GRV26" s="118"/>
      <c r="GRW26" s="118"/>
      <c r="GRX26" s="118"/>
      <c r="GRY26" s="118"/>
      <c r="GRZ26" s="118"/>
      <c r="GSA26" s="118"/>
      <c r="GSB26" s="118"/>
      <c r="GSC26" s="118"/>
      <c r="GSD26" s="118"/>
      <c r="GSE26" s="118"/>
      <c r="GSF26" s="118"/>
      <c r="GSG26" s="118"/>
      <c r="GSH26" s="118"/>
      <c r="GSI26" s="118"/>
      <c r="GSJ26" s="118"/>
      <c r="GSK26" s="118"/>
      <c r="GSL26" s="118"/>
      <c r="GSM26" s="118"/>
      <c r="GSN26" s="118"/>
      <c r="GSO26" s="118"/>
      <c r="GSP26" s="118"/>
      <c r="GSQ26" s="118"/>
      <c r="GSR26" s="118"/>
      <c r="GSS26" s="118"/>
      <c r="GST26" s="118"/>
      <c r="GSU26" s="118"/>
      <c r="GSV26" s="118"/>
      <c r="GSW26" s="118"/>
      <c r="GSX26" s="118"/>
      <c r="GSY26" s="118"/>
      <c r="GSZ26" s="118"/>
      <c r="GTA26" s="118"/>
      <c r="GTB26" s="118"/>
      <c r="GTC26" s="118"/>
      <c r="GTD26" s="118"/>
      <c r="GTE26" s="118"/>
      <c r="GTF26" s="118"/>
      <c r="GTG26" s="118"/>
      <c r="GTH26" s="118"/>
      <c r="GTI26" s="118"/>
      <c r="GTJ26" s="118"/>
      <c r="GTK26" s="118"/>
      <c r="GTL26" s="118"/>
      <c r="GTM26" s="118"/>
      <c r="GTN26" s="118"/>
      <c r="GTO26" s="118"/>
      <c r="GTP26" s="118"/>
      <c r="GTQ26" s="118"/>
      <c r="GTR26" s="118"/>
      <c r="GTS26" s="118"/>
      <c r="GTT26" s="118"/>
      <c r="GTU26" s="118"/>
      <c r="GTV26" s="118"/>
      <c r="GTW26" s="118"/>
      <c r="GTX26" s="118"/>
      <c r="GTY26" s="118"/>
      <c r="GTZ26" s="118"/>
      <c r="GUA26" s="118"/>
      <c r="GUB26" s="118"/>
      <c r="GUC26" s="118"/>
      <c r="GUD26" s="118"/>
      <c r="GUE26" s="118"/>
      <c r="GUF26" s="118"/>
      <c r="GUG26" s="118"/>
      <c r="GUH26" s="118"/>
      <c r="GUI26" s="118"/>
      <c r="GUJ26" s="118"/>
      <c r="GUK26" s="118"/>
      <c r="GUL26" s="118"/>
      <c r="GUM26" s="118"/>
      <c r="GUN26" s="118"/>
      <c r="GUO26" s="118"/>
      <c r="GUP26" s="118"/>
      <c r="GUQ26" s="118"/>
      <c r="GUR26" s="118"/>
      <c r="GUS26" s="118"/>
      <c r="GUT26" s="118"/>
      <c r="GUU26" s="118"/>
      <c r="GUV26" s="118"/>
      <c r="GUW26" s="118"/>
      <c r="GUX26" s="118"/>
      <c r="GUY26" s="118"/>
      <c r="GUZ26" s="118"/>
      <c r="GVA26" s="118"/>
      <c r="GVB26" s="118"/>
      <c r="GVC26" s="118"/>
      <c r="GVD26" s="118"/>
      <c r="GVE26" s="118"/>
      <c r="GVF26" s="118"/>
      <c r="GVG26" s="118"/>
      <c r="GVH26" s="118"/>
      <c r="GVI26" s="118"/>
      <c r="GVJ26" s="118"/>
      <c r="GVK26" s="118"/>
      <c r="GVL26" s="118"/>
      <c r="GVM26" s="118"/>
      <c r="GVN26" s="118"/>
      <c r="GVO26" s="118"/>
      <c r="GVP26" s="118"/>
      <c r="GVQ26" s="118"/>
      <c r="GVR26" s="118"/>
      <c r="GVS26" s="118"/>
      <c r="GVT26" s="118"/>
      <c r="GVU26" s="118"/>
      <c r="GVV26" s="118"/>
      <c r="GVW26" s="118"/>
      <c r="GVX26" s="118"/>
      <c r="GVY26" s="118"/>
      <c r="GVZ26" s="118"/>
      <c r="GWA26" s="118"/>
      <c r="GWB26" s="118"/>
      <c r="GWC26" s="118"/>
      <c r="GWD26" s="118"/>
      <c r="GWE26" s="118"/>
      <c r="GWF26" s="118"/>
      <c r="GWG26" s="118"/>
      <c r="GWH26" s="118"/>
      <c r="GWI26" s="118"/>
      <c r="GWJ26" s="118"/>
      <c r="GWK26" s="118"/>
      <c r="GWL26" s="118"/>
      <c r="GWM26" s="118"/>
      <c r="GWN26" s="118"/>
      <c r="GWO26" s="118"/>
      <c r="GWP26" s="118"/>
      <c r="GWQ26" s="118"/>
      <c r="GWR26" s="118"/>
      <c r="GWS26" s="118"/>
      <c r="GWT26" s="118"/>
      <c r="GWU26" s="118"/>
      <c r="GWV26" s="118"/>
      <c r="GWW26" s="118"/>
      <c r="GWX26" s="118"/>
      <c r="GWY26" s="118"/>
      <c r="GWZ26" s="118"/>
      <c r="GXA26" s="118"/>
      <c r="GXB26" s="118"/>
      <c r="GXC26" s="118"/>
      <c r="GXD26" s="118"/>
      <c r="GXE26" s="118"/>
      <c r="GXF26" s="118"/>
      <c r="GXG26" s="118"/>
      <c r="GXH26" s="118"/>
      <c r="GXI26" s="118"/>
      <c r="GXJ26" s="118"/>
      <c r="GXK26" s="118"/>
      <c r="GXL26" s="118"/>
      <c r="GXM26" s="118"/>
      <c r="GXN26" s="118"/>
      <c r="GXO26" s="118"/>
      <c r="GXP26" s="118"/>
      <c r="GXQ26" s="118"/>
      <c r="GXR26" s="118"/>
      <c r="GXS26" s="118"/>
      <c r="GXT26" s="118"/>
      <c r="GXU26" s="118"/>
      <c r="GXV26" s="118"/>
      <c r="GXW26" s="118"/>
      <c r="GXX26" s="118"/>
      <c r="GXY26" s="118"/>
      <c r="GXZ26" s="118"/>
      <c r="GYA26" s="118"/>
      <c r="GYB26" s="118"/>
      <c r="GYC26" s="118"/>
      <c r="GYD26" s="118"/>
      <c r="GYE26" s="118"/>
      <c r="GYF26" s="118"/>
      <c r="GYG26" s="118"/>
      <c r="GYH26" s="118"/>
      <c r="GYI26" s="118"/>
      <c r="GYJ26" s="118"/>
      <c r="GYK26" s="118"/>
      <c r="GYL26" s="118"/>
      <c r="GYM26" s="118"/>
      <c r="GYN26" s="118"/>
      <c r="GYO26" s="118"/>
      <c r="GYP26" s="118"/>
      <c r="GYQ26" s="118"/>
      <c r="GYR26" s="118"/>
      <c r="GYS26" s="118"/>
      <c r="GYT26" s="118"/>
      <c r="GYU26" s="118"/>
      <c r="GYV26" s="118"/>
      <c r="GYW26" s="118"/>
      <c r="GYX26" s="118"/>
      <c r="GYY26" s="118"/>
      <c r="GYZ26" s="118"/>
      <c r="GZA26" s="118"/>
      <c r="GZB26" s="118"/>
      <c r="GZC26" s="118"/>
      <c r="GZD26" s="118"/>
      <c r="GZE26" s="118"/>
      <c r="GZF26" s="118"/>
      <c r="GZG26" s="118"/>
      <c r="GZH26" s="118"/>
      <c r="GZI26" s="118"/>
      <c r="GZJ26" s="118"/>
      <c r="GZK26" s="118"/>
      <c r="GZL26" s="118"/>
      <c r="GZM26" s="118"/>
      <c r="GZN26" s="118"/>
      <c r="GZO26" s="118"/>
      <c r="GZP26" s="118"/>
      <c r="GZQ26" s="118"/>
      <c r="GZR26" s="118"/>
      <c r="GZS26" s="118"/>
      <c r="GZT26" s="118"/>
      <c r="GZU26" s="118"/>
      <c r="GZV26" s="118"/>
      <c r="GZW26" s="118"/>
      <c r="GZX26" s="118"/>
      <c r="GZY26" s="118"/>
      <c r="GZZ26" s="118"/>
      <c r="HAA26" s="118"/>
      <c r="HAB26" s="118"/>
      <c r="HAC26" s="118"/>
      <c r="HAD26" s="118"/>
      <c r="HAE26" s="118"/>
      <c r="HAF26" s="118"/>
      <c r="HAG26" s="118"/>
      <c r="HAH26" s="118"/>
      <c r="HAI26" s="118"/>
      <c r="HAJ26" s="118"/>
      <c r="HAK26" s="118"/>
      <c r="HAL26" s="118"/>
      <c r="HAM26" s="118"/>
      <c r="HAN26" s="118"/>
      <c r="HAO26" s="118"/>
      <c r="HAP26" s="118"/>
      <c r="HAQ26" s="118"/>
      <c r="HAR26" s="118"/>
      <c r="HAS26" s="118"/>
      <c r="HAT26" s="118"/>
      <c r="HAU26" s="118"/>
      <c r="HAV26" s="118"/>
      <c r="HAW26" s="118"/>
      <c r="HAX26" s="118"/>
      <c r="HAY26" s="118"/>
      <c r="HAZ26" s="118"/>
      <c r="HBA26" s="118"/>
      <c r="HBB26" s="118"/>
      <c r="HBC26" s="118"/>
      <c r="HBD26" s="118"/>
      <c r="HBE26" s="118"/>
      <c r="HBF26" s="118"/>
      <c r="HBG26" s="118"/>
      <c r="HBH26" s="118"/>
      <c r="HBI26" s="118"/>
      <c r="HBJ26" s="118"/>
      <c r="HBK26" s="118"/>
      <c r="HBL26" s="118"/>
      <c r="HBM26" s="118"/>
      <c r="HBN26" s="118"/>
      <c r="HBO26" s="118"/>
      <c r="HBP26" s="118"/>
      <c r="HBQ26" s="118"/>
      <c r="HBR26" s="118"/>
      <c r="HBS26" s="118"/>
      <c r="HBT26" s="118"/>
      <c r="HBU26" s="118"/>
      <c r="HBV26" s="118"/>
      <c r="HBW26" s="118"/>
      <c r="HBX26" s="118"/>
      <c r="HBY26" s="118"/>
      <c r="HBZ26" s="118"/>
      <c r="HCA26" s="118"/>
      <c r="HCB26" s="118"/>
      <c r="HCC26" s="118"/>
      <c r="HCD26" s="118"/>
      <c r="HCE26" s="118"/>
      <c r="HCF26" s="118"/>
      <c r="HCG26" s="118"/>
      <c r="HCH26" s="118"/>
      <c r="HCI26" s="118"/>
      <c r="HCJ26" s="118"/>
      <c r="HCK26" s="118"/>
      <c r="HCL26" s="118"/>
      <c r="HCM26" s="118"/>
      <c r="HCN26" s="118"/>
      <c r="HCO26" s="118"/>
      <c r="HCP26" s="118"/>
      <c r="HCQ26" s="118"/>
      <c r="HCR26" s="118"/>
      <c r="HCS26" s="118"/>
      <c r="HCT26" s="118"/>
      <c r="HCU26" s="118"/>
      <c r="HCV26" s="118"/>
      <c r="HCW26" s="118"/>
      <c r="HCX26" s="118"/>
      <c r="HCY26" s="118"/>
      <c r="HCZ26" s="118"/>
      <c r="HDA26" s="118"/>
      <c r="HDB26" s="118"/>
      <c r="HDC26" s="118"/>
      <c r="HDD26" s="118"/>
      <c r="HDE26" s="118"/>
      <c r="HDF26" s="118"/>
      <c r="HDG26" s="118"/>
      <c r="HDH26" s="118"/>
      <c r="HDI26" s="118"/>
      <c r="HDJ26" s="118"/>
      <c r="HDK26" s="118"/>
      <c r="HDL26" s="118"/>
      <c r="HDM26" s="118"/>
      <c r="HDN26" s="118"/>
      <c r="HDO26" s="118"/>
      <c r="HDP26" s="118"/>
      <c r="HDQ26" s="118"/>
      <c r="HDR26" s="118"/>
      <c r="HDS26" s="118"/>
      <c r="HDT26" s="118"/>
      <c r="HDU26" s="118"/>
      <c r="HDV26" s="118"/>
      <c r="HDW26" s="118"/>
      <c r="HDX26" s="118"/>
      <c r="HDY26" s="118"/>
      <c r="HDZ26" s="118"/>
      <c r="HEA26" s="118"/>
      <c r="HEB26" s="118"/>
      <c r="HEC26" s="118"/>
      <c r="HED26" s="118"/>
      <c r="HEE26" s="118"/>
      <c r="HEF26" s="118"/>
      <c r="HEG26" s="118"/>
      <c r="HEH26" s="118"/>
      <c r="HEI26" s="118"/>
      <c r="HEJ26" s="118"/>
      <c r="HEK26" s="118"/>
      <c r="HEL26" s="118"/>
      <c r="HEM26" s="118"/>
      <c r="HEN26" s="118"/>
      <c r="HEO26" s="118"/>
      <c r="HEP26" s="118"/>
      <c r="HEQ26" s="118"/>
      <c r="HER26" s="118"/>
      <c r="HES26" s="118"/>
      <c r="HET26" s="118"/>
      <c r="HEU26" s="118"/>
      <c r="HEV26" s="118"/>
      <c r="HEW26" s="118"/>
      <c r="HEX26" s="118"/>
      <c r="HEY26" s="118"/>
      <c r="HEZ26" s="118"/>
      <c r="HFA26" s="118"/>
      <c r="HFB26" s="118"/>
      <c r="HFC26" s="118"/>
      <c r="HFD26" s="118"/>
      <c r="HFE26" s="118"/>
      <c r="HFF26" s="118"/>
      <c r="HFG26" s="118"/>
      <c r="HFH26" s="118"/>
      <c r="HFI26" s="118"/>
      <c r="HFJ26" s="118"/>
      <c r="HFK26" s="118"/>
      <c r="HFL26" s="118"/>
      <c r="HFM26" s="118"/>
      <c r="HFN26" s="118"/>
      <c r="HFO26" s="118"/>
      <c r="HFP26" s="118"/>
      <c r="HFQ26" s="118"/>
      <c r="HFR26" s="118"/>
      <c r="HFS26" s="118"/>
      <c r="HFT26" s="118"/>
      <c r="HFU26" s="118"/>
      <c r="HFV26" s="118"/>
      <c r="HFW26" s="118"/>
      <c r="HFX26" s="118"/>
      <c r="HFY26" s="118"/>
      <c r="HFZ26" s="118"/>
      <c r="HGA26" s="118"/>
      <c r="HGB26" s="118"/>
      <c r="HGC26" s="118"/>
      <c r="HGD26" s="118"/>
      <c r="HGE26" s="118"/>
      <c r="HGF26" s="118"/>
      <c r="HGG26" s="118"/>
      <c r="HGH26" s="118"/>
      <c r="HGI26" s="118"/>
      <c r="HGJ26" s="118"/>
      <c r="HGK26" s="118"/>
      <c r="HGL26" s="118"/>
      <c r="HGM26" s="118"/>
      <c r="HGN26" s="118"/>
      <c r="HGO26" s="118"/>
      <c r="HGP26" s="118"/>
      <c r="HGQ26" s="118"/>
      <c r="HGR26" s="118"/>
      <c r="HGS26" s="118"/>
      <c r="HGT26" s="118"/>
      <c r="HGU26" s="118"/>
      <c r="HGV26" s="118"/>
      <c r="HGW26" s="118"/>
      <c r="HGX26" s="118"/>
      <c r="HGY26" s="118"/>
      <c r="HGZ26" s="118"/>
      <c r="HHA26" s="118"/>
      <c r="HHB26" s="118"/>
      <c r="HHC26" s="118"/>
      <c r="HHD26" s="118"/>
      <c r="HHE26" s="118"/>
      <c r="HHF26" s="118"/>
      <c r="HHG26" s="118"/>
      <c r="HHH26" s="118"/>
      <c r="HHI26" s="118"/>
      <c r="HHJ26" s="118"/>
      <c r="HHK26" s="118"/>
      <c r="HHL26" s="118"/>
      <c r="HHM26" s="118"/>
      <c r="HHN26" s="118"/>
      <c r="HHO26" s="118"/>
      <c r="HHP26" s="118"/>
      <c r="HHQ26" s="118"/>
      <c r="HHR26" s="118"/>
      <c r="HHS26" s="118"/>
      <c r="HHT26" s="118"/>
      <c r="HHU26" s="118"/>
      <c r="HHV26" s="118"/>
      <c r="HHW26" s="118"/>
      <c r="HHX26" s="118"/>
      <c r="HHY26" s="118"/>
      <c r="HHZ26" s="118"/>
      <c r="HIA26" s="118"/>
      <c r="HIB26" s="118"/>
      <c r="HIC26" s="118"/>
      <c r="HID26" s="118"/>
      <c r="HIE26" s="118"/>
      <c r="HIF26" s="118"/>
      <c r="HIG26" s="118"/>
      <c r="HIH26" s="118"/>
      <c r="HII26" s="118"/>
      <c r="HIJ26" s="118"/>
      <c r="HIK26" s="118"/>
      <c r="HIL26" s="118"/>
      <c r="HIM26" s="118"/>
      <c r="HIN26" s="118"/>
      <c r="HIO26" s="118"/>
      <c r="HIP26" s="118"/>
      <c r="HIQ26" s="118"/>
      <c r="HIR26" s="118"/>
      <c r="HIS26" s="118"/>
      <c r="HIT26" s="118"/>
      <c r="HIU26" s="118"/>
      <c r="HIV26" s="118"/>
      <c r="HIW26" s="118"/>
      <c r="HIX26" s="118"/>
      <c r="HIY26" s="118"/>
      <c r="HIZ26" s="118"/>
      <c r="HJA26" s="118"/>
      <c r="HJB26" s="118"/>
      <c r="HJC26" s="118"/>
      <c r="HJD26" s="118"/>
      <c r="HJE26" s="118"/>
      <c r="HJF26" s="118"/>
      <c r="HJG26" s="118"/>
      <c r="HJH26" s="118"/>
      <c r="HJI26" s="118"/>
      <c r="HJJ26" s="118"/>
      <c r="HJK26" s="118"/>
      <c r="HJL26" s="118"/>
      <c r="HJM26" s="118"/>
      <c r="HJN26" s="118"/>
      <c r="HJO26" s="118"/>
      <c r="HJP26" s="118"/>
      <c r="HJQ26" s="118"/>
      <c r="HJR26" s="118"/>
      <c r="HJS26" s="118"/>
      <c r="HJT26" s="118"/>
      <c r="HJU26" s="118"/>
      <c r="HJV26" s="118"/>
      <c r="HJW26" s="118"/>
      <c r="HJX26" s="118"/>
      <c r="HJY26" s="118"/>
      <c r="HJZ26" s="118"/>
      <c r="HKA26" s="118"/>
      <c r="HKB26" s="118"/>
      <c r="HKC26" s="118"/>
      <c r="HKD26" s="118"/>
      <c r="HKE26" s="118"/>
      <c r="HKF26" s="118"/>
      <c r="HKG26" s="118"/>
      <c r="HKH26" s="118"/>
      <c r="HKI26" s="118"/>
      <c r="HKJ26" s="118"/>
      <c r="HKK26" s="118"/>
      <c r="HKL26" s="118"/>
      <c r="HKM26" s="118"/>
      <c r="HKN26" s="118"/>
      <c r="HKO26" s="118"/>
      <c r="HKP26" s="118"/>
      <c r="HKQ26" s="118"/>
      <c r="HKR26" s="118"/>
      <c r="HKS26" s="118"/>
      <c r="HKT26" s="118"/>
      <c r="HKU26" s="118"/>
      <c r="HKV26" s="118"/>
      <c r="HKW26" s="118"/>
      <c r="HKX26" s="118"/>
      <c r="HKY26" s="118"/>
      <c r="HKZ26" s="118"/>
      <c r="HLA26" s="118"/>
      <c r="HLB26" s="118"/>
      <c r="HLC26" s="118"/>
      <c r="HLD26" s="118"/>
      <c r="HLE26" s="118"/>
      <c r="HLF26" s="118"/>
      <c r="HLG26" s="118"/>
      <c r="HLH26" s="118"/>
      <c r="HLI26" s="118"/>
      <c r="HLJ26" s="118"/>
      <c r="HLK26" s="118"/>
      <c r="HLL26" s="118"/>
      <c r="HLM26" s="118"/>
      <c r="HLN26" s="118"/>
      <c r="HLO26" s="118"/>
      <c r="HLP26" s="118"/>
      <c r="HLQ26" s="118"/>
      <c r="HLR26" s="118"/>
      <c r="HLS26" s="118"/>
      <c r="HLT26" s="118"/>
      <c r="HLU26" s="118"/>
      <c r="HLV26" s="118"/>
      <c r="HLW26" s="118"/>
      <c r="HLX26" s="118"/>
      <c r="HLY26" s="118"/>
      <c r="HLZ26" s="118"/>
      <c r="HMA26" s="118"/>
      <c r="HMB26" s="118"/>
      <c r="HMC26" s="118"/>
      <c r="HMD26" s="118"/>
      <c r="HME26" s="118"/>
      <c r="HMF26" s="118"/>
      <c r="HMG26" s="118"/>
      <c r="HMH26" s="118"/>
      <c r="HMI26" s="118"/>
      <c r="HMJ26" s="118"/>
      <c r="HMK26" s="118"/>
      <c r="HML26" s="118"/>
      <c r="HMM26" s="118"/>
      <c r="HMN26" s="118"/>
      <c r="HMO26" s="118"/>
      <c r="HMP26" s="118"/>
      <c r="HMQ26" s="118"/>
      <c r="HMR26" s="118"/>
      <c r="HMS26" s="118"/>
      <c r="HMT26" s="118"/>
      <c r="HMU26" s="118"/>
      <c r="HMV26" s="118"/>
      <c r="HMW26" s="118"/>
      <c r="HMX26" s="118"/>
      <c r="HMY26" s="118"/>
      <c r="HMZ26" s="118"/>
      <c r="HNA26" s="118"/>
      <c r="HNB26" s="118"/>
      <c r="HNC26" s="118"/>
      <c r="HND26" s="118"/>
      <c r="HNE26" s="118"/>
      <c r="HNF26" s="118"/>
      <c r="HNG26" s="118"/>
      <c r="HNH26" s="118"/>
      <c r="HNI26" s="118"/>
      <c r="HNJ26" s="118"/>
      <c r="HNK26" s="118"/>
      <c r="HNL26" s="118"/>
      <c r="HNM26" s="118"/>
      <c r="HNN26" s="118"/>
      <c r="HNO26" s="118"/>
      <c r="HNP26" s="118"/>
      <c r="HNQ26" s="118"/>
      <c r="HNR26" s="118"/>
      <c r="HNS26" s="118"/>
      <c r="HNT26" s="118"/>
      <c r="HNU26" s="118"/>
      <c r="HNV26" s="118"/>
      <c r="HNW26" s="118"/>
      <c r="HNX26" s="118"/>
      <c r="HNY26" s="118"/>
      <c r="HNZ26" s="118"/>
      <c r="HOA26" s="118"/>
      <c r="HOB26" s="118"/>
      <c r="HOC26" s="118"/>
      <c r="HOD26" s="118"/>
      <c r="HOE26" s="118"/>
      <c r="HOF26" s="118"/>
      <c r="HOG26" s="118"/>
      <c r="HOH26" s="118"/>
      <c r="HOI26" s="118"/>
      <c r="HOJ26" s="118"/>
      <c r="HOK26" s="118"/>
      <c r="HOL26" s="118"/>
      <c r="HOM26" s="118"/>
      <c r="HON26" s="118"/>
      <c r="HOO26" s="118"/>
      <c r="HOP26" s="118"/>
      <c r="HOQ26" s="118"/>
      <c r="HOR26" s="118"/>
      <c r="HOS26" s="118"/>
      <c r="HOT26" s="118"/>
      <c r="HOU26" s="118"/>
      <c r="HOV26" s="118"/>
      <c r="HOW26" s="118"/>
      <c r="HOX26" s="118"/>
      <c r="HOY26" s="118"/>
      <c r="HOZ26" s="118"/>
      <c r="HPA26" s="118"/>
      <c r="HPB26" s="118"/>
      <c r="HPC26" s="118"/>
      <c r="HPD26" s="118"/>
      <c r="HPE26" s="118"/>
      <c r="HPF26" s="118"/>
      <c r="HPG26" s="118"/>
      <c r="HPH26" s="118"/>
      <c r="HPI26" s="118"/>
      <c r="HPJ26" s="118"/>
      <c r="HPK26" s="118"/>
      <c r="HPL26" s="118"/>
      <c r="HPM26" s="118"/>
      <c r="HPN26" s="118"/>
      <c r="HPO26" s="118"/>
      <c r="HPP26" s="118"/>
      <c r="HPQ26" s="118"/>
      <c r="HPR26" s="118"/>
      <c r="HPS26" s="118"/>
      <c r="HPT26" s="118"/>
      <c r="HPU26" s="118"/>
      <c r="HPV26" s="118"/>
      <c r="HPW26" s="118"/>
      <c r="HPX26" s="118"/>
      <c r="HPY26" s="118"/>
      <c r="HPZ26" s="118"/>
      <c r="HQA26" s="118"/>
      <c r="HQB26" s="118"/>
      <c r="HQC26" s="118"/>
      <c r="HQD26" s="118"/>
      <c r="HQE26" s="118"/>
      <c r="HQF26" s="118"/>
      <c r="HQG26" s="118"/>
      <c r="HQH26" s="118"/>
      <c r="HQI26" s="118"/>
      <c r="HQJ26" s="118"/>
      <c r="HQK26" s="118"/>
      <c r="HQL26" s="118"/>
      <c r="HQM26" s="118"/>
      <c r="HQN26" s="118"/>
      <c r="HQO26" s="118"/>
      <c r="HQP26" s="118"/>
      <c r="HQQ26" s="118"/>
      <c r="HQR26" s="118"/>
      <c r="HQS26" s="118"/>
      <c r="HQT26" s="118"/>
      <c r="HQU26" s="118"/>
      <c r="HQV26" s="118"/>
      <c r="HQW26" s="118"/>
      <c r="HQX26" s="118"/>
      <c r="HQY26" s="118"/>
      <c r="HQZ26" s="118"/>
      <c r="HRA26" s="118"/>
      <c r="HRB26" s="118"/>
      <c r="HRC26" s="118"/>
      <c r="HRD26" s="118"/>
      <c r="HRE26" s="118"/>
      <c r="HRF26" s="118"/>
      <c r="HRG26" s="118"/>
      <c r="HRH26" s="118"/>
      <c r="HRI26" s="118"/>
      <c r="HRJ26" s="118"/>
      <c r="HRK26" s="118"/>
      <c r="HRL26" s="118"/>
      <c r="HRM26" s="118"/>
      <c r="HRN26" s="118"/>
      <c r="HRO26" s="118"/>
      <c r="HRP26" s="118"/>
      <c r="HRQ26" s="118"/>
      <c r="HRR26" s="118"/>
      <c r="HRS26" s="118"/>
      <c r="HRT26" s="118"/>
      <c r="HRU26" s="118"/>
      <c r="HRV26" s="118"/>
      <c r="HRW26" s="118"/>
      <c r="HRX26" s="118"/>
      <c r="HRY26" s="118"/>
      <c r="HRZ26" s="118"/>
      <c r="HSA26" s="118"/>
      <c r="HSB26" s="118"/>
      <c r="HSC26" s="118"/>
      <c r="HSD26" s="118"/>
      <c r="HSE26" s="118"/>
      <c r="HSF26" s="118"/>
      <c r="HSG26" s="118"/>
      <c r="HSH26" s="118"/>
      <c r="HSI26" s="118"/>
      <c r="HSJ26" s="118"/>
      <c r="HSK26" s="118"/>
      <c r="HSL26" s="118"/>
      <c r="HSM26" s="118"/>
      <c r="HSN26" s="118"/>
      <c r="HSO26" s="118"/>
      <c r="HSP26" s="118"/>
      <c r="HSQ26" s="118"/>
      <c r="HSR26" s="118"/>
      <c r="HSS26" s="118"/>
      <c r="HST26" s="118"/>
      <c r="HSU26" s="118"/>
      <c r="HSV26" s="118"/>
      <c r="HSW26" s="118"/>
      <c r="HSX26" s="118"/>
      <c r="HSY26" s="118"/>
      <c r="HSZ26" s="118"/>
      <c r="HTA26" s="118"/>
      <c r="HTB26" s="118"/>
      <c r="HTC26" s="118"/>
      <c r="HTD26" s="118"/>
      <c r="HTE26" s="118"/>
      <c r="HTF26" s="118"/>
      <c r="HTG26" s="118"/>
      <c r="HTH26" s="118"/>
      <c r="HTI26" s="118"/>
      <c r="HTJ26" s="118"/>
      <c r="HTK26" s="118"/>
      <c r="HTL26" s="118"/>
      <c r="HTM26" s="118"/>
      <c r="HTN26" s="118"/>
      <c r="HTO26" s="118"/>
      <c r="HTP26" s="118"/>
      <c r="HTQ26" s="118"/>
      <c r="HTR26" s="118"/>
      <c r="HTS26" s="118"/>
      <c r="HTT26" s="118"/>
      <c r="HTU26" s="118"/>
      <c r="HTV26" s="118"/>
      <c r="HTW26" s="118"/>
      <c r="HTX26" s="118"/>
      <c r="HTY26" s="118"/>
      <c r="HTZ26" s="118"/>
      <c r="HUA26" s="118"/>
      <c r="HUB26" s="118"/>
      <c r="HUC26" s="118"/>
      <c r="HUD26" s="118"/>
      <c r="HUE26" s="118"/>
      <c r="HUF26" s="118"/>
      <c r="HUG26" s="118"/>
      <c r="HUH26" s="118"/>
      <c r="HUI26" s="118"/>
      <c r="HUJ26" s="118"/>
      <c r="HUK26" s="118"/>
      <c r="HUL26" s="118"/>
      <c r="HUM26" s="118"/>
      <c r="HUN26" s="118"/>
      <c r="HUO26" s="118"/>
      <c r="HUP26" s="118"/>
      <c r="HUQ26" s="118"/>
      <c r="HUR26" s="118"/>
      <c r="HUS26" s="118"/>
      <c r="HUT26" s="118"/>
      <c r="HUU26" s="118"/>
      <c r="HUV26" s="118"/>
      <c r="HUW26" s="118"/>
      <c r="HUX26" s="118"/>
      <c r="HUY26" s="118"/>
      <c r="HUZ26" s="118"/>
      <c r="HVA26" s="118"/>
      <c r="HVB26" s="118"/>
      <c r="HVC26" s="118"/>
      <c r="HVD26" s="118"/>
      <c r="HVE26" s="118"/>
      <c r="HVF26" s="118"/>
      <c r="HVG26" s="118"/>
      <c r="HVH26" s="118"/>
      <c r="HVI26" s="118"/>
      <c r="HVJ26" s="118"/>
      <c r="HVK26" s="118"/>
      <c r="HVL26" s="118"/>
      <c r="HVM26" s="118"/>
      <c r="HVN26" s="118"/>
      <c r="HVO26" s="118"/>
      <c r="HVP26" s="118"/>
      <c r="HVQ26" s="118"/>
      <c r="HVR26" s="118"/>
      <c r="HVS26" s="118"/>
      <c r="HVT26" s="118"/>
      <c r="HVU26" s="118"/>
      <c r="HVV26" s="118"/>
      <c r="HVW26" s="118"/>
      <c r="HVX26" s="118"/>
      <c r="HVY26" s="118"/>
      <c r="HVZ26" s="118"/>
      <c r="HWA26" s="118"/>
      <c r="HWB26" s="118"/>
      <c r="HWC26" s="118"/>
      <c r="HWD26" s="118"/>
      <c r="HWE26" s="118"/>
      <c r="HWF26" s="118"/>
      <c r="HWG26" s="118"/>
      <c r="HWH26" s="118"/>
      <c r="HWI26" s="118"/>
      <c r="HWJ26" s="118"/>
      <c r="HWK26" s="118"/>
      <c r="HWL26" s="118"/>
      <c r="HWM26" s="118"/>
      <c r="HWN26" s="118"/>
      <c r="HWO26" s="118"/>
      <c r="HWP26" s="118"/>
      <c r="HWQ26" s="118"/>
      <c r="HWR26" s="118"/>
      <c r="HWS26" s="118"/>
      <c r="HWT26" s="118"/>
      <c r="HWU26" s="118"/>
      <c r="HWV26" s="118"/>
      <c r="HWW26" s="118"/>
      <c r="HWX26" s="118"/>
      <c r="HWY26" s="118"/>
      <c r="HWZ26" s="118"/>
      <c r="HXA26" s="118"/>
      <c r="HXB26" s="118"/>
      <c r="HXC26" s="118"/>
      <c r="HXD26" s="118"/>
      <c r="HXE26" s="118"/>
      <c r="HXF26" s="118"/>
      <c r="HXG26" s="118"/>
      <c r="HXH26" s="118"/>
      <c r="HXI26" s="118"/>
      <c r="HXJ26" s="118"/>
      <c r="HXK26" s="118"/>
      <c r="HXL26" s="118"/>
      <c r="HXM26" s="118"/>
      <c r="HXN26" s="118"/>
      <c r="HXO26" s="118"/>
      <c r="HXP26" s="118"/>
      <c r="HXQ26" s="118"/>
      <c r="HXR26" s="118"/>
      <c r="HXS26" s="118"/>
      <c r="HXT26" s="118"/>
      <c r="HXU26" s="118"/>
      <c r="HXV26" s="118"/>
      <c r="HXW26" s="118"/>
      <c r="HXX26" s="118"/>
      <c r="HXY26" s="118"/>
      <c r="HXZ26" s="118"/>
      <c r="HYA26" s="118"/>
      <c r="HYB26" s="118"/>
      <c r="HYC26" s="118"/>
      <c r="HYD26" s="118"/>
      <c r="HYE26" s="118"/>
      <c r="HYF26" s="118"/>
      <c r="HYG26" s="118"/>
      <c r="HYH26" s="118"/>
      <c r="HYI26" s="118"/>
      <c r="HYJ26" s="118"/>
      <c r="HYK26" s="118"/>
      <c r="HYL26" s="118"/>
      <c r="HYM26" s="118"/>
      <c r="HYN26" s="118"/>
      <c r="HYO26" s="118"/>
      <c r="HYP26" s="118"/>
      <c r="HYQ26" s="118"/>
      <c r="HYR26" s="118"/>
      <c r="HYS26" s="118"/>
      <c r="HYT26" s="118"/>
      <c r="HYU26" s="118"/>
      <c r="HYV26" s="118"/>
      <c r="HYW26" s="118"/>
      <c r="HYX26" s="118"/>
      <c r="HYY26" s="118"/>
      <c r="HYZ26" s="118"/>
      <c r="HZA26" s="118"/>
      <c r="HZB26" s="118"/>
      <c r="HZC26" s="118"/>
      <c r="HZD26" s="118"/>
      <c r="HZE26" s="118"/>
      <c r="HZF26" s="118"/>
      <c r="HZG26" s="118"/>
      <c r="HZH26" s="118"/>
      <c r="HZI26" s="118"/>
      <c r="HZJ26" s="118"/>
      <c r="HZK26" s="118"/>
      <c r="HZL26" s="118"/>
      <c r="HZM26" s="118"/>
      <c r="HZN26" s="118"/>
      <c r="HZO26" s="118"/>
      <c r="HZP26" s="118"/>
      <c r="HZQ26" s="118"/>
      <c r="HZR26" s="118"/>
      <c r="HZS26" s="118"/>
      <c r="HZT26" s="118"/>
      <c r="HZU26" s="118"/>
      <c r="HZV26" s="118"/>
      <c r="HZW26" s="118"/>
      <c r="HZX26" s="118"/>
      <c r="HZY26" s="118"/>
      <c r="HZZ26" s="118"/>
      <c r="IAA26" s="118"/>
      <c r="IAB26" s="118"/>
      <c r="IAC26" s="118"/>
      <c r="IAD26" s="118"/>
      <c r="IAE26" s="118"/>
      <c r="IAF26" s="118"/>
      <c r="IAG26" s="118"/>
      <c r="IAH26" s="118"/>
      <c r="IAI26" s="118"/>
      <c r="IAJ26" s="118"/>
      <c r="IAK26" s="118"/>
      <c r="IAL26" s="118"/>
      <c r="IAM26" s="118"/>
      <c r="IAN26" s="118"/>
      <c r="IAO26" s="118"/>
      <c r="IAP26" s="118"/>
      <c r="IAQ26" s="118"/>
      <c r="IAR26" s="118"/>
      <c r="IAS26" s="118"/>
      <c r="IAT26" s="118"/>
      <c r="IAU26" s="118"/>
      <c r="IAV26" s="118"/>
      <c r="IAW26" s="118"/>
      <c r="IAX26" s="118"/>
      <c r="IAY26" s="118"/>
      <c r="IAZ26" s="118"/>
      <c r="IBA26" s="118"/>
      <c r="IBB26" s="118"/>
      <c r="IBC26" s="118"/>
      <c r="IBD26" s="118"/>
      <c r="IBE26" s="118"/>
      <c r="IBF26" s="118"/>
      <c r="IBG26" s="118"/>
      <c r="IBH26" s="118"/>
      <c r="IBI26" s="118"/>
      <c r="IBJ26" s="118"/>
      <c r="IBK26" s="118"/>
      <c r="IBL26" s="118"/>
      <c r="IBM26" s="118"/>
      <c r="IBN26" s="118"/>
      <c r="IBO26" s="118"/>
      <c r="IBP26" s="118"/>
      <c r="IBQ26" s="118"/>
      <c r="IBR26" s="118"/>
      <c r="IBS26" s="118"/>
      <c r="IBT26" s="118"/>
      <c r="IBU26" s="118"/>
      <c r="IBV26" s="118"/>
      <c r="IBW26" s="118"/>
      <c r="IBX26" s="118"/>
      <c r="IBY26" s="118"/>
      <c r="IBZ26" s="118"/>
      <c r="ICA26" s="118"/>
      <c r="ICB26" s="118"/>
      <c r="ICC26" s="118"/>
      <c r="ICD26" s="118"/>
      <c r="ICE26" s="118"/>
      <c r="ICF26" s="118"/>
      <c r="ICG26" s="118"/>
      <c r="ICH26" s="118"/>
      <c r="ICI26" s="118"/>
      <c r="ICJ26" s="118"/>
      <c r="ICK26" s="118"/>
      <c r="ICL26" s="118"/>
      <c r="ICM26" s="118"/>
      <c r="ICN26" s="118"/>
      <c r="ICO26" s="118"/>
      <c r="ICP26" s="118"/>
      <c r="ICQ26" s="118"/>
      <c r="ICR26" s="118"/>
      <c r="ICS26" s="118"/>
      <c r="ICT26" s="118"/>
      <c r="ICU26" s="118"/>
      <c r="ICV26" s="118"/>
      <c r="ICW26" s="118"/>
      <c r="ICX26" s="118"/>
      <c r="ICY26" s="118"/>
      <c r="ICZ26" s="118"/>
      <c r="IDA26" s="118"/>
      <c r="IDB26" s="118"/>
      <c r="IDC26" s="118"/>
      <c r="IDD26" s="118"/>
      <c r="IDE26" s="118"/>
      <c r="IDF26" s="118"/>
      <c r="IDG26" s="118"/>
      <c r="IDH26" s="118"/>
      <c r="IDI26" s="118"/>
      <c r="IDJ26" s="118"/>
      <c r="IDK26" s="118"/>
      <c r="IDL26" s="118"/>
      <c r="IDM26" s="118"/>
      <c r="IDN26" s="118"/>
      <c r="IDO26" s="118"/>
      <c r="IDP26" s="118"/>
      <c r="IDQ26" s="118"/>
      <c r="IDR26" s="118"/>
      <c r="IDS26" s="118"/>
      <c r="IDT26" s="118"/>
      <c r="IDU26" s="118"/>
      <c r="IDV26" s="118"/>
      <c r="IDW26" s="118"/>
      <c r="IDX26" s="118"/>
      <c r="IDY26" s="118"/>
      <c r="IDZ26" s="118"/>
      <c r="IEA26" s="118"/>
      <c r="IEB26" s="118"/>
      <c r="IEC26" s="118"/>
      <c r="IED26" s="118"/>
      <c r="IEE26" s="118"/>
      <c r="IEF26" s="118"/>
      <c r="IEG26" s="118"/>
      <c r="IEH26" s="118"/>
      <c r="IEI26" s="118"/>
      <c r="IEJ26" s="118"/>
      <c r="IEK26" s="118"/>
      <c r="IEL26" s="118"/>
      <c r="IEM26" s="118"/>
      <c r="IEN26" s="118"/>
      <c r="IEO26" s="118"/>
      <c r="IEP26" s="118"/>
      <c r="IEQ26" s="118"/>
      <c r="IER26" s="118"/>
      <c r="IES26" s="118"/>
      <c r="IET26" s="118"/>
      <c r="IEU26" s="118"/>
      <c r="IEV26" s="118"/>
      <c r="IEW26" s="118"/>
      <c r="IEX26" s="118"/>
      <c r="IEY26" s="118"/>
      <c r="IEZ26" s="118"/>
      <c r="IFA26" s="118"/>
      <c r="IFB26" s="118"/>
      <c r="IFC26" s="118"/>
      <c r="IFD26" s="118"/>
      <c r="IFE26" s="118"/>
      <c r="IFF26" s="118"/>
      <c r="IFG26" s="118"/>
      <c r="IFH26" s="118"/>
      <c r="IFI26" s="118"/>
      <c r="IFJ26" s="118"/>
      <c r="IFK26" s="118"/>
      <c r="IFL26" s="118"/>
      <c r="IFM26" s="118"/>
      <c r="IFN26" s="118"/>
      <c r="IFO26" s="118"/>
      <c r="IFP26" s="118"/>
      <c r="IFQ26" s="118"/>
      <c r="IFR26" s="118"/>
      <c r="IFS26" s="118"/>
      <c r="IFT26" s="118"/>
      <c r="IFU26" s="118"/>
      <c r="IFV26" s="118"/>
      <c r="IFW26" s="118"/>
      <c r="IFX26" s="118"/>
      <c r="IFY26" s="118"/>
      <c r="IFZ26" s="118"/>
      <c r="IGA26" s="118"/>
      <c r="IGB26" s="118"/>
      <c r="IGC26" s="118"/>
      <c r="IGD26" s="118"/>
      <c r="IGE26" s="118"/>
      <c r="IGF26" s="118"/>
      <c r="IGG26" s="118"/>
      <c r="IGH26" s="118"/>
      <c r="IGI26" s="118"/>
      <c r="IGJ26" s="118"/>
      <c r="IGK26" s="118"/>
      <c r="IGL26" s="118"/>
      <c r="IGM26" s="118"/>
      <c r="IGN26" s="118"/>
      <c r="IGO26" s="118"/>
      <c r="IGP26" s="118"/>
      <c r="IGQ26" s="118"/>
      <c r="IGR26" s="118"/>
      <c r="IGS26" s="118"/>
      <c r="IGT26" s="118"/>
      <c r="IGU26" s="118"/>
      <c r="IGV26" s="118"/>
      <c r="IGW26" s="118"/>
      <c r="IGX26" s="118"/>
      <c r="IGY26" s="118"/>
      <c r="IGZ26" s="118"/>
      <c r="IHA26" s="118"/>
      <c r="IHB26" s="118"/>
      <c r="IHC26" s="118"/>
      <c r="IHD26" s="118"/>
      <c r="IHE26" s="118"/>
      <c r="IHF26" s="118"/>
      <c r="IHG26" s="118"/>
      <c r="IHH26" s="118"/>
      <c r="IHI26" s="118"/>
      <c r="IHJ26" s="118"/>
      <c r="IHK26" s="118"/>
      <c r="IHL26" s="118"/>
      <c r="IHM26" s="118"/>
      <c r="IHN26" s="118"/>
      <c r="IHO26" s="118"/>
      <c r="IHP26" s="118"/>
      <c r="IHQ26" s="118"/>
      <c r="IHR26" s="118"/>
      <c r="IHS26" s="118"/>
      <c r="IHT26" s="118"/>
      <c r="IHU26" s="118"/>
      <c r="IHV26" s="118"/>
      <c r="IHW26" s="118"/>
      <c r="IHX26" s="118"/>
      <c r="IHY26" s="118"/>
      <c r="IHZ26" s="118"/>
      <c r="IIA26" s="118"/>
      <c r="IIB26" s="118"/>
      <c r="IIC26" s="118"/>
      <c r="IID26" s="118"/>
      <c r="IIE26" s="118"/>
      <c r="IIF26" s="118"/>
      <c r="IIG26" s="118"/>
      <c r="IIH26" s="118"/>
      <c r="III26" s="118"/>
      <c r="IIJ26" s="118"/>
      <c r="IIK26" s="118"/>
      <c r="IIL26" s="118"/>
      <c r="IIM26" s="118"/>
      <c r="IIN26" s="118"/>
      <c r="IIO26" s="118"/>
      <c r="IIP26" s="118"/>
      <c r="IIQ26" s="118"/>
      <c r="IIR26" s="118"/>
      <c r="IIS26" s="118"/>
      <c r="IIT26" s="118"/>
      <c r="IIU26" s="118"/>
      <c r="IIV26" s="118"/>
      <c r="IIW26" s="118"/>
      <c r="IIX26" s="118"/>
      <c r="IIY26" s="118"/>
      <c r="IIZ26" s="118"/>
      <c r="IJA26" s="118"/>
      <c r="IJB26" s="118"/>
      <c r="IJC26" s="118"/>
      <c r="IJD26" s="118"/>
      <c r="IJE26" s="118"/>
      <c r="IJF26" s="118"/>
      <c r="IJG26" s="118"/>
      <c r="IJH26" s="118"/>
      <c r="IJI26" s="118"/>
      <c r="IJJ26" s="118"/>
      <c r="IJK26" s="118"/>
      <c r="IJL26" s="118"/>
      <c r="IJM26" s="118"/>
      <c r="IJN26" s="118"/>
      <c r="IJO26" s="118"/>
      <c r="IJP26" s="118"/>
      <c r="IJQ26" s="118"/>
      <c r="IJR26" s="118"/>
      <c r="IJS26" s="118"/>
      <c r="IJT26" s="118"/>
      <c r="IJU26" s="118"/>
      <c r="IJV26" s="118"/>
      <c r="IJW26" s="118"/>
      <c r="IJX26" s="118"/>
      <c r="IJY26" s="118"/>
      <c r="IJZ26" s="118"/>
      <c r="IKA26" s="118"/>
      <c r="IKB26" s="118"/>
      <c r="IKC26" s="118"/>
      <c r="IKD26" s="118"/>
      <c r="IKE26" s="118"/>
      <c r="IKF26" s="118"/>
      <c r="IKG26" s="118"/>
      <c r="IKH26" s="118"/>
      <c r="IKI26" s="118"/>
      <c r="IKJ26" s="118"/>
      <c r="IKK26" s="118"/>
      <c r="IKL26" s="118"/>
      <c r="IKM26" s="118"/>
      <c r="IKN26" s="118"/>
      <c r="IKO26" s="118"/>
      <c r="IKP26" s="118"/>
      <c r="IKQ26" s="118"/>
      <c r="IKR26" s="118"/>
      <c r="IKS26" s="118"/>
      <c r="IKT26" s="118"/>
      <c r="IKU26" s="118"/>
      <c r="IKV26" s="118"/>
      <c r="IKW26" s="118"/>
      <c r="IKX26" s="118"/>
      <c r="IKY26" s="118"/>
      <c r="IKZ26" s="118"/>
      <c r="ILA26" s="118"/>
      <c r="ILB26" s="118"/>
      <c r="ILC26" s="118"/>
      <c r="ILD26" s="118"/>
      <c r="ILE26" s="118"/>
      <c r="ILF26" s="118"/>
      <c r="ILG26" s="118"/>
      <c r="ILH26" s="118"/>
      <c r="ILI26" s="118"/>
      <c r="ILJ26" s="118"/>
      <c r="ILK26" s="118"/>
      <c r="ILL26" s="118"/>
      <c r="ILM26" s="118"/>
      <c r="ILN26" s="118"/>
      <c r="ILO26" s="118"/>
      <c r="ILP26" s="118"/>
      <c r="ILQ26" s="118"/>
      <c r="ILR26" s="118"/>
      <c r="ILS26" s="118"/>
      <c r="ILT26" s="118"/>
      <c r="ILU26" s="118"/>
      <c r="ILV26" s="118"/>
      <c r="ILW26" s="118"/>
      <c r="ILX26" s="118"/>
      <c r="ILY26" s="118"/>
      <c r="ILZ26" s="118"/>
      <c r="IMA26" s="118"/>
      <c r="IMB26" s="118"/>
      <c r="IMC26" s="118"/>
      <c r="IMD26" s="118"/>
      <c r="IME26" s="118"/>
      <c r="IMF26" s="118"/>
      <c r="IMG26" s="118"/>
      <c r="IMH26" s="118"/>
      <c r="IMI26" s="118"/>
      <c r="IMJ26" s="118"/>
      <c r="IMK26" s="118"/>
      <c r="IML26" s="118"/>
      <c r="IMM26" s="118"/>
      <c r="IMN26" s="118"/>
      <c r="IMO26" s="118"/>
      <c r="IMP26" s="118"/>
      <c r="IMQ26" s="118"/>
      <c r="IMR26" s="118"/>
      <c r="IMS26" s="118"/>
      <c r="IMT26" s="118"/>
      <c r="IMU26" s="118"/>
      <c r="IMV26" s="118"/>
      <c r="IMW26" s="118"/>
      <c r="IMX26" s="118"/>
      <c r="IMY26" s="118"/>
      <c r="IMZ26" s="118"/>
      <c r="INA26" s="118"/>
      <c r="INB26" s="118"/>
      <c r="INC26" s="118"/>
      <c r="IND26" s="118"/>
      <c r="INE26" s="118"/>
      <c r="INF26" s="118"/>
      <c r="ING26" s="118"/>
      <c r="INH26" s="118"/>
      <c r="INI26" s="118"/>
      <c r="INJ26" s="118"/>
      <c r="INK26" s="118"/>
      <c r="INL26" s="118"/>
      <c r="INM26" s="118"/>
      <c r="INN26" s="118"/>
      <c r="INO26" s="118"/>
      <c r="INP26" s="118"/>
      <c r="INQ26" s="118"/>
      <c r="INR26" s="118"/>
      <c r="INS26" s="118"/>
      <c r="INT26" s="118"/>
      <c r="INU26" s="118"/>
      <c r="INV26" s="118"/>
      <c r="INW26" s="118"/>
      <c r="INX26" s="118"/>
      <c r="INY26" s="118"/>
      <c r="INZ26" s="118"/>
      <c r="IOA26" s="118"/>
      <c r="IOB26" s="118"/>
      <c r="IOC26" s="118"/>
      <c r="IOD26" s="118"/>
      <c r="IOE26" s="118"/>
      <c r="IOF26" s="118"/>
      <c r="IOG26" s="118"/>
      <c r="IOH26" s="118"/>
      <c r="IOI26" s="118"/>
      <c r="IOJ26" s="118"/>
      <c r="IOK26" s="118"/>
      <c r="IOL26" s="118"/>
      <c r="IOM26" s="118"/>
      <c r="ION26" s="118"/>
      <c r="IOO26" s="118"/>
      <c r="IOP26" s="118"/>
      <c r="IOQ26" s="118"/>
      <c r="IOR26" s="118"/>
      <c r="IOS26" s="118"/>
      <c r="IOT26" s="118"/>
      <c r="IOU26" s="118"/>
      <c r="IOV26" s="118"/>
      <c r="IOW26" s="118"/>
      <c r="IOX26" s="118"/>
      <c r="IOY26" s="118"/>
      <c r="IOZ26" s="118"/>
      <c r="IPA26" s="118"/>
      <c r="IPB26" s="118"/>
      <c r="IPC26" s="118"/>
      <c r="IPD26" s="118"/>
      <c r="IPE26" s="118"/>
      <c r="IPF26" s="118"/>
      <c r="IPG26" s="118"/>
      <c r="IPH26" s="118"/>
      <c r="IPI26" s="118"/>
      <c r="IPJ26" s="118"/>
      <c r="IPK26" s="118"/>
      <c r="IPL26" s="118"/>
      <c r="IPM26" s="118"/>
      <c r="IPN26" s="118"/>
      <c r="IPO26" s="118"/>
      <c r="IPP26" s="118"/>
      <c r="IPQ26" s="118"/>
      <c r="IPR26" s="118"/>
      <c r="IPS26" s="118"/>
      <c r="IPT26" s="118"/>
      <c r="IPU26" s="118"/>
      <c r="IPV26" s="118"/>
      <c r="IPW26" s="118"/>
      <c r="IPX26" s="118"/>
      <c r="IPY26" s="118"/>
      <c r="IPZ26" s="118"/>
      <c r="IQA26" s="118"/>
      <c r="IQB26" s="118"/>
      <c r="IQC26" s="118"/>
      <c r="IQD26" s="118"/>
      <c r="IQE26" s="118"/>
      <c r="IQF26" s="118"/>
      <c r="IQG26" s="118"/>
      <c r="IQH26" s="118"/>
      <c r="IQI26" s="118"/>
      <c r="IQJ26" s="118"/>
      <c r="IQK26" s="118"/>
      <c r="IQL26" s="118"/>
      <c r="IQM26" s="118"/>
      <c r="IQN26" s="118"/>
      <c r="IQO26" s="118"/>
      <c r="IQP26" s="118"/>
      <c r="IQQ26" s="118"/>
      <c r="IQR26" s="118"/>
      <c r="IQS26" s="118"/>
      <c r="IQT26" s="118"/>
      <c r="IQU26" s="118"/>
      <c r="IQV26" s="118"/>
      <c r="IQW26" s="118"/>
      <c r="IQX26" s="118"/>
      <c r="IQY26" s="118"/>
      <c r="IQZ26" s="118"/>
      <c r="IRA26" s="118"/>
      <c r="IRB26" s="118"/>
      <c r="IRC26" s="118"/>
      <c r="IRD26" s="118"/>
      <c r="IRE26" s="118"/>
      <c r="IRF26" s="118"/>
      <c r="IRG26" s="118"/>
      <c r="IRH26" s="118"/>
      <c r="IRI26" s="118"/>
      <c r="IRJ26" s="118"/>
      <c r="IRK26" s="118"/>
      <c r="IRL26" s="118"/>
      <c r="IRM26" s="118"/>
      <c r="IRN26" s="118"/>
      <c r="IRO26" s="118"/>
      <c r="IRP26" s="118"/>
      <c r="IRQ26" s="118"/>
      <c r="IRR26" s="118"/>
      <c r="IRS26" s="118"/>
      <c r="IRT26" s="118"/>
      <c r="IRU26" s="118"/>
      <c r="IRV26" s="118"/>
      <c r="IRW26" s="118"/>
      <c r="IRX26" s="118"/>
      <c r="IRY26" s="118"/>
      <c r="IRZ26" s="118"/>
      <c r="ISA26" s="118"/>
      <c r="ISB26" s="118"/>
      <c r="ISC26" s="118"/>
      <c r="ISD26" s="118"/>
      <c r="ISE26" s="118"/>
      <c r="ISF26" s="118"/>
      <c r="ISG26" s="118"/>
      <c r="ISH26" s="118"/>
      <c r="ISI26" s="118"/>
      <c r="ISJ26" s="118"/>
      <c r="ISK26" s="118"/>
      <c r="ISL26" s="118"/>
      <c r="ISM26" s="118"/>
      <c r="ISN26" s="118"/>
      <c r="ISO26" s="118"/>
      <c r="ISP26" s="118"/>
      <c r="ISQ26" s="118"/>
      <c r="ISR26" s="118"/>
      <c r="ISS26" s="118"/>
      <c r="IST26" s="118"/>
      <c r="ISU26" s="118"/>
      <c r="ISV26" s="118"/>
      <c r="ISW26" s="118"/>
      <c r="ISX26" s="118"/>
      <c r="ISY26" s="118"/>
      <c r="ISZ26" s="118"/>
      <c r="ITA26" s="118"/>
      <c r="ITB26" s="118"/>
      <c r="ITC26" s="118"/>
      <c r="ITD26" s="118"/>
      <c r="ITE26" s="118"/>
      <c r="ITF26" s="118"/>
      <c r="ITG26" s="118"/>
      <c r="ITH26" s="118"/>
      <c r="ITI26" s="118"/>
      <c r="ITJ26" s="118"/>
      <c r="ITK26" s="118"/>
      <c r="ITL26" s="118"/>
      <c r="ITM26" s="118"/>
      <c r="ITN26" s="118"/>
      <c r="ITO26" s="118"/>
      <c r="ITP26" s="118"/>
      <c r="ITQ26" s="118"/>
      <c r="ITR26" s="118"/>
      <c r="ITS26" s="118"/>
      <c r="ITT26" s="118"/>
      <c r="ITU26" s="118"/>
      <c r="ITV26" s="118"/>
      <c r="ITW26" s="118"/>
      <c r="ITX26" s="118"/>
      <c r="ITY26" s="118"/>
      <c r="ITZ26" s="118"/>
      <c r="IUA26" s="118"/>
      <c r="IUB26" s="118"/>
      <c r="IUC26" s="118"/>
      <c r="IUD26" s="118"/>
      <c r="IUE26" s="118"/>
      <c r="IUF26" s="118"/>
      <c r="IUG26" s="118"/>
      <c r="IUH26" s="118"/>
      <c r="IUI26" s="118"/>
      <c r="IUJ26" s="118"/>
      <c r="IUK26" s="118"/>
      <c r="IUL26" s="118"/>
      <c r="IUM26" s="118"/>
      <c r="IUN26" s="118"/>
      <c r="IUO26" s="118"/>
      <c r="IUP26" s="118"/>
      <c r="IUQ26" s="118"/>
      <c r="IUR26" s="118"/>
      <c r="IUS26" s="118"/>
      <c r="IUT26" s="118"/>
      <c r="IUU26" s="118"/>
      <c r="IUV26" s="118"/>
      <c r="IUW26" s="118"/>
      <c r="IUX26" s="118"/>
      <c r="IUY26" s="118"/>
      <c r="IUZ26" s="118"/>
      <c r="IVA26" s="118"/>
      <c r="IVB26" s="118"/>
      <c r="IVC26" s="118"/>
      <c r="IVD26" s="118"/>
      <c r="IVE26" s="118"/>
      <c r="IVF26" s="118"/>
      <c r="IVG26" s="118"/>
      <c r="IVH26" s="118"/>
      <c r="IVI26" s="118"/>
      <c r="IVJ26" s="118"/>
      <c r="IVK26" s="118"/>
      <c r="IVL26" s="118"/>
      <c r="IVM26" s="118"/>
      <c r="IVN26" s="118"/>
      <c r="IVO26" s="118"/>
      <c r="IVP26" s="118"/>
      <c r="IVQ26" s="118"/>
      <c r="IVR26" s="118"/>
      <c r="IVS26" s="118"/>
      <c r="IVT26" s="118"/>
      <c r="IVU26" s="118"/>
      <c r="IVV26" s="118"/>
      <c r="IVW26" s="118"/>
      <c r="IVX26" s="118"/>
      <c r="IVY26" s="118"/>
      <c r="IVZ26" s="118"/>
      <c r="IWA26" s="118"/>
      <c r="IWB26" s="118"/>
      <c r="IWC26" s="118"/>
      <c r="IWD26" s="118"/>
      <c r="IWE26" s="118"/>
      <c r="IWF26" s="118"/>
      <c r="IWG26" s="118"/>
      <c r="IWH26" s="118"/>
      <c r="IWI26" s="118"/>
      <c r="IWJ26" s="118"/>
      <c r="IWK26" s="118"/>
      <c r="IWL26" s="118"/>
      <c r="IWM26" s="118"/>
      <c r="IWN26" s="118"/>
      <c r="IWO26" s="118"/>
      <c r="IWP26" s="118"/>
      <c r="IWQ26" s="118"/>
      <c r="IWR26" s="118"/>
      <c r="IWS26" s="118"/>
      <c r="IWT26" s="118"/>
      <c r="IWU26" s="118"/>
      <c r="IWV26" s="118"/>
      <c r="IWW26" s="118"/>
      <c r="IWX26" s="118"/>
      <c r="IWY26" s="118"/>
      <c r="IWZ26" s="118"/>
      <c r="IXA26" s="118"/>
      <c r="IXB26" s="118"/>
      <c r="IXC26" s="118"/>
      <c r="IXD26" s="118"/>
      <c r="IXE26" s="118"/>
      <c r="IXF26" s="118"/>
      <c r="IXG26" s="118"/>
      <c r="IXH26" s="118"/>
      <c r="IXI26" s="118"/>
      <c r="IXJ26" s="118"/>
      <c r="IXK26" s="118"/>
      <c r="IXL26" s="118"/>
      <c r="IXM26" s="118"/>
      <c r="IXN26" s="118"/>
      <c r="IXO26" s="118"/>
      <c r="IXP26" s="118"/>
      <c r="IXQ26" s="118"/>
      <c r="IXR26" s="118"/>
      <c r="IXS26" s="118"/>
      <c r="IXT26" s="118"/>
      <c r="IXU26" s="118"/>
      <c r="IXV26" s="118"/>
      <c r="IXW26" s="118"/>
      <c r="IXX26" s="118"/>
      <c r="IXY26" s="118"/>
      <c r="IXZ26" s="118"/>
      <c r="IYA26" s="118"/>
      <c r="IYB26" s="118"/>
      <c r="IYC26" s="118"/>
      <c r="IYD26" s="118"/>
      <c r="IYE26" s="118"/>
      <c r="IYF26" s="118"/>
      <c r="IYG26" s="118"/>
      <c r="IYH26" s="118"/>
      <c r="IYI26" s="118"/>
      <c r="IYJ26" s="118"/>
      <c r="IYK26" s="118"/>
      <c r="IYL26" s="118"/>
      <c r="IYM26" s="118"/>
      <c r="IYN26" s="118"/>
      <c r="IYO26" s="118"/>
      <c r="IYP26" s="118"/>
      <c r="IYQ26" s="118"/>
      <c r="IYR26" s="118"/>
      <c r="IYS26" s="118"/>
      <c r="IYT26" s="118"/>
      <c r="IYU26" s="118"/>
      <c r="IYV26" s="118"/>
      <c r="IYW26" s="118"/>
      <c r="IYX26" s="118"/>
      <c r="IYY26" s="118"/>
      <c r="IYZ26" s="118"/>
      <c r="IZA26" s="118"/>
      <c r="IZB26" s="118"/>
      <c r="IZC26" s="118"/>
      <c r="IZD26" s="118"/>
      <c r="IZE26" s="118"/>
      <c r="IZF26" s="118"/>
      <c r="IZG26" s="118"/>
      <c r="IZH26" s="118"/>
      <c r="IZI26" s="118"/>
      <c r="IZJ26" s="118"/>
      <c r="IZK26" s="118"/>
      <c r="IZL26" s="118"/>
      <c r="IZM26" s="118"/>
      <c r="IZN26" s="118"/>
      <c r="IZO26" s="118"/>
      <c r="IZP26" s="118"/>
      <c r="IZQ26" s="118"/>
      <c r="IZR26" s="118"/>
      <c r="IZS26" s="118"/>
      <c r="IZT26" s="118"/>
      <c r="IZU26" s="118"/>
      <c r="IZV26" s="118"/>
      <c r="IZW26" s="118"/>
      <c r="IZX26" s="118"/>
      <c r="IZY26" s="118"/>
      <c r="IZZ26" s="118"/>
      <c r="JAA26" s="118"/>
      <c r="JAB26" s="118"/>
      <c r="JAC26" s="118"/>
      <c r="JAD26" s="118"/>
      <c r="JAE26" s="118"/>
      <c r="JAF26" s="118"/>
      <c r="JAG26" s="118"/>
      <c r="JAH26" s="118"/>
      <c r="JAI26" s="118"/>
      <c r="JAJ26" s="118"/>
      <c r="JAK26" s="118"/>
      <c r="JAL26" s="118"/>
      <c r="JAM26" s="118"/>
      <c r="JAN26" s="118"/>
      <c r="JAO26" s="118"/>
      <c r="JAP26" s="118"/>
      <c r="JAQ26" s="118"/>
      <c r="JAR26" s="118"/>
      <c r="JAS26" s="118"/>
      <c r="JAT26" s="118"/>
      <c r="JAU26" s="118"/>
      <c r="JAV26" s="118"/>
      <c r="JAW26" s="118"/>
      <c r="JAX26" s="118"/>
      <c r="JAY26" s="118"/>
      <c r="JAZ26" s="118"/>
      <c r="JBA26" s="118"/>
      <c r="JBB26" s="118"/>
      <c r="JBC26" s="118"/>
      <c r="JBD26" s="118"/>
      <c r="JBE26" s="118"/>
      <c r="JBF26" s="118"/>
      <c r="JBG26" s="118"/>
      <c r="JBH26" s="118"/>
      <c r="JBI26" s="118"/>
      <c r="JBJ26" s="118"/>
      <c r="JBK26" s="118"/>
      <c r="JBL26" s="118"/>
      <c r="JBM26" s="118"/>
      <c r="JBN26" s="118"/>
      <c r="JBO26" s="118"/>
      <c r="JBP26" s="118"/>
      <c r="JBQ26" s="118"/>
      <c r="JBR26" s="118"/>
      <c r="JBS26" s="118"/>
      <c r="JBT26" s="118"/>
      <c r="JBU26" s="118"/>
      <c r="JBV26" s="118"/>
      <c r="JBW26" s="118"/>
      <c r="JBX26" s="118"/>
      <c r="JBY26" s="118"/>
      <c r="JBZ26" s="118"/>
      <c r="JCA26" s="118"/>
      <c r="JCB26" s="118"/>
      <c r="JCC26" s="118"/>
      <c r="JCD26" s="118"/>
      <c r="JCE26" s="118"/>
      <c r="JCF26" s="118"/>
      <c r="JCG26" s="118"/>
      <c r="JCH26" s="118"/>
      <c r="JCI26" s="118"/>
      <c r="JCJ26" s="118"/>
      <c r="JCK26" s="118"/>
      <c r="JCL26" s="118"/>
      <c r="JCM26" s="118"/>
      <c r="JCN26" s="118"/>
      <c r="JCO26" s="118"/>
      <c r="JCP26" s="118"/>
      <c r="JCQ26" s="118"/>
      <c r="JCR26" s="118"/>
      <c r="JCS26" s="118"/>
      <c r="JCT26" s="118"/>
      <c r="JCU26" s="118"/>
      <c r="JCV26" s="118"/>
      <c r="JCW26" s="118"/>
      <c r="JCX26" s="118"/>
      <c r="JCY26" s="118"/>
      <c r="JCZ26" s="118"/>
      <c r="JDA26" s="118"/>
      <c r="JDB26" s="118"/>
      <c r="JDC26" s="118"/>
      <c r="JDD26" s="118"/>
      <c r="JDE26" s="118"/>
      <c r="JDF26" s="118"/>
      <c r="JDG26" s="118"/>
      <c r="JDH26" s="118"/>
      <c r="JDI26" s="118"/>
      <c r="JDJ26" s="118"/>
      <c r="JDK26" s="118"/>
      <c r="JDL26" s="118"/>
      <c r="JDM26" s="118"/>
      <c r="JDN26" s="118"/>
      <c r="JDO26" s="118"/>
      <c r="JDP26" s="118"/>
      <c r="JDQ26" s="118"/>
      <c r="JDR26" s="118"/>
      <c r="JDS26" s="118"/>
      <c r="JDT26" s="118"/>
      <c r="JDU26" s="118"/>
      <c r="JDV26" s="118"/>
      <c r="JDW26" s="118"/>
      <c r="JDX26" s="118"/>
      <c r="JDY26" s="118"/>
      <c r="JDZ26" s="118"/>
      <c r="JEA26" s="118"/>
      <c r="JEB26" s="118"/>
      <c r="JEC26" s="118"/>
      <c r="JED26" s="118"/>
      <c r="JEE26" s="118"/>
      <c r="JEF26" s="118"/>
      <c r="JEG26" s="118"/>
      <c r="JEH26" s="118"/>
      <c r="JEI26" s="118"/>
      <c r="JEJ26" s="118"/>
      <c r="JEK26" s="118"/>
      <c r="JEL26" s="118"/>
      <c r="JEM26" s="118"/>
      <c r="JEN26" s="118"/>
      <c r="JEO26" s="118"/>
      <c r="JEP26" s="118"/>
      <c r="JEQ26" s="118"/>
      <c r="JER26" s="118"/>
      <c r="JES26" s="118"/>
      <c r="JET26" s="118"/>
      <c r="JEU26" s="118"/>
      <c r="JEV26" s="118"/>
      <c r="JEW26" s="118"/>
      <c r="JEX26" s="118"/>
      <c r="JEY26" s="118"/>
      <c r="JEZ26" s="118"/>
      <c r="JFA26" s="118"/>
      <c r="JFB26" s="118"/>
      <c r="JFC26" s="118"/>
      <c r="JFD26" s="118"/>
      <c r="JFE26" s="118"/>
      <c r="JFF26" s="118"/>
      <c r="JFG26" s="118"/>
      <c r="JFH26" s="118"/>
      <c r="JFI26" s="118"/>
      <c r="JFJ26" s="118"/>
      <c r="JFK26" s="118"/>
      <c r="JFL26" s="118"/>
      <c r="JFM26" s="118"/>
      <c r="JFN26" s="118"/>
      <c r="JFO26" s="118"/>
      <c r="JFP26" s="118"/>
      <c r="JFQ26" s="118"/>
      <c r="JFR26" s="118"/>
      <c r="JFS26" s="118"/>
      <c r="JFT26" s="118"/>
      <c r="JFU26" s="118"/>
      <c r="JFV26" s="118"/>
      <c r="JFW26" s="118"/>
      <c r="JFX26" s="118"/>
      <c r="JFY26" s="118"/>
      <c r="JFZ26" s="118"/>
      <c r="JGA26" s="118"/>
      <c r="JGB26" s="118"/>
      <c r="JGC26" s="118"/>
      <c r="JGD26" s="118"/>
      <c r="JGE26" s="118"/>
      <c r="JGF26" s="118"/>
      <c r="JGG26" s="118"/>
      <c r="JGH26" s="118"/>
      <c r="JGI26" s="118"/>
      <c r="JGJ26" s="118"/>
      <c r="JGK26" s="118"/>
      <c r="JGL26" s="118"/>
      <c r="JGM26" s="118"/>
      <c r="JGN26" s="118"/>
      <c r="JGO26" s="118"/>
      <c r="JGP26" s="118"/>
      <c r="JGQ26" s="118"/>
      <c r="JGR26" s="118"/>
      <c r="JGS26" s="118"/>
      <c r="JGT26" s="118"/>
      <c r="JGU26" s="118"/>
      <c r="JGV26" s="118"/>
      <c r="JGW26" s="118"/>
      <c r="JGX26" s="118"/>
      <c r="JGY26" s="118"/>
      <c r="JGZ26" s="118"/>
      <c r="JHA26" s="118"/>
      <c r="JHB26" s="118"/>
      <c r="JHC26" s="118"/>
      <c r="JHD26" s="118"/>
      <c r="JHE26" s="118"/>
      <c r="JHF26" s="118"/>
      <c r="JHG26" s="118"/>
      <c r="JHH26" s="118"/>
      <c r="JHI26" s="118"/>
      <c r="JHJ26" s="118"/>
      <c r="JHK26" s="118"/>
      <c r="JHL26" s="118"/>
      <c r="JHM26" s="118"/>
      <c r="JHN26" s="118"/>
      <c r="JHO26" s="118"/>
      <c r="JHP26" s="118"/>
      <c r="JHQ26" s="118"/>
      <c r="JHR26" s="118"/>
      <c r="JHS26" s="118"/>
      <c r="JHT26" s="118"/>
      <c r="JHU26" s="118"/>
      <c r="JHV26" s="118"/>
      <c r="JHW26" s="118"/>
      <c r="JHX26" s="118"/>
      <c r="JHY26" s="118"/>
      <c r="JHZ26" s="118"/>
      <c r="JIA26" s="118"/>
      <c r="JIB26" s="118"/>
      <c r="JIC26" s="118"/>
      <c r="JID26" s="118"/>
      <c r="JIE26" s="118"/>
      <c r="JIF26" s="118"/>
      <c r="JIG26" s="118"/>
      <c r="JIH26" s="118"/>
      <c r="JII26" s="118"/>
      <c r="JIJ26" s="118"/>
      <c r="JIK26" s="118"/>
      <c r="JIL26" s="118"/>
      <c r="JIM26" s="118"/>
      <c r="JIN26" s="118"/>
      <c r="JIO26" s="118"/>
      <c r="JIP26" s="118"/>
      <c r="JIQ26" s="118"/>
      <c r="JIR26" s="118"/>
      <c r="JIS26" s="118"/>
      <c r="JIT26" s="118"/>
      <c r="JIU26" s="118"/>
      <c r="JIV26" s="118"/>
      <c r="JIW26" s="118"/>
      <c r="JIX26" s="118"/>
      <c r="JIY26" s="118"/>
      <c r="JIZ26" s="118"/>
      <c r="JJA26" s="118"/>
      <c r="JJB26" s="118"/>
      <c r="JJC26" s="118"/>
      <c r="JJD26" s="118"/>
      <c r="JJE26" s="118"/>
      <c r="JJF26" s="118"/>
      <c r="JJG26" s="118"/>
      <c r="JJH26" s="118"/>
      <c r="JJI26" s="118"/>
      <c r="JJJ26" s="118"/>
      <c r="JJK26" s="118"/>
      <c r="JJL26" s="118"/>
      <c r="JJM26" s="118"/>
      <c r="JJN26" s="118"/>
      <c r="JJO26" s="118"/>
      <c r="JJP26" s="118"/>
      <c r="JJQ26" s="118"/>
      <c r="JJR26" s="118"/>
      <c r="JJS26" s="118"/>
      <c r="JJT26" s="118"/>
      <c r="JJU26" s="118"/>
      <c r="JJV26" s="118"/>
      <c r="JJW26" s="118"/>
      <c r="JJX26" s="118"/>
      <c r="JJY26" s="118"/>
      <c r="JJZ26" s="118"/>
      <c r="JKA26" s="118"/>
      <c r="JKB26" s="118"/>
      <c r="JKC26" s="118"/>
      <c r="JKD26" s="118"/>
      <c r="JKE26" s="118"/>
      <c r="JKF26" s="118"/>
      <c r="JKG26" s="118"/>
      <c r="JKH26" s="118"/>
      <c r="JKI26" s="118"/>
      <c r="JKJ26" s="118"/>
      <c r="JKK26" s="118"/>
      <c r="JKL26" s="118"/>
      <c r="JKM26" s="118"/>
      <c r="JKN26" s="118"/>
      <c r="JKO26" s="118"/>
      <c r="JKP26" s="118"/>
      <c r="JKQ26" s="118"/>
      <c r="JKR26" s="118"/>
      <c r="JKS26" s="118"/>
      <c r="JKT26" s="118"/>
      <c r="JKU26" s="118"/>
      <c r="JKV26" s="118"/>
      <c r="JKW26" s="118"/>
      <c r="JKX26" s="118"/>
      <c r="JKY26" s="118"/>
      <c r="JKZ26" s="118"/>
      <c r="JLA26" s="118"/>
      <c r="JLB26" s="118"/>
      <c r="JLC26" s="118"/>
      <c r="JLD26" s="118"/>
      <c r="JLE26" s="118"/>
      <c r="JLF26" s="118"/>
      <c r="JLG26" s="118"/>
      <c r="JLH26" s="118"/>
      <c r="JLI26" s="118"/>
      <c r="JLJ26" s="118"/>
      <c r="JLK26" s="118"/>
      <c r="JLL26" s="118"/>
      <c r="JLM26" s="118"/>
      <c r="JLN26" s="118"/>
      <c r="JLO26" s="118"/>
      <c r="JLP26" s="118"/>
      <c r="JLQ26" s="118"/>
      <c r="JLR26" s="118"/>
      <c r="JLS26" s="118"/>
      <c r="JLT26" s="118"/>
      <c r="JLU26" s="118"/>
      <c r="JLV26" s="118"/>
      <c r="JLW26" s="118"/>
      <c r="JLX26" s="118"/>
      <c r="JLY26" s="118"/>
      <c r="JLZ26" s="118"/>
      <c r="JMA26" s="118"/>
      <c r="JMB26" s="118"/>
      <c r="JMC26" s="118"/>
      <c r="JMD26" s="118"/>
      <c r="JME26" s="118"/>
      <c r="JMF26" s="118"/>
      <c r="JMG26" s="118"/>
      <c r="JMH26" s="118"/>
      <c r="JMI26" s="118"/>
      <c r="JMJ26" s="118"/>
      <c r="JMK26" s="118"/>
      <c r="JML26" s="118"/>
      <c r="JMM26" s="118"/>
      <c r="JMN26" s="118"/>
      <c r="JMO26" s="118"/>
      <c r="JMP26" s="118"/>
      <c r="JMQ26" s="118"/>
      <c r="JMR26" s="118"/>
      <c r="JMS26" s="118"/>
      <c r="JMT26" s="118"/>
      <c r="JMU26" s="118"/>
      <c r="JMV26" s="118"/>
      <c r="JMW26" s="118"/>
      <c r="JMX26" s="118"/>
      <c r="JMY26" s="118"/>
      <c r="JMZ26" s="118"/>
      <c r="JNA26" s="118"/>
      <c r="JNB26" s="118"/>
      <c r="JNC26" s="118"/>
      <c r="JND26" s="118"/>
      <c r="JNE26" s="118"/>
      <c r="JNF26" s="118"/>
      <c r="JNG26" s="118"/>
      <c r="JNH26" s="118"/>
      <c r="JNI26" s="118"/>
      <c r="JNJ26" s="118"/>
      <c r="JNK26" s="118"/>
      <c r="JNL26" s="118"/>
      <c r="JNM26" s="118"/>
      <c r="JNN26" s="118"/>
      <c r="JNO26" s="118"/>
      <c r="JNP26" s="118"/>
      <c r="JNQ26" s="118"/>
      <c r="JNR26" s="118"/>
      <c r="JNS26" s="118"/>
      <c r="JNT26" s="118"/>
      <c r="JNU26" s="118"/>
      <c r="JNV26" s="118"/>
      <c r="JNW26" s="118"/>
      <c r="JNX26" s="118"/>
      <c r="JNY26" s="118"/>
      <c r="JNZ26" s="118"/>
      <c r="JOA26" s="118"/>
      <c r="JOB26" s="118"/>
      <c r="JOC26" s="118"/>
      <c r="JOD26" s="118"/>
      <c r="JOE26" s="118"/>
      <c r="JOF26" s="118"/>
      <c r="JOG26" s="118"/>
      <c r="JOH26" s="118"/>
      <c r="JOI26" s="118"/>
      <c r="JOJ26" s="118"/>
      <c r="JOK26" s="118"/>
      <c r="JOL26" s="118"/>
      <c r="JOM26" s="118"/>
      <c r="JON26" s="118"/>
      <c r="JOO26" s="118"/>
      <c r="JOP26" s="118"/>
      <c r="JOQ26" s="118"/>
      <c r="JOR26" s="118"/>
      <c r="JOS26" s="118"/>
      <c r="JOT26" s="118"/>
      <c r="JOU26" s="118"/>
      <c r="JOV26" s="118"/>
      <c r="JOW26" s="118"/>
      <c r="JOX26" s="118"/>
      <c r="JOY26" s="118"/>
      <c r="JOZ26" s="118"/>
      <c r="JPA26" s="118"/>
      <c r="JPB26" s="118"/>
      <c r="JPC26" s="118"/>
      <c r="JPD26" s="118"/>
      <c r="JPE26" s="118"/>
      <c r="JPF26" s="118"/>
      <c r="JPG26" s="118"/>
      <c r="JPH26" s="118"/>
      <c r="JPI26" s="118"/>
      <c r="JPJ26" s="118"/>
      <c r="JPK26" s="118"/>
      <c r="JPL26" s="118"/>
      <c r="JPM26" s="118"/>
      <c r="JPN26" s="118"/>
      <c r="JPO26" s="118"/>
      <c r="JPP26" s="118"/>
      <c r="JPQ26" s="118"/>
      <c r="JPR26" s="118"/>
      <c r="JPS26" s="118"/>
      <c r="JPT26" s="118"/>
      <c r="JPU26" s="118"/>
      <c r="JPV26" s="118"/>
      <c r="JPW26" s="118"/>
      <c r="JPX26" s="118"/>
      <c r="JPY26" s="118"/>
      <c r="JPZ26" s="118"/>
      <c r="JQA26" s="118"/>
      <c r="JQB26" s="118"/>
      <c r="JQC26" s="118"/>
      <c r="JQD26" s="118"/>
      <c r="JQE26" s="118"/>
      <c r="JQF26" s="118"/>
      <c r="JQG26" s="118"/>
      <c r="JQH26" s="118"/>
      <c r="JQI26" s="118"/>
      <c r="JQJ26" s="118"/>
      <c r="JQK26" s="118"/>
      <c r="JQL26" s="118"/>
      <c r="JQM26" s="118"/>
      <c r="JQN26" s="118"/>
      <c r="JQO26" s="118"/>
      <c r="JQP26" s="118"/>
      <c r="JQQ26" s="118"/>
      <c r="JQR26" s="118"/>
      <c r="JQS26" s="118"/>
      <c r="JQT26" s="118"/>
      <c r="JQU26" s="118"/>
      <c r="JQV26" s="118"/>
      <c r="JQW26" s="118"/>
      <c r="JQX26" s="118"/>
      <c r="JQY26" s="118"/>
      <c r="JQZ26" s="118"/>
      <c r="JRA26" s="118"/>
      <c r="JRB26" s="118"/>
      <c r="JRC26" s="118"/>
      <c r="JRD26" s="118"/>
      <c r="JRE26" s="118"/>
      <c r="JRF26" s="118"/>
      <c r="JRG26" s="118"/>
      <c r="JRH26" s="118"/>
      <c r="JRI26" s="118"/>
      <c r="JRJ26" s="118"/>
      <c r="JRK26" s="118"/>
      <c r="JRL26" s="118"/>
      <c r="JRM26" s="118"/>
      <c r="JRN26" s="118"/>
      <c r="JRO26" s="118"/>
      <c r="JRP26" s="118"/>
      <c r="JRQ26" s="118"/>
      <c r="JRR26" s="118"/>
      <c r="JRS26" s="118"/>
      <c r="JRT26" s="118"/>
      <c r="JRU26" s="118"/>
      <c r="JRV26" s="118"/>
      <c r="JRW26" s="118"/>
      <c r="JRX26" s="118"/>
      <c r="JRY26" s="118"/>
      <c r="JRZ26" s="118"/>
      <c r="JSA26" s="118"/>
      <c r="JSB26" s="118"/>
      <c r="JSC26" s="118"/>
      <c r="JSD26" s="118"/>
      <c r="JSE26" s="118"/>
      <c r="JSF26" s="118"/>
      <c r="JSG26" s="118"/>
      <c r="JSH26" s="118"/>
      <c r="JSI26" s="118"/>
      <c r="JSJ26" s="118"/>
      <c r="JSK26" s="118"/>
      <c r="JSL26" s="118"/>
      <c r="JSM26" s="118"/>
      <c r="JSN26" s="118"/>
      <c r="JSO26" s="118"/>
      <c r="JSP26" s="118"/>
      <c r="JSQ26" s="118"/>
      <c r="JSR26" s="118"/>
      <c r="JSS26" s="118"/>
      <c r="JST26" s="118"/>
      <c r="JSU26" s="118"/>
      <c r="JSV26" s="118"/>
      <c r="JSW26" s="118"/>
      <c r="JSX26" s="118"/>
      <c r="JSY26" s="118"/>
      <c r="JSZ26" s="118"/>
      <c r="JTA26" s="118"/>
      <c r="JTB26" s="118"/>
      <c r="JTC26" s="118"/>
      <c r="JTD26" s="118"/>
      <c r="JTE26" s="118"/>
      <c r="JTF26" s="118"/>
      <c r="JTG26" s="118"/>
      <c r="JTH26" s="118"/>
      <c r="JTI26" s="118"/>
      <c r="JTJ26" s="118"/>
      <c r="JTK26" s="118"/>
      <c r="JTL26" s="118"/>
      <c r="JTM26" s="118"/>
      <c r="JTN26" s="118"/>
      <c r="JTO26" s="118"/>
      <c r="JTP26" s="118"/>
      <c r="JTQ26" s="118"/>
      <c r="JTR26" s="118"/>
      <c r="JTS26" s="118"/>
      <c r="JTT26" s="118"/>
      <c r="JTU26" s="118"/>
      <c r="JTV26" s="118"/>
      <c r="JTW26" s="118"/>
      <c r="JTX26" s="118"/>
      <c r="JTY26" s="118"/>
      <c r="JTZ26" s="118"/>
      <c r="JUA26" s="118"/>
      <c r="JUB26" s="118"/>
      <c r="JUC26" s="118"/>
      <c r="JUD26" s="118"/>
      <c r="JUE26" s="118"/>
      <c r="JUF26" s="118"/>
      <c r="JUG26" s="118"/>
      <c r="JUH26" s="118"/>
      <c r="JUI26" s="118"/>
      <c r="JUJ26" s="118"/>
      <c r="JUK26" s="118"/>
      <c r="JUL26" s="118"/>
      <c r="JUM26" s="118"/>
      <c r="JUN26" s="118"/>
      <c r="JUO26" s="118"/>
      <c r="JUP26" s="118"/>
      <c r="JUQ26" s="118"/>
      <c r="JUR26" s="118"/>
      <c r="JUS26" s="118"/>
      <c r="JUT26" s="118"/>
      <c r="JUU26" s="118"/>
      <c r="JUV26" s="118"/>
      <c r="JUW26" s="118"/>
      <c r="JUX26" s="118"/>
      <c r="JUY26" s="118"/>
      <c r="JUZ26" s="118"/>
      <c r="JVA26" s="118"/>
      <c r="JVB26" s="118"/>
      <c r="JVC26" s="118"/>
      <c r="JVD26" s="118"/>
      <c r="JVE26" s="118"/>
      <c r="JVF26" s="118"/>
      <c r="JVG26" s="118"/>
      <c r="JVH26" s="118"/>
      <c r="JVI26" s="118"/>
      <c r="JVJ26" s="118"/>
      <c r="JVK26" s="118"/>
      <c r="JVL26" s="118"/>
      <c r="JVM26" s="118"/>
      <c r="JVN26" s="118"/>
      <c r="JVO26" s="118"/>
      <c r="JVP26" s="118"/>
      <c r="JVQ26" s="118"/>
      <c r="JVR26" s="118"/>
      <c r="JVS26" s="118"/>
      <c r="JVT26" s="118"/>
      <c r="JVU26" s="118"/>
      <c r="JVV26" s="118"/>
      <c r="JVW26" s="118"/>
      <c r="JVX26" s="118"/>
      <c r="JVY26" s="118"/>
      <c r="JVZ26" s="118"/>
      <c r="JWA26" s="118"/>
      <c r="JWB26" s="118"/>
      <c r="JWC26" s="118"/>
      <c r="JWD26" s="118"/>
      <c r="JWE26" s="118"/>
      <c r="JWF26" s="118"/>
      <c r="JWG26" s="118"/>
      <c r="JWH26" s="118"/>
      <c r="JWI26" s="118"/>
      <c r="JWJ26" s="118"/>
      <c r="JWK26" s="118"/>
      <c r="JWL26" s="118"/>
      <c r="JWM26" s="118"/>
      <c r="JWN26" s="118"/>
      <c r="JWO26" s="118"/>
      <c r="JWP26" s="118"/>
      <c r="JWQ26" s="118"/>
      <c r="JWR26" s="118"/>
      <c r="JWS26" s="118"/>
      <c r="JWT26" s="118"/>
      <c r="JWU26" s="118"/>
      <c r="JWV26" s="118"/>
      <c r="JWW26" s="118"/>
      <c r="JWX26" s="118"/>
      <c r="JWY26" s="118"/>
      <c r="JWZ26" s="118"/>
      <c r="JXA26" s="118"/>
      <c r="JXB26" s="118"/>
      <c r="JXC26" s="118"/>
      <c r="JXD26" s="118"/>
      <c r="JXE26" s="118"/>
      <c r="JXF26" s="118"/>
      <c r="JXG26" s="118"/>
      <c r="JXH26" s="118"/>
      <c r="JXI26" s="118"/>
      <c r="JXJ26" s="118"/>
      <c r="JXK26" s="118"/>
      <c r="JXL26" s="118"/>
      <c r="JXM26" s="118"/>
      <c r="JXN26" s="118"/>
      <c r="JXO26" s="118"/>
      <c r="JXP26" s="118"/>
      <c r="JXQ26" s="118"/>
      <c r="JXR26" s="118"/>
      <c r="JXS26" s="118"/>
      <c r="JXT26" s="118"/>
      <c r="JXU26" s="118"/>
      <c r="JXV26" s="118"/>
      <c r="JXW26" s="118"/>
      <c r="JXX26" s="118"/>
      <c r="JXY26" s="118"/>
      <c r="JXZ26" s="118"/>
      <c r="JYA26" s="118"/>
      <c r="JYB26" s="118"/>
      <c r="JYC26" s="118"/>
      <c r="JYD26" s="118"/>
      <c r="JYE26" s="118"/>
      <c r="JYF26" s="118"/>
      <c r="JYG26" s="118"/>
      <c r="JYH26" s="118"/>
      <c r="JYI26" s="118"/>
      <c r="JYJ26" s="118"/>
      <c r="JYK26" s="118"/>
      <c r="JYL26" s="118"/>
      <c r="JYM26" s="118"/>
      <c r="JYN26" s="118"/>
      <c r="JYO26" s="118"/>
      <c r="JYP26" s="118"/>
      <c r="JYQ26" s="118"/>
      <c r="JYR26" s="118"/>
      <c r="JYS26" s="118"/>
      <c r="JYT26" s="118"/>
      <c r="JYU26" s="118"/>
      <c r="JYV26" s="118"/>
      <c r="JYW26" s="118"/>
      <c r="JYX26" s="118"/>
      <c r="JYY26" s="118"/>
      <c r="JYZ26" s="118"/>
      <c r="JZA26" s="118"/>
      <c r="JZB26" s="118"/>
      <c r="JZC26" s="118"/>
      <c r="JZD26" s="118"/>
      <c r="JZE26" s="118"/>
      <c r="JZF26" s="118"/>
      <c r="JZG26" s="118"/>
      <c r="JZH26" s="118"/>
      <c r="JZI26" s="118"/>
      <c r="JZJ26" s="118"/>
      <c r="JZK26" s="118"/>
      <c r="JZL26" s="118"/>
      <c r="JZM26" s="118"/>
      <c r="JZN26" s="118"/>
      <c r="JZO26" s="118"/>
      <c r="JZP26" s="118"/>
      <c r="JZQ26" s="118"/>
      <c r="JZR26" s="118"/>
      <c r="JZS26" s="118"/>
      <c r="JZT26" s="118"/>
      <c r="JZU26" s="118"/>
      <c r="JZV26" s="118"/>
      <c r="JZW26" s="118"/>
      <c r="JZX26" s="118"/>
      <c r="JZY26" s="118"/>
      <c r="JZZ26" s="118"/>
      <c r="KAA26" s="118"/>
      <c r="KAB26" s="118"/>
      <c r="KAC26" s="118"/>
      <c r="KAD26" s="118"/>
      <c r="KAE26" s="118"/>
      <c r="KAF26" s="118"/>
      <c r="KAG26" s="118"/>
      <c r="KAH26" s="118"/>
      <c r="KAI26" s="118"/>
      <c r="KAJ26" s="118"/>
      <c r="KAK26" s="118"/>
      <c r="KAL26" s="118"/>
      <c r="KAM26" s="118"/>
      <c r="KAN26" s="118"/>
      <c r="KAO26" s="118"/>
      <c r="KAP26" s="118"/>
      <c r="KAQ26" s="118"/>
      <c r="KAR26" s="118"/>
      <c r="KAS26" s="118"/>
      <c r="KAT26" s="118"/>
      <c r="KAU26" s="118"/>
      <c r="KAV26" s="118"/>
      <c r="KAW26" s="118"/>
      <c r="KAX26" s="118"/>
      <c r="KAY26" s="118"/>
      <c r="KAZ26" s="118"/>
      <c r="KBA26" s="118"/>
      <c r="KBB26" s="118"/>
      <c r="KBC26" s="118"/>
      <c r="KBD26" s="118"/>
      <c r="KBE26" s="118"/>
      <c r="KBF26" s="118"/>
      <c r="KBG26" s="118"/>
      <c r="KBH26" s="118"/>
      <c r="KBI26" s="118"/>
      <c r="KBJ26" s="118"/>
      <c r="KBK26" s="118"/>
      <c r="KBL26" s="118"/>
      <c r="KBM26" s="118"/>
      <c r="KBN26" s="118"/>
      <c r="KBO26" s="118"/>
      <c r="KBP26" s="118"/>
      <c r="KBQ26" s="118"/>
      <c r="KBR26" s="118"/>
      <c r="KBS26" s="118"/>
      <c r="KBT26" s="118"/>
      <c r="KBU26" s="118"/>
      <c r="KBV26" s="118"/>
      <c r="KBW26" s="118"/>
      <c r="KBX26" s="118"/>
      <c r="KBY26" s="118"/>
      <c r="KBZ26" s="118"/>
      <c r="KCA26" s="118"/>
      <c r="KCB26" s="118"/>
      <c r="KCC26" s="118"/>
      <c r="KCD26" s="118"/>
      <c r="KCE26" s="118"/>
      <c r="KCF26" s="118"/>
      <c r="KCG26" s="118"/>
      <c r="KCH26" s="118"/>
      <c r="KCI26" s="118"/>
      <c r="KCJ26" s="118"/>
      <c r="KCK26" s="118"/>
      <c r="KCL26" s="118"/>
      <c r="KCM26" s="118"/>
      <c r="KCN26" s="118"/>
      <c r="KCO26" s="118"/>
      <c r="KCP26" s="118"/>
      <c r="KCQ26" s="118"/>
      <c r="KCR26" s="118"/>
      <c r="KCS26" s="118"/>
      <c r="KCT26" s="118"/>
      <c r="KCU26" s="118"/>
      <c r="KCV26" s="118"/>
      <c r="KCW26" s="118"/>
      <c r="KCX26" s="118"/>
      <c r="KCY26" s="118"/>
      <c r="KCZ26" s="118"/>
      <c r="KDA26" s="118"/>
      <c r="KDB26" s="118"/>
      <c r="KDC26" s="118"/>
      <c r="KDD26" s="118"/>
      <c r="KDE26" s="118"/>
      <c r="KDF26" s="118"/>
      <c r="KDG26" s="118"/>
      <c r="KDH26" s="118"/>
      <c r="KDI26" s="118"/>
      <c r="KDJ26" s="118"/>
      <c r="KDK26" s="118"/>
      <c r="KDL26" s="118"/>
      <c r="KDM26" s="118"/>
      <c r="KDN26" s="118"/>
      <c r="KDO26" s="118"/>
      <c r="KDP26" s="118"/>
      <c r="KDQ26" s="118"/>
      <c r="KDR26" s="118"/>
      <c r="KDS26" s="118"/>
      <c r="KDT26" s="118"/>
      <c r="KDU26" s="118"/>
      <c r="KDV26" s="118"/>
      <c r="KDW26" s="118"/>
      <c r="KDX26" s="118"/>
      <c r="KDY26" s="118"/>
      <c r="KDZ26" s="118"/>
      <c r="KEA26" s="118"/>
      <c r="KEB26" s="118"/>
      <c r="KEC26" s="118"/>
      <c r="KED26" s="118"/>
      <c r="KEE26" s="118"/>
      <c r="KEF26" s="118"/>
      <c r="KEG26" s="118"/>
      <c r="KEH26" s="118"/>
      <c r="KEI26" s="118"/>
      <c r="KEJ26" s="118"/>
      <c r="KEK26" s="118"/>
      <c r="KEL26" s="118"/>
      <c r="KEM26" s="118"/>
      <c r="KEN26" s="118"/>
      <c r="KEO26" s="118"/>
      <c r="KEP26" s="118"/>
      <c r="KEQ26" s="118"/>
      <c r="KER26" s="118"/>
      <c r="KES26" s="118"/>
      <c r="KET26" s="118"/>
      <c r="KEU26" s="118"/>
      <c r="KEV26" s="118"/>
      <c r="KEW26" s="118"/>
      <c r="KEX26" s="118"/>
      <c r="KEY26" s="118"/>
      <c r="KEZ26" s="118"/>
      <c r="KFA26" s="118"/>
      <c r="KFB26" s="118"/>
      <c r="KFC26" s="118"/>
      <c r="KFD26" s="118"/>
      <c r="KFE26" s="118"/>
      <c r="KFF26" s="118"/>
      <c r="KFG26" s="118"/>
      <c r="KFH26" s="118"/>
      <c r="KFI26" s="118"/>
      <c r="KFJ26" s="118"/>
      <c r="KFK26" s="118"/>
      <c r="KFL26" s="118"/>
      <c r="KFM26" s="118"/>
      <c r="KFN26" s="118"/>
      <c r="KFO26" s="118"/>
      <c r="KFP26" s="118"/>
      <c r="KFQ26" s="118"/>
      <c r="KFR26" s="118"/>
      <c r="KFS26" s="118"/>
      <c r="KFT26" s="118"/>
      <c r="KFU26" s="118"/>
      <c r="KFV26" s="118"/>
      <c r="KFW26" s="118"/>
      <c r="KFX26" s="118"/>
      <c r="KFY26" s="118"/>
      <c r="KFZ26" s="118"/>
      <c r="KGA26" s="118"/>
      <c r="KGB26" s="118"/>
      <c r="KGC26" s="118"/>
      <c r="KGD26" s="118"/>
      <c r="KGE26" s="118"/>
      <c r="KGF26" s="118"/>
      <c r="KGG26" s="118"/>
      <c r="KGH26" s="118"/>
      <c r="KGI26" s="118"/>
      <c r="KGJ26" s="118"/>
      <c r="KGK26" s="118"/>
      <c r="KGL26" s="118"/>
      <c r="KGM26" s="118"/>
      <c r="KGN26" s="118"/>
      <c r="KGO26" s="118"/>
      <c r="KGP26" s="118"/>
      <c r="KGQ26" s="118"/>
      <c r="KGR26" s="118"/>
      <c r="KGS26" s="118"/>
      <c r="KGT26" s="118"/>
      <c r="KGU26" s="118"/>
      <c r="KGV26" s="118"/>
      <c r="KGW26" s="118"/>
      <c r="KGX26" s="118"/>
      <c r="KGY26" s="118"/>
      <c r="KGZ26" s="118"/>
      <c r="KHA26" s="118"/>
      <c r="KHB26" s="118"/>
      <c r="KHC26" s="118"/>
      <c r="KHD26" s="118"/>
      <c r="KHE26" s="118"/>
      <c r="KHF26" s="118"/>
      <c r="KHG26" s="118"/>
      <c r="KHH26" s="118"/>
      <c r="KHI26" s="118"/>
      <c r="KHJ26" s="118"/>
      <c r="KHK26" s="118"/>
      <c r="KHL26" s="118"/>
      <c r="KHM26" s="118"/>
      <c r="KHN26" s="118"/>
      <c r="KHO26" s="118"/>
      <c r="KHP26" s="118"/>
      <c r="KHQ26" s="118"/>
      <c r="KHR26" s="118"/>
      <c r="KHS26" s="118"/>
      <c r="KHT26" s="118"/>
      <c r="KHU26" s="118"/>
      <c r="KHV26" s="118"/>
      <c r="KHW26" s="118"/>
      <c r="KHX26" s="118"/>
      <c r="KHY26" s="118"/>
      <c r="KHZ26" s="118"/>
      <c r="KIA26" s="118"/>
      <c r="KIB26" s="118"/>
      <c r="KIC26" s="118"/>
      <c r="KID26" s="118"/>
      <c r="KIE26" s="118"/>
      <c r="KIF26" s="118"/>
      <c r="KIG26" s="118"/>
      <c r="KIH26" s="118"/>
      <c r="KII26" s="118"/>
      <c r="KIJ26" s="118"/>
      <c r="KIK26" s="118"/>
      <c r="KIL26" s="118"/>
      <c r="KIM26" s="118"/>
      <c r="KIN26" s="118"/>
      <c r="KIO26" s="118"/>
      <c r="KIP26" s="118"/>
      <c r="KIQ26" s="118"/>
      <c r="KIR26" s="118"/>
      <c r="KIS26" s="118"/>
      <c r="KIT26" s="118"/>
      <c r="KIU26" s="118"/>
      <c r="KIV26" s="118"/>
      <c r="KIW26" s="118"/>
      <c r="KIX26" s="118"/>
      <c r="KIY26" s="118"/>
      <c r="KIZ26" s="118"/>
      <c r="KJA26" s="118"/>
      <c r="KJB26" s="118"/>
      <c r="KJC26" s="118"/>
      <c r="KJD26" s="118"/>
      <c r="KJE26" s="118"/>
      <c r="KJF26" s="118"/>
      <c r="KJG26" s="118"/>
      <c r="KJH26" s="118"/>
      <c r="KJI26" s="118"/>
      <c r="KJJ26" s="118"/>
      <c r="KJK26" s="118"/>
      <c r="KJL26" s="118"/>
      <c r="KJM26" s="118"/>
      <c r="KJN26" s="118"/>
      <c r="KJO26" s="118"/>
      <c r="KJP26" s="118"/>
      <c r="KJQ26" s="118"/>
      <c r="KJR26" s="118"/>
      <c r="KJS26" s="118"/>
      <c r="KJT26" s="118"/>
      <c r="KJU26" s="118"/>
      <c r="KJV26" s="118"/>
      <c r="KJW26" s="118"/>
      <c r="KJX26" s="118"/>
      <c r="KJY26" s="118"/>
      <c r="KJZ26" s="118"/>
      <c r="KKA26" s="118"/>
      <c r="KKB26" s="118"/>
      <c r="KKC26" s="118"/>
      <c r="KKD26" s="118"/>
      <c r="KKE26" s="118"/>
      <c r="KKF26" s="118"/>
      <c r="KKG26" s="118"/>
      <c r="KKH26" s="118"/>
      <c r="KKI26" s="118"/>
      <c r="KKJ26" s="118"/>
      <c r="KKK26" s="118"/>
      <c r="KKL26" s="118"/>
      <c r="KKM26" s="118"/>
      <c r="KKN26" s="118"/>
      <c r="KKO26" s="118"/>
      <c r="KKP26" s="118"/>
      <c r="KKQ26" s="118"/>
      <c r="KKR26" s="118"/>
      <c r="KKS26" s="118"/>
      <c r="KKT26" s="118"/>
      <c r="KKU26" s="118"/>
      <c r="KKV26" s="118"/>
      <c r="KKW26" s="118"/>
      <c r="KKX26" s="118"/>
      <c r="KKY26" s="118"/>
      <c r="KKZ26" s="118"/>
      <c r="KLA26" s="118"/>
      <c r="KLB26" s="118"/>
      <c r="KLC26" s="118"/>
      <c r="KLD26" s="118"/>
      <c r="KLE26" s="118"/>
      <c r="KLF26" s="118"/>
      <c r="KLG26" s="118"/>
      <c r="KLH26" s="118"/>
      <c r="KLI26" s="118"/>
      <c r="KLJ26" s="118"/>
      <c r="KLK26" s="118"/>
      <c r="KLL26" s="118"/>
      <c r="KLM26" s="118"/>
      <c r="KLN26" s="118"/>
      <c r="KLO26" s="118"/>
      <c r="KLP26" s="118"/>
      <c r="KLQ26" s="118"/>
      <c r="KLR26" s="118"/>
      <c r="KLS26" s="118"/>
      <c r="KLT26" s="118"/>
      <c r="KLU26" s="118"/>
      <c r="KLV26" s="118"/>
      <c r="KLW26" s="118"/>
      <c r="KLX26" s="118"/>
      <c r="KLY26" s="118"/>
      <c r="KLZ26" s="118"/>
      <c r="KMA26" s="118"/>
      <c r="KMB26" s="118"/>
      <c r="KMC26" s="118"/>
      <c r="KMD26" s="118"/>
      <c r="KME26" s="118"/>
      <c r="KMF26" s="118"/>
      <c r="KMG26" s="118"/>
      <c r="KMH26" s="118"/>
      <c r="KMI26" s="118"/>
      <c r="KMJ26" s="118"/>
      <c r="KMK26" s="118"/>
      <c r="KML26" s="118"/>
      <c r="KMM26" s="118"/>
      <c r="KMN26" s="118"/>
      <c r="KMO26" s="118"/>
      <c r="KMP26" s="118"/>
      <c r="KMQ26" s="118"/>
      <c r="KMR26" s="118"/>
      <c r="KMS26" s="118"/>
      <c r="KMT26" s="118"/>
      <c r="KMU26" s="118"/>
      <c r="KMV26" s="118"/>
      <c r="KMW26" s="118"/>
      <c r="KMX26" s="118"/>
      <c r="KMY26" s="118"/>
      <c r="KMZ26" s="118"/>
      <c r="KNA26" s="118"/>
      <c r="KNB26" s="118"/>
      <c r="KNC26" s="118"/>
      <c r="KND26" s="118"/>
      <c r="KNE26" s="118"/>
      <c r="KNF26" s="118"/>
      <c r="KNG26" s="118"/>
      <c r="KNH26" s="118"/>
      <c r="KNI26" s="118"/>
      <c r="KNJ26" s="118"/>
      <c r="KNK26" s="118"/>
      <c r="KNL26" s="118"/>
      <c r="KNM26" s="118"/>
      <c r="KNN26" s="118"/>
      <c r="KNO26" s="118"/>
      <c r="KNP26" s="118"/>
      <c r="KNQ26" s="118"/>
      <c r="KNR26" s="118"/>
      <c r="KNS26" s="118"/>
      <c r="KNT26" s="118"/>
      <c r="KNU26" s="118"/>
      <c r="KNV26" s="118"/>
      <c r="KNW26" s="118"/>
      <c r="KNX26" s="118"/>
      <c r="KNY26" s="118"/>
      <c r="KNZ26" s="118"/>
      <c r="KOA26" s="118"/>
      <c r="KOB26" s="118"/>
      <c r="KOC26" s="118"/>
      <c r="KOD26" s="118"/>
      <c r="KOE26" s="118"/>
      <c r="KOF26" s="118"/>
      <c r="KOG26" s="118"/>
      <c r="KOH26" s="118"/>
      <c r="KOI26" s="118"/>
      <c r="KOJ26" s="118"/>
      <c r="KOK26" s="118"/>
      <c r="KOL26" s="118"/>
      <c r="KOM26" s="118"/>
      <c r="KON26" s="118"/>
      <c r="KOO26" s="118"/>
      <c r="KOP26" s="118"/>
      <c r="KOQ26" s="118"/>
      <c r="KOR26" s="118"/>
      <c r="KOS26" s="118"/>
      <c r="KOT26" s="118"/>
      <c r="KOU26" s="118"/>
      <c r="KOV26" s="118"/>
      <c r="KOW26" s="118"/>
      <c r="KOX26" s="118"/>
      <c r="KOY26" s="118"/>
      <c r="KOZ26" s="118"/>
      <c r="KPA26" s="118"/>
      <c r="KPB26" s="118"/>
      <c r="KPC26" s="118"/>
      <c r="KPD26" s="118"/>
      <c r="KPE26" s="118"/>
      <c r="KPF26" s="118"/>
      <c r="KPG26" s="118"/>
      <c r="KPH26" s="118"/>
      <c r="KPI26" s="118"/>
      <c r="KPJ26" s="118"/>
      <c r="KPK26" s="118"/>
      <c r="KPL26" s="118"/>
      <c r="KPM26" s="118"/>
      <c r="KPN26" s="118"/>
      <c r="KPO26" s="118"/>
      <c r="KPP26" s="118"/>
      <c r="KPQ26" s="118"/>
      <c r="KPR26" s="118"/>
      <c r="KPS26" s="118"/>
      <c r="KPT26" s="118"/>
      <c r="KPU26" s="118"/>
      <c r="KPV26" s="118"/>
      <c r="KPW26" s="118"/>
      <c r="KPX26" s="118"/>
      <c r="KPY26" s="118"/>
      <c r="KPZ26" s="118"/>
      <c r="KQA26" s="118"/>
      <c r="KQB26" s="118"/>
      <c r="KQC26" s="118"/>
      <c r="KQD26" s="118"/>
      <c r="KQE26" s="118"/>
      <c r="KQF26" s="118"/>
      <c r="KQG26" s="118"/>
      <c r="KQH26" s="118"/>
      <c r="KQI26" s="118"/>
      <c r="KQJ26" s="118"/>
      <c r="KQK26" s="118"/>
      <c r="KQL26" s="118"/>
      <c r="KQM26" s="118"/>
      <c r="KQN26" s="118"/>
      <c r="KQO26" s="118"/>
      <c r="KQP26" s="118"/>
      <c r="KQQ26" s="118"/>
      <c r="KQR26" s="118"/>
      <c r="KQS26" s="118"/>
      <c r="KQT26" s="118"/>
      <c r="KQU26" s="118"/>
      <c r="KQV26" s="118"/>
      <c r="KQW26" s="118"/>
      <c r="KQX26" s="118"/>
      <c r="KQY26" s="118"/>
      <c r="KQZ26" s="118"/>
      <c r="KRA26" s="118"/>
      <c r="KRB26" s="118"/>
      <c r="KRC26" s="118"/>
      <c r="KRD26" s="118"/>
      <c r="KRE26" s="118"/>
      <c r="KRF26" s="118"/>
      <c r="KRG26" s="118"/>
      <c r="KRH26" s="118"/>
      <c r="KRI26" s="118"/>
      <c r="KRJ26" s="118"/>
      <c r="KRK26" s="118"/>
      <c r="KRL26" s="118"/>
      <c r="KRM26" s="118"/>
      <c r="KRN26" s="118"/>
      <c r="KRO26" s="118"/>
      <c r="KRP26" s="118"/>
      <c r="KRQ26" s="118"/>
      <c r="KRR26" s="118"/>
      <c r="KRS26" s="118"/>
      <c r="KRT26" s="118"/>
      <c r="KRU26" s="118"/>
      <c r="KRV26" s="118"/>
      <c r="KRW26" s="118"/>
      <c r="KRX26" s="118"/>
      <c r="KRY26" s="118"/>
      <c r="KRZ26" s="118"/>
      <c r="KSA26" s="118"/>
      <c r="KSB26" s="118"/>
      <c r="KSC26" s="118"/>
      <c r="KSD26" s="118"/>
      <c r="KSE26" s="118"/>
      <c r="KSF26" s="118"/>
      <c r="KSG26" s="118"/>
      <c r="KSH26" s="118"/>
      <c r="KSI26" s="118"/>
      <c r="KSJ26" s="118"/>
      <c r="KSK26" s="118"/>
      <c r="KSL26" s="118"/>
      <c r="KSM26" s="118"/>
      <c r="KSN26" s="118"/>
      <c r="KSO26" s="118"/>
      <c r="KSP26" s="118"/>
      <c r="KSQ26" s="118"/>
      <c r="KSR26" s="118"/>
      <c r="KSS26" s="118"/>
      <c r="KST26" s="118"/>
      <c r="KSU26" s="118"/>
      <c r="KSV26" s="118"/>
      <c r="KSW26" s="118"/>
      <c r="KSX26" s="118"/>
      <c r="KSY26" s="118"/>
      <c r="KSZ26" s="118"/>
      <c r="KTA26" s="118"/>
      <c r="KTB26" s="118"/>
      <c r="KTC26" s="118"/>
      <c r="KTD26" s="118"/>
      <c r="KTE26" s="118"/>
      <c r="KTF26" s="118"/>
      <c r="KTG26" s="118"/>
      <c r="KTH26" s="118"/>
      <c r="KTI26" s="118"/>
      <c r="KTJ26" s="118"/>
      <c r="KTK26" s="118"/>
      <c r="KTL26" s="118"/>
      <c r="KTM26" s="118"/>
      <c r="KTN26" s="118"/>
      <c r="KTO26" s="118"/>
      <c r="KTP26" s="118"/>
      <c r="KTQ26" s="118"/>
      <c r="KTR26" s="118"/>
      <c r="KTS26" s="118"/>
      <c r="KTT26" s="118"/>
      <c r="KTU26" s="118"/>
      <c r="KTV26" s="118"/>
      <c r="KTW26" s="118"/>
      <c r="KTX26" s="118"/>
      <c r="KTY26" s="118"/>
      <c r="KTZ26" s="118"/>
      <c r="KUA26" s="118"/>
      <c r="KUB26" s="118"/>
      <c r="KUC26" s="118"/>
      <c r="KUD26" s="118"/>
      <c r="KUE26" s="118"/>
      <c r="KUF26" s="118"/>
      <c r="KUG26" s="118"/>
      <c r="KUH26" s="118"/>
      <c r="KUI26" s="118"/>
      <c r="KUJ26" s="118"/>
      <c r="KUK26" s="118"/>
      <c r="KUL26" s="118"/>
      <c r="KUM26" s="118"/>
      <c r="KUN26" s="118"/>
      <c r="KUO26" s="118"/>
      <c r="KUP26" s="118"/>
      <c r="KUQ26" s="118"/>
      <c r="KUR26" s="118"/>
      <c r="KUS26" s="118"/>
      <c r="KUT26" s="118"/>
      <c r="KUU26" s="118"/>
      <c r="KUV26" s="118"/>
      <c r="KUW26" s="118"/>
      <c r="KUX26" s="118"/>
      <c r="KUY26" s="118"/>
      <c r="KUZ26" s="118"/>
      <c r="KVA26" s="118"/>
      <c r="KVB26" s="118"/>
      <c r="KVC26" s="118"/>
      <c r="KVD26" s="118"/>
      <c r="KVE26" s="118"/>
      <c r="KVF26" s="118"/>
      <c r="KVG26" s="118"/>
      <c r="KVH26" s="118"/>
      <c r="KVI26" s="118"/>
      <c r="KVJ26" s="118"/>
      <c r="KVK26" s="118"/>
      <c r="KVL26" s="118"/>
      <c r="KVM26" s="118"/>
      <c r="KVN26" s="118"/>
      <c r="KVO26" s="118"/>
      <c r="KVP26" s="118"/>
      <c r="KVQ26" s="118"/>
      <c r="KVR26" s="118"/>
      <c r="KVS26" s="118"/>
      <c r="KVT26" s="118"/>
      <c r="KVU26" s="118"/>
      <c r="KVV26" s="118"/>
      <c r="KVW26" s="118"/>
      <c r="KVX26" s="118"/>
      <c r="KVY26" s="118"/>
      <c r="KVZ26" s="118"/>
      <c r="KWA26" s="118"/>
      <c r="KWB26" s="118"/>
      <c r="KWC26" s="118"/>
      <c r="KWD26" s="118"/>
      <c r="KWE26" s="118"/>
      <c r="KWF26" s="118"/>
      <c r="KWG26" s="118"/>
      <c r="KWH26" s="118"/>
      <c r="KWI26" s="118"/>
      <c r="KWJ26" s="118"/>
      <c r="KWK26" s="118"/>
      <c r="KWL26" s="118"/>
      <c r="KWM26" s="118"/>
      <c r="KWN26" s="118"/>
      <c r="KWO26" s="118"/>
      <c r="KWP26" s="118"/>
      <c r="KWQ26" s="118"/>
      <c r="KWR26" s="118"/>
      <c r="KWS26" s="118"/>
      <c r="KWT26" s="118"/>
      <c r="KWU26" s="118"/>
      <c r="KWV26" s="118"/>
      <c r="KWW26" s="118"/>
      <c r="KWX26" s="118"/>
      <c r="KWY26" s="118"/>
      <c r="KWZ26" s="118"/>
      <c r="KXA26" s="118"/>
      <c r="KXB26" s="118"/>
      <c r="KXC26" s="118"/>
      <c r="KXD26" s="118"/>
      <c r="KXE26" s="118"/>
      <c r="KXF26" s="118"/>
      <c r="KXG26" s="118"/>
      <c r="KXH26" s="118"/>
      <c r="KXI26" s="118"/>
      <c r="KXJ26" s="118"/>
      <c r="KXK26" s="118"/>
      <c r="KXL26" s="118"/>
      <c r="KXM26" s="118"/>
      <c r="KXN26" s="118"/>
      <c r="KXO26" s="118"/>
      <c r="KXP26" s="118"/>
      <c r="KXQ26" s="118"/>
      <c r="KXR26" s="118"/>
      <c r="KXS26" s="118"/>
      <c r="KXT26" s="118"/>
      <c r="KXU26" s="118"/>
      <c r="KXV26" s="118"/>
      <c r="KXW26" s="118"/>
      <c r="KXX26" s="118"/>
      <c r="KXY26" s="118"/>
      <c r="KXZ26" s="118"/>
      <c r="KYA26" s="118"/>
      <c r="KYB26" s="118"/>
      <c r="KYC26" s="118"/>
      <c r="KYD26" s="118"/>
      <c r="KYE26" s="118"/>
      <c r="KYF26" s="118"/>
      <c r="KYG26" s="118"/>
      <c r="KYH26" s="118"/>
      <c r="KYI26" s="118"/>
      <c r="KYJ26" s="118"/>
      <c r="KYK26" s="118"/>
      <c r="KYL26" s="118"/>
      <c r="KYM26" s="118"/>
      <c r="KYN26" s="118"/>
      <c r="KYO26" s="118"/>
      <c r="KYP26" s="118"/>
      <c r="KYQ26" s="118"/>
      <c r="KYR26" s="118"/>
      <c r="KYS26" s="118"/>
      <c r="KYT26" s="118"/>
      <c r="KYU26" s="118"/>
      <c r="KYV26" s="118"/>
      <c r="KYW26" s="118"/>
      <c r="KYX26" s="118"/>
      <c r="KYY26" s="118"/>
      <c r="KYZ26" s="118"/>
      <c r="KZA26" s="118"/>
      <c r="KZB26" s="118"/>
      <c r="KZC26" s="118"/>
      <c r="KZD26" s="118"/>
      <c r="KZE26" s="118"/>
      <c r="KZF26" s="118"/>
      <c r="KZG26" s="118"/>
      <c r="KZH26" s="118"/>
      <c r="KZI26" s="118"/>
      <c r="KZJ26" s="118"/>
      <c r="KZK26" s="118"/>
      <c r="KZL26" s="118"/>
      <c r="KZM26" s="118"/>
      <c r="KZN26" s="118"/>
      <c r="KZO26" s="118"/>
      <c r="KZP26" s="118"/>
      <c r="KZQ26" s="118"/>
      <c r="KZR26" s="118"/>
      <c r="KZS26" s="118"/>
      <c r="KZT26" s="118"/>
      <c r="KZU26" s="118"/>
      <c r="KZV26" s="118"/>
      <c r="KZW26" s="118"/>
      <c r="KZX26" s="118"/>
      <c r="KZY26" s="118"/>
      <c r="KZZ26" s="118"/>
      <c r="LAA26" s="118"/>
      <c r="LAB26" s="118"/>
      <c r="LAC26" s="118"/>
      <c r="LAD26" s="118"/>
      <c r="LAE26" s="118"/>
      <c r="LAF26" s="118"/>
      <c r="LAG26" s="118"/>
      <c r="LAH26" s="118"/>
      <c r="LAI26" s="118"/>
      <c r="LAJ26" s="118"/>
      <c r="LAK26" s="118"/>
      <c r="LAL26" s="118"/>
      <c r="LAM26" s="118"/>
      <c r="LAN26" s="118"/>
      <c r="LAO26" s="118"/>
      <c r="LAP26" s="118"/>
      <c r="LAQ26" s="118"/>
      <c r="LAR26" s="118"/>
      <c r="LAS26" s="118"/>
      <c r="LAT26" s="118"/>
      <c r="LAU26" s="118"/>
      <c r="LAV26" s="118"/>
      <c r="LAW26" s="118"/>
      <c r="LAX26" s="118"/>
      <c r="LAY26" s="118"/>
      <c r="LAZ26" s="118"/>
      <c r="LBA26" s="118"/>
      <c r="LBB26" s="118"/>
      <c r="LBC26" s="118"/>
      <c r="LBD26" s="118"/>
      <c r="LBE26" s="118"/>
      <c r="LBF26" s="118"/>
      <c r="LBG26" s="118"/>
      <c r="LBH26" s="118"/>
      <c r="LBI26" s="118"/>
      <c r="LBJ26" s="118"/>
      <c r="LBK26" s="118"/>
      <c r="LBL26" s="118"/>
      <c r="LBM26" s="118"/>
      <c r="LBN26" s="118"/>
      <c r="LBO26" s="118"/>
      <c r="LBP26" s="118"/>
      <c r="LBQ26" s="118"/>
      <c r="LBR26" s="118"/>
      <c r="LBS26" s="118"/>
      <c r="LBT26" s="118"/>
      <c r="LBU26" s="118"/>
      <c r="LBV26" s="118"/>
      <c r="LBW26" s="118"/>
      <c r="LBX26" s="118"/>
      <c r="LBY26" s="118"/>
      <c r="LBZ26" s="118"/>
      <c r="LCA26" s="118"/>
      <c r="LCB26" s="118"/>
      <c r="LCC26" s="118"/>
      <c r="LCD26" s="118"/>
      <c r="LCE26" s="118"/>
      <c r="LCF26" s="118"/>
      <c r="LCG26" s="118"/>
      <c r="LCH26" s="118"/>
      <c r="LCI26" s="118"/>
      <c r="LCJ26" s="118"/>
      <c r="LCK26" s="118"/>
      <c r="LCL26" s="118"/>
      <c r="LCM26" s="118"/>
      <c r="LCN26" s="118"/>
      <c r="LCO26" s="118"/>
      <c r="LCP26" s="118"/>
      <c r="LCQ26" s="118"/>
      <c r="LCR26" s="118"/>
      <c r="LCS26" s="118"/>
      <c r="LCT26" s="118"/>
      <c r="LCU26" s="118"/>
      <c r="LCV26" s="118"/>
      <c r="LCW26" s="118"/>
      <c r="LCX26" s="118"/>
      <c r="LCY26" s="118"/>
      <c r="LCZ26" s="118"/>
      <c r="LDA26" s="118"/>
      <c r="LDB26" s="118"/>
      <c r="LDC26" s="118"/>
      <c r="LDD26" s="118"/>
      <c r="LDE26" s="118"/>
      <c r="LDF26" s="118"/>
      <c r="LDG26" s="118"/>
      <c r="LDH26" s="118"/>
      <c r="LDI26" s="118"/>
      <c r="LDJ26" s="118"/>
      <c r="LDK26" s="118"/>
      <c r="LDL26" s="118"/>
      <c r="LDM26" s="118"/>
      <c r="LDN26" s="118"/>
      <c r="LDO26" s="118"/>
      <c r="LDP26" s="118"/>
      <c r="LDQ26" s="118"/>
      <c r="LDR26" s="118"/>
      <c r="LDS26" s="118"/>
      <c r="LDT26" s="118"/>
      <c r="LDU26" s="118"/>
      <c r="LDV26" s="118"/>
      <c r="LDW26" s="118"/>
      <c r="LDX26" s="118"/>
      <c r="LDY26" s="118"/>
      <c r="LDZ26" s="118"/>
      <c r="LEA26" s="118"/>
      <c r="LEB26" s="118"/>
      <c r="LEC26" s="118"/>
      <c r="LED26" s="118"/>
      <c r="LEE26" s="118"/>
      <c r="LEF26" s="118"/>
      <c r="LEG26" s="118"/>
      <c r="LEH26" s="118"/>
      <c r="LEI26" s="118"/>
      <c r="LEJ26" s="118"/>
      <c r="LEK26" s="118"/>
      <c r="LEL26" s="118"/>
      <c r="LEM26" s="118"/>
      <c r="LEN26" s="118"/>
      <c r="LEO26" s="118"/>
      <c r="LEP26" s="118"/>
      <c r="LEQ26" s="118"/>
      <c r="LER26" s="118"/>
      <c r="LES26" s="118"/>
      <c r="LET26" s="118"/>
      <c r="LEU26" s="118"/>
      <c r="LEV26" s="118"/>
      <c r="LEW26" s="118"/>
      <c r="LEX26" s="118"/>
      <c r="LEY26" s="118"/>
      <c r="LEZ26" s="118"/>
      <c r="LFA26" s="118"/>
      <c r="LFB26" s="118"/>
      <c r="LFC26" s="118"/>
      <c r="LFD26" s="118"/>
      <c r="LFE26" s="118"/>
      <c r="LFF26" s="118"/>
      <c r="LFG26" s="118"/>
      <c r="LFH26" s="118"/>
      <c r="LFI26" s="118"/>
      <c r="LFJ26" s="118"/>
      <c r="LFK26" s="118"/>
      <c r="LFL26" s="118"/>
      <c r="LFM26" s="118"/>
      <c r="LFN26" s="118"/>
      <c r="LFO26" s="118"/>
      <c r="LFP26" s="118"/>
      <c r="LFQ26" s="118"/>
      <c r="LFR26" s="118"/>
      <c r="LFS26" s="118"/>
      <c r="LFT26" s="118"/>
      <c r="LFU26" s="118"/>
      <c r="LFV26" s="118"/>
      <c r="LFW26" s="118"/>
      <c r="LFX26" s="118"/>
      <c r="LFY26" s="118"/>
      <c r="LFZ26" s="118"/>
      <c r="LGA26" s="118"/>
      <c r="LGB26" s="118"/>
      <c r="LGC26" s="118"/>
      <c r="LGD26" s="118"/>
      <c r="LGE26" s="118"/>
      <c r="LGF26" s="118"/>
      <c r="LGG26" s="118"/>
      <c r="LGH26" s="118"/>
      <c r="LGI26" s="118"/>
      <c r="LGJ26" s="118"/>
      <c r="LGK26" s="118"/>
      <c r="LGL26" s="118"/>
      <c r="LGM26" s="118"/>
      <c r="LGN26" s="118"/>
      <c r="LGO26" s="118"/>
      <c r="LGP26" s="118"/>
      <c r="LGQ26" s="118"/>
      <c r="LGR26" s="118"/>
      <c r="LGS26" s="118"/>
      <c r="LGT26" s="118"/>
      <c r="LGU26" s="118"/>
      <c r="LGV26" s="118"/>
      <c r="LGW26" s="118"/>
      <c r="LGX26" s="118"/>
      <c r="LGY26" s="118"/>
      <c r="LGZ26" s="118"/>
      <c r="LHA26" s="118"/>
      <c r="LHB26" s="118"/>
      <c r="LHC26" s="118"/>
      <c r="LHD26" s="118"/>
      <c r="LHE26" s="118"/>
      <c r="LHF26" s="118"/>
      <c r="LHG26" s="118"/>
      <c r="LHH26" s="118"/>
      <c r="LHI26" s="118"/>
      <c r="LHJ26" s="118"/>
      <c r="LHK26" s="118"/>
      <c r="LHL26" s="118"/>
      <c r="LHM26" s="118"/>
      <c r="LHN26" s="118"/>
      <c r="LHO26" s="118"/>
      <c r="LHP26" s="118"/>
      <c r="LHQ26" s="118"/>
      <c r="LHR26" s="118"/>
      <c r="LHS26" s="118"/>
      <c r="LHT26" s="118"/>
      <c r="LHU26" s="118"/>
      <c r="LHV26" s="118"/>
      <c r="LHW26" s="118"/>
      <c r="LHX26" s="118"/>
      <c r="LHY26" s="118"/>
      <c r="LHZ26" s="118"/>
      <c r="LIA26" s="118"/>
      <c r="LIB26" s="118"/>
      <c r="LIC26" s="118"/>
      <c r="LID26" s="118"/>
      <c r="LIE26" s="118"/>
      <c r="LIF26" s="118"/>
      <c r="LIG26" s="118"/>
      <c r="LIH26" s="118"/>
      <c r="LII26" s="118"/>
      <c r="LIJ26" s="118"/>
      <c r="LIK26" s="118"/>
      <c r="LIL26" s="118"/>
      <c r="LIM26" s="118"/>
      <c r="LIN26" s="118"/>
      <c r="LIO26" s="118"/>
      <c r="LIP26" s="118"/>
      <c r="LIQ26" s="118"/>
      <c r="LIR26" s="118"/>
      <c r="LIS26" s="118"/>
      <c r="LIT26" s="118"/>
      <c r="LIU26" s="118"/>
      <c r="LIV26" s="118"/>
      <c r="LIW26" s="118"/>
      <c r="LIX26" s="118"/>
      <c r="LIY26" s="118"/>
      <c r="LIZ26" s="118"/>
      <c r="LJA26" s="118"/>
      <c r="LJB26" s="118"/>
      <c r="LJC26" s="118"/>
      <c r="LJD26" s="118"/>
      <c r="LJE26" s="118"/>
      <c r="LJF26" s="118"/>
      <c r="LJG26" s="118"/>
      <c r="LJH26" s="118"/>
      <c r="LJI26" s="118"/>
      <c r="LJJ26" s="118"/>
      <c r="LJK26" s="118"/>
      <c r="LJL26" s="118"/>
      <c r="LJM26" s="118"/>
      <c r="LJN26" s="118"/>
      <c r="LJO26" s="118"/>
      <c r="LJP26" s="118"/>
      <c r="LJQ26" s="118"/>
      <c r="LJR26" s="118"/>
      <c r="LJS26" s="118"/>
      <c r="LJT26" s="118"/>
      <c r="LJU26" s="118"/>
      <c r="LJV26" s="118"/>
      <c r="LJW26" s="118"/>
      <c r="LJX26" s="118"/>
      <c r="LJY26" s="118"/>
      <c r="LJZ26" s="118"/>
      <c r="LKA26" s="118"/>
      <c r="LKB26" s="118"/>
      <c r="LKC26" s="118"/>
      <c r="LKD26" s="118"/>
      <c r="LKE26" s="118"/>
      <c r="LKF26" s="118"/>
      <c r="LKG26" s="118"/>
      <c r="LKH26" s="118"/>
      <c r="LKI26" s="118"/>
      <c r="LKJ26" s="118"/>
      <c r="LKK26" s="118"/>
      <c r="LKL26" s="118"/>
      <c r="LKM26" s="118"/>
      <c r="LKN26" s="118"/>
      <c r="LKO26" s="118"/>
      <c r="LKP26" s="118"/>
      <c r="LKQ26" s="118"/>
      <c r="LKR26" s="118"/>
      <c r="LKS26" s="118"/>
      <c r="LKT26" s="118"/>
      <c r="LKU26" s="118"/>
      <c r="LKV26" s="118"/>
      <c r="LKW26" s="118"/>
      <c r="LKX26" s="118"/>
      <c r="LKY26" s="118"/>
      <c r="LKZ26" s="118"/>
      <c r="LLA26" s="118"/>
      <c r="LLB26" s="118"/>
      <c r="LLC26" s="118"/>
      <c r="LLD26" s="118"/>
      <c r="LLE26" s="118"/>
      <c r="LLF26" s="118"/>
      <c r="LLG26" s="118"/>
      <c r="LLH26" s="118"/>
      <c r="LLI26" s="118"/>
      <c r="LLJ26" s="118"/>
      <c r="LLK26" s="118"/>
      <c r="LLL26" s="118"/>
      <c r="LLM26" s="118"/>
      <c r="LLN26" s="118"/>
      <c r="LLO26" s="118"/>
      <c r="LLP26" s="118"/>
      <c r="LLQ26" s="118"/>
      <c r="LLR26" s="118"/>
      <c r="LLS26" s="118"/>
      <c r="LLT26" s="118"/>
      <c r="LLU26" s="118"/>
      <c r="LLV26" s="118"/>
      <c r="LLW26" s="118"/>
      <c r="LLX26" s="118"/>
      <c r="LLY26" s="118"/>
      <c r="LLZ26" s="118"/>
      <c r="LMA26" s="118"/>
      <c r="LMB26" s="118"/>
      <c r="LMC26" s="118"/>
      <c r="LMD26" s="118"/>
      <c r="LME26" s="118"/>
      <c r="LMF26" s="118"/>
      <c r="LMG26" s="118"/>
      <c r="LMH26" s="118"/>
      <c r="LMI26" s="118"/>
      <c r="LMJ26" s="118"/>
      <c r="LMK26" s="118"/>
      <c r="LML26" s="118"/>
      <c r="LMM26" s="118"/>
      <c r="LMN26" s="118"/>
      <c r="LMO26" s="118"/>
      <c r="LMP26" s="118"/>
      <c r="LMQ26" s="118"/>
      <c r="LMR26" s="118"/>
      <c r="LMS26" s="118"/>
      <c r="LMT26" s="118"/>
      <c r="LMU26" s="118"/>
      <c r="LMV26" s="118"/>
      <c r="LMW26" s="118"/>
      <c r="LMX26" s="118"/>
      <c r="LMY26" s="118"/>
      <c r="LMZ26" s="118"/>
      <c r="LNA26" s="118"/>
      <c r="LNB26" s="118"/>
      <c r="LNC26" s="118"/>
      <c r="LND26" s="118"/>
      <c r="LNE26" s="118"/>
      <c r="LNF26" s="118"/>
      <c r="LNG26" s="118"/>
      <c r="LNH26" s="118"/>
      <c r="LNI26" s="118"/>
      <c r="LNJ26" s="118"/>
      <c r="LNK26" s="118"/>
      <c r="LNL26" s="118"/>
      <c r="LNM26" s="118"/>
      <c r="LNN26" s="118"/>
      <c r="LNO26" s="118"/>
      <c r="LNP26" s="118"/>
      <c r="LNQ26" s="118"/>
      <c r="LNR26" s="118"/>
      <c r="LNS26" s="118"/>
      <c r="LNT26" s="118"/>
      <c r="LNU26" s="118"/>
      <c r="LNV26" s="118"/>
      <c r="LNW26" s="118"/>
      <c r="LNX26" s="118"/>
      <c r="LNY26" s="118"/>
      <c r="LNZ26" s="118"/>
      <c r="LOA26" s="118"/>
      <c r="LOB26" s="118"/>
      <c r="LOC26" s="118"/>
      <c r="LOD26" s="118"/>
      <c r="LOE26" s="118"/>
      <c r="LOF26" s="118"/>
      <c r="LOG26" s="118"/>
      <c r="LOH26" s="118"/>
      <c r="LOI26" s="118"/>
      <c r="LOJ26" s="118"/>
      <c r="LOK26" s="118"/>
      <c r="LOL26" s="118"/>
      <c r="LOM26" s="118"/>
      <c r="LON26" s="118"/>
      <c r="LOO26" s="118"/>
      <c r="LOP26" s="118"/>
      <c r="LOQ26" s="118"/>
      <c r="LOR26" s="118"/>
      <c r="LOS26" s="118"/>
      <c r="LOT26" s="118"/>
      <c r="LOU26" s="118"/>
      <c r="LOV26" s="118"/>
      <c r="LOW26" s="118"/>
      <c r="LOX26" s="118"/>
      <c r="LOY26" s="118"/>
      <c r="LOZ26" s="118"/>
      <c r="LPA26" s="118"/>
      <c r="LPB26" s="118"/>
      <c r="LPC26" s="118"/>
      <c r="LPD26" s="118"/>
      <c r="LPE26" s="118"/>
      <c r="LPF26" s="118"/>
      <c r="LPG26" s="118"/>
      <c r="LPH26" s="118"/>
      <c r="LPI26" s="118"/>
      <c r="LPJ26" s="118"/>
      <c r="LPK26" s="118"/>
      <c r="LPL26" s="118"/>
      <c r="LPM26" s="118"/>
      <c r="LPN26" s="118"/>
      <c r="LPO26" s="118"/>
      <c r="LPP26" s="118"/>
      <c r="LPQ26" s="118"/>
      <c r="LPR26" s="118"/>
      <c r="LPS26" s="118"/>
      <c r="LPT26" s="118"/>
      <c r="LPU26" s="118"/>
      <c r="LPV26" s="118"/>
      <c r="LPW26" s="118"/>
      <c r="LPX26" s="118"/>
      <c r="LPY26" s="118"/>
      <c r="LPZ26" s="118"/>
      <c r="LQA26" s="118"/>
      <c r="LQB26" s="118"/>
      <c r="LQC26" s="118"/>
      <c r="LQD26" s="118"/>
      <c r="LQE26" s="118"/>
      <c r="LQF26" s="118"/>
      <c r="LQG26" s="118"/>
      <c r="LQH26" s="118"/>
      <c r="LQI26" s="118"/>
      <c r="LQJ26" s="118"/>
      <c r="LQK26" s="118"/>
      <c r="LQL26" s="118"/>
      <c r="LQM26" s="118"/>
      <c r="LQN26" s="118"/>
      <c r="LQO26" s="118"/>
      <c r="LQP26" s="118"/>
      <c r="LQQ26" s="118"/>
      <c r="LQR26" s="118"/>
      <c r="LQS26" s="118"/>
      <c r="LQT26" s="118"/>
      <c r="LQU26" s="118"/>
      <c r="LQV26" s="118"/>
      <c r="LQW26" s="118"/>
      <c r="LQX26" s="118"/>
      <c r="LQY26" s="118"/>
      <c r="LQZ26" s="118"/>
      <c r="LRA26" s="118"/>
      <c r="LRB26" s="118"/>
      <c r="LRC26" s="118"/>
      <c r="LRD26" s="118"/>
      <c r="LRE26" s="118"/>
      <c r="LRF26" s="118"/>
      <c r="LRG26" s="118"/>
      <c r="LRH26" s="118"/>
      <c r="LRI26" s="118"/>
      <c r="LRJ26" s="118"/>
      <c r="LRK26" s="118"/>
      <c r="LRL26" s="118"/>
      <c r="LRM26" s="118"/>
      <c r="LRN26" s="118"/>
      <c r="LRO26" s="118"/>
      <c r="LRP26" s="118"/>
      <c r="LRQ26" s="118"/>
      <c r="LRR26" s="118"/>
      <c r="LRS26" s="118"/>
      <c r="LRT26" s="118"/>
      <c r="LRU26" s="118"/>
      <c r="LRV26" s="118"/>
      <c r="LRW26" s="118"/>
      <c r="LRX26" s="118"/>
      <c r="LRY26" s="118"/>
      <c r="LRZ26" s="118"/>
      <c r="LSA26" s="118"/>
      <c r="LSB26" s="118"/>
      <c r="LSC26" s="118"/>
      <c r="LSD26" s="118"/>
      <c r="LSE26" s="118"/>
      <c r="LSF26" s="118"/>
      <c r="LSG26" s="118"/>
      <c r="LSH26" s="118"/>
      <c r="LSI26" s="118"/>
      <c r="LSJ26" s="118"/>
      <c r="LSK26" s="118"/>
      <c r="LSL26" s="118"/>
      <c r="LSM26" s="118"/>
      <c r="LSN26" s="118"/>
      <c r="LSO26" s="118"/>
      <c r="LSP26" s="118"/>
      <c r="LSQ26" s="118"/>
      <c r="LSR26" s="118"/>
      <c r="LSS26" s="118"/>
      <c r="LST26" s="118"/>
      <c r="LSU26" s="118"/>
      <c r="LSV26" s="118"/>
      <c r="LSW26" s="118"/>
      <c r="LSX26" s="118"/>
      <c r="LSY26" s="118"/>
      <c r="LSZ26" s="118"/>
      <c r="LTA26" s="118"/>
      <c r="LTB26" s="118"/>
      <c r="LTC26" s="118"/>
      <c r="LTD26" s="118"/>
      <c r="LTE26" s="118"/>
      <c r="LTF26" s="118"/>
      <c r="LTG26" s="118"/>
      <c r="LTH26" s="118"/>
      <c r="LTI26" s="118"/>
      <c r="LTJ26" s="118"/>
      <c r="LTK26" s="118"/>
      <c r="LTL26" s="118"/>
      <c r="LTM26" s="118"/>
      <c r="LTN26" s="118"/>
      <c r="LTO26" s="118"/>
      <c r="LTP26" s="118"/>
      <c r="LTQ26" s="118"/>
      <c r="LTR26" s="118"/>
      <c r="LTS26" s="118"/>
      <c r="LTT26" s="118"/>
      <c r="LTU26" s="118"/>
      <c r="LTV26" s="118"/>
      <c r="LTW26" s="118"/>
      <c r="LTX26" s="118"/>
      <c r="LTY26" s="118"/>
      <c r="LTZ26" s="118"/>
      <c r="LUA26" s="118"/>
      <c r="LUB26" s="118"/>
      <c r="LUC26" s="118"/>
      <c r="LUD26" s="118"/>
      <c r="LUE26" s="118"/>
      <c r="LUF26" s="118"/>
      <c r="LUG26" s="118"/>
      <c r="LUH26" s="118"/>
      <c r="LUI26" s="118"/>
      <c r="LUJ26" s="118"/>
      <c r="LUK26" s="118"/>
      <c r="LUL26" s="118"/>
      <c r="LUM26" s="118"/>
      <c r="LUN26" s="118"/>
      <c r="LUO26" s="118"/>
      <c r="LUP26" s="118"/>
      <c r="LUQ26" s="118"/>
      <c r="LUR26" s="118"/>
      <c r="LUS26" s="118"/>
      <c r="LUT26" s="118"/>
      <c r="LUU26" s="118"/>
      <c r="LUV26" s="118"/>
      <c r="LUW26" s="118"/>
      <c r="LUX26" s="118"/>
      <c r="LUY26" s="118"/>
      <c r="LUZ26" s="118"/>
      <c r="LVA26" s="118"/>
      <c r="LVB26" s="118"/>
      <c r="LVC26" s="118"/>
      <c r="LVD26" s="118"/>
      <c r="LVE26" s="118"/>
      <c r="LVF26" s="118"/>
      <c r="LVG26" s="118"/>
      <c r="LVH26" s="118"/>
      <c r="LVI26" s="118"/>
      <c r="LVJ26" s="118"/>
      <c r="LVK26" s="118"/>
      <c r="LVL26" s="118"/>
      <c r="LVM26" s="118"/>
      <c r="LVN26" s="118"/>
      <c r="LVO26" s="118"/>
      <c r="LVP26" s="118"/>
      <c r="LVQ26" s="118"/>
      <c r="LVR26" s="118"/>
      <c r="LVS26" s="118"/>
      <c r="LVT26" s="118"/>
      <c r="LVU26" s="118"/>
      <c r="LVV26" s="118"/>
      <c r="LVW26" s="118"/>
      <c r="LVX26" s="118"/>
      <c r="LVY26" s="118"/>
      <c r="LVZ26" s="118"/>
      <c r="LWA26" s="118"/>
      <c r="LWB26" s="118"/>
      <c r="LWC26" s="118"/>
      <c r="LWD26" s="118"/>
      <c r="LWE26" s="118"/>
      <c r="LWF26" s="118"/>
      <c r="LWG26" s="118"/>
      <c r="LWH26" s="118"/>
      <c r="LWI26" s="118"/>
      <c r="LWJ26" s="118"/>
      <c r="LWK26" s="118"/>
      <c r="LWL26" s="118"/>
      <c r="LWM26" s="118"/>
      <c r="LWN26" s="118"/>
      <c r="LWO26" s="118"/>
      <c r="LWP26" s="118"/>
      <c r="LWQ26" s="118"/>
      <c r="LWR26" s="118"/>
      <c r="LWS26" s="118"/>
      <c r="LWT26" s="118"/>
      <c r="LWU26" s="118"/>
      <c r="LWV26" s="118"/>
      <c r="LWW26" s="118"/>
      <c r="LWX26" s="118"/>
      <c r="LWY26" s="118"/>
      <c r="LWZ26" s="118"/>
      <c r="LXA26" s="118"/>
      <c r="LXB26" s="118"/>
      <c r="LXC26" s="118"/>
      <c r="LXD26" s="118"/>
      <c r="LXE26" s="118"/>
      <c r="LXF26" s="118"/>
      <c r="LXG26" s="118"/>
      <c r="LXH26" s="118"/>
      <c r="LXI26" s="118"/>
      <c r="LXJ26" s="118"/>
      <c r="LXK26" s="118"/>
      <c r="LXL26" s="118"/>
      <c r="LXM26" s="118"/>
      <c r="LXN26" s="118"/>
      <c r="LXO26" s="118"/>
      <c r="LXP26" s="118"/>
      <c r="LXQ26" s="118"/>
      <c r="LXR26" s="118"/>
      <c r="LXS26" s="118"/>
      <c r="LXT26" s="118"/>
      <c r="LXU26" s="118"/>
      <c r="LXV26" s="118"/>
      <c r="LXW26" s="118"/>
      <c r="LXX26" s="118"/>
      <c r="LXY26" s="118"/>
      <c r="LXZ26" s="118"/>
      <c r="LYA26" s="118"/>
      <c r="LYB26" s="118"/>
      <c r="LYC26" s="118"/>
      <c r="LYD26" s="118"/>
      <c r="LYE26" s="118"/>
      <c r="LYF26" s="118"/>
      <c r="LYG26" s="118"/>
      <c r="LYH26" s="118"/>
      <c r="LYI26" s="118"/>
      <c r="LYJ26" s="118"/>
      <c r="LYK26" s="118"/>
      <c r="LYL26" s="118"/>
      <c r="LYM26" s="118"/>
      <c r="LYN26" s="118"/>
      <c r="LYO26" s="118"/>
      <c r="LYP26" s="118"/>
      <c r="LYQ26" s="118"/>
      <c r="LYR26" s="118"/>
      <c r="LYS26" s="118"/>
      <c r="LYT26" s="118"/>
      <c r="LYU26" s="118"/>
      <c r="LYV26" s="118"/>
      <c r="LYW26" s="118"/>
      <c r="LYX26" s="118"/>
      <c r="LYY26" s="118"/>
      <c r="LYZ26" s="118"/>
      <c r="LZA26" s="118"/>
      <c r="LZB26" s="118"/>
      <c r="LZC26" s="118"/>
      <c r="LZD26" s="118"/>
      <c r="LZE26" s="118"/>
      <c r="LZF26" s="118"/>
      <c r="LZG26" s="118"/>
      <c r="LZH26" s="118"/>
      <c r="LZI26" s="118"/>
      <c r="LZJ26" s="118"/>
      <c r="LZK26" s="118"/>
      <c r="LZL26" s="118"/>
      <c r="LZM26" s="118"/>
      <c r="LZN26" s="118"/>
      <c r="LZO26" s="118"/>
      <c r="LZP26" s="118"/>
      <c r="LZQ26" s="118"/>
      <c r="LZR26" s="118"/>
      <c r="LZS26" s="118"/>
      <c r="LZT26" s="118"/>
      <c r="LZU26" s="118"/>
      <c r="LZV26" s="118"/>
      <c r="LZW26" s="118"/>
      <c r="LZX26" s="118"/>
      <c r="LZY26" s="118"/>
      <c r="LZZ26" s="118"/>
      <c r="MAA26" s="118"/>
      <c r="MAB26" s="118"/>
      <c r="MAC26" s="118"/>
      <c r="MAD26" s="118"/>
      <c r="MAE26" s="118"/>
      <c r="MAF26" s="118"/>
      <c r="MAG26" s="118"/>
      <c r="MAH26" s="118"/>
      <c r="MAI26" s="118"/>
      <c r="MAJ26" s="118"/>
      <c r="MAK26" s="118"/>
      <c r="MAL26" s="118"/>
      <c r="MAM26" s="118"/>
      <c r="MAN26" s="118"/>
      <c r="MAO26" s="118"/>
      <c r="MAP26" s="118"/>
      <c r="MAQ26" s="118"/>
      <c r="MAR26" s="118"/>
      <c r="MAS26" s="118"/>
      <c r="MAT26" s="118"/>
      <c r="MAU26" s="118"/>
      <c r="MAV26" s="118"/>
      <c r="MAW26" s="118"/>
      <c r="MAX26" s="118"/>
      <c r="MAY26" s="118"/>
      <c r="MAZ26" s="118"/>
      <c r="MBA26" s="118"/>
      <c r="MBB26" s="118"/>
      <c r="MBC26" s="118"/>
      <c r="MBD26" s="118"/>
      <c r="MBE26" s="118"/>
      <c r="MBF26" s="118"/>
      <c r="MBG26" s="118"/>
      <c r="MBH26" s="118"/>
      <c r="MBI26" s="118"/>
      <c r="MBJ26" s="118"/>
      <c r="MBK26" s="118"/>
      <c r="MBL26" s="118"/>
      <c r="MBM26" s="118"/>
      <c r="MBN26" s="118"/>
      <c r="MBO26" s="118"/>
      <c r="MBP26" s="118"/>
      <c r="MBQ26" s="118"/>
      <c r="MBR26" s="118"/>
      <c r="MBS26" s="118"/>
      <c r="MBT26" s="118"/>
      <c r="MBU26" s="118"/>
      <c r="MBV26" s="118"/>
      <c r="MBW26" s="118"/>
      <c r="MBX26" s="118"/>
      <c r="MBY26" s="118"/>
      <c r="MBZ26" s="118"/>
      <c r="MCA26" s="118"/>
      <c r="MCB26" s="118"/>
      <c r="MCC26" s="118"/>
      <c r="MCD26" s="118"/>
      <c r="MCE26" s="118"/>
      <c r="MCF26" s="118"/>
      <c r="MCG26" s="118"/>
      <c r="MCH26" s="118"/>
      <c r="MCI26" s="118"/>
      <c r="MCJ26" s="118"/>
      <c r="MCK26" s="118"/>
      <c r="MCL26" s="118"/>
      <c r="MCM26" s="118"/>
      <c r="MCN26" s="118"/>
      <c r="MCO26" s="118"/>
      <c r="MCP26" s="118"/>
      <c r="MCQ26" s="118"/>
      <c r="MCR26" s="118"/>
      <c r="MCS26" s="118"/>
      <c r="MCT26" s="118"/>
      <c r="MCU26" s="118"/>
      <c r="MCV26" s="118"/>
      <c r="MCW26" s="118"/>
      <c r="MCX26" s="118"/>
      <c r="MCY26" s="118"/>
      <c r="MCZ26" s="118"/>
      <c r="MDA26" s="118"/>
      <c r="MDB26" s="118"/>
      <c r="MDC26" s="118"/>
      <c r="MDD26" s="118"/>
      <c r="MDE26" s="118"/>
      <c r="MDF26" s="118"/>
      <c r="MDG26" s="118"/>
      <c r="MDH26" s="118"/>
      <c r="MDI26" s="118"/>
      <c r="MDJ26" s="118"/>
      <c r="MDK26" s="118"/>
      <c r="MDL26" s="118"/>
      <c r="MDM26" s="118"/>
      <c r="MDN26" s="118"/>
      <c r="MDO26" s="118"/>
      <c r="MDP26" s="118"/>
      <c r="MDQ26" s="118"/>
      <c r="MDR26" s="118"/>
      <c r="MDS26" s="118"/>
      <c r="MDT26" s="118"/>
      <c r="MDU26" s="118"/>
      <c r="MDV26" s="118"/>
      <c r="MDW26" s="118"/>
      <c r="MDX26" s="118"/>
      <c r="MDY26" s="118"/>
      <c r="MDZ26" s="118"/>
      <c r="MEA26" s="118"/>
      <c r="MEB26" s="118"/>
      <c r="MEC26" s="118"/>
      <c r="MED26" s="118"/>
      <c r="MEE26" s="118"/>
      <c r="MEF26" s="118"/>
      <c r="MEG26" s="118"/>
      <c r="MEH26" s="118"/>
      <c r="MEI26" s="118"/>
      <c r="MEJ26" s="118"/>
      <c r="MEK26" s="118"/>
      <c r="MEL26" s="118"/>
      <c r="MEM26" s="118"/>
      <c r="MEN26" s="118"/>
      <c r="MEO26" s="118"/>
      <c r="MEP26" s="118"/>
      <c r="MEQ26" s="118"/>
      <c r="MER26" s="118"/>
      <c r="MES26" s="118"/>
      <c r="MET26" s="118"/>
      <c r="MEU26" s="118"/>
      <c r="MEV26" s="118"/>
      <c r="MEW26" s="118"/>
      <c r="MEX26" s="118"/>
      <c r="MEY26" s="118"/>
      <c r="MEZ26" s="118"/>
      <c r="MFA26" s="118"/>
      <c r="MFB26" s="118"/>
      <c r="MFC26" s="118"/>
      <c r="MFD26" s="118"/>
      <c r="MFE26" s="118"/>
      <c r="MFF26" s="118"/>
      <c r="MFG26" s="118"/>
      <c r="MFH26" s="118"/>
      <c r="MFI26" s="118"/>
      <c r="MFJ26" s="118"/>
      <c r="MFK26" s="118"/>
      <c r="MFL26" s="118"/>
      <c r="MFM26" s="118"/>
      <c r="MFN26" s="118"/>
      <c r="MFO26" s="118"/>
      <c r="MFP26" s="118"/>
      <c r="MFQ26" s="118"/>
      <c r="MFR26" s="118"/>
      <c r="MFS26" s="118"/>
      <c r="MFT26" s="118"/>
      <c r="MFU26" s="118"/>
      <c r="MFV26" s="118"/>
      <c r="MFW26" s="118"/>
      <c r="MFX26" s="118"/>
      <c r="MFY26" s="118"/>
      <c r="MFZ26" s="118"/>
      <c r="MGA26" s="118"/>
      <c r="MGB26" s="118"/>
      <c r="MGC26" s="118"/>
      <c r="MGD26" s="118"/>
      <c r="MGE26" s="118"/>
      <c r="MGF26" s="118"/>
      <c r="MGG26" s="118"/>
      <c r="MGH26" s="118"/>
      <c r="MGI26" s="118"/>
      <c r="MGJ26" s="118"/>
      <c r="MGK26" s="118"/>
      <c r="MGL26" s="118"/>
      <c r="MGM26" s="118"/>
      <c r="MGN26" s="118"/>
      <c r="MGO26" s="118"/>
      <c r="MGP26" s="118"/>
      <c r="MGQ26" s="118"/>
      <c r="MGR26" s="118"/>
      <c r="MGS26" s="118"/>
      <c r="MGT26" s="118"/>
      <c r="MGU26" s="118"/>
      <c r="MGV26" s="118"/>
      <c r="MGW26" s="118"/>
      <c r="MGX26" s="118"/>
      <c r="MGY26" s="118"/>
      <c r="MGZ26" s="118"/>
      <c r="MHA26" s="118"/>
      <c r="MHB26" s="118"/>
      <c r="MHC26" s="118"/>
      <c r="MHD26" s="118"/>
      <c r="MHE26" s="118"/>
      <c r="MHF26" s="118"/>
      <c r="MHG26" s="118"/>
      <c r="MHH26" s="118"/>
      <c r="MHI26" s="118"/>
      <c r="MHJ26" s="118"/>
      <c r="MHK26" s="118"/>
      <c r="MHL26" s="118"/>
      <c r="MHM26" s="118"/>
      <c r="MHN26" s="118"/>
      <c r="MHO26" s="118"/>
      <c r="MHP26" s="118"/>
      <c r="MHQ26" s="118"/>
      <c r="MHR26" s="118"/>
      <c r="MHS26" s="118"/>
      <c r="MHT26" s="118"/>
      <c r="MHU26" s="118"/>
      <c r="MHV26" s="118"/>
      <c r="MHW26" s="118"/>
      <c r="MHX26" s="118"/>
      <c r="MHY26" s="118"/>
      <c r="MHZ26" s="118"/>
      <c r="MIA26" s="118"/>
      <c r="MIB26" s="118"/>
      <c r="MIC26" s="118"/>
      <c r="MID26" s="118"/>
      <c r="MIE26" s="118"/>
      <c r="MIF26" s="118"/>
      <c r="MIG26" s="118"/>
      <c r="MIH26" s="118"/>
      <c r="MII26" s="118"/>
      <c r="MIJ26" s="118"/>
      <c r="MIK26" s="118"/>
      <c r="MIL26" s="118"/>
      <c r="MIM26" s="118"/>
      <c r="MIN26" s="118"/>
      <c r="MIO26" s="118"/>
      <c r="MIP26" s="118"/>
      <c r="MIQ26" s="118"/>
      <c r="MIR26" s="118"/>
      <c r="MIS26" s="118"/>
      <c r="MIT26" s="118"/>
      <c r="MIU26" s="118"/>
      <c r="MIV26" s="118"/>
      <c r="MIW26" s="118"/>
      <c r="MIX26" s="118"/>
      <c r="MIY26" s="118"/>
      <c r="MIZ26" s="118"/>
      <c r="MJA26" s="118"/>
      <c r="MJB26" s="118"/>
      <c r="MJC26" s="118"/>
      <c r="MJD26" s="118"/>
      <c r="MJE26" s="118"/>
      <c r="MJF26" s="118"/>
      <c r="MJG26" s="118"/>
      <c r="MJH26" s="118"/>
      <c r="MJI26" s="118"/>
      <c r="MJJ26" s="118"/>
      <c r="MJK26" s="118"/>
      <c r="MJL26" s="118"/>
      <c r="MJM26" s="118"/>
      <c r="MJN26" s="118"/>
      <c r="MJO26" s="118"/>
      <c r="MJP26" s="118"/>
      <c r="MJQ26" s="118"/>
      <c r="MJR26" s="118"/>
      <c r="MJS26" s="118"/>
      <c r="MJT26" s="118"/>
      <c r="MJU26" s="118"/>
      <c r="MJV26" s="118"/>
      <c r="MJW26" s="118"/>
      <c r="MJX26" s="118"/>
      <c r="MJY26" s="118"/>
      <c r="MJZ26" s="118"/>
      <c r="MKA26" s="118"/>
      <c r="MKB26" s="118"/>
      <c r="MKC26" s="118"/>
      <c r="MKD26" s="118"/>
      <c r="MKE26" s="118"/>
      <c r="MKF26" s="118"/>
      <c r="MKG26" s="118"/>
      <c r="MKH26" s="118"/>
      <c r="MKI26" s="118"/>
      <c r="MKJ26" s="118"/>
      <c r="MKK26" s="118"/>
      <c r="MKL26" s="118"/>
      <c r="MKM26" s="118"/>
      <c r="MKN26" s="118"/>
      <c r="MKO26" s="118"/>
      <c r="MKP26" s="118"/>
      <c r="MKQ26" s="118"/>
      <c r="MKR26" s="118"/>
      <c r="MKS26" s="118"/>
      <c r="MKT26" s="118"/>
      <c r="MKU26" s="118"/>
      <c r="MKV26" s="118"/>
      <c r="MKW26" s="118"/>
      <c r="MKX26" s="118"/>
      <c r="MKY26" s="118"/>
      <c r="MKZ26" s="118"/>
      <c r="MLA26" s="118"/>
      <c r="MLB26" s="118"/>
      <c r="MLC26" s="118"/>
      <c r="MLD26" s="118"/>
      <c r="MLE26" s="118"/>
      <c r="MLF26" s="118"/>
      <c r="MLG26" s="118"/>
      <c r="MLH26" s="118"/>
      <c r="MLI26" s="118"/>
      <c r="MLJ26" s="118"/>
      <c r="MLK26" s="118"/>
      <c r="MLL26" s="118"/>
      <c r="MLM26" s="118"/>
      <c r="MLN26" s="118"/>
      <c r="MLO26" s="118"/>
      <c r="MLP26" s="118"/>
      <c r="MLQ26" s="118"/>
      <c r="MLR26" s="118"/>
      <c r="MLS26" s="118"/>
      <c r="MLT26" s="118"/>
      <c r="MLU26" s="118"/>
      <c r="MLV26" s="118"/>
      <c r="MLW26" s="118"/>
      <c r="MLX26" s="118"/>
      <c r="MLY26" s="118"/>
      <c r="MLZ26" s="118"/>
      <c r="MMA26" s="118"/>
      <c r="MMB26" s="118"/>
      <c r="MMC26" s="118"/>
      <c r="MMD26" s="118"/>
      <c r="MME26" s="118"/>
      <c r="MMF26" s="118"/>
      <c r="MMG26" s="118"/>
      <c r="MMH26" s="118"/>
      <c r="MMI26" s="118"/>
      <c r="MMJ26" s="118"/>
      <c r="MMK26" s="118"/>
      <c r="MML26" s="118"/>
      <c r="MMM26" s="118"/>
      <c r="MMN26" s="118"/>
      <c r="MMO26" s="118"/>
      <c r="MMP26" s="118"/>
      <c r="MMQ26" s="118"/>
      <c r="MMR26" s="118"/>
      <c r="MMS26" s="118"/>
      <c r="MMT26" s="118"/>
      <c r="MMU26" s="118"/>
      <c r="MMV26" s="118"/>
      <c r="MMW26" s="118"/>
      <c r="MMX26" s="118"/>
      <c r="MMY26" s="118"/>
      <c r="MMZ26" s="118"/>
      <c r="MNA26" s="118"/>
      <c r="MNB26" s="118"/>
      <c r="MNC26" s="118"/>
      <c r="MND26" s="118"/>
      <c r="MNE26" s="118"/>
      <c r="MNF26" s="118"/>
      <c r="MNG26" s="118"/>
      <c r="MNH26" s="118"/>
      <c r="MNI26" s="118"/>
      <c r="MNJ26" s="118"/>
      <c r="MNK26" s="118"/>
      <c r="MNL26" s="118"/>
      <c r="MNM26" s="118"/>
      <c r="MNN26" s="118"/>
      <c r="MNO26" s="118"/>
      <c r="MNP26" s="118"/>
      <c r="MNQ26" s="118"/>
      <c r="MNR26" s="118"/>
      <c r="MNS26" s="118"/>
      <c r="MNT26" s="118"/>
      <c r="MNU26" s="118"/>
      <c r="MNV26" s="118"/>
      <c r="MNW26" s="118"/>
      <c r="MNX26" s="118"/>
      <c r="MNY26" s="118"/>
      <c r="MNZ26" s="118"/>
      <c r="MOA26" s="118"/>
      <c r="MOB26" s="118"/>
      <c r="MOC26" s="118"/>
      <c r="MOD26" s="118"/>
      <c r="MOE26" s="118"/>
      <c r="MOF26" s="118"/>
      <c r="MOG26" s="118"/>
      <c r="MOH26" s="118"/>
      <c r="MOI26" s="118"/>
      <c r="MOJ26" s="118"/>
      <c r="MOK26" s="118"/>
      <c r="MOL26" s="118"/>
      <c r="MOM26" s="118"/>
      <c r="MON26" s="118"/>
      <c r="MOO26" s="118"/>
      <c r="MOP26" s="118"/>
      <c r="MOQ26" s="118"/>
      <c r="MOR26" s="118"/>
      <c r="MOS26" s="118"/>
      <c r="MOT26" s="118"/>
      <c r="MOU26" s="118"/>
      <c r="MOV26" s="118"/>
      <c r="MOW26" s="118"/>
      <c r="MOX26" s="118"/>
      <c r="MOY26" s="118"/>
      <c r="MOZ26" s="118"/>
      <c r="MPA26" s="118"/>
      <c r="MPB26" s="118"/>
      <c r="MPC26" s="118"/>
      <c r="MPD26" s="118"/>
      <c r="MPE26" s="118"/>
      <c r="MPF26" s="118"/>
      <c r="MPG26" s="118"/>
      <c r="MPH26" s="118"/>
      <c r="MPI26" s="118"/>
      <c r="MPJ26" s="118"/>
      <c r="MPK26" s="118"/>
      <c r="MPL26" s="118"/>
      <c r="MPM26" s="118"/>
      <c r="MPN26" s="118"/>
      <c r="MPO26" s="118"/>
      <c r="MPP26" s="118"/>
      <c r="MPQ26" s="118"/>
      <c r="MPR26" s="118"/>
      <c r="MPS26" s="118"/>
      <c r="MPT26" s="118"/>
      <c r="MPU26" s="118"/>
      <c r="MPV26" s="118"/>
      <c r="MPW26" s="118"/>
      <c r="MPX26" s="118"/>
      <c r="MPY26" s="118"/>
      <c r="MPZ26" s="118"/>
      <c r="MQA26" s="118"/>
      <c r="MQB26" s="118"/>
      <c r="MQC26" s="118"/>
      <c r="MQD26" s="118"/>
      <c r="MQE26" s="118"/>
      <c r="MQF26" s="118"/>
      <c r="MQG26" s="118"/>
      <c r="MQH26" s="118"/>
      <c r="MQI26" s="118"/>
      <c r="MQJ26" s="118"/>
      <c r="MQK26" s="118"/>
      <c r="MQL26" s="118"/>
      <c r="MQM26" s="118"/>
      <c r="MQN26" s="118"/>
      <c r="MQO26" s="118"/>
      <c r="MQP26" s="118"/>
      <c r="MQQ26" s="118"/>
      <c r="MQR26" s="118"/>
      <c r="MQS26" s="118"/>
      <c r="MQT26" s="118"/>
      <c r="MQU26" s="118"/>
      <c r="MQV26" s="118"/>
      <c r="MQW26" s="118"/>
      <c r="MQX26" s="118"/>
      <c r="MQY26" s="118"/>
      <c r="MQZ26" s="118"/>
      <c r="MRA26" s="118"/>
      <c r="MRB26" s="118"/>
      <c r="MRC26" s="118"/>
      <c r="MRD26" s="118"/>
      <c r="MRE26" s="118"/>
      <c r="MRF26" s="118"/>
      <c r="MRG26" s="118"/>
      <c r="MRH26" s="118"/>
      <c r="MRI26" s="118"/>
      <c r="MRJ26" s="118"/>
      <c r="MRK26" s="118"/>
      <c r="MRL26" s="118"/>
      <c r="MRM26" s="118"/>
      <c r="MRN26" s="118"/>
      <c r="MRO26" s="118"/>
      <c r="MRP26" s="118"/>
      <c r="MRQ26" s="118"/>
      <c r="MRR26" s="118"/>
      <c r="MRS26" s="118"/>
      <c r="MRT26" s="118"/>
      <c r="MRU26" s="118"/>
      <c r="MRV26" s="118"/>
      <c r="MRW26" s="118"/>
      <c r="MRX26" s="118"/>
      <c r="MRY26" s="118"/>
      <c r="MRZ26" s="118"/>
      <c r="MSA26" s="118"/>
      <c r="MSB26" s="118"/>
      <c r="MSC26" s="118"/>
      <c r="MSD26" s="118"/>
      <c r="MSE26" s="118"/>
      <c r="MSF26" s="118"/>
      <c r="MSG26" s="118"/>
      <c r="MSH26" s="118"/>
      <c r="MSI26" s="118"/>
      <c r="MSJ26" s="118"/>
      <c r="MSK26" s="118"/>
      <c r="MSL26" s="118"/>
      <c r="MSM26" s="118"/>
      <c r="MSN26" s="118"/>
      <c r="MSO26" s="118"/>
      <c r="MSP26" s="118"/>
      <c r="MSQ26" s="118"/>
      <c r="MSR26" s="118"/>
      <c r="MSS26" s="118"/>
      <c r="MST26" s="118"/>
      <c r="MSU26" s="118"/>
      <c r="MSV26" s="118"/>
      <c r="MSW26" s="118"/>
      <c r="MSX26" s="118"/>
      <c r="MSY26" s="118"/>
      <c r="MSZ26" s="118"/>
      <c r="MTA26" s="118"/>
      <c r="MTB26" s="118"/>
      <c r="MTC26" s="118"/>
      <c r="MTD26" s="118"/>
      <c r="MTE26" s="118"/>
      <c r="MTF26" s="118"/>
      <c r="MTG26" s="118"/>
      <c r="MTH26" s="118"/>
      <c r="MTI26" s="118"/>
      <c r="MTJ26" s="118"/>
      <c r="MTK26" s="118"/>
      <c r="MTL26" s="118"/>
      <c r="MTM26" s="118"/>
      <c r="MTN26" s="118"/>
      <c r="MTO26" s="118"/>
      <c r="MTP26" s="118"/>
      <c r="MTQ26" s="118"/>
      <c r="MTR26" s="118"/>
      <c r="MTS26" s="118"/>
      <c r="MTT26" s="118"/>
      <c r="MTU26" s="118"/>
      <c r="MTV26" s="118"/>
      <c r="MTW26" s="118"/>
      <c r="MTX26" s="118"/>
      <c r="MTY26" s="118"/>
      <c r="MTZ26" s="118"/>
      <c r="MUA26" s="118"/>
      <c r="MUB26" s="118"/>
      <c r="MUC26" s="118"/>
      <c r="MUD26" s="118"/>
      <c r="MUE26" s="118"/>
      <c r="MUF26" s="118"/>
      <c r="MUG26" s="118"/>
      <c r="MUH26" s="118"/>
      <c r="MUI26" s="118"/>
      <c r="MUJ26" s="118"/>
      <c r="MUK26" s="118"/>
      <c r="MUL26" s="118"/>
      <c r="MUM26" s="118"/>
      <c r="MUN26" s="118"/>
      <c r="MUO26" s="118"/>
      <c r="MUP26" s="118"/>
      <c r="MUQ26" s="118"/>
      <c r="MUR26" s="118"/>
      <c r="MUS26" s="118"/>
      <c r="MUT26" s="118"/>
      <c r="MUU26" s="118"/>
      <c r="MUV26" s="118"/>
      <c r="MUW26" s="118"/>
      <c r="MUX26" s="118"/>
      <c r="MUY26" s="118"/>
      <c r="MUZ26" s="118"/>
      <c r="MVA26" s="118"/>
      <c r="MVB26" s="118"/>
      <c r="MVC26" s="118"/>
      <c r="MVD26" s="118"/>
      <c r="MVE26" s="118"/>
      <c r="MVF26" s="118"/>
      <c r="MVG26" s="118"/>
      <c r="MVH26" s="118"/>
      <c r="MVI26" s="118"/>
      <c r="MVJ26" s="118"/>
      <c r="MVK26" s="118"/>
      <c r="MVL26" s="118"/>
      <c r="MVM26" s="118"/>
      <c r="MVN26" s="118"/>
      <c r="MVO26" s="118"/>
      <c r="MVP26" s="118"/>
      <c r="MVQ26" s="118"/>
      <c r="MVR26" s="118"/>
      <c r="MVS26" s="118"/>
      <c r="MVT26" s="118"/>
      <c r="MVU26" s="118"/>
      <c r="MVV26" s="118"/>
      <c r="MVW26" s="118"/>
      <c r="MVX26" s="118"/>
      <c r="MVY26" s="118"/>
      <c r="MVZ26" s="118"/>
      <c r="MWA26" s="118"/>
      <c r="MWB26" s="118"/>
      <c r="MWC26" s="118"/>
      <c r="MWD26" s="118"/>
      <c r="MWE26" s="118"/>
      <c r="MWF26" s="118"/>
      <c r="MWG26" s="118"/>
      <c r="MWH26" s="118"/>
      <c r="MWI26" s="118"/>
      <c r="MWJ26" s="118"/>
      <c r="MWK26" s="118"/>
      <c r="MWL26" s="118"/>
      <c r="MWM26" s="118"/>
      <c r="MWN26" s="118"/>
      <c r="MWO26" s="118"/>
      <c r="MWP26" s="118"/>
      <c r="MWQ26" s="118"/>
      <c r="MWR26" s="118"/>
      <c r="MWS26" s="118"/>
      <c r="MWT26" s="118"/>
      <c r="MWU26" s="118"/>
      <c r="MWV26" s="118"/>
      <c r="MWW26" s="118"/>
      <c r="MWX26" s="118"/>
      <c r="MWY26" s="118"/>
      <c r="MWZ26" s="118"/>
      <c r="MXA26" s="118"/>
      <c r="MXB26" s="118"/>
      <c r="MXC26" s="118"/>
      <c r="MXD26" s="118"/>
      <c r="MXE26" s="118"/>
      <c r="MXF26" s="118"/>
      <c r="MXG26" s="118"/>
      <c r="MXH26" s="118"/>
      <c r="MXI26" s="118"/>
      <c r="MXJ26" s="118"/>
      <c r="MXK26" s="118"/>
      <c r="MXL26" s="118"/>
      <c r="MXM26" s="118"/>
      <c r="MXN26" s="118"/>
      <c r="MXO26" s="118"/>
      <c r="MXP26" s="118"/>
      <c r="MXQ26" s="118"/>
      <c r="MXR26" s="118"/>
      <c r="MXS26" s="118"/>
      <c r="MXT26" s="118"/>
      <c r="MXU26" s="118"/>
      <c r="MXV26" s="118"/>
      <c r="MXW26" s="118"/>
      <c r="MXX26" s="118"/>
      <c r="MXY26" s="118"/>
      <c r="MXZ26" s="118"/>
      <c r="MYA26" s="118"/>
      <c r="MYB26" s="118"/>
      <c r="MYC26" s="118"/>
      <c r="MYD26" s="118"/>
      <c r="MYE26" s="118"/>
      <c r="MYF26" s="118"/>
      <c r="MYG26" s="118"/>
      <c r="MYH26" s="118"/>
      <c r="MYI26" s="118"/>
      <c r="MYJ26" s="118"/>
      <c r="MYK26" s="118"/>
      <c r="MYL26" s="118"/>
      <c r="MYM26" s="118"/>
      <c r="MYN26" s="118"/>
      <c r="MYO26" s="118"/>
      <c r="MYP26" s="118"/>
      <c r="MYQ26" s="118"/>
      <c r="MYR26" s="118"/>
      <c r="MYS26" s="118"/>
      <c r="MYT26" s="118"/>
      <c r="MYU26" s="118"/>
      <c r="MYV26" s="118"/>
      <c r="MYW26" s="118"/>
      <c r="MYX26" s="118"/>
      <c r="MYY26" s="118"/>
      <c r="MYZ26" s="118"/>
      <c r="MZA26" s="118"/>
      <c r="MZB26" s="118"/>
      <c r="MZC26" s="118"/>
      <c r="MZD26" s="118"/>
      <c r="MZE26" s="118"/>
      <c r="MZF26" s="118"/>
      <c r="MZG26" s="118"/>
      <c r="MZH26" s="118"/>
      <c r="MZI26" s="118"/>
      <c r="MZJ26" s="118"/>
      <c r="MZK26" s="118"/>
      <c r="MZL26" s="118"/>
      <c r="MZM26" s="118"/>
      <c r="MZN26" s="118"/>
      <c r="MZO26" s="118"/>
      <c r="MZP26" s="118"/>
      <c r="MZQ26" s="118"/>
      <c r="MZR26" s="118"/>
      <c r="MZS26" s="118"/>
      <c r="MZT26" s="118"/>
      <c r="MZU26" s="118"/>
      <c r="MZV26" s="118"/>
      <c r="MZW26" s="118"/>
      <c r="MZX26" s="118"/>
      <c r="MZY26" s="118"/>
      <c r="MZZ26" s="118"/>
      <c r="NAA26" s="118"/>
      <c r="NAB26" s="118"/>
      <c r="NAC26" s="118"/>
      <c r="NAD26" s="118"/>
      <c r="NAE26" s="118"/>
      <c r="NAF26" s="118"/>
      <c r="NAG26" s="118"/>
      <c r="NAH26" s="118"/>
      <c r="NAI26" s="118"/>
      <c r="NAJ26" s="118"/>
      <c r="NAK26" s="118"/>
      <c r="NAL26" s="118"/>
      <c r="NAM26" s="118"/>
      <c r="NAN26" s="118"/>
      <c r="NAO26" s="118"/>
      <c r="NAP26" s="118"/>
      <c r="NAQ26" s="118"/>
      <c r="NAR26" s="118"/>
      <c r="NAS26" s="118"/>
      <c r="NAT26" s="118"/>
      <c r="NAU26" s="118"/>
      <c r="NAV26" s="118"/>
      <c r="NAW26" s="118"/>
      <c r="NAX26" s="118"/>
      <c r="NAY26" s="118"/>
      <c r="NAZ26" s="118"/>
      <c r="NBA26" s="118"/>
      <c r="NBB26" s="118"/>
      <c r="NBC26" s="118"/>
      <c r="NBD26" s="118"/>
      <c r="NBE26" s="118"/>
      <c r="NBF26" s="118"/>
      <c r="NBG26" s="118"/>
      <c r="NBH26" s="118"/>
      <c r="NBI26" s="118"/>
      <c r="NBJ26" s="118"/>
      <c r="NBK26" s="118"/>
      <c r="NBL26" s="118"/>
      <c r="NBM26" s="118"/>
      <c r="NBN26" s="118"/>
      <c r="NBO26" s="118"/>
      <c r="NBP26" s="118"/>
      <c r="NBQ26" s="118"/>
      <c r="NBR26" s="118"/>
      <c r="NBS26" s="118"/>
      <c r="NBT26" s="118"/>
      <c r="NBU26" s="118"/>
      <c r="NBV26" s="118"/>
      <c r="NBW26" s="118"/>
      <c r="NBX26" s="118"/>
      <c r="NBY26" s="118"/>
      <c r="NBZ26" s="118"/>
      <c r="NCA26" s="118"/>
      <c r="NCB26" s="118"/>
      <c r="NCC26" s="118"/>
      <c r="NCD26" s="118"/>
      <c r="NCE26" s="118"/>
      <c r="NCF26" s="118"/>
      <c r="NCG26" s="118"/>
      <c r="NCH26" s="118"/>
      <c r="NCI26" s="118"/>
      <c r="NCJ26" s="118"/>
      <c r="NCK26" s="118"/>
      <c r="NCL26" s="118"/>
      <c r="NCM26" s="118"/>
      <c r="NCN26" s="118"/>
      <c r="NCO26" s="118"/>
      <c r="NCP26" s="118"/>
      <c r="NCQ26" s="118"/>
      <c r="NCR26" s="118"/>
      <c r="NCS26" s="118"/>
      <c r="NCT26" s="118"/>
      <c r="NCU26" s="118"/>
      <c r="NCV26" s="118"/>
      <c r="NCW26" s="118"/>
      <c r="NCX26" s="118"/>
      <c r="NCY26" s="118"/>
      <c r="NCZ26" s="118"/>
      <c r="NDA26" s="118"/>
      <c r="NDB26" s="118"/>
      <c r="NDC26" s="118"/>
      <c r="NDD26" s="118"/>
      <c r="NDE26" s="118"/>
      <c r="NDF26" s="118"/>
      <c r="NDG26" s="118"/>
      <c r="NDH26" s="118"/>
      <c r="NDI26" s="118"/>
      <c r="NDJ26" s="118"/>
      <c r="NDK26" s="118"/>
      <c r="NDL26" s="118"/>
      <c r="NDM26" s="118"/>
      <c r="NDN26" s="118"/>
      <c r="NDO26" s="118"/>
      <c r="NDP26" s="118"/>
      <c r="NDQ26" s="118"/>
      <c r="NDR26" s="118"/>
      <c r="NDS26" s="118"/>
      <c r="NDT26" s="118"/>
      <c r="NDU26" s="118"/>
      <c r="NDV26" s="118"/>
      <c r="NDW26" s="118"/>
      <c r="NDX26" s="118"/>
      <c r="NDY26" s="118"/>
      <c r="NDZ26" s="118"/>
      <c r="NEA26" s="118"/>
      <c r="NEB26" s="118"/>
      <c r="NEC26" s="118"/>
      <c r="NED26" s="118"/>
      <c r="NEE26" s="118"/>
      <c r="NEF26" s="118"/>
      <c r="NEG26" s="118"/>
      <c r="NEH26" s="118"/>
      <c r="NEI26" s="118"/>
      <c r="NEJ26" s="118"/>
      <c r="NEK26" s="118"/>
      <c r="NEL26" s="118"/>
      <c r="NEM26" s="118"/>
      <c r="NEN26" s="118"/>
      <c r="NEO26" s="118"/>
      <c r="NEP26" s="118"/>
      <c r="NEQ26" s="118"/>
      <c r="NER26" s="118"/>
      <c r="NES26" s="118"/>
      <c r="NET26" s="118"/>
      <c r="NEU26" s="118"/>
      <c r="NEV26" s="118"/>
      <c r="NEW26" s="118"/>
      <c r="NEX26" s="118"/>
      <c r="NEY26" s="118"/>
      <c r="NEZ26" s="118"/>
      <c r="NFA26" s="118"/>
      <c r="NFB26" s="118"/>
      <c r="NFC26" s="118"/>
      <c r="NFD26" s="118"/>
      <c r="NFE26" s="118"/>
      <c r="NFF26" s="118"/>
      <c r="NFG26" s="118"/>
      <c r="NFH26" s="118"/>
      <c r="NFI26" s="118"/>
      <c r="NFJ26" s="118"/>
      <c r="NFK26" s="118"/>
      <c r="NFL26" s="118"/>
      <c r="NFM26" s="118"/>
      <c r="NFN26" s="118"/>
      <c r="NFO26" s="118"/>
      <c r="NFP26" s="118"/>
      <c r="NFQ26" s="118"/>
      <c r="NFR26" s="118"/>
      <c r="NFS26" s="118"/>
      <c r="NFT26" s="118"/>
      <c r="NFU26" s="118"/>
      <c r="NFV26" s="118"/>
      <c r="NFW26" s="118"/>
      <c r="NFX26" s="118"/>
      <c r="NFY26" s="118"/>
      <c r="NFZ26" s="118"/>
      <c r="NGA26" s="118"/>
      <c r="NGB26" s="118"/>
      <c r="NGC26" s="118"/>
      <c r="NGD26" s="118"/>
      <c r="NGE26" s="118"/>
      <c r="NGF26" s="118"/>
      <c r="NGG26" s="118"/>
      <c r="NGH26" s="118"/>
      <c r="NGI26" s="118"/>
      <c r="NGJ26" s="118"/>
      <c r="NGK26" s="118"/>
      <c r="NGL26" s="118"/>
      <c r="NGM26" s="118"/>
      <c r="NGN26" s="118"/>
      <c r="NGO26" s="118"/>
      <c r="NGP26" s="118"/>
      <c r="NGQ26" s="118"/>
      <c r="NGR26" s="118"/>
      <c r="NGS26" s="118"/>
      <c r="NGT26" s="118"/>
      <c r="NGU26" s="118"/>
      <c r="NGV26" s="118"/>
      <c r="NGW26" s="118"/>
      <c r="NGX26" s="118"/>
      <c r="NGY26" s="118"/>
      <c r="NGZ26" s="118"/>
      <c r="NHA26" s="118"/>
      <c r="NHB26" s="118"/>
      <c r="NHC26" s="118"/>
      <c r="NHD26" s="118"/>
      <c r="NHE26" s="118"/>
      <c r="NHF26" s="118"/>
      <c r="NHG26" s="118"/>
      <c r="NHH26" s="118"/>
      <c r="NHI26" s="118"/>
      <c r="NHJ26" s="118"/>
      <c r="NHK26" s="118"/>
      <c r="NHL26" s="118"/>
      <c r="NHM26" s="118"/>
      <c r="NHN26" s="118"/>
      <c r="NHO26" s="118"/>
      <c r="NHP26" s="118"/>
      <c r="NHQ26" s="118"/>
      <c r="NHR26" s="118"/>
      <c r="NHS26" s="118"/>
      <c r="NHT26" s="118"/>
      <c r="NHU26" s="118"/>
      <c r="NHV26" s="118"/>
      <c r="NHW26" s="118"/>
      <c r="NHX26" s="118"/>
      <c r="NHY26" s="118"/>
      <c r="NHZ26" s="118"/>
      <c r="NIA26" s="118"/>
      <c r="NIB26" s="118"/>
      <c r="NIC26" s="118"/>
      <c r="NID26" s="118"/>
      <c r="NIE26" s="118"/>
      <c r="NIF26" s="118"/>
      <c r="NIG26" s="118"/>
      <c r="NIH26" s="118"/>
      <c r="NII26" s="118"/>
      <c r="NIJ26" s="118"/>
      <c r="NIK26" s="118"/>
      <c r="NIL26" s="118"/>
      <c r="NIM26" s="118"/>
      <c r="NIN26" s="118"/>
      <c r="NIO26" s="118"/>
      <c r="NIP26" s="118"/>
      <c r="NIQ26" s="118"/>
      <c r="NIR26" s="118"/>
      <c r="NIS26" s="118"/>
      <c r="NIT26" s="118"/>
      <c r="NIU26" s="118"/>
      <c r="NIV26" s="118"/>
      <c r="NIW26" s="118"/>
      <c r="NIX26" s="118"/>
      <c r="NIY26" s="118"/>
      <c r="NIZ26" s="118"/>
      <c r="NJA26" s="118"/>
      <c r="NJB26" s="118"/>
      <c r="NJC26" s="118"/>
      <c r="NJD26" s="118"/>
      <c r="NJE26" s="118"/>
      <c r="NJF26" s="118"/>
      <c r="NJG26" s="118"/>
      <c r="NJH26" s="118"/>
      <c r="NJI26" s="118"/>
      <c r="NJJ26" s="118"/>
      <c r="NJK26" s="118"/>
      <c r="NJL26" s="118"/>
      <c r="NJM26" s="118"/>
      <c r="NJN26" s="118"/>
      <c r="NJO26" s="118"/>
      <c r="NJP26" s="118"/>
      <c r="NJQ26" s="118"/>
      <c r="NJR26" s="118"/>
      <c r="NJS26" s="118"/>
      <c r="NJT26" s="118"/>
      <c r="NJU26" s="118"/>
      <c r="NJV26" s="118"/>
      <c r="NJW26" s="118"/>
      <c r="NJX26" s="118"/>
      <c r="NJY26" s="118"/>
      <c r="NJZ26" s="118"/>
      <c r="NKA26" s="118"/>
      <c r="NKB26" s="118"/>
      <c r="NKC26" s="118"/>
      <c r="NKD26" s="118"/>
      <c r="NKE26" s="118"/>
      <c r="NKF26" s="118"/>
      <c r="NKG26" s="118"/>
      <c r="NKH26" s="118"/>
      <c r="NKI26" s="118"/>
      <c r="NKJ26" s="118"/>
      <c r="NKK26" s="118"/>
      <c r="NKL26" s="118"/>
      <c r="NKM26" s="118"/>
      <c r="NKN26" s="118"/>
      <c r="NKO26" s="118"/>
      <c r="NKP26" s="118"/>
      <c r="NKQ26" s="118"/>
      <c r="NKR26" s="118"/>
      <c r="NKS26" s="118"/>
      <c r="NKT26" s="118"/>
      <c r="NKU26" s="118"/>
      <c r="NKV26" s="118"/>
      <c r="NKW26" s="118"/>
      <c r="NKX26" s="118"/>
      <c r="NKY26" s="118"/>
      <c r="NKZ26" s="118"/>
      <c r="NLA26" s="118"/>
      <c r="NLB26" s="118"/>
      <c r="NLC26" s="118"/>
      <c r="NLD26" s="118"/>
      <c r="NLE26" s="118"/>
      <c r="NLF26" s="118"/>
      <c r="NLG26" s="118"/>
      <c r="NLH26" s="118"/>
      <c r="NLI26" s="118"/>
      <c r="NLJ26" s="118"/>
      <c r="NLK26" s="118"/>
      <c r="NLL26" s="118"/>
      <c r="NLM26" s="118"/>
      <c r="NLN26" s="118"/>
      <c r="NLO26" s="118"/>
      <c r="NLP26" s="118"/>
      <c r="NLQ26" s="118"/>
      <c r="NLR26" s="118"/>
      <c r="NLS26" s="118"/>
      <c r="NLT26" s="118"/>
      <c r="NLU26" s="118"/>
      <c r="NLV26" s="118"/>
      <c r="NLW26" s="118"/>
      <c r="NLX26" s="118"/>
      <c r="NLY26" s="118"/>
      <c r="NLZ26" s="118"/>
      <c r="NMA26" s="118"/>
      <c r="NMB26" s="118"/>
      <c r="NMC26" s="118"/>
      <c r="NMD26" s="118"/>
      <c r="NME26" s="118"/>
      <c r="NMF26" s="118"/>
      <c r="NMG26" s="118"/>
      <c r="NMH26" s="118"/>
      <c r="NMI26" s="118"/>
      <c r="NMJ26" s="118"/>
      <c r="NMK26" s="118"/>
      <c r="NML26" s="118"/>
      <c r="NMM26" s="118"/>
      <c r="NMN26" s="118"/>
      <c r="NMO26" s="118"/>
      <c r="NMP26" s="118"/>
      <c r="NMQ26" s="118"/>
      <c r="NMR26" s="118"/>
      <c r="NMS26" s="118"/>
      <c r="NMT26" s="118"/>
      <c r="NMU26" s="118"/>
      <c r="NMV26" s="118"/>
      <c r="NMW26" s="118"/>
      <c r="NMX26" s="118"/>
      <c r="NMY26" s="118"/>
      <c r="NMZ26" s="118"/>
      <c r="NNA26" s="118"/>
      <c r="NNB26" s="118"/>
      <c r="NNC26" s="118"/>
      <c r="NND26" s="118"/>
      <c r="NNE26" s="118"/>
      <c r="NNF26" s="118"/>
      <c r="NNG26" s="118"/>
      <c r="NNH26" s="118"/>
      <c r="NNI26" s="118"/>
      <c r="NNJ26" s="118"/>
      <c r="NNK26" s="118"/>
      <c r="NNL26" s="118"/>
      <c r="NNM26" s="118"/>
      <c r="NNN26" s="118"/>
      <c r="NNO26" s="118"/>
      <c r="NNP26" s="118"/>
      <c r="NNQ26" s="118"/>
      <c r="NNR26" s="118"/>
      <c r="NNS26" s="118"/>
      <c r="NNT26" s="118"/>
      <c r="NNU26" s="118"/>
      <c r="NNV26" s="118"/>
      <c r="NNW26" s="118"/>
      <c r="NNX26" s="118"/>
      <c r="NNY26" s="118"/>
      <c r="NNZ26" s="118"/>
      <c r="NOA26" s="118"/>
      <c r="NOB26" s="118"/>
      <c r="NOC26" s="118"/>
      <c r="NOD26" s="118"/>
      <c r="NOE26" s="118"/>
      <c r="NOF26" s="118"/>
      <c r="NOG26" s="118"/>
      <c r="NOH26" s="118"/>
      <c r="NOI26" s="118"/>
      <c r="NOJ26" s="118"/>
      <c r="NOK26" s="118"/>
      <c r="NOL26" s="118"/>
      <c r="NOM26" s="118"/>
      <c r="NON26" s="118"/>
      <c r="NOO26" s="118"/>
      <c r="NOP26" s="118"/>
      <c r="NOQ26" s="118"/>
      <c r="NOR26" s="118"/>
      <c r="NOS26" s="118"/>
      <c r="NOT26" s="118"/>
      <c r="NOU26" s="118"/>
      <c r="NOV26" s="118"/>
      <c r="NOW26" s="118"/>
      <c r="NOX26" s="118"/>
      <c r="NOY26" s="118"/>
      <c r="NOZ26" s="118"/>
      <c r="NPA26" s="118"/>
      <c r="NPB26" s="118"/>
      <c r="NPC26" s="118"/>
      <c r="NPD26" s="118"/>
      <c r="NPE26" s="118"/>
      <c r="NPF26" s="118"/>
      <c r="NPG26" s="118"/>
      <c r="NPH26" s="118"/>
      <c r="NPI26" s="118"/>
      <c r="NPJ26" s="118"/>
      <c r="NPK26" s="118"/>
      <c r="NPL26" s="118"/>
      <c r="NPM26" s="118"/>
      <c r="NPN26" s="118"/>
      <c r="NPO26" s="118"/>
      <c r="NPP26" s="118"/>
      <c r="NPQ26" s="118"/>
      <c r="NPR26" s="118"/>
      <c r="NPS26" s="118"/>
      <c r="NPT26" s="118"/>
      <c r="NPU26" s="118"/>
      <c r="NPV26" s="118"/>
      <c r="NPW26" s="118"/>
      <c r="NPX26" s="118"/>
      <c r="NPY26" s="118"/>
      <c r="NPZ26" s="118"/>
      <c r="NQA26" s="118"/>
      <c r="NQB26" s="118"/>
      <c r="NQC26" s="118"/>
      <c r="NQD26" s="118"/>
      <c r="NQE26" s="118"/>
      <c r="NQF26" s="118"/>
      <c r="NQG26" s="118"/>
      <c r="NQH26" s="118"/>
      <c r="NQI26" s="118"/>
      <c r="NQJ26" s="118"/>
      <c r="NQK26" s="118"/>
      <c r="NQL26" s="118"/>
      <c r="NQM26" s="118"/>
      <c r="NQN26" s="118"/>
      <c r="NQO26" s="118"/>
      <c r="NQP26" s="118"/>
      <c r="NQQ26" s="118"/>
      <c r="NQR26" s="118"/>
      <c r="NQS26" s="118"/>
      <c r="NQT26" s="118"/>
      <c r="NQU26" s="118"/>
      <c r="NQV26" s="118"/>
      <c r="NQW26" s="118"/>
      <c r="NQX26" s="118"/>
      <c r="NQY26" s="118"/>
      <c r="NQZ26" s="118"/>
      <c r="NRA26" s="118"/>
      <c r="NRB26" s="118"/>
      <c r="NRC26" s="118"/>
      <c r="NRD26" s="118"/>
      <c r="NRE26" s="118"/>
      <c r="NRF26" s="118"/>
      <c r="NRG26" s="118"/>
      <c r="NRH26" s="118"/>
      <c r="NRI26" s="118"/>
      <c r="NRJ26" s="118"/>
      <c r="NRK26" s="118"/>
      <c r="NRL26" s="118"/>
      <c r="NRM26" s="118"/>
      <c r="NRN26" s="118"/>
      <c r="NRO26" s="118"/>
      <c r="NRP26" s="118"/>
      <c r="NRQ26" s="118"/>
      <c r="NRR26" s="118"/>
      <c r="NRS26" s="118"/>
      <c r="NRT26" s="118"/>
      <c r="NRU26" s="118"/>
      <c r="NRV26" s="118"/>
      <c r="NRW26" s="118"/>
      <c r="NRX26" s="118"/>
      <c r="NRY26" s="118"/>
      <c r="NRZ26" s="118"/>
      <c r="NSA26" s="118"/>
      <c r="NSB26" s="118"/>
      <c r="NSC26" s="118"/>
      <c r="NSD26" s="118"/>
      <c r="NSE26" s="118"/>
      <c r="NSF26" s="118"/>
      <c r="NSG26" s="118"/>
      <c r="NSH26" s="118"/>
      <c r="NSI26" s="118"/>
      <c r="NSJ26" s="118"/>
      <c r="NSK26" s="118"/>
      <c r="NSL26" s="118"/>
      <c r="NSM26" s="118"/>
      <c r="NSN26" s="118"/>
      <c r="NSO26" s="118"/>
      <c r="NSP26" s="118"/>
      <c r="NSQ26" s="118"/>
      <c r="NSR26" s="118"/>
      <c r="NSS26" s="118"/>
      <c r="NST26" s="118"/>
      <c r="NSU26" s="118"/>
      <c r="NSV26" s="118"/>
      <c r="NSW26" s="118"/>
      <c r="NSX26" s="118"/>
      <c r="NSY26" s="118"/>
      <c r="NSZ26" s="118"/>
      <c r="NTA26" s="118"/>
      <c r="NTB26" s="118"/>
      <c r="NTC26" s="118"/>
      <c r="NTD26" s="118"/>
      <c r="NTE26" s="118"/>
      <c r="NTF26" s="118"/>
      <c r="NTG26" s="118"/>
      <c r="NTH26" s="118"/>
      <c r="NTI26" s="118"/>
      <c r="NTJ26" s="118"/>
      <c r="NTK26" s="118"/>
      <c r="NTL26" s="118"/>
      <c r="NTM26" s="118"/>
      <c r="NTN26" s="118"/>
      <c r="NTO26" s="118"/>
      <c r="NTP26" s="118"/>
      <c r="NTQ26" s="118"/>
      <c r="NTR26" s="118"/>
      <c r="NTS26" s="118"/>
      <c r="NTT26" s="118"/>
      <c r="NTU26" s="118"/>
      <c r="NTV26" s="118"/>
      <c r="NTW26" s="118"/>
      <c r="NTX26" s="118"/>
      <c r="NTY26" s="118"/>
      <c r="NTZ26" s="118"/>
      <c r="NUA26" s="118"/>
      <c r="NUB26" s="118"/>
      <c r="NUC26" s="118"/>
      <c r="NUD26" s="118"/>
      <c r="NUE26" s="118"/>
      <c r="NUF26" s="118"/>
      <c r="NUG26" s="118"/>
      <c r="NUH26" s="118"/>
      <c r="NUI26" s="118"/>
      <c r="NUJ26" s="118"/>
      <c r="NUK26" s="118"/>
      <c r="NUL26" s="118"/>
      <c r="NUM26" s="118"/>
      <c r="NUN26" s="118"/>
      <c r="NUO26" s="118"/>
      <c r="NUP26" s="118"/>
      <c r="NUQ26" s="118"/>
      <c r="NUR26" s="118"/>
      <c r="NUS26" s="118"/>
      <c r="NUT26" s="118"/>
      <c r="NUU26" s="118"/>
      <c r="NUV26" s="118"/>
      <c r="NUW26" s="118"/>
      <c r="NUX26" s="118"/>
      <c r="NUY26" s="118"/>
      <c r="NUZ26" s="118"/>
      <c r="NVA26" s="118"/>
      <c r="NVB26" s="118"/>
      <c r="NVC26" s="118"/>
      <c r="NVD26" s="118"/>
      <c r="NVE26" s="118"/>
      <c r="NVF26" s="118"/>
      <c r="NVG26" s="118"/>
      <c r="NVH26" s="118"/>
      <c r="NVI26" s="118"/>
      <c r="NVJ26" s="118"/>
      <c r="NVK26" s="118"/>
      <c r="NVL26" s="118"/>
      <c r="NVM26" s="118"/>
      <c r="NVN26" s="118"/>
      <c r="NVO26" s="118"/>
      <c r="NVP26" s="118"/>
      <c r="NVQ26" s="118"/>
      <c r="NVR26" s="118"/>
      <c r="NVS26" s="118"/>
      <c r="NVT26" s="118"/>
      <c r="NVU26" s="118"/>
      <c r="NVV26" s="118"/>
      <c r="NVW26" s="118"/>
      <c r="NVX26" s="118"/>
      <c r="NVY26" s="118"/>
      <c r="NVZ26" s="118"/>
      <c r="NWA26" s="118"/>
      <c r="NWB26" s="118"/>
      <c r="NWC26" s="118"/>
      <c r="NWD26" s="118"/>
      <c r="NWE26" s="118"/>
      <c r="NWF26" s="118"/>
      <c r="NWG26" s="118"/>
      <c r="NWH26" s="118"/>
      <c r="NWI26" s="118"/>
      <c r="NWJ26" s="118"/>
      <c r="NWK26" s="118"/>
      <c r="NWL26" s="118"/>
      <c r="NWM26" s="118"/>
      <c r="NWN26" s="118"/>
      <c r="NWO26" s="118"/>
      <c r="NWP26" s="118"/>
      <c r="NWQ26" s="118"/>
      <c r="NWR26" s="118"/>
      <c r="NWS26" s="118"/>
      <c r="NWT26" s="118"/>
      <c r="NWU26" s="118"/>
      <c r="NWV26" s="118"/>
      <c r="NWW26" s="118"/>
      <c r="NWX26" s="118"/>
      <c r="NWY26" s="118"/>
      <c r="NWZ26" s="118"/>
      <c r="NXA26" s="118"/>
      <c r="NXB26" s="118"/>
      <c r="NXC26" s="118"/>
      <c r="NXD26" s="118"/>
      <c r="NXE26" s="118"/>
      <c r="NXF26" s="118"/>
      <c r="NXG26" s="118"/>
      <c r="NXH26" s="118"/>
      <c r="NXI26" s="118"/>
      <c r="NXJ26" s="118"/>
      <c r="NXK26" s="118"/>
      <c r="NXL26" s="118"/>
      <c r="NXM26" s="118"/>
      <c r="NXN26" s="118"/>
      <c r="NXO26" s="118"/>
      <c r="NXP26" s="118"/>
      <c r="NXQ26" s="118"/>
      <c r="NXR26" s="118"/>
      <c r="NXS26" s="118"/>
      <c r="NXT26" s="118"/>
      <c r="NXU26" s="118"/>
      <c r="NXV26" s="118"/>
      <c r="NXW26" s="118"/>
      <c r="NXX26" s="118"/>
      <c r="NXY26" s="118"/>
      <c r="NXZ26" s="118"/>
      <c r="NYA26" s="118"/>
      <c r="NYB26" s="118"/>
      <c r="NYC26" s="118"/>
      <c r="NYD26" s="118"/>
      <c r="NYE26" s="118"/>
      <c r="NYF26" s="118"/>
      <c r="NYG26" s="118"/>
      <c r="NYH26" s="118"/>
      <c r="NYI26" s="118"/>
      <c r="NYJ26" s="118"/>
      <c r="NYK26" s="118"/>
      <c r="NYL26" s="118"/>
      <c r="NYM26" s="118"/>
      <c r="NYN26" s="118"/>
      <c r="NYO26" s="118"/>
      <c r="NYP26" s="118"/>
      <c r="NYQ26" s="118"/>
      <c r="NYR26" s="118"/>
      <c r="NYS26" s="118"/>
      <c r="NYT26" s="118"/>
      <c r="NYU26" s="118"/>
      <c r="NYV26" s="118"/>
      <c r="NYW26" s="118"/>
      <c r="NYX26" s="118"/>
      <c r="NYY26" s="118"/>
      <c r="NYZ26" s="118"/>
      <c r="NZA26" s="118"/>
      <c r="NZB26" s="118"/>
      <c r="NZC26" s="118"/>
      <c r="NZD26" s="118"/>
      <c r="NZE26" s="118"/>
      <c r="NZF26" s="118"/>
      <c r="NZG26" s="118"/>
      <c r="NZH26" s="118"/>
      <c r="NZI26" s="118"/>
      <c r="NZJ26" s="118"/>
      <c r="NZK26" s="118"/>
      <c r="NZL26" s="118"/>
      <c r="NZM26" s="118"/>
      <c r="NZN26" s="118"/>
      <c r="NZO26" s="118"/>
      <c r="NZP26" s="118"/>
      <c r="NZQ26" s="118"/>
      <c r="NZR26" s="118"/>
      <c r="NZS26" s="118"/>
      <c r="NZT26" s="118"/>
      <c r="NZU26" s="118"/>
      <c r="NZV26" s="118"/>
      <c r="NZW26" s="118"/>
      <c r="NZX26" s="118"/>
      <c r="NZY26" s="118"/>
      <c r="NZZ26" s="118"/>
      <c r="OAA26" s="118"/>
      <c r="OAB26" s="118"/>
      <c r="OAC26" s="118"/>
      <c r="OAD26" s="118"/>
      <c r="OAE26" s="118"/>
      <c r="OAF26" s="118"/>
      <c r="OAG26" s="118"/>
      <c r="OAH26" s="118"/>
      <c r="OAI26" s="118"/>
      <c r="OAJ26" s="118"/>
      <c r="OAK26" s="118"/>
      <c r="OAL26" s="118"/>
      <c r="OAM26" s="118"/>
      <c r="OAN26" s="118"/>
      <c r="OAO26" s="118"/>
      <c r="OAP26" s="118"/>
      <c r="OAQ26" s="118"/>
      <c r="OAR26" s="118"/>
      <c r="OAS26" s="118"/>
      <c r="OAT26" s="118"/>
      <c r="OAU26" s="118"/>
      <c r="OAV26" s="118"/>
      <c r="OAW26" s="118"/>
      <c r="OAX26" s="118"/>
      <c r="OAY26" s="118"/>
      <c r="OAZ26" s="118"/>
      <c r="OBA26" s="118"/>
      <c r="OBB26" s="118"/>
      <c r="OBC26" s="118"/>
      <c r="OBD26" s="118"/>
      <c r="OBE26" s="118"/>
      <c r="OBF26" s="118"/>
      <c r="OBG26" s="118"/>
      <c r="OBH26" s="118"/>
      <c r="OBI26" s="118"/>
      <c r="OBJ26" s="118"/>
      <c r="OBK26" s="118"/>
      <c r="OBL26" s="118"/>
      <c r="OBM26" s="118"/>
      <c r="OBN26" s="118"/>
      <c r="OBO26" s="118"/>
      <c r="OBP26" s="118"/>
      <c r="OBQ26" s="118"/>
      <c r="OBR26" s="118"/>
      <c r="OBS26" s="118"/>
      <c r="OBT26" s="118"/>
      <c r="OBU26" s="118"/>
      <c r="OBV26" s="118"/>
      <c r="OBW26" s="118"/>
      <c r="OBX26" s="118"/>
      <c r="OBY26" s="118"/>
      <c r="OBZ26" s="118"/>
      <c r="OCA26" s="118"/>
      <c r="OCB26" s="118"/>
      <c r="OCC26" s="118"/>
      <c r="OCD26" s="118"/>
      <c r="OCE26" s="118"/>
      <c r="OCF26" s="118"/>
      <c r="OCG26" s="118"/>
      <c r="OCH26" s="118"/>
      <c r="OCI26" s="118"/>
      <c r="OCJ26" s="118"/>
      <c r="OCK26" s="118"/>
      <c r="OCL26" s="118"/>
      <c r="OCM26" s="118"/>
      <c r="OCN26" s="118"/>
      <c r="OCO26" s="118"/>
      <c r="OCP26" s="118"/>
      <c r="OCQ26" s="118"/>
      <c r="OCR26" s="118"/>
      <c r="OCS26" s="118"/>
      <c r="OCT26" s="118"/>
      <c r="OCU26" s="118"/>
      <c r="OCV26" s="118"/>
      <c r="OCW26" s="118"/>
      <c r="OCX26" s="118"/>
      <c r="OCY26" s="118"/>
      <c r="OCZ26" s="118"/>
      <c r="ODA26" s="118"/>
      <c r="ODB26" s="118"/>
      <c r="ODC26" s="118"/>
      <c r="ODD26" s="118"/>
      <c r="ODE26" s="118"/>
      <c r="ODF26" s="118"/>
      <c r="ODG26" s="118"/>
      <c r="ODH26" s="118"/>
      <c r="ODI26" s="118"/>
      <c r="ODJ26" s="118"/>
      <c r="ODK26" s="118"/>
      <c r="ODL26" s="118"/>
      <c r="ODM26" s="118"/>
      <c r="ODN26" s="118"/>
      <c r="ODO26" s="118"/>
      <c r="ODP26" s="118"/>
      <c r="ODQ26" s="118"/>
      <c r="ODR26" s="118"/>
      <c r="ODS26" s="118"/>
      <c r="ODT26" s="118"/>
      <c r="ODU26" s="118"/>
      <c r="ODV26" s="118"/>
      <c r="ODW26" s="118"/>
      <c r="ODX26" s="118"/>
      <c r="ODY26" s="118"/>
      <c r="ODZ26" s="118"/>
      <c r="OEA26" s="118"/>
      <c r="OEB26" s="118"/>
      <c r="OEC26" s="118"/>
      <c r="OED26" s="118"/>
      <c r="OEE26" s="118"/>
      <c r="OEF26" s="118"/>
      <c r="OEG26" s="118"/>
      <c r="OEH26" s="118"/>
      <c r="OEI26" s="118"/>
      <c r="OEJ26" s="118"/>
      <c r="OEK26" s="118"/>
      <c r="OEL26" s="118"/>
      <c r="OEM26" s="118"/>
      <c r="OEN26" s="118"/>
      <c r="OEO26" s="118"/>
      <c r="OEP26" s="118"/>
      <c r="OEQ26" s="118"/>
      <c r="OER26" s="118"/>
      <c r="OES26" s="118"/>
      <c r="OET26" s="118"/>
      <c r="OEU26" s="118"/>
      <c r="OEV26" s="118"/>
      <c r="OEW26" s="118"/>
      <c r="OEX26" s="118"/>
      <c r="OEY26" s="118"/>
      <c r="OEZ26" s="118"/>
      <c r="OFA26" s="118"/>
      <c r="OFB26" s="118"/>
      <c r="OFC26" s="118"/>
      <c r="OFD26" s="118"/>
      <c r="OFE26" s="118"/>
      <c r="OFF26" s="118"/>
      <c r="OFG26" s="118"/>
      <c r="OFH26" s="118"/>
      <c r="OFI26" s="118"/>
      <c r="OFJ26" s="118"/>
      <c r="OFK26" s="118"/>
      <c r="OFL26" s="118"/>
      <c r="OFM26" s="118"/>
      <c r="OFN26" s="118"/>
      <c r="OFO26" s="118"/>
      <c r="OFP26" s="118"/>
      <c r="OFQ26" s="118"/>
      <c r="OFR26" s="118"/>
      <c r="OFS26" s="118"/>
      <c r="OFT26" s="118"/>
      <c r="OFU26" s="118"/>
      <c r="OFV26" s="118"/>
      <c r="OFW26" s="118"/>
      <c r="OFX26" s="118"/>
      <c r="OFY26" s="118"/>
      <c r="OFZ26" s="118"/>
      <c r="OGA26" s="118"/>
      <c r="OGB26" s="118"/>
      <c r="OGC26" s="118"/>
      <c r="OGD26" s="118"/>
      <c r="OGE26" s="118"/>
      <c r="OGF26" s="118"/>
      <c r="OGG26" s="118"/>
      <c r="OGH26" s="118"/>
      <c r="OGI26" s="118"/>
      <c r="OGJ26" s="118"/>
      <c r="OGK26" s="118"/>
      <c r="OGL26" s="118"/>
      <c r="OGM26" s="118"/>
      <c r="OGN26" s="118"/>
      <c r="OGO26" s="118"/>
      <c r="OGP26" s="118"/>
      <c r="OGQ26" s="118"/>
      <c r="OGR26" s="118"/>
      <c r="OGS26" s="118"/>
      <c r="OGT26" s="118"/>
      <c r="OGU26" s="118"/>
      <c r="OGV26" s="118"/>
      <c r="OGW26" s="118"/>
      <c r="OGX26" s="118"/>
      <c r="OGY26" s="118"/>
      <c r="OGZ26" s="118"/>
      <c r="OHA26" s="118"/>
      <c r="OHB26" s="118"/>
      <c r="OHC26" s="118"/>
      <c r="OHD26" s="118"/>
      <c r="OHE26" s="118"/>
      <c r="OHF26" s="118"/>
      <c r="OHG26" s="118"/>
      <c r="OHH26" s="118"/>
      <c r="OHI26" s="118"/>
      <c r="OHJ26" s="118"/>
      <c r="OHK26" s="118"/>
      <c r="OHL26" s="118"/>
      <c r="OHM26" s="118"/>
      <c r="OHN26" s="118"/>
      <c r="OHO26" s="118"/>
      <c r="OHP26" s="118"/>
      <c r="OHQ26" s="118"/>
      <c r="OHR26" s="118"/>
      <c r="OHS26" s="118"/>
      <c r="OHT26" s="118"/>
      <c r="OHU26" s="118"/>
      <c r="OHV26" s="118"/>
      <c r="OHW26" s="118"/>
      <c r="OHX26" s="118"/>
      <c r="OHY26" s="118"/>
      <c r="OHZ26" s="118"/>
      <c r="OIA26" s="118"/>
      <c r="OIB26" s="118"/>
      <c r="OIC26" s="118"/>
      <c r="OID26" s="118"/>
      <c r="OIE26" s="118"/>
      <c r="OIF26" s="118"/>
      <c r="OIG26" s="118"/>
      <c r="OIH26" s="118"/>
      <c r="OII26" s="118"/>
      <c r="OIJ26" s="118"/>
      <c r="OIK26" s="118"/>
      <c r="OIL26" s="118"/>
      <c r="OIM26" s="118"/>
      <c r="OIN26" s="118"/>
      <c r="OIO26" s="118"/>
      <c r="OIP26" s="118"/>
      <c r="OIQ26" s="118"/>
      <c r="OIR26" s="118"/>
      <c r="OIS26" s="118"/>
      <c r="OIT26" s="118"/>
      <c r="OIU26" s="118"/>
      <c r="OIV26" s="118"/>
      <c r="OIW26" s="118"/>
      <c r="OIX26" s="118"/>
      <c r="OIY26" s="118"/>
      <c r="OIZ26" s="118"/>
      <c r="OJA26" s="118"/>
      <c r="OJB26" s="118"/>
      <c r="OJC26" s="118"/>
      <c r="OJD26" s="118"/>
      <c r="OJE26" s="118"/>
      <c r="OJF26" s="118"/>
      <c r="OJG26" s="118"/>
      <c r="OJH26" s="118"/>
      <c r="OJI26" s="118"/>
      <c r="OJJ26" s="118"/>
      <c r="OJK26" s="118"/>
      <c r="OJL26" s="118"/>
      <c r="OJM26" s="118"/>
      <c r="OJN26" s="118"/>
      <c r="OJO26" s="118"/>
      <c r="OJP26" s="118"/>
      <c r="OJQ26" s="118"/>
      <c r="OJR26" s="118"/>
      <c r="OJS26" s="118"/>
      <c r="OJT26" s="118"/>
      <c r="OJU26" s="118"/>
      <c r="OJV26" s="118"/>
      <c r="OJW26" s="118"/>
      <c r="OJX26" s="118"/>
      <c r="OJY26" s="118"/>
      <c r="OJZ26" s="118"/>
      <c r="OKA26" s="118"/>
      <c r="OKB26" s="118"/>
      <c r="OKC26" s="118"/>
      <c r="OKD26" s="118"/>
      <c r="OKE26" s="118"/>
      <c r="OKF26" s="118"/>
      <c r="OKG26" s="118"/>
      <c r="OKH26" s="118"/>
      <c r="OKI26" s="118"/>
      <c r="OKJ26" s="118"/>
      <c r="OKK26" s="118"/>
      <c r="OKL26" s="118"/>
      <c r="OKM26" s="118"/>
      <c r="OKN26" s="118"/>
      <c r="OKO26" s="118"/>
      <c r="OKP26" s="118"/>
      <c r="OKQ26" s="118"/>
      <c r="OKR26" s="118"/>
      <c r="OKS26" s="118"/>
      <c r="OKT26" s="118"/>
      <c r="OKU26" s="118"/>
      <c r="OKV26" s="118"/>
      <c r="OKW26" s="118"/>
      <c r="OKX26" s="118"/>
      <c r="OKY26" s="118"/>
      <c r="OKZ26" s="118"/>
      <c r="OLA26" s="118"/>
      <c r="OLB26" s="118"/>
      <c r="OLC26" s="118"/>
      <c r="OLD26" s="118"/>
      <c r="OLE26" s="118"/>
      <c r="OLF26" s="118"/>
      <c r="OLG26" s="118"/>
      <c r="OLH26" s="118"/>
      <c r="OLI26" s="118"/>
      <c r="OLJ26" s="118"/>
      <c r="OLK26" s="118"/>
      <c r="OLL26" s="118"/>
      <c r="OLM26" s="118"/>
      <c r="OLN26" s="118"/>
      <c r="OLO26" s="118"/>
      <c r="OLP26" s="118"/>
      <c r="OLQ26" s="118"/>
      <c r="OLR26" s="118"/>
      <c r="OLS26" s="118"/>
      <c r="OLT26" s="118"/>
      <c r="OLU26" s="118"/>
      <c r="OLV26" s="118"/>
      <c r="OLW26" s="118"/>
      <c r="OLX26" s="118"/>
      <c r="OLY26" s="118"/>
      <c r="OLZ26" s="118"/>
      <c r="OMA26" s="118"/>
      <c r="OMB26" s="118"/>
      <c r="OMC26" s="118"/>
      <c r="OMD26" s="118"/>
      <c r="OME26" s="118"/>
      <c r="OMF26" s="118"/>
      <c r="OMG26" s="118"/>
      <c r="OMH26" s="118"/>
      <c r="OMI26" s="118"/>
      <c r="OMJ26" s="118"/>
      <c r="OMK26" s="118"/>
      <c r="OML26" s="118"/>
      <c r="OMM26" s="118"/>
      <c r="OMN26" s="118"/>
      <c r="OMO26" s="118"/>
      <c r="OMP26" s="118"/>
      <c r="OMQ26" s="118"/>
      <c r="OMR26" s="118"/>
      <c r="OMS26" s="118"/>
      <c r="OMT26" s="118"/>
      <c r="OMU26" s="118"/>
      <c r="OMV26" s="118"/>
      <c r="OMW26" s="118"/>
      <c r="OMX26" s="118"/>
      <c r="OMY26" s="118"/>
      <c r="OMZ26" s="118"/>
      <c r="ONA26" s="118"/>
      <c r="ONB26" s="118"/>
      <c r="ONC26" s="118"/>
      <c r="OND26" s="118"/>
      <c r="ONE26" s="118"/>
      <c r="ONF26" s="118"/>
      <c r="ONG26" s="118"/>
      <c r="ONH26" s="118"/>
      <c r="ONI26" s="118"/>
      <c r="ONJ26" s="118"/>
      <c r="ONK26" s="118"/>
      <c r="ONL26" s="118"/>
      <c r="ONM26" s="118"/>
      <c r="ONN26" s="118"/>
      <c r="ONO26" s="118"/>
      <c r="ONP26" s="118"/>
      <c r="ONQ26" s="118"/>
      <c r="ONR26" s="118"/>
      <c r="ONS26" s="118"/>
      <c r="ONT26" s="118"/>
      <c r="ONU26" s="118"/>
      <c r="ONV26" s="118"/>
      <c r="ONW26" s="118"/>
      <c r="ONX26" s="118"/>
      <c r="ONY26" s="118"/>
      <c r="ONZ26" s="118"/>
      <c r="OOA26" s="118"/>
      <c r="OOB26" s="118"/>
      <c r="OOC26" s="118"/>
      <c r="OOD26" s="118"/>
      <c r="OOE26" s="118"/>
      <c r="OOF26" s="118"/>
      <c r="OOG26" s="118"/>
      <c r="OOH26" s="118"/>
      <c r="OOI26" s="118"/>
      <c r="OOJ26" s="118"/>
      <c r="OOK26" s="118"/>
      <c r="OOL26" s="118"/>
      <c r="OOM26" s="118"/>
      <c r="OON26" s="118"/>
      <c r="OOO26" s="118"/>
      <c r="OOP26" s="118"/>
      <c r="OOQ26" s="118"/>
      <c r="OOR26" s="118"/>
      <c r="OOS26" s="118"/>
      <c r="OOT26" s="118"/>
      <c r="OOU26" s="118"/>
      <c r="OOV26" s="118"/>
      <c r="OOW26" s="118"/>
      <c r="OOX26" s="118"/>
      <c r="OOY26" s="118"/>
      <c r="OOZ26" s="118"/>
      <c r="OPA26" s="118"/>
      <c r="OPB26" s="118"/>
      <c r="OPC26" s="118"/>
      <c r="OPD26" s="118"/>
      <c r="OPE26" s="118"/>
      <c r="OPF26" s="118"/>
      <c r="OPG26" s="118"/>
      <c r="OPH26" s="118"/>
      <c r="OPI26" s="118"/>
      <c r="OPJ26" s="118"/>
      <c r="OPK26" s="118"/>
      <c r="OPL26" s="118"/>
      <c r="OPM26" s="118"/>
      <c r="OPN26" s="118"/>
      <c r="OPO26" s="118"/>
      <c r="OPP26" s="118"/>
      <c r="OPQ26" s="118"/>
      <c r="OPR26" s="118"/>
      <c r="OPS26" s="118"/>
      <c r="OPT26" s="118"/>
      <c r="OPU26" s="118"/>
      <c r="OPV26" s="118"/>
      <c r="OPW26" s="118"/>
      <c r="OPX26" s="118"/>
      <c r="OPY26" s="118"/>
      <c r="OPZ26" s="118"/>
      <c r="OQA26" s="118"/>
      <c r="OQB26" s="118"/>
      <c r="OQC26" s="118"/>
      <c r="OQD26" s="118"/>
      <c r="OQE26" s="118"/>
      <c r="OQF26" s="118"/>
      <c r="OQG26" s="118"/>
      <c r="OQH26" s="118"/>
      <c r="OQI26" s="118"/>
      <c r="OQJ26" s="118"/>
      <c r="OQK26" s="118"/>
      <c r="OQL26" s="118"/>
      <c r="OQM26" s="118"/>
      <c r="OQN26" s="118"/>
      <c r="OQO26" s="118"/>
      <c r="OQP26" s="118"/>
      <c r="OQQ26" s="118"/>
      <c r="OQR26" s="118"/>
      <c r="OQS26" s="118"/>
      <c r="OQT26" s="118"/>
      <c r="OQU26" s="118"/>
      <c r="OQV26" s="118"/>
      <c r="OQW26" s="118"/>
      <c r="OQX26" s="118"/>
      <c r="OQY26" s="118"/>
      <c r="OQZ26" s="118"/>
      <c r="ORA26" s="118"/>
      <c r="ORB26" s="118"/>
      <c r="ORC26" s="118"/>
      <c r="ORD26" s="118"/>
      <c r="ORE26" s="118"/>
      <c r="ORF26" s="118"/>
      <c r="ORG26" s="118"/>
      <c r="ORH26" s="118"/>
      <c r="ORI26" s="118"/>
      <c r="ORJ26" s="118"/>
      <c r="ORK26" s="118"/>
      <c r="ORL26" s="118"/>
      <c r="ORM26" s="118"/>
      <c r="ORN26" s="118"/>
      <c r="ORO26" s="118"/>
      <c r="ORP26" s="118"/>
      <c r="ORQ26" s="118"/>
      <c r="ORR26" s="118"/>
      <c r="ORS26" s="118"/>
      <c r="ORT26" s="118"/>
      <c r="ORU26" s="118"/>
      <c r="ORV26" s="118"/>
      <c r="ORW26" s="118"/>
      <c r="ORX26" s="118"/>
      <c r="ORY26" s="118"/>
      <c r="ORZ26" s="118"/>
      <c r="OSA26" s="118"/>
      <c r="OSB26" s="118"/>
      <c r="OSC26" s="118"/>
      <c r="OSD26" s="118"/>
      <c r="OSE26" s="118"/>
      <c r="OSF26" s="118"/>
      <c r="OSG26" s="118"/>
      <c r="OSH26" s="118"/>
      <c r="OSI26" s="118"/>
      <c r="OSJ26" s="118"/>
      <c r="OSK26" s="118"/>
      <c r="OSL26" s="118"/>
      <c r="OSM26" s="118"/>
      <c r="OSN26" s="118"/>
      <c r="OSO26" s="118"/>
      <c r="OSP26" s="118"/>
      <c r="OSQ26" s="118"/>
      <c r="OSR26" s="118"/>
      <c r="OSS26" s="118"/>
      <c r="OST26" s="118"/>
      <c r="OSU26" s="118"/>
      <c r="OSV26" s="118"/>
      <c r="OSW26" s="118"/>
      <c r="OSX26" s="118"/>
      <c r="OSY26" s="118"/>
      <c r="OSZ26" s="118"/>
      <c r="OTA26" s="118"/>
      <c r="OTB26" s="118"/>
      <c r="OTC26" s="118"/>
      <c r="OTD26" s="118"/>
      <c r="OTE26" s="118"/>
      <c r="OTF26" s="118"/>
      <c r="OTG26" s="118"/>
      <c r="OTH26" s="118"/>
      <c r="OTI26" s="118"/>
      <c r="OTJ26" s="118"/>
      <c r="OTK26" s="118"/>
      <c r="OTL26" s="118"/>
      <c r="OTM26" s="118"/>
      <c r="OTN26" s="118"/>
      <c r="OTO26" s="118"/>
      <c r="OTP26" s="118"/>
      <c r="OTQ26" s="118"/>
      <c r="OTR26" s="118"/>
      <c r="OTS26" s="118"/>
      <c r="OTT26" s="118"/>
      <c r="OTU26" s="118"/>
      <c r="OTV26" s="118"/>
      <c r="OTW26" s="118"/>
      <c r="OTX26" s="118"/>
      <c r="OTY26" s="118"/>
      <c r="OTZ26" s="118"/>
      <c r="OUA26" s="118"/>
      <c r="OUB26" s="118"/>
      <c r="OUC26" s="118"/>
      <c r="OUD26" s="118"/>
      <c r="OUE26" s="118"/>
      <c r="OUF26" s="118"/>
      <c r="OUG26" s="118"/>
      <c r="OUH26" s="118"/>
      <c r="OUI26" s="118"/>
      <c r="OUJ26" s="118"/>
      <c r="OUK26" s="118"/>
      <c r="OUL26" s="118"/>
      <c r="OUM26" s="118"/>
      <c r="OUN26" s="118"/>
      <c r="OUO26" s="118"/>
      <c r="OUP26" s="118"/>
      <c r="OUQ26" s="118"/>
      <c r="OUR26" s="118"/>
      <c r="OUS26" s="118"/>
      <c r="OUT26" s="118"/>
      <c r="OUU26" s="118"/>
      <c r="OUV26" s="118"/>
      <c r="OUW26" s="118"/>
      <c r="OUX26" s="118"/>
      <c r="OUY26" s="118"/>
      <c r="OUZ26" s="118"/>
      <c r="OVA26" s="118"/>
      <c r="OVB26" s="118"/>
      <c r="OVC26" s="118"/>
      <c r="OVD26" s="118"/>
      <c r="OVE26" s="118"/>
      <c r="OVF26" s="118"/>
      <c r="OVG26" s="118"/>
      <c r="OVH26" s="118"/>
      <c r="OVI26" s="118"/>
      <c r="OVJ26" s="118"/>
      <c r="OVK26" s="118"/>
      <c r="OVL26" s="118"/>
      <c r="OVM26" s="118"/>
      <c r="OVN26" s="118"/>
      <c r="OVO26" s="118"/>
      <c r="OVP26" s="118"/>
      <c r="OVQ26" s="118"/>
      <c r="OVR26" s="118"/>
      <c r="OVS26" s="118"/>
      <c r="OVT26" s="118"/>
      <c r="OVU26" s="118"/>
      <c r="OVV26" s="118"/>
      <c r="OVW26" s="118"/>
      <c r="OVX26" s="118"/>
      <c r="OVY26" s="118"/>
      <c r="OVZ26" s="118"/>
      <c r="OWA26" s="118"/>
      <c r="OWB26" s="118"/>
      <c r="OWC26" s="118"/>
      <c r="OWD26" s="118"/>
      <c r="OWE26" s="118"/>
      <c r="OWF26" s="118"/>
      <c r="OWG26" s="118"/>
      <c r="OWH26" s="118"/>
      <c r="OWI26" s="118"/>
      <c r="OWJ26" s="118"/>
      <c r="OWK26" s="118"/>
      <c r="OWL26" s="118"/>
      <c r="OWM26" s="118"/>
      <c r="OWN26" s="118"/>
      <c r="OWO26" s="118"/>
      <c r="OWP26" s="118"/>
      <c r="OWQ26" s="118"/>
      <c r="OWR26" s="118"/>
      <c r="OWS26" s="118"/>
      <c r="OWT26" s="118"/>
      <c r="OWU26" s="118"/>
      <c r="OWV26" s="118"/>
      <c r="OWW26" s="118"/>
      <c r="OWX26" s="118"/>
      <c r="OWY26" s="118"/>
      <c r="OWZ26" s="118"/>
      <c r="OXA26" s="118"/>
      <c r="OXB26" s="118"/>
      <c r="OXC26" s="118"/>
      <c r="OXD26" s="118"/>
      <c r="OXE26" s="118"/>
      <c r="OXF26" s="118"/>
      <c r="OXG26" s="118"/>
      <c r="OXH26" s="118"/>
      <c r="OXI26" s="118"/>
      <c r="OXJ26" s="118"/>
      <c r="OXK26" s="118"/>
      <c r="OXL26" s="118"/>
      <c r="OXM26" s="118"/>
      <c r="OXN26" s="118"/>
      <c r="OXO26" s="118"/>
      <c r="OXP26" s="118"/>
      <c r="OXQ26" s="118"/>
      <c r="OXR26" s="118"/>
      <c r="OXS26" s="118"/>
      <c r="OXT26" s="118"/>
      <c r="OXU26" s="118"/>
      <c r="OXV26" s="118"/>
      <c r="OXW26" s="118"/>
      <c r="OXX26" s="118"/>
      <c r="OXY26" s="118"/>
      <c r="OXZ26" s="118"/>
      <c r="OYA26" s="118"/>
      <c r="OYB26" s="118"/>
      <c r="OYC26" s="118"/>
      <c r="OYD26" s="118"/>
      <c r="OYE26" s="118"/>
      <c r="OYF26" s="118"/>
      <c r="OYG26" s="118"/>
      <c r="OYH26" s="118"/>
      <c r="OYI26" s="118"/>
      <c r="OYJ26" s="118"/>
      <c r="OYK26" s="118"/>
      <c r="OYL26" s="118"/>
      <c r="OYM26" s="118"/>
      <c r="OYN26" s="118"/>
      <c r="OYO26" s="118"/>
      <c r="OYP26" s="118"/>
      <c r="OYQ26" s="118"/>
      <c r="OYR26" s="118"/>
      <c r="OYS26" s="118"/>
      <c r="OYT26" s="118"/>
      <c r="OYU26" s="118"/>
      <c r="OYV26" s="118"/>
      <c r="OYW26" s="118"/>
      <c r="OYX26" s="118"/>
      <c r="OYY26" s="118"/>
      <c r="OYZ26" s="118"/>
      <c r="OZA26" s="118"/>
      <c r="OZB26" s="118"/>
      <c r="OZC26" s="118"/>
      <c r="OZD26" s="118"/>
      <c r="OZE26" s="118"/>
      <c r="OZF26" s="118"/>
      <c r="OZG26" s="118"/>
      <c r="OZH26" s="118"/>
      <c r="OZI26" s="118"/>
      <c r="OZJ26" s="118"/>
      <c r="OZK26" s="118"/>
      <c r="OZL26" s="118"/>
      <c r="OZM26" s="118"/>
      <c r="OZN26" s="118"/>
      <c r="OZO26" s="118"/>
      <c r="OZP26" s="118"/>
      <c r="OZQ26" s="118"/>
      <c r="OZR26" s="118"/>
      <c r="OZS26" s="118"/>
      <c r="OZT26" s="118"/>
      <c r="OZU26" s="118"/>
      <c r="OZV26" s="118"/>
      <c r="OZW26" s="118"/>
      <c r="OZX26" s="118"/>
      <c r="OZY26" s="118"/>
      <c r="OZZ26" s="118"/>
      <c r="PAA26" s="118"/>
      <c r="PAB26" s="118"/>
      <c r="PAC26" s="118"/>
      <c r="PAD26" s="118"/>
      <c r="PAE26" s="118"/>
      <c r="PAF26" s="118"/>
      <c r="PAG26" s="118"/>
      <c r="PAH26" s="118"/>
      <c r="PAI26" s="118"/>
      <c r="PAJ26" s="118"/>
      <c r="PAK26" s="118"/>
      <c r="PAL26" s="118"/>
      <c r="PAM26" s="118"/>
      <c r="PAN26" s="118"/>
      <c r="PAO26" s="118"/>
      <c r="PAP26" s="118"/>
      <c r="PAQ26" s="118"/>
      <c r="PAR26" s="118"/>
      <c r="PAS26" s="118"/>
      <c r="PAT26" s="118"/>
      <c r="PAU26" s="118"/>
      <c r="PAV26" s="118"/>
      <c r="PAW26" s="118"/>
      <c r="PAX26" s="118"/>
      <c r="PAY26" s="118"/>
      <c r="PAZ26" s="118"/>
      <c r="PBA26" s="118"/>
      <c r="PBB26" s="118"/>
      <c r="PBC26" s="118"/>
      <c r="PBD26" s="118"/>
      <c r="PBE26" s="118"/>
      <c r="PBF26" s="118"/>
      <c r="PBG26" s="118"/>
      <c r="PBH26" s="118"/>
      <c r="PBI26" s="118"/>
      <c r="PBJ26" s="118"/>
      <c r="PBK26" s="118"/>
      <c r="PBL26" s="118"/>
      <c r="PBM26" s="118"/>
      <c r="PBN26" s="118"/>
      <c r="PBO26" s="118"/>
      <c r="PBP26" s="118"/>
      <c r="PBQ26" s="118"/>
      <c r="PBR26" s="118"/>
      <c r="PBS26" s="118"/>
      <c r="PBT26" s="118"/>
      <c r="PBU26" s="118"/>
      <c r="PBV26" s="118"/>
      <c r="PBW26" s="118"/>
      <c r="PBX26" s="118"/>
      <c r="PBY26" s="118"/>
      <c r="PBZ26" s="118"/>
      <c r="PCA26" s="118"/>
      <c r="PCB26" s="118"/>
      <c r="PCC26" s="118"/>
      <c r="PCD26" s="118"/>
      <c r="PCE26" s="118"/>
      <c r="PCF26" s="118"/>
      <c r="PCG26" s="118"/>
      <c r="PCH26" s="118"/>
      <c r="PCI26" s="118"/>
      <c r="PCJ26" s="118"/>
      <c r="PCK26" s="118"/>
      <c r="PCL26" s="118"/>
      <c r="PCM26" s="118"/>
      <c r="PCN26" s="118"/>
      <c r="PCO26" s="118"/>
      <c r="PCP26" s="118"/>
      <c r="PCQ26" s="118"/>
      <c r="PCR26" s="118"/>
      <c r="PCS26" s="118"/>
      <c r="PCT26" s="118"/>
      <c r="PCU26" s="118"/>
      <c r="PCV26" s="118"/>
      <c r="PCW26" s="118"/>
      <c r="PCX26" s="118"/>
      <c r="PCY26" s="118"/>
      <c r="PCZ26" s="118"/>
      <c r="PDA26" s="118"/>
      <c r="PDB26" s="118"/>
      <c r="PDC26" s="118"/>
      <c r="PDD26" s="118"/>
      <c r="PDE26" s="118"/>
      <c r="PDF26" s="118"/>
      <c r="PDG26" s="118"/>
      <c r="PDH26" s="118"/>
      <c r="PDI26" s="118"/>
      <c r="PDJ26" s="118"/>
      <c r="PDK26" s="118"/>
      <c r="PDL26" s="118"/>
      <c r="PDM26" s="118"/>
      <c r="PDN26" s="118"/>
      <c r="PDO26" s="118"/>
      <c r="PDP26" s="118"/>
      <c r="PDQ26" s="118"/>
      <c r="PDR26" s="118"/>
      <c r="PDS26" s="118"/>
      <c r="PDT26" s="118"/>
      <c r="PDU26" s="118"/>
      <c r="PDV26" s="118"/>
      <c r="PDW26" s="118"/>
      <c r="PDX26" s="118"/>
      <c r="PDY26" s="118"/>
      <c r="PDZ26" s="118"/>
      <c r="PEA26" s="118"/>
      <c r="PEB26" s="118"/>
      <c r="PEC26" s="118"/>
      <c r="PED26" s="118"/>
      <c r="PEE26" s="118"/>
      <c r="PEF26" s="118"/>
      <c r="PEG26" s="118"/>
      <c r="PEH26" s="118"/>
      <c r="PEI26" s="118"/>
      <c r="PEJ26" s="118"/>
      <c r="PEK26" s="118"/>
      <c r="PEL26" s="118"/>
      <c r="PEM26" s="118"/>
      <c r="PEN26" s="118"/>
      <c r="PEO26" s="118"/>
      <c r="PEP26" s="118"/>
      <c r="PEQ26" s="118"/>
      <c r="PER26" s="118"/>
      <c r="PES26" s="118"/>
      <c r="PET26" s="118"/>
      <c r="PEU26" s="118"/>
      <c r="PEV26" s="118"/>
      <c r="PEW26" s="118"/>
      <c r="PEX26" s="118"/>
      <c r="PEY26" s="118"/>
      <c r="PEZ26" s="118"/>
      <c r="PFA26" s="118"/>
      <c r="PFB26" s="118"/>
      <c r="PFC26" s="118"/>
      <c r="PFD26" s="118"/>
      <c r="PFE26" s="118"/>
      <c r="PFF26" s="118"/>
      <c r="PFG26" s="118"/>
      <c r="PFH26" s="118"/>
      <c r="PFI26" s="118"/>
      <c r="PFJ26" s="118"/>
      <c r="PFK26" s="118"/>
      <c r="PFL26" s="118"/>
      <c r="PFM26" s="118"/>
      <c r="PFN26" s="118"/>
      <c r="PFO26" s="118"/>
      <c r="PFP26" s="118"/>
      <c r="PFQ26" s="118"/>
      <c r="PFR26" s="118"/>
      <c r="PFS26" s="118"/>
      <c r="PFT26" s="118"/>
      <c r="PFU26" s="118"/>
      <c r="PFV26" s="118"/>
      <c r="PFW26" s="118"/>
      <c r="PFX26" s="118"/>
      <c r="PFY26" s="118"/>
      <c r="PFZ26" s="118"/>
      <c r="PGA26" s="118"/>
      <c r="PGB26" s="118"/>
      <c r="PGC26" s="118"/>
      <c r="PGD26" s="118"/>
      <c r="PGE26" s="118"/>
      <c r="PGF26" s="118"/>
      <c r="PGG26" s="118"/>
      <c r="PGH26" s="118"/>
      <c r="PGI26" s="118"/>
      <c r="PGJ26" s="118"/>
      <c r="PGK26" s="118"/>
      <c r="PGL26" s="118"/>
      <c r="PGM26" s="118"/>
      <c r="PGN26" s="118"/>
      <c r="PGO26" s="118"/>
      <c r="PGP26" s="118"/>
      <c r="PGQ26" s="118"/>
      <c r="PGR26" s="118"/>
      <c r="PGS26" s="118"/>
      <c r="PGT26" s="118"/>
      <c r="PGU26" s="118"/>
      <c r="PGV26" s="118"/>
      <c r="PGW26" s="118"/>
      <c r="PGX26" s="118"/>
      <c r="PGY26" s="118"/>
      <c r="PGZ26" s="118"/>
      <c r="PHA26" s="118"/>
      <c r="PHB26" s="118"/>
      <c r="PHC26" s="118"/>
      <c r="PHD26" s="118"/>
      <c r="PHE26" s="118"/>
      <c r="PHF26" s="118"/>
      <c r="PHG26" s="118"/>
      <c r="PHH26" s="118"/>
      <c r="PHI26" s="118"/>
      <c r="PHJ26" s="118"/>
      <c r="PHK26" s="118"/>
      <c r="PHL26" s="118"/>
      <c r="PHM26" s="118"/>
      <c r="PHN26" s="118"/>
      <c r="PHO26" s="118"/>
      <c r="PHP26" s="118"/>
      <c r="PHQ26" s="118"/>
      <c r="PHR26" s="118"/>
      <c r="PHS26" s="118"/>
      <c r="PHT26" s="118"/>
      <c r="PHU26" s="118"/>
      <c r="PHV26" s="118"/>
      <c r="PHW26" s="118"/>
      <c r="PHX26" s="118"/>
      <c r="PHY26" s="118"/>
      <c r="PHZ26" s="118"/>
      <c r="PIA26" s="118"/>
      <c r="PIB26" s="118"/>
      <c r="PIC26" s="118"/>
      <c r="PID26" s="118"/>
      <c r="PIE26" s="118"/>
      <c r="PIF26" s="118"/>
      <c r="PIG26" s="118"/>
      <c r="PIH26" s="118"/>
      <c r="PII26" s="118"/>
      <c r="PIJ26" s="118"/>
      <c r="PIK26" s="118"/>
      <c r="PIL26" s="118"/>
      <c r="PIM26" s="118"/>
      <c r="PIN26" s="118"/>
      <c r="PIO26" s="118"/>
      <c r="PIP26" s="118"/>
      <c r="PIQ26" s="118"/>
      <c r="PIR26" s="118"/>
      <c r="PIS26" s="118"/>
      <c r="PIT26" s="118"/>
      <c r="PIU26" s="118"/>
      <c r="PIV26" s="118"/>
      <c r="PIW26" s="118"/>
      <c r="PIX26" s="118"/>
      <c r="PIY26" s="118"/>
      <c r="PIZ26" s="118"/>
      <c r="PJA26" s="118"/>
      <c r="PJB26" s="118"/>
      <c r="PJC26" s="118"/>
      <c r="PJD26" s="118"/>
      <c r="PJE26" s="118"/>
      <c r="PJF26" s="118"/>
      <c r="PJG26" s="118"/>
      <c r="PJH26" s="118"/>
      <c r="PJI26" s="118"/>
      <c r="PJJ26" s="118"/>
      <c r="PJK26" s="118"/>
      <c r="PJL26" s="118"/>
      <c r="PJM26" s="118"/>
      <c r="PJN26" s="118"/>
      <c r="PJO26" s="118"/>
      <c r="PJP26" s="118"/>
      <c r="PJQ26" s="118"/>
      <c r="PJR26" s="118"/>
      <c r="PJS26" s="118"/>
      <c r="PJT26" s="118"/>
      <c r="PJU26" s="118"/>
      <c r="PJV26" s="118"/>
      <c r="PJW26" s="118"/>
      <c r="PJX26" s="118"/>
      <c r="PJY26" s="118"/>
      <c r="PJZ26" s="118"/>
      <c r="PKA26" s="118"/>
      <c r="PKB26" s="118"/>
      <c r="PKC26" s="118"/>
      <c r="PKD26" s="118"/>
      <c r="PKE26" s="118"/>
      <c r="PKF26" s="118"/>
      <c r="PKG26" s="118"/>
      <c r="PKH26" s="118"/>
      <c r="PKI26" s="118"/>
      <c r="PKJ26" s="118"/>
      <c r="PKK26" s="118"/>
      <c r="PKL26" s="118"/>
      <c r="PKM26" s="118"/>
      <c r="PKN26" s="118"/>
      <c r="PKO26" s="118"/>
      <c r="PKP26" s="118"/>
      <c r="PKQ26" s="118"/>
      <c r="PKR26" s="118"/>
      <c r="PKS26" s="118"/>
      <c r="PKT26" s="118"/>
      <c r="PKU26" s="118"/>
      <c r="PKV26" s="118"/>
      <c r="PKW26" s="118"/>
      <c r="PKX26" s="118"/>
      <c r="PKY26" s="118"/>
      <c r="PKZ26" s="118"/>
      <c r="PLA26" s="118"/>
      <c r="PLB26" s="118"/>
      <c r="PLC26" s="118"/>
      <c r="PLD26" s="118"/>
      <c r="PLE26" s="118"/>
      <c r="PLF26" s="118"/>
      <c r="PLG26" s="118"/>
      <c r="PLH26" s="118"/>
      <c r="PLI26" s="118"/>
      <c r="PLJ26" s="118"/>
      <c r="PLK26" s="118"/>
      <c r="PLL26" s="118"/>
      <c r="PLM26" s="118"/>
      <c r="PLN26" s="118"/>
      <c r="PLO26" s="118"/>
      <c r="PLP26" s="118"/>
      <c r="PLQ26" s="118"/>
      <c r="PLR26" s="118"/>
      <c r="PLS26" s="118"/>
      <c r="PLT26" s="118"/>
      <c r="PLU26" s="118"/>
      <c r="PLV26" s="118"/>
      <c r="PLW26" s="118"/>
      <c r="PLX26" s="118"/>
      <c r="PLY26" s="118"/>
      <c r="PLZ26" s="118"/>
      <c r="PMA26" s="118"/>
      <c r="PMB26" s="118"/>
      <c r="PMC26" s="118"/>
      <c r="PMD26" s="118"/>
      <c r="PME26" s="118"/>
      <c r="PMF26" s="118"/>
      <c r="PMG26" s="118"/>
      <c r="PMH26" s="118"/>
      <c r="PMI26" s="118"/>
      <c r="PMJ26" s="118"/>
      <c r="PMK26" s="118"/>
      <c r="PML26" s="118"/>
      <c r="PMM26" s="118"/>
      <c r="PMN26" s="118"/>
      <c r="PMO26" s="118"/>
      <c r="PMP26" s="118"/>
      <c r="PMQ26" s="118"/>
      <c r="PMR26" s="118"/>
      <c r="PMS26" s="118"/>
      <c r="PMT26" s="118"/>
      <c r="PMU26" s="118"/>
      <c r="PMV26" s="118"/>
      <c r="PMW26" s="118"/>
      <c r="PMX26" s="118"/>
      <c r="PMY26" s="118"/>
      <c r="PMZ26" s="118"/>
      <c r="PNA26" s="118"/>
      <c r="PNB26" s="118"/>
      <c r="PNC26" s="118"/>
      <c r="PND26" s="118"/>
      <c r="PNE26" s="118"/>
      <c r="PNF26" s="118"/>
      <c r="PNG26" s="118"/>
      <c r="PNH26" s="118"/>
      <c r="PNI26" s="118"/>
      <c r="PNJ26" s="118"/>
      <c r="PNK26" s="118"/>
      <c r="PNL26" s="118"/>
      <c r="PNM26" s="118"/>
      <c r="PNN26" s="118"/>
      <c r="PNO26" s="118"/>
      <c r="PNP26" s="118"/>
      <c r="PNQ26" s="118"/>
      <c r="PNR26" s="118"/>
      <c r="PNS26" s="118"/>
      <c r="PNT26" s="118"/>
      <c r="PNU26" s="118"/>
      <c r="PNV26" s="118"/>
      <c r="PNW26" s="118"/>
      <c r="PNX26" s="118"/>
      <c r="PNY26" s="118"/>
      <c r="PNZ26" s="118"/>
      <c r="POA26" s="118"/>
      <c r="POB26" s="118"/>
      <c r="POC26" s="118"/>
      <c r="POD26" s="118"/>
      <c r="POE26" s="118"/>
      <c r="POF26" s="118"/>
      <c r="POG26" s="118"/>
      <c r="POH26" s="118"/>
      <c r="POI26" s="118"/>
      <c r="POJ26" s="118"/>
      <c r="POK26" s="118"/>
      <c r="POL26" s="118"/>
      <c r="POM26" s="118"/>
      <c r="PON26" s="118"/>
      <c r="POO26" s="118"/>
      <c r="POP26" s="118"/>
      <c r="POQ26" s="118"/>
      <c r="POR26" s="118"/>
      <c r="POS26" s="118"/>
      <c r="POT26" s="118"/>
      <c r="POU26" s="118"/>
      <c r="POV26" s="118"/>
      <c r="POW26" s="118"/>
      <c r="POX26" s="118"/>
      <c r="POY26" s="118"/>
      <c r="POZ26" s="118"/>
      <c r="PPA26" s="118"/>
      <c r="PPB26" s="118"/>
      <c r="PPC26" s="118"/>
      <c r="PPD26" s="118"/>
      <c r="PPE26" s="118"/>
      <c r="PPF26" s="118"/>
      <c r="PPG26" s="118"/>
      <c r="PPH26" s="118"/>
      <c r="PPI26" s="118"/>
      <c r="PPJ26" s="118"/>
      <c r="PPK26" s="118"/>
      <c r="PPL26" s="118"/>
      <c r="PPM26" s="118"/>
      <c r="PPN26" s="118"/>
      <c r="PPO26" s="118"/>
      <c r="PPP26" s="118"/>
      <c r="PPQ26" s="118"/>
      <c r="PPR26" s="118"/>
      <c r="PPS26" s="118"/>
      <c r="PPT26" s="118"/>
      <c r="PPU26" s="118"/>
      <c r="PPV26" s="118"/>
      <c r="PPW26" s="118"/>
      <c r="PPX26" s="118"/>
      <c r="PPY26" s="118"/>
      <c r="PPZ26" s="118"/>
      <c r="PQA26" s="118"/>
      <c r="PQB26" s="118"/>
      <c r="PQC26" s="118"/>
      <c r="PQD26" s="118"/>
      <c r="PQE26" s="118"/>
      <c r="PQF26" s="118"/>
      <c r="PQG26" s="118"/>
      <c r="PQH26" s="118"/>
      <c r="PQI26" s="118"/>
      <c r="PQJ26" s="118"/>
      <c r="PQK26" s="118"/>
      <c r="PQL26" s="118"/>
      <c r="PQM26" s="118"/>
      <c r="PQN26" s="118"/>
      <c r="PQO26" s="118"/>
      <c r="PQP26" s="118"/>
      <c r="PQQ26" s="118"/>
      <c r="PQR26" s="118"/>
      <c r="PQS26" s="118"/>
      <c r="PQT26" s="118"/>
      <c r="PQU26" s="118"/>
      <c r="PQV26" s="118"/>
      <c r="PQW26" s="118"/>
      <c r="PQX26" s="118"/>
      <c r="PQY26" s="118"/>
      <c r="PQZ26" s="118"/>
      <c r="PRA26" s="118"/>
      <c r="PRB26" s="118"/>
      <c r="PRC26" s="118"/>
      <c r="PRD26" s="118"/>
      <c r="PRE26" s="118"/>
      <c r="PRF26" s="118"/>
      <c r="PRG26" s="118"/>
      <c r="PRH26" s="118"/>
      <c r="PRI26" s="118"/>
      <c r="PRJ26" s="118"/>
      <c r="PRK26" s="118"/>
      <c r="PRL26" s="118"/>
      <c r="PRM26" s="118"/>
      <c r="PRN26" s="118"/>
      <c r="PRO26" s="118"/>
      <c r="PRP26" s="118"/>
      <c r="PRQ26" s="118"/>
      <c r="PRR26" s="118"/>
      <c r="PRS26" s="118"/>
      <c r="PRT26" s="118"/>
      <c r="PRU26" s="118"/>
      <c r="PRV26" s="118"/>
      <c r="PRW26" s="118"/>
      <c r="PRX26" s="118"/>
      <c r="PRY26" s="118"/>
      <c r="PRZ26" s="118"/>
      <c r="PSA26" s="118"/>
      <c r="PSB26" s="118"/>
      <c r="PSC26" s="118"/>
      <c r="PSD26" s="118"/>
      <c r="PSE26" s="118"/>
      <c r="PSF26" s="118"/>
      <c r="PSG26" s="118"/>
      <c r="PSH26" s="118"/>
      <c r="PSI26" s="118"/>
      <c r="PSJ26" s="118"/>
      <c r="PSK26" s="118"/>
      <c r="PSL26" s="118"/>
      <c r="PSM26" s="118"/>
      <c r="PSN26" s="118"/>
      <c r="PSO26" s="118"/>
      <c r="PSP26" s="118"/>
      <c r="PSQ26" s="118"/>
      <c r="PSR26" s="118"/>
      <c r="PSS26" s="118"/>
      <c r="PST26" s="118"/>
      <c r="PSU26" s="118"/>
      <c r="PSV26" s="118"/>
      <c r="PSW26" s="118"/>
      <c r="PSX26" s="118"/>
      <c r="PSY26" s="118"/>
      <c r="PSZ26" s="118"/>
      <c r="PTA26" s="118"/>
      <c r="PTB26" s="118"/>
      <c r="PTC26" s="118"/>
      <c r="PTD26" s="118"/>
      <c r="PTE26" s="118"/>
      <c r="PTF26" s="118"/>
      <c r="PTG26" s="118"/>
      <c r="PTH26" s="118"/>
      <c r="PTI26" s="118"/>
      <c r="PTJ26" s="118"/>
      <c r="PTK26" s="118"/>
      <c r="PTL26" s="118"/>
      <c r="PTM26" s="118"/>
      <c r="PTN26" s="118"/>
      <c r="PTO26" s="118"/>
      <c r="PTP26" s="118"/>
      <c r="PTQ26" s="118"/>
      <c r="PTR26" s="118"/>
      <c r="PTS26" s="118"/>
      <c r="PTT26" s="118"/>
      <c r="PTU26" s="118"/>
      <c r="PTV26" s="118"/>
      <c r="PTW26" s="118"/>
      <c r="PTX26" s="118"/>
      <c r="PTY26" s="118"/>
      <c r="PTZ26" s="118"/>
      <c r="PUA26" s="118"/>
      <c r="PUB26" s="118"/>
      <c r="PUC26" s="118"/>
      <c r="PUD26" s="118"/>
      <c r="PUE26" s="118"/>
      <c r="PUF26" s="118"/>
      <c r="PUG26" s="118"/>
      <c r="PUH26" s="118"/>
      <c r="PUI26" s="118"/>
      <c r="PUJ26" s="118"/>
      <c r="PUK26" s="118"/>
      <c r="PUL26" s="118"/>
      <c r="PUM26" s="118"/>
      <c r="PUN26" s="118"/>
      <c r="PUO26" s="118"/>
      <c r="PUP26" s="118"/>
      <c r="PUQ26" s="118"/>
      <c r="PUR26" s="118"/>
      <c r="PUS26" s="118"/>
      <c r="PUT26" s="118"/>
      <c r="PUU26" s="118"/>
      <c r="PUV26" s="118"/>
      <c r="PUW26" s="118"/>
      <c r="PUX26" s="118"/>
      <c r="PUY26" s="118"/>
      <c r="PUZ26" s="118"/>
      <c r="PVA26" s="118"/>
      <c r="PVB26" s="118"/>
      <c r="PVC26" s="118"/>
      <c r="PVD26" s="118"/>
      <c r="PVE26" s="118"/>
      <c r="PVF26" s="118"/>
      <c r="PVG26" s="118"/>
      <c r="PVH26" s="118"/>
      <c r="PVI26" s="118"/>
      <c r="PVJ26" s="118"/>
      <c r="PVK26" s="118"/>
      <c r="PVL26" s="118"/>
      <c r="PVM26" s="118"/>
      <c r="PVN26" s="118"/>
      <c r="PVO26" s="118"/>
      <c r="PVP26" s="118"/>
      <c r="PVQ26" s="118"/>
      <c r="PVR26" s="118"/>
      <c r="PVS26" s="118"/>
      <c r="PVT26" s="118"/>
      <c r="PVU26" s="118"/>
      <c r="PVV26" s="118"/>
      <c r="PVW26" s="118"/>
      <c r="PVX26" s="118"/>
      <c r="PVY26" s="118"/>
      <c r="PVZ26" s="118"/>
      <c r="PWA26" s="118"/>
      <c r="PWB26" s="118"/>
      <c r="PWC26" s="118"/>
      <c r="PWD26" s="118"/>
      <c r="PWE26" s="118"/>
      <c r="PWF26" s="118"/>
      <c r="PWG26" s="118"/>
      <c r="PWH26" s="118"/>
      <c r="PWI26" s="118"/>
      <c r="PWJ26" s="118"/>
      <c r="PWK26" s="118"/>
      <c r="PWL26" s="118"/>
      <c r="PWM26" s="118"/>
      <c r="PWN26" s="118"/>
      <c r="PWO26" s="118"/>
      <c r="PWP26" s="118"/>
      <c r="PWQ26" s="118"/>
      <c r="PWR26" s="118"/>
      <c r="PWS26" s="118"/>
      <c r="PWT26" s="118"/>
      <c r="PWU26" s="118"/>
      <c r="PWV26" s="118"/>
      <c r="PWW26" s="118"/>
      <c r="PWX26" s="118"/>
      <c r="PWY26" s="118"/>
      <c r="PWZ26" s="118"/>
      <c r="PXA26" s="118"/>
      <c r="PXB26" s="118"/>
      <c r="PXC26" s="118"/>
      <c r="PXD26" s="118"/>
      <c r="PXE26" s="118"/>
      <c r="PXF26" s="118"/>
      <c r="PXG26" s="118"/>
      <c r="PXH26" s="118"/>
      <c r="PXI26" s="118"/>
      <c r="PXJ26" s="118"/>
      <c r="PXK26" s="118"/>
      <c r="PXL26" s="118"/>
      <c r="PXM26" s="118"/>
      <c r="PXN26" s="118"/>
      <c r="PXO26" s="118"/>
      <c r="PXP26" s="118"/>
      <c r="PXQ26" s="118"/>
      <c r="PXR26" s="118"/>
      <c r="PXS26" s="118"/>
      <c r="PXT26" s="118"/>
      <c r="PXU26" s="118"/>
      <c r="PXV26" s="118"/>
      <c r="PXW26" s="118"/>
      <c r="PXX26" s="118"/>
      <c r="PXY26" s="118"/>
      <c r="PXZ26" s="118"/>
      <c r="PYA26" s="118"/>
      <c r="PYB26" s="118"/>
      <c r="PYC26" s="118"/>
      <c r="PYD26" s="118"/>
      <c r="PYE26" s="118"/>
      <c r="PYF26" s="118"/>
      <c r="PYG26" s="118"/>
      <c r="PYH26" s="118"/>
      <c r="PYI26" s="118"/>
      <c r="PYJ26" s="118"/>
      <c r="PYK26" s="118"/>
      <c r="PYL26" s="118"/>
      <c r="PYM26" s="118"/>
      <c r="PYN26" s="118"/>
      <c r="PYO26" s="118"/>
      <c r="PYP26" s="118"/>
      <c r="PYQ26" s="118"/>
      <c r="PYR26" s="118"/>
      <c r="PYS26" s="118"/>
      <c r="PYT26" s="118"/>
      <c r="PYU26" s="118"/>
      <c r="PYV26" s="118"/>
      <c r="PYW26" s="118"/>
      <c r="PYX26" s="118"/>
      <c r="PYY26" s="118"/>
      <c r="PYZ26" s="118"/>
      <c r="PZA26" s="118"/>
      <c r="PZB26" s="118"/>
      <c r="PZC26" s="118"/>
      <c r="PZD26" s="118"/>
      <c r="PZE26" s="118"/>
      <c r="PZF26" s="118"/>
      <c r="PZG26" s="118"/>
      <c r="PZH26" s="118"/>
      <c r="PZI26" s="118"/>
      <c r="PZJ26" s="118"/>
      <c r="PZK26" s="118"/>
      <c r="PZL26" s="118"/>
      <c r="PZM26" s="118"/>
      <c r="PZN26" s="118"/>
      <c r="PZO26" s="118"/>
      <c r="PZP26" s="118"/>
      <c r="PZQ26" s="118"/>
      <c r="PZR26" s="118"/>
      <c r="PZS26" s="118"/>
      <c r="PZT26" s="118"/>
      <c r="PZU26" s="118"/>
      <c r="PZV26" s="118"/>
      <c r="PZW26" s="118"/>
      <c r="PZX26" s="118"/>
      <c r="PZY26" s="118"/>
      <c r="PZZ26" s="118"/>
      <c r="QAA26" s="118"/>
      <c r="QAB26" s="118"/>
      <c r="QAC26" s="118"/>
      <c r="QAD26" s="118"/>
      <c r="QAE26" s="118"/>
      <c r="QAF26" s="118"/>
      <c r="QAG26" s="118"/>
      <c r="QAH26" s="118"/>
      <c r="QAI26" s="118"/>
      <c r="QAJ26" s="118"/>
      <c r="QAK26" s="118"/>
      <c r="QAL26" s="118"/>
      <c r="QAM26" s="118"/>
      <c r="QAN26" s="118"/>
      <c r="QAO26" s="118"/>
      <c r="QAP26" s="118"/>
      <c r="QAQ26" s="118"/>
      <c r="QAR26" s="118"/>
      <c r="QAS26" s="118"/>
      <c r="QAT26" s="118"/>
      <c r="QAU26" s="118"/>
      <c r="QAV26" s="118"/>
      <c r="QAW26" s="118"/>
      <c r="QAX26" s="118"/>
      <c r="QAY26" s="118"/>
      <c r="QAZ26" s="118"/>
      <c r="QBA26" s="118"/>
      <c r="QBB26" s="118"/>
      <c r="QBC26" s="118"/>
      <c r="QBD26" s="118"/>
      <c r="QBE26" s="118"/>
      <c r="QBF26" s="118"/>
      <c r="QBG26" s="118"/>
      <c r="QBH26" s="118"/>
      <c r="QBI26" s="118"/>
      <c r="QBJ26" s="118"/>
      <c r="QBK26" s="118"/>
      <c r="QBL26" s="118"/>
      <c r="QBM26" s="118"/>
      <c r="QBN26" s="118"/>
      <c r="QBO26" s="118"/>
      <c r="QBP26" s="118"/>
      <c r="QBQ26" s="118"/>
      <c r="QBR26" s="118"/>
      <c r="QBS26" s="118"/>
      <c r="QBT26" s="118"/>
      <c r="QBU26" s="118"/>
      <c r="QBV26" s="118"/>
      <c r="QBW26" s="118"/>
      <c r="QBX26" s="118"/>
      <c r="QBY26" s="118"/>
      <c r="QBZ26" s="118"/>
      <c r="QCA26" s="118"/>
      <c r="QCB26" s="118"/>
      <c r="QCC26" s="118"/>
      <c r="QCD26" s="118"/>
      <c r="QCE26" s="118"/>
      <c r="QCF26" s="118"/>
      <c r="QCG26" s="118"/>
      <c r="QCH26" s="118"/>
      <c r="QCI26" s="118"/>
      <c r="QCJ26" s="118"/>
      <c r="QCK26" s="118"/>
      <c r="QCL26" s="118"/>
      <c r="QCM26" s="118"/>
      <c r="QCN26" s="118"/>
      <c r="QCO26" s="118"/>
      <c r="QCP26" s="118"/>
      <c r="QCQ26" s="118"/>
      <c r="QCR26" s="118"/>
      <c r="QCS26" s="118"/>
      <c r="QCT26" s="118"/>
      <c r="QCU26" s="118"/>
      <c r="QCV26" s="118"/>
      <c r="QCW26" s="118"/>
      <c r="QCX26" s="118"/>
      <c r="QCY26" s="118"/>
      <c r="QCZ26" s="118"/>
      <c r="QDA26" s="118"/>
      <c r="QDB26" s="118"/>
      <c r="QDC26" s="118"/>
      <c r="QDD26" s="118"/>
      <c r="QDE26" s="118"/>
      <c r="QDF26" s="118"/>
      <c r="QDG26" s="118"/>
      <c r="QDH26" s="118"/>
      <c r="QDI26" s="118"/>
      <c r="QDJ26" s="118"/>
      <c r="QDK26" s="118"/>
      <c r="QDL26" s="118"/>
      <c r="QDM26" s="118"/>
      <c r="QDN26" s="118"/>
      <c r="QDO26" s="118"/>
      <c r="QDP26" s="118"/>
      <c r="QDQ26" s="118"/>
      <c r="QDR26" s="118"/>
      <c r="QDS26" s="118"/>
      <c r="QDT26" s="118"/>
      <c r="QDU26" s="118"/>
      <c r="QDV26" s="118"/>
      <c r="QDW26" s="118"/>
      <c r="QDX26" s="118"/>
      <c r="QDY26" s="118"/>
      <c r="QDZ26" s="118"/>
      <c r="QEA26" s="118"/>
      <c r="QEB26" s="118"/>
      <c r="QEC26" s="118"/>
      <c r="QED26" s="118"/>
      <c r="QEE26" s="118"/>
      <c r="QEF26" s="118"/>
      <c r="QEG26" s="118"/>
      <c r="QEH26" s="118"/>
      <c r="QEI26" s="118"/>
      <c r="QEJ26" s="118"/>
      <c r="QEK26" s="118"/>
      <c r="QEL26" s="118"/>
      <c r="QEM26" s="118"/>
      <c r="QEN26" s="118"/>
      <c r="QEO26" s="118"/>
      <c r="QEP26" s="118"/>
      <c r="QEQ26" s="118"/>
      <c r="QER26" s="118"/>
      <c r="QES26" s="118"/>
      <c r="QET26" s="118"/>
      <c r="QEU26" s="118"/>
      <c r="QEV26" s="118"/>
      <c r="QEW26" s="118"/>
      <c r="QEX26" s="118"/>
      <c r="QEY26" s="118"/>
      <c r="QEZ26" s="118"/>
      <c r="QFA26" s="118"/>
      <c r="QFB26" s="118"/>
      <c r="QFC26" s="118"/>
      <c r="QFD26" s="118"/>
      <c r="QFE26" s="118"/>
      <c r="QFF26" s="118"/>
      <c r="QFG26" s="118"/>
      <c r="QFH26" s="118"/>
      <c r="QFI26" s="118"/>
      <c r="QFJ26" s="118"/>
      <c r="QFK26" s="118"/>
      <c r="QFL26" s="118"/>
      <c r="QFM26" s="118"/>
      <c r="QFN26" s="118"/>
      <c r="QFO26" s="118"/>
      <c r="QFP26" s="118"/>
      <c r="QFQ26" s="118"/>
      <c r="QFR26" s="118"/>
      <c r="QFS26" s="118"/>
      <c r="QFT26" s="118"/>
      <c r="QFU26" s="118"/>
      <c r="QFV26" s="118"/>
      <c r="QFW26" s="118"/>
      <c r="QFX26" s="118"/>
      <c r="QFY26" s="118"/>
      <c r="QFZ26" s="118"/>
      <c r="QGA26" s="118"/>
      <c r="QGB26" s="118"/>
      <c r="QGC26" s="118"/>
      <c r="QGD26" s="118"/>
      <c r="QGE26" s="118"/>
      <c r="QGF26" s="118"/>
      <c r="QGG26" s="118"/>
      <c r="QGH26" s="118"/>
      <c r="QGI26" s="118"/>
      <c r="QGJ26" s="118"/>
      <c r="QGK26" s="118"/>
      <c r="QGL26" s="118"/>
      <c r="QGM26" s="118"/>
      <c r="QGN26" s="118"/>
      <c r="QGO26" s="118"/>
      <c r="QGP26" s="118"/>
      <c r="QGQ26" s="118"/>
      <c r="QGR26" s="118"/>
      <c r="QGS26" s="118"/>
      <c r="QGT26" s="118"/>
      <c r="QGU26" s="118"/>
      <c r="QGV26" s="118"/>
      <c r="QGW26" s="118"/>
      <c r="QGX26" s="118"/>
      <c r="QGY26" s="118"/>
      <c r="QGZ26" s="118"/>
      <c r="QHA26" s="118"/>
      <c r="QHB26" s="118"/>
      <c r="QHC26" s="118"/>
      <c r="QHD26" s="118"/>
      <c r="QHE26" s="118"/>
      <c r="QHF26" s="118"/>
      <c r="QHG26" s="118"/>
      <c r="QHH26" s="118"/>
      <c r="QHI26" s="118"/>
      <c r="QHJ26" s="118"/>
      <c r="QHK26" s="118"/>
      <c r="QHL26" s="118"/>
      <c r="QHM26" s="118"/>
      <c r="QHN26" s="118"/>
      <c r="QHO26" s="118"/>
      <c r="QHP26" s="118"/>
      <c r="QHQ26" s="118"/>
      <c r="QHR26" s="118"/>
      <c r="QHS26" s="118"/>
      <c r="QHT26" s="118"/>
      <c r="QHU26" s="118"/>
      <c r="QHV26" s="118"/>
      <c r="QHW26" s="118"/>
      <c r="QHX26" s="118"/>
      <c r="QHY26" s="118"/>
      <c r="QHZ26" s="118"/>
      <c r="QIA26" s="118"/>
      <c r="QIB26" s="118"/>
      <c r="QIC26" s="118"/>
      <c r="QID26" s="118"/>
      <c r="QIE26" s="118"/>
      <c r="QIF26" s="118"/>
      <c r="QIG26" s="118"/>
      <c r="QIH26" s="118"/>
      <c r="QII26" s="118"/>
      <c r="QIJ26" s="118"/>
      <c r="QIK26" s="118"/>
      <c r="QIL26" s="118"/>
      <c r="QIM26" s="118"/>
      <c r="QIN26" s="118"/>
      <c r="QIO26" s="118"/>
      <c r="QIP26" s="118"/>
      <c r="QIQ26" s="118"/>
      <c r="QIR26" s="118"/>
      <c r="QIS26" s="118"/>
      <c r="QIT26" s="118"/>
      <c r="QIU26" s="118"/>
      <c r="QIV26" s="118"/>
      <c r="QIW26" s="118"/>
      <c r="QIX26" s="118"/>
      <c r="QIY26" s="118"/>
      <c r="QIZ26" s="118"/>
      <c r="QJA26" s="118"/>
      <c r="QJB26" s="118"/>
      <c r="QJC26" s="118"/>
      <c r="QJD26" s="118"/>
      <c r="QJE26" s="118"/>
      <c r="QJF26" s="118"/>
      <c r="QJG26" s="118"/>
      <c r="QJH26" s="118"/>
      <c r="QJI26" s="118"/>
      <c r="QJJ26" s="118"/>
      <c r="QJK26" s="118"/>
      <c r="QJL26" s="118"/>
      <c r="QJM26" s="118"/>
      <c r="QJN26" s="118"/>
      <c r="QJO26" s="118"/>
      <c r="QJP26" s="118"/>
      <c r="QJQ26" s="118"/>
      <c r="QJR26" s="118"/>
      <c r="QJS26" s="118"/>
      <c r="QJT26" s="118"/>
      <c r="QJU26" s="118"/>
      <c r="QJV26" s="118"/>
      <c r="QJW26" s="118"/>
      <c r="QJX26" s="118"/>
      <c r="QJY26" s="118"/>
      <c r="QJZ26" s="118"/>
      <c r="QKA26" s="118"/>
      <c r="QKB26" s="118"/>
      <c r="QKC26" s="118"/>
      <c r="QKD26" s="118"/>
      <c r="QKE26" s="118"/>
      <c r="QKF26" s="118"/>
      <c r="QKG26" s="118"/>
      <c r="QKH26" s="118"/>
      <c r="QKI26" s="118"/>
      <c r="QKJ26" s="118"/>
      <c r="QKK26" s="118"/>
      <c r="QKL26" s="118"/>
      <c r="QKM26" s="118"/>
      <c r="QKN26" s="118"/>
      <c r="QKO26" s="118"/>
      <c r="QKP26" s="118"/>
      <c r="QKQ26" s="118"/>
      <c r="QKR26" s="118"/>
      <c r="QKS26" s="118"/>
      <c r="QKT26" s="118"/>
      <c r="QKU26" s="118"/>
      <c r="QKV26" s="118"/>
      <c r="QKW26" s="118"/>
      <c r="QKX26" s="118"/>
      <c r="QKY26" s="118"/>
      <c r="QKZ26" s="118"/>
      <c r="QLA26" s="118"/>
      <c r="QLB26" s="118"/>
      <c r="QLC26" s="118"/>
      <c r="QLD26" s="118"/>
      <c r="QLE26" s="118"/>
      <c r="QLF26" s="118"/>
      <c r="QLG26" s="118"/>
      <c r="QLH26" s="118"/>
      <c r="QLI26" s="118"/>
      <c r="QLJ26" s="118"/>
      <c r="QLK26" s="118"/>
      <c r="QLL26" s="118"/>
      <c r="QLM26" s="118"/>
      <c r="QLN26" s="118"/>
      <c r="QLO26" s="118"/>
      <c r="QLP26" s="118"/>
      <c r="QLQ26" s="118"/>
      <c r="QLR26" s="118"/>
      <c r="QLS26" s="118"/>
      <c r="QLT26" s="118"/>
      <c r="QLU26" s="118"/>
      <c r="QLV26" s="118"/>
      <c r="QLW26" s="118"/>
      <c r="QLX26" s="118"/>
      <c r="QLY26" s="118"/>
      <c r="QLZ26" s="118"/>
      <c r="QMA26" s="118"/>
      <c r="QMB26" s="118"/>
      <c r="QMC26" s="118"/>
      <c r="QMD26" s="118"/>
      <c r="QME26" s="118"/>
      <c r="QMF26" s="118"/>
      <c r="QMG26" s="118"/>
      <c r="QMH26" s="118"/>
      <c r="QMI26" s="118"/>
      <c r="QMJ26" s="118"/>
      <c r="QMK26" s="118"/>
      <c r="QML26" s="118"/>
      <c r="QMM26" s="118"/>
      <c r="QMN26" s="118"/>
      <c r="QMO26" s="118"/>
      <c r="QMP26" s="118"/>
      <c r="QMQ26" s="118"/>
      <c r="QMR26" s="118"/>
      <c r="QMS26" s="118"/>
      <c r="QMT26" s="118"/>
      <c r="QMU26" s="118"/>
      <c r="QMV26" s="118"/>
      <c r="QMW26" s="118"/>
      <c r="QMX26" s="118"/>
      <c r="QMY26" s="118"/>
      <c r="QMZ26" s="118"/>
      <c r="QNA26" s="118"/>
      <c r="QNB26" s="118"/>
      <c r="QNC26" s="118"/>
      <c r="QND26" s="118"/>
      <c r="QNE26" s="118"/>
      <c r="QNF26" s="118"/>
      <c r="QNG26" s="118"/>
      <c r="QNH26" s="118"/>
      <c r="QNI26" s="118"/>
      <c r="QNJ26" s="118"/>
      <c r="QNK26" s="118"/>
      <c r="QNL26" s="118"/>
      <c r="QNM26" s="118"/>
      <c r="QNN26" s="118"/>
      <c r="QNO26" s="118"/>
      <c r="QNP26" s="118"/>
      <c r="QNQ26" s="118"/>
      <c r="QNR26" s="118"/>
      <c r="QNS26" s="118"/>
      <c r="QNT26" s="118"/>
      <c r="QNU26" s="118"/>
      <c r="QNV26" s="118"/>
      <c r="QNW26" s="118"/>
      <c r="QNX26" s="118"/>
      <c r="QNY26" s="118"/>
      <c r="QNZ26" s="118"/>
      <c r="QOA26" s="118"/>
      <c r="QOB26" s="118"/>
      <c r="QOC26" s="118"/>
      <c r="QOD26" s="118"/>
      <c r="QOE26" s="118"/>
      <c r="QOF26" s="118"/>
      <c r="QOG26" s="118"/>
      <c r="QOH26" s="118"/>
      <c r="QOI26" s="118"/>
      <c r="QOJ26" s="118"/>
      <c r="QOK26" s="118"/>
      <c r="QOL26" s="118"/>
      <c r="QOM26" s="118"/>
      <c r="QON26" s="118"/>
      <c r="QOO26" s="118"/>
      <c r="QOP26" s="118"/>
      <c r="QOQ26" s="118"/>
      <c r="QOR26" s="118"/>
      <c r="QOS26" s="118"/>
      <c r="QOT26" s="118"/>
      <c r="QOU26" s="118"/>
      <c r="QOV26" s="118"/>
      <c r="QOW26" s="118"/>
      <c r="QOX26" s="118"/>
      <c r="QOY26" s="118"/>
      <c r="QOZ26" s="118"/>
      <c r="QPA26" s="118"/>
      <c r="QPB26" s="118"/>
      <c r="QPC26" s="118"/>
      <c r="QPD26" s="118"/>
      <c r="QPE26" s="118"/>
      <c r="QPF26" s="118"/>
      <c r="QPG26" s="118"/>
      <c r="QPH26" s="118"/>
      <c r="QPI26" s="118"/>
      <c r="QPJ26" s="118"/>
      <c r="QPK26" s="118"/>
      <c r="QPL26" s="118"/>
      <c r="QPM26" s="118"/>
      <c r="QPN26" s="118"/>
      <c r="QPO26" s="118"/>
      <c r="QPP26" s="118"/>
      <c r="QPQ26" s="118"/>
      <c r="QPR26" s="118"/>
      <c r="QPS26" s="118"/>
      <c r="QPT26" s="118"/>
      <c r="QPU26" s="118"/>
      <c r="QPV26" s="118"/>
      <c r="QPW26" s="118"/>
      <c r="QPX26" s="118"/>
      <c r="QPY26" s="118"/>
      <c r="QPZ26" s="118"/>
      <c r="QQA26" s="118"/>
      <c r="QQB26" s="118"/>
      <c r="QQC26" s="118"/>
      <c r="QQD26" s="118"/>
      <c r="QQE26" s="118"/>
      <c r="QQF26" s="118"/>
      <c r="QQG26" s="118"/>
      <c r="QQH26" s="118"/>
      <c r="QQI26" s="118"/>
      <c r="QQJ26" s="118"/>
      <c r="QQK26" s="118"/>
      <c r="QQL26" s="118"/>
      <c r="QQM26" s="118"/>
      <c r="QQN26" s="118"/>
      <c r="QQO26" s="118"/>
      <c r="QQP26" s="118"/>
      <c r="QQQ26" s="118"/>
      <c r="QQR26" s="118"/>
      <c r="QQS26" s="118"/>
      <c r="QQT26" s="118"/>
      <c r="QQU26" s="118"/>
      <c r="QQV26" s="118"/>
      <c r="QQW26" s="118"/>
      <c r="QQX26" s="118"/>
      <c r="QQY26" s="118"/>
      <c r="QQZ26" s="118"/>
      <c r="QRA26" s="118"/>
      <c r="QRB26" s="118"/>
      <c r="QRC26" s="118"/>
      <c r="QRD26" s="118"/>
      <c r="QRE26" s="118"/>
      <c r="QRF26" s="118"/>
      <c r="QRG26" s="118"/>
      <c r="QRH26" s="118"/>
      <c r="QRI26" s="118"/>
      <c r="QRJ26" s="118"/>
      <c r="QRK26" s="118"/>
      <c r="QRL26" s="118"/>
      <c r="QRM26" s="118"/>
      <c r="QRN26" s="118"/>
      <c r="QRO26" s="118"/>
      <c r="QRP26" s="118"/>
      <c r="QRQ26" s="118"/>
      <c r="QRR26" s="118"/>
      <c r="QRS26" s="118"/>
      <c r="QRT26" s="118"/>
      <c r="QRU26" s="118"/>
      <c r="QRV26" s="118"/>
      <c r="QRW26" s="118"/>
      <c r="QRX26" s="118"/>
      <c r="QRY26" s="118"/>
      <c r="QRZ26" s="118"/>
      <c r="QSA26" s="118"/>
      <c r="QSB26" s="118"/>
      <c r="QSC26" s="118"/>
      <c r="QSD26" s="118"/>
      <c r="QSE26" s="118"/>
      <c r="QSF26" s="118"/>
      <c r="QSG26" s="118"/>
      <c r="QSH26" s="118"/>
      <c r="QSI26" s="118"/>
      <c r="QSJ26" s="118"/>
      <c r="QSK26" s="118"/>
      <c r="QSL26" s="118"/>
      <c r="QSM26" s="118"/>
      <c r="QSN26" s="118"/>
      <c r="QSO26" s="118"/>
      <c r="QSP26" s="118"/>
      <c r="QSQ26" s="118"/>
      <c r="QSR26" s="118"/>
      <c r="QSS26" s="118"/>
      <c r="QST26" s="118"/>
      <c r="QSU26" s="118"/>
      <c r="QSV26" s="118"/>
      <c r="QSW26" s="118"/>
      <c r="QSX26" s="118"/>
      <c r="QSY26" s="118"/>
      <c r="QSZ26" s="118"/>
      <c r="QTA26" s="118"/>
      <c r="QTB26" s="118"/>
      <c r="QTC26" s="118"/>
      <c r="QTD26" s="118"/>
      <c r="QTE26" s="118"/>
      <c r="QTF26" s="118"/>
      <c r="QTG26" s="118"/>
      <c r="QTH26" s="118"/>
      <c r="QTI26" s="118"/>
      <c r="QTJ26" s="118"/>
      <c r="QTK26" s="118"/>
      <c r="QTL26" s="118"/>
      <c r="QTM26" s="118"/>
      <c r="QTN26" s="118"/>
      <c r="QTO26" s="118"/>
      <c r="QTP26" s="118"/>
      <c r="QTQ26" s="118"/>
      <c r="QTR26" s="118"/>
      <c r="QTS26" s="118"/>
      <c r="QTT26" s="118"/>
      <c r="QTU26" s="118"/>
      <c r="QTV26" s="118"/>
      <c r="QTW26" s="118"/>
      <c r="QTX26" s="118"/>
      <c r="QTY26" s="118"/>
      <c r="QTZ26" s="118"/>
      <c r="QUA26" s="118"/>
      <c r="QUB26" s="118"/>
      <c r="QUC26" s="118"/>
      <c r="QUD26" s="118"/>
      <c r="QUE26" s="118"/>
      <c r="QUF26" s="118"/>
      <c r="QUG26" s="118"/>
      <c r="QUH26" s="118"/>
      <c r="QUI26" s="118"/>
      <c r="QUJ26" s="118"/>
      <c r="QUK26" s="118"/>
      <c r="QUL26" s="118"/>
      <c r="QUM26" s="118"/>
      <c r="QUN26" s="118"/>
      <c r="QUO26" s="118"/>
      <c r="QUP26" s="118"/>
      <c r="QUQ26" s="118"/>
      <c r="QUR26" s="118"/>
      <c r="QUS26" s="118"/>
      <c r="QUT26" s="118"/>
      <c r="QUU26" s="118"/>
      <c r="QUV26" s="118"/>
      <c r="QUW26" s="118"/>
      <c r="QUX26" s="118"/>
      <c r="QUY26" s="118"/>
      <c r="QUZ26" s="118"/>
      <c r="QVA26" s="118"/>
      <c r="QVB26" s="118"/>
      <c r="QVC26" s="118"/>
      <c r="QVD26" s="118"/>
      <c r="QVE26" s="118"/>
      <c r="QVF26" s="118"/>
      <c r="QVG26" s="118"/>
      <c r="QVH26" s="118"/>
      <c r="QVI26" s="118"/>
      <c r="QVJ26" s="118"/>
      <c r="QVK26" s="118"/>
      <c r="QVL26" s="118"/>
      <c r="QVM26" s="118"/>
      <c r="QVN26" s="118"/>
      <c r="QVO26" s="118"/>
      <c r="QVP26" s="118"/>
      <c r="QVQ26" s="118"/>
      <c r="QVR26" s="118"/>
      <c r="QVS26" s="118"/>
      <c r="QVT26" s="118"/>
      <c r="QVU26" s="118"/>
      <c r="QVV26" s="118"/>
      <c r="QVW26" s="118"/>
      <c r="QVX26" s="118"/>
      <c r="QVY26" s="118"/>
      <c r="QVZ26" s="118"/>
      <c r="QWA26" s="118"/>
      <c r="QWB26" s="118"/>
      <c r="QWC26" s="118"/>
      <c r="QWD26" s="118"/>
      <c r="QWE26" s="118"/>
      <c r="QWF26" s="118"/>
      <c r="QWG26" s="118"/>
      <c r="QWH26" s="118"/>
      <c r="QWI26" s="118"/>
      <c r="QWJ26" s="118"/>
      <c r="QWK26" s="118"/>
      <c r="QWL26" s="118"/>
      <c r="QWM26" s="118"/>
      <c r="QWN26" s="118"/>
      <c r="QWO26" s="118"/>
      <c r="QWP26" s="118"/>
      <c r="QWQ26" s="118"/>
      <c r="QWR26" s="118"/>
      <c r="QWS26" s="118"/>
      <c r="QWT26" s="118"/>
      <c r="QWU26" s="118"/>
      <c r="QWV26" s="118"/>
      <c r="QWW26" s="118"/>
      <c r="QWX26" s="118"/>
      <c r="QWY26" s="118"/>
      <c r="QWZ26" s="118"/>
      <c r="QXA26" s="118"/>
      <c r="QXB26" s="118"/>
      <c r="QXC26" s="118"/>
      <c r="QXD26" s="118"/>
      <c r="QXE26" s="118"/>
      <c r="QXF26" s="118"/>
      <c r="QXG26" s="118"/>
      <c r="QXH26" s="118"/>
      <c r="QXI26" s="118"/>
      <c r="QXJ26" s="118"/>
      <c r="QXK26" s="118"/>
      <c r="QXL26" s="118"/>
      <c r="QXM26" s="118"/>
      <c r="QXN26" s="118"/>
      <c r="QXO26" s="118"/>
      <c r="QXP26" s="118"/>
      <c r="QXQ26" s="118"/>
      <c r="QXR26" s="118"/>
      <c r="QXS26" s="118"/>
      <c r="QXT26" s="118"/>
      <c r="QXU26" s="118"/>
      <c r="QXV26" s="118"/>
      <c r="QXW26" s="118"/>
      <c r="QXX26" s="118"/>
      <c r="QXY26" s="118"/>
      <c r="QXZ26" s="118"/>
      <c r="QYA26" s="118"/>
      <c r="QYB26" s="118"/>
      <c r="QYC26" s="118"/>
      <c r="QYD26" s="118"/>
      <c r="QYE26" s="118"/>
      <c r="QYF26" s="118"/>
      <c r="QYG26" s="118"/>
      <c r="QYH26" s="118"/>
      <c r="QYI26" s="118"/>
      <c r="QYJ26" s="118"/>
      <c r="QYK26" s="118"/>
      <c r="QYL26" s="118"/>
      <c r="QYM26" s="118"/>
      <c r="QYN26" s="118"/>
      <c r="QYO26" s="118"/>
      <c r="QYP26" s="118"/>
      <c r="QYQ26" s="118"/>
      <c r="QYR26" s="118"/>
      <c r="QYS26" s="118"/>
      <c r="QYT26" s="118"/>
      <c r="QYU26" s="118"/>
      <c r="QYV26" s="118"/>
      <c r="QYW26" s="118"/>
      <c r="QYX26" s="118"/>
      <c r="QYY26" s="118"/>
      <c r="QYZ26" s="118"/>
      <c r="QZA26" s="118"/>
      <c r="QZB26" s="118"/>
      <c r="QZC26" s="118"/>
      <c r="QZD26" s="118"/>
      <c r="QZE26" s="118"/>
      <c r="QZF26" s="118"/>
      <c r="QZG26" s="118"/>
      <c r="QZH26" s="118"/>
      <c r="QZI26" s="118"/>
      <c r="QZJ26" s="118"/>
      <c r="QZK26" s="118"/>
      <c r="QZL26" s="118"/>
      <c r="QZM26" s="118"/>
      <c r="QZN26" s="118"/>
      <c r="QZO26" s="118"/>
      <c r="QZP26" s="118"/>
      <c r="QZQ26" s="118"/>
      <c r="QZR26" s="118"/>
      <c r="QZS26" s="118"/>
      <c r="QZT26" s="118"/>
      <c r="QZU26" s="118"/>
      <c r="QZV26" s="118"/>
      <c r="QZW26" s="118"/>
      <c r="QZX26" s="118"/>
      <c r="QZY26" s="118"/>
      <c r="QZZ26" s="118"/>
      <c r="RAA26" s="118"/>
      <c r="RAB26" s="118"/>
      <c r="RAC26" s="118"/>
      <c r="RAD26" s="118"/>
      <c r="RAE26" s="118"/>
      <c r="RAF26" s="118"/>
      <c r="RAG26" s="118"/>
      <c r="RAH26" s="118"/>
      <c r="RAI26" s="118"/>
      <c r="RAJ26" s="118"/>
      <c r="RAK26" s="118"/>
      <c r="RAL26" s="118"/>
      <c r="RAM26" s="118"/>
      <c r="RAN26" s="118"/>
      <c r="RAO26" s="118"/>
      <c r="RAP26" s="118"/>
      <c r="RAQ26" s="118"/>
      <c r="RAR26" s="118"/>
      <c r="RAS26" s="118"/>
      <c r="RAT26" s="118"/>
      <c r="RAU26" s="118"/>
      <c r="RAV26" s="118"/>
      <c r="RAW26" s="118"/>
      <c r="RAX26" s="118"/>
      <c r="RAY26" s="118"/>
      <c r="RAZ26" s="118"/>
      <c r="RBA26" s="118"/>
      <c r="RBB26" s="118"/>
      <c r="RBC26" s="118"/>
      <c r="RBD26" s="118"/>
      <c r="RBE26" s="118"/>
      <c r="RBF26" s="118"/>
      <c r="RBG26" s="118"/>
      <c r="RBH26" s="118"/>
      <c r="RBI26" s="118"/>
      <c r="RBJ26" s="118"/>
      <c r="RBK26" s="118"/>
      <c r="RBL26" s="118"/>
      <c r="RBM26" s="118"/>
      <c r="RBN26" s="118"/>
      <c r="RBO26" s="118"/>
      <c r="RBP26" s="118"/>
      <c r="RBQ26" s="118"/>
      <c r="RBR26" s="118"/>
      <c r="RBS26" s="118"/>
      <c r="RBT26" s="118"/>
      <c r="RBU26" s="118"/>
      <c r="RBV26" s="118"/>
      <c r="RBW26" s="118"/>
      <c r="RBX26" s="118"/>
      <c r="RBY26" s="118"/>
      <c r="RBZ26" s="118"/>
      <c r="RCA26" s="118"/>
      <c r="RCB26" s="118"/>
      <c r="RCC26" s="118"/>
      <c r="RCD26" s="118"/>
      <c r="RCE26" s="118"/>
      <c r="RCF26" s="118"/>
      <c r="RCG26" s="118"/>
      <c r="RCH26" s="118"/>
      <c r="RCI26" s="118"/>
      <c r="RCJ26" s="118"/>
      <c r="RCK26" s="118"/>
      <c r="RCL26" s="118"/>
      <c r="RCM26" s="118"/>
      <c r="RCN26" s="118"/>
      <c r="RCO26" s="118"/>
      <c r="RCP26" s="118"/>
      <c r="RCQ26" s="118"/>
      <c r="RCR26" s="118"/>
      <c r="RCS26" s="118"/>
      <c r="RCT26" s="118"/>
      <c r="RCU26" s="118"/>
      <c r="RCV26" s="118"/>
      <c r="RCW26" s="118"/>
      <c r="RCX26" s="118"/>
      <c r="RCY26" s="118"/>
      <c r="RCZ26" s="118"/>
      <c r="RDA26" s="118"/>
      <c r="RDB26" s="118"/>
      <c r="RDC26" s="118"/>
      <c r="RDD26" s="118"/>
      <c r="RDE26" s="118"/>
      <c r="RDF26" s="118"/>
      <c r="RDG26" s="118"/>
      <c r="RDH26" s="118"/>
      <c r="RDI26" s="118"/>
      <c r="RDJ26" s="118"/>
      <c r="RDK26" s="118"/>
      <c r="RDL26" s="118"/>
      <c r="RDM26" s="118"/>
      <c r="RDN26" s="118"/>
      <c r="RDO26" s="118"/>
      <c r="RDP26" s="118"/>
      <c r="RDQ26" s="118"/>
      <c r="RDR26" s="118"/>
      <c r="RDS26" s="118"/>
      <c r="RDT26" s="118"/>
      <c r="RDU26" s="118"/>
      <c r="RDV26" s="118"/>
      <c r="RDW26" s="118"/>
      <c r="RDX26" s="118"/>
      <c r="RDY26" s="118"/>
      <c r="RDZ26" s="118"/>
      <c r="REA26" s="118"/>
      <c r="REB26" s="118"/>
      <c r="REC26" s="118"/>
      <c r="RED26" s="118"/>
      <c r="REE26" s="118"/>
      <c r="REF26" s="118"/>
      <c r="REG26" s="118"/>
      <c r="REH26" s="118"/>
      <c r="REI26" s="118"/>
      <c r="REJ26" s="118"/>
      <c r="REK26" s="118"/>
      <c r="REL26" s="118"/>
      <c r="REM26" s="118"/>
      <c r="REN26" s="118"/>
      <c r="REO26" s="118"/>
      <c r="REP26" s="118"/>
      <c r="REQ26" s="118"/>
      <c r="RER26" s="118"/>
      <c r="RES26" s="118"/>
      <c r="RET26" s="118"/>
      <c r="REU26" s="118"/>
      <c r="REV26" s="118"/>
      <c r="REW26" s="118"/>
      <c r="REX26" s="118"/>
      <c r="REY26" s="118"/>
      <c r="REZ26" s="118"/>
      <c r="RFA26" s="118"/>
      <c r="RFB26" s="118"/>
      <c r="RFC26" s="118"/>
      <c r="RFD26" s="118"/>
      <c r="RFE26" s="118"/>
      <c r="RFF26" s="118"/>
      <c r="RFG26" s="118"/>
      <c r="RFH26" s="118"/>
      <c r="RFI26" s="118"/>
      <c r="RFJ26" s="118"/>
      <c r="RFK26" s="118"/>
      <c r="RFL26" s="118"/>
      <c r="RFM26" s="118"/>
      <c r="RFN26" s="118"/>
      <c r="RFO26" s="118"/>
      <c r="RFP26" s="118"/>
      <c r="RFQ26" s="118"/>
      <c r="RFR26" s="118"/>
      <c r="RFS26" s="118"/>
      <c r="RFT26" s="118"/>
      <c r="RFU26" s="118"/>
      <c r="RFV26" s="118"/>
      <c r="RFW26" s="118"/>
      <c r="RFX26" s="118"/>
      <c r="RFY26" s="118"/>
      <c r="RFZ26" s="118"/>
      <c r="RGA26" s="118"/>
      <c r="RGB26" s="118"/>
      <c r="RGC26" s="118"/>
      <c r="RGD26" s="118"/>
      <c r="RGE26" s="118"/>
      <c r="RGF26" s="118"/>
      <c r="RGG26" s="118"/>
      <c r="RGH26" s="118"/>
      <c r="RGI26" s="118"/>
      <c r="RGJ26" s="118"/>
      <c r="RGK26" s="118"/>
      <c r="RGL26" s="118"/>
      <c r="RGM26" s="118"/>
      <c r="RGN26" s="118"/>
      <c r="RGO26" s="118"/>
      <c r="RGP26" s="118"/>
      <c r="RGQ26" s="118"/>
      <c r="RGR26" s="118"/>
      <c r="RGS26" s="118"/>
      <c r="RGT26" s="118"/>
      <c r="RGU26" s="118"/>
      <c r="RGV26" s="118"/>
      <c r="RGW26" s="118"/>
      <c r="RGX26" s="118"/>
      <c r="RGY26" s="118"/>
      <c r="RGZ26" s="118"/>
      <c r="RHA26" s="118"/>
      <c r="RHB26" s="118"/>
      <c r="RHC26" s="118"/>
      <c r="RHD26" s="118"/>
      <c r="RHE26" s="118"/>
      <c r="RHF26" s="118"/>
      <c r="RHG26" s="118"/>
      <c r="RHH26" s="118"/>
      <c r="RHI26" s="118"/>
      <c r="RHJ26" s="118"/>
      <c r="RHK26" s="118"/>
      <c r="RHL26" s="118"/>
      <c r="RHM26" s="118"/>
      <c r="RHN26" s="118"/>
      <c r="RHO26" s="118"/>
      <c r="RHP26" s="118"/>
      <c r="RHQ26" s="118"/>
      <c r="RHR26" s="118"/>
      <c r="RHS26" s="118"/>
      <c r="RHT26" s="118"/>
      <c r="RHU26" s="118"/>
      <c r="RHV26" s="118"/>
      <c r="RHW26" s="118"/>
      <c r="RHX26" s="118"/>
      <c r="RHY26" s="118"/>
      <c r="RHZ26" s="118"/>
      <c r="RIA26" s="118"/>
      <c r="RIB26" s="118"/>
      <c r="RIC26" s="118"/>
      <c r="RID26" s="118"/>
      <c r="RIE26" s="118"/>
      <c r="RIF26" s="118"/>
      <c r="RIG26" s="118"/>
      <c r="RIH26" s="118"/>
      <c r="RII26" s="118"/>
      <c r="RIJ26" s="118"/>
      <c r="RIK26" s="118"/>
      <c r="RIL26" s="118"/>
      <c r="RIM26" s="118"/>
      <c r="RIN26" s="118"/>
      <c r="RIO26" s="118"/>
      <c r="RIP26" s="118"/>
      <c r="RIQ26" s="118"/>
      <c r="RIR26" s="118"/>
      <c r="RIS26" s="118"/>
      <c r="RIT26" s="118"/>
      <c r="RIU26" s="118"/>
      <c r="RIV26" s="118"/>
      <c r="RIW26" s="118"/>
      <c r="RIX26" s="118"/>
      <c r="RIY26" s="118"/>
      <c r="RIZ26" s="118"/>
      <c r="RJA26" s="118"/>
      <c r="RJB26" s="118"/>
      <c r="RJC26" s="118"/>
      <c r="RJD26" s="118"/>
      <c r="RJE26" s="118"/>
      <c r="RJF26" s="118"/>
      <c r="RJG26" s="118"/>
      <c r="RJH26" s="118"/>
      <c r="RJI26" s="118"/>
      <c r="RJJ26" s="118"/>
      <c r="RJK26" s="118"/>
      <c r="RJL26" s="118"/>
      <c r="RJM26" s="118"/>
      <c r="RJN26" s="118"/>
      <c r="RJO26" s="118"/>
      <c r="RJP26" s="118"/>
      <c r="RJQ26" s="118"/>
      <c r="RJR26" s="118"/>
      <c r="RJS26" s="118"/>
      <c r="RJT26" s="118"/>
      <c r="RJU26" s="118"/>
      <c r="RJV26" s="118"/>
      <c r="RJW26" s="118"/>
      <c r="RJX26" s="118"/>
      <c r="RJY26" s="118"/>
      <c r="RJZ26" s="118"/>
      <c r="RKA26" s="118"/>
      <c r="RKB26" s="118"/>
      <c r="RKC26" s="118"/>
      <c r="RKD26" s="118"/>
      <c r="RKE26" s="118"/>
      <c r="RKF26" s="118"/>
      <c r="RKG26" s="118"/>
      <c r="RKH26" s="118"/>
      <c r="RKI26" s="118"/>
      <c r="RKJ26" s="118"/>
      <c r="RKK26" s="118"/>
      <c r="RKL26" s="118"/>
      <c r="RKM26" s="118"/>
      <c r="RKN26" s="118"/>
      <c r="RKO26" s="118"/>
      <c r="RKP26" s="118"/>
      <c r="RKQ26" s="118"/>
      <c r="RKR26" s="118"/>
      <c r="RKS26" s="118"/>
      <c r="RKT26" s="118"/>
      <c r="RKU26" s="118"/>
      <c r="RKV26" s="118"/>
      <c r="RKW26" s="118"/>
      <c r="RKX26" s="118"/>
      <c r="RKY26" s="118"/>
      <c r="RKZ26" s="118"/>
      <c r="RLA26" s="118"/>
      <c r="RLB26" s="118"/>
      <c r="RLC26" s="118"/>
      <c r="RLD26" s="118"/>
      <c r="RLE26" s="118"/>
      <c r="RLF26" s="118"/>
      <c r="RLG26" s="118"/>
      <c r="RLH26" s="118"/>
      <c r="RLI26" s="118"/>
      <c r="RLJ26" s="118"/>
      <c r="RLK26" s="118"/>
      <c r="RLL26" s="118"/>
      <c r="RLM26" s="118"/>
      <c r="RLN26" s="118"/>
      <c r="RLO26" s="118"/>
      <c r="RLP26" s="118"/>
      <c r="RLQ26" s="118"/>
      <c r="RLR26" s="118"/>
      <c r="RLS26" s="118"/>
      <c r="RLT26" s="118"/>
      <c r="RLU26" s="118"/>
      <c r="RLV26" s="118"/>
      <c r="RLW26" s="118"/>
      <c r="RLX26" s="118"/>
      <c r="RLY26" s="118"/>
      <c r="RLZ26" s="118"/>
      <c r="RMA26" s="118"/>
      <c r="RMB26" s="118"/>
      <c r="RMC26" s="118"/>
      <c r="RMD26" s="118"/>
      <c r="RME26" s="118"/>
      <c r="RMF26" s="118"/>
      <c r="RMG26" s="118"/>
      <c r="RMH26" s="118"/>
      <c r="RMI26" s="118"/>
      <c r="RMJ26" s="118"/>
      <c r="RMK26" s="118"/>
      <c r="RML26" s="118"/>
      <c r="RMM26" s="118"/>
      <c r="RMN26" s="118"/>
      <c r="RMO26" s="118"/>
      <c r="RMP26" s="118"/>
      <c r="RMQ26" s="118"/>
      <c r="RMR26" s="118"/>
      <c r="RMS26" s="118"/>
      <c r="RMT26" s="118"/>
      <c r="RMU26" s="118"/>
      <c r="RMV26" s="118"/>
      <c r="RMW26" s="118"/>
      <c r="RMX26" s="118"/>
      <c r="RMY26" s="118"/>
      <c r="RMZ26" s="118"/>
      <c r="RNA26" s="118"/>
      <c r="RNB26" s="118"/>
      <c r="RNC26" s="118"/>
      <c r="RND26" s="118"/>
      <c r="RNE26" s="118"/>
      <c r="RNF26" s="118"/>
      <c r="RNG26" s="118"/>
      <c r="RNH26" s="118"/>
      <c r="RNI26" s="118"/>
      <c r="RNJ26" s="118"/>
      <c r="RNK26" s="118"/>
      <c r="RNL26" s="118"/>
      <c r="RNM26" s="118"/>
      <c r="RNN26" s="118"/>
      <c r="RNO26" s="118"/>
      <c r="RNP26" s="118"/>
      <c r="RNQ26" s="118"/>
      <c r="RNR26" s="118"/>
      <c r="RNS26" s="118"/>
      <c r="RNT26" s="118"/>
      <c r="RNU26" s="118"/>
      <c r="RNV26" s="118"/>
      <c r="RNW26" s="118"/>
      <c r="RNX26" s="118"/>
      <c r="RNY26" s="118"/>
      <c r="RNZ26" s="118"/>
      <c r="ROA26" s="118"/>
      <c r="ROB26" s="118"/>
      <c r="ROC26" s="118"/>
      <c r="ROD26" s="118"/>
      <c r="ROE26" s="118"/>
      <c r="ROF26" s="118"/>
      <c r="ROG26" s="118"/>
      <c r="ROH26" s="118"/>
      <c r="ROI26" s="118"/>
      <c r="ROJ26" s="118"/>
      <c r="ROK26" s="118"/>
      <c r="ROL26" s="118"/>
      <c r="ROM26" s="118"/>
      <c r="RON26" s="118"/>
      <c r="ROO26" s="118"/>
      <c r="ROP26" s="118"/>
      <c r="ROQ26" s="118"/>
      <c r="ROR26" s="118"/>
      <c r="ROS26" s="118"/>
      <c r="ROT26" s="118"/>
      <c r="ROU26" s="118"/>
      <c r="ROV26" s="118"/>
      <c r="ROW26" s="118"/>
      <c r="ROX26" s="118"/>
      <c r="ROY26" s="118"/>
      <c r="ROZ26" s="118"/>
      <c r="RPA26" s="118"/>
      <c r="RPB26" s="118"/>
      <c r="RPC26" s="118"/>
      <c r="RPD26" s="118"/>
      <c r="RPE26" s="118"/>
      <c r="RPF26" s="118"/>
      <c r="RPG26" s="118"/>
      <c r="RPH26" s="118"/>
      <c r="RPI26" s="118"/>
      <c r="RPJ26" s="118"/>
      <c r="RPK26" s="118"/>
      <c r="RPL26" s="118"/>
      <c r="RPM26" s="118"/>
      <c r="RPN26" s="118"/>
      <c r="RPO26" s="118"/>
      <c r="RPP26" s="118"/>
      <c r="RPQ26" s="118"/>
      <c r="RPR26" s="118"/>
      <c r="RPS26" s="118"/>
      <c r="RPT26" s="118"/>
      <c r="RPU26" s="118"/>
      <c r="RPV26" s="118"/>
      <c r="RPW26" s="118"/>
      <c r="RPX26" s="118"/>
      <c r="RPY26" s="118"/>
      <c r="RPZ26" s="118"/>
      <c r="RQA26" s="118"/>
      <c r="RQB26" s="118"/>
      <c r="RQC26" s="118"/>
      <c r="RQD26" s="118"/>
      <c r="RQE26" s="118"/>
      <c r="RQF26" s="118"/>
      <c r="RQG26" s="118"/>
      <c r="RQH26" s="118"/>
      <c r="RQI26" s="118"/>
      <c r="RQJ26" s="118"/>
      <c r="RQK26" s="118"/>
      <c r="RQL26" s="118"/>
      <c r="RQM26" s="118"/>
      <c r="RQN26" s="118"/>
      <c r="RQO26" s="118"/>
      <c r="RQP26" s="118"/>
      <c r="RQQ26" s="118"/>
      <c r="RQR26" s="118"/>
      <c r="RQS26" s="118"/>
      <c r="RQT26" s="118"/>
      <c r="RQU26" s="118"/>
      <c r="RQV26" s="118"/>
      <c r="RQW26" s="118"/>
      <c r="RQX26" s="118"/>
      <c r="RQY26" s="118"/>
      <c r="RQZ26" s="118"/>
      <c r="RRA26" s="118"/>
      <c r="RRB26" s="118"/>
      <c r="RRC26" s="118"/>
      <c r="RRD26" s="118"/>
      <c r="RRE26" s="118"/>
      <c r="RRF26" s="118"/>
      <c r="RRG26" s="118"/>
      <c r="RRH26" s="118"/>
      <c r="RRI26" s="118"/>
      <c r="RRJ26" s="118"/>
      <c r="RRK26" s="118"/>
      <c r="RRL26" s="118"/>
      <c r="RRM26" s="118"/>
      <c r="RRN26" s="118"/>
      <c r="RRO26" s="118"/>
      <c r="RRP26" s="118"/>
      <c r="RRQ26" s="118"/>
      <c r="RRR26" s="118"/>
      <c r="RRS26" s="118"/>
      <c r="RRT26" s="118"/>
      <c r="RRU26" s="118"/>
      <c r="RRV26" s="118"/>
      <c r="RRW26" s="118"/>
      <c r="RRX26" s="118"/>
      <c r="RRY26" s="118"/>
      <c r="RRZ26" s="118"/>
      <c r="RSA26" s="118"/>
      <c r="RSB26" s="118"/>
      <c r="RSC26" s="118"/>
      <c r="RSD26" s="118"/>
      <c r="RSE26" s="118"/>
      <c r="RSF26" s="118"/>
      <c r="RSG26" s="118"/>
      <c r="RSH26" s="118"/>
      <c r="RSI26" s="118"/>
      <c r="RSJ26" s="118"/>
      <c r="RSK26" s="118"/>
      <c r="RSL26" s="118"/>
      <c r="RSM26" s="118"/>
      <c r="RSN26" s="118"/>
      <c r="RSO26" s="118"/>
      <c r="RSP26" s="118"/>
      <c r="RSQ26" s="118"/>
      <c r="RSR26" s="118"/>
      <c r="RSS26" s="118"/>
      <c r="RST26" s="118"/>
      <c r="RSU26" s="118"/>
      <c r="RSV26" s="118"/>
      <c r="RSW26" s="118"/>
      <c r="RSX26" s="118"/>
      <c r="RSY26" s="118"/>
      <c r="RSZ26" s="118"/>
      <c r="RTA26" s="118"/>
      <c r="RTB26" s="118"/>
      <c r="RTC26" s="118"/>
      <c r="RTD26" s="118"/>
      <c r="RTE26" s="118"/>
      <c r="RTF26" s="118"/>
      <c r="RTG26" s="118"/>
      <c r="RTH26" s="118"/>
      <c r="RTI26" s="118"/>
      <c r="RTJ26" s="118"/>
      <c r="RTK26" s="118"/>
      <c r="RTL26" s="118"/>
      <c r="RTM26" s="118"/>
      <c r="RTN26" s="118"/>
      <c r="RTO26" s="118"/>
      <c r="RTP26" s="118"/>
      <c r="RTQ26" s="118"/>
      <c r="RTR26" s="118"/>
      <c r="RTS26" s="118"/>
      <c r="RTT26" s="118"/>
      <c r="RTU26" s="118"/>
      <c r="RTV26" s="118"/>
      <c r="RTW26" s="118"/>
      <c r="RTX26" s="118"/>
      <c r="RTY26" s="118"/>
      <c r="RTZ26" s="118"/>
      <c r="RUA26" s="118"/>
      <c r="RUB26" s="118"/>
      <c r="RUC26" s="118"/>
      <c r="RUD26" s="118"/>
      <c r="RUE26" s="118"/>
      <c r="RUF26" s="118"/>
      <c r="RUG26" s="118"/>
      <c r="RUH26" s="118"/>
      <c r="RUI26" s="118"/>
      <c r="RUJ26" s="118"/>
      <c r="RUK26" s="118"/>
      <c r="RUL26" s="118"/>
      <c r="RUM26" s="118"/>
      <c r="RUN26" s="118"/>
      <c r="RUO26" s="118"/>
      <c r="RUP26" s="118"/>
      <c r="RUQ26" s="118"/>
      <c r="RUR26" s="118"/>
      <c r="RUS26" s="118"/>
      <c r="RUT26" s="118"/>
      <c r="RUU26" s="118"/>
      <c r="RUV26" s="118"/>
      <c r="RUW26" s="118"/>
      <c r="RUX26" s="118"/>
      <c r="RUY26" s="118"/>
      <c r="RUZ26" s="118"/>
      <c r="RVA26" s="118"/>
      <c r="RVB26" s="118"/>
      <c r="RVC26" s="118"/>
      <c r="RVD26" s="118"/>
      <c r="RVE26" s="118"/>
      <c r="RVF26" s="118"/>
      <c r="RVG26" s="118"/>
      <c r="RVH26" s="118"/>
      <c r="RVI26" s="118"/>
      <c r="RVJ26" s="118"/>
      <c r="RVK26" s="118"/>
      <c r="RVL26" s="118"/>
      <c r="RVM26" s="118"/>
      <c r="RVN26" s="118"/>
      <c r="RVO26" s="118"/>
      <c r="RVP26" s="118"/>
      <c r="RVQ26" s="118"/>
      <c r="RVR26" s="118"/>
      <c r="RVS26" s="118"/>
      <c r="RVT26" s="118"/>
      <c r="RVU26" s="118"/>
      <c r="RVV26" s="118"/>
      <c r="RVW26" s="118"/>
      <c r="RVX26" s="118"/>
      <c r="RVY26" s="118"/>
      <c r="RVZ26" s="118"/>
      <c r="RWA26" s="118"/>
      <c r="RWB26" s="118"/>
      <c r="RWC26" s="118"/>
      <c r="RWD26" s="118"/>
      <c r="RWE26" s="118"/>
      <c r="RWF26" s="118"/>
      <c r="RWG26" s="118"/>
      <c r="RWH26" s="118"/>
      <c r="RWI26" s="118"/>
      <c r="RWJ26" s="118"/>
      <c r="RWK26" s="118"/>
      <c r="RWL26" s="118"/>
      <c r="RWM26" s="118"/>
      <c r="RWN26" s="118"/>
      <c r="RWO26" s="118"/>
      <c r="RWP26" s="118"/>
      <c r="RWQ26" s="118"/>
      <c r="RWR26" s="118"/>
      <c r="RWS26" s="118"/>
      <c r="RWT26" s="118"/>
      <c r="RWU26" s="118"/>
      <c r="RWV26" s="118"/>
      <c r="RWW26" s="118"/>
      <c r="RWX26" s="118"/>
      <c r="RWY26" s="118"/>
      <c r="RWZ26" s="118"/>
      <c r="RXA26" s="118"/>
      <c r="RXB26" s="118"/>
      <c r="RXC26" s="118"/>
      <c r="RXD26" s="118"/>
      <c r="RXE26" s="118"/>
      <c r="RXF26" s="118"/>
      <c r="RXG26" s="118"/>
      <c r="RXH26" s="118"/>
      <c r="RXI26" s="118"/>
      <c r="RXJ26" s="118"/>
      <c r="RXK26" s="118"/>
      <c r="RXL26" s="118"/>
      <c r="RXM26" s="118"/>
      <c r="RXN26" s="118"/>
      <c r="RXO26" s="118"/>
      <c r="RXP26" s="118"/>
      <c r="RXQ26" s="118"/>
      <c r="RXR26" s="118"/>
      <c r="RXS26" s="118"/>
      <c r="RXT26" s="118"/>
      <c r="RXU26" s="118"/>
      <c r="RXV26" s="118"/>
      <c r="RXW26" s="118"/>
      <c r="RXX26" s="118"/>
      <c r="RXY26" s="118"/>
      <c r="RXZ26" s="118"/>
      <c r="RYA26" s="118"/>
      <c r="RYB26" s="118"/>
      <c r="RYC26" s="118"/>
      <c r="RYD26" s="118"/>
      <c r="RYE26" s="118"/>
      <c r="RYF26" s="118"/>
      <c r="RYG26" s="118"/>
      <c r="RYH26" s="118"/>
      <c r="RYI26" s="118"/>
      <c r="RYJ26" s="118"/>
      <c r="RYK26" s="118"/>
      <c r="RYL26" s="118"/>
      <c r="RYM26" s="118"/>
      <c r="RYN26" s="118"/>
      <c r="RYO26" s="118"/>
      <c r="RYP26" s="118"/>
      <c r="RYQ26" s="118"/>
      <c r="RYR26" s="118"/>
      <c r="RYS26" s="118"/>
      <c r="RYT26" s="118"/>
      <c r="RYU26" s="118"/>
      <c r="RYV26" s="118"/>
      <c r="RYW26" s="118"/>
      <c r="RYX26" s="118"/>
      <c r="RYY26" s="118"/>
      <c r="RYZ26" s="118"/>
      <c r="RZA26" s="118"/>
      <c r="RZB26" s="118"/>
      <c r="RZC26" s="118"/>
      <c r="RZD26" s="118"/>
      <c r="RZE26" s="118"/>
      <c r="RZF26" s="118"/>
      <c r="RZG26" s="118"/>
      <c r="RZH26" s="118"/>
      <c r="RZI26" s="118"/>
      <c r="RZJ26" s="118"/>
      <c r="RZK26" s="118"/>
      <c r="RZL26" s="118"/>
      <c r="RZM26" s="118"/>
      <c r="RZN26" s="118"/>
      <c r="RZO26" s="118"/>
      <c r="RZP26" s="118"/>
      <c r="RZQ26" s="118"/>
      <c r="RZR26" s="118"/>
      <c r="RZS26" s="118"/>
      <c r="RZT26" s="118"/>
      <c r="RZU26" s="118"/>
      <c r="RZV26" s="118"/>
      <c r="RZW26" s="118"/>
      <c r="RZX26" s="118"/>
      <c r="RZY26" s="118"/>
      <c r="RZZ26" s="118"/>
      <c r="SAA26" s="118"/>
      <c r="SAB26" s="118"/>
      <c r="SAC26" s="118"/>
      <c r="SAD26" s="118"/>
      <c r="SAE26" s="118"/>
      <c r="SAF26" s="118"/>
      <c r="SAG26" s="118"/>
      <c r="SAH26" s="118"/>
      <c r="SAI26" s="118"/>
      <c r="SAJ26" s="118"/>
      <c r="SAK26" s="118"/>
      <c r="SAL26" s="118"/>
      <c r="SAM26" s="118"/>
      <c r="SAN26" s="118"/>
      <c r="SAO26" s="118"/>
      <c r="SAP26" s="118"/>
      <c r="SAQ26" s="118"/>
      <c r="SAR26" s="118"/>
      <c r="SAS26" s="118"/>
      <c r="SAT26" s="118"/>
      <c r="SAU26" s="118"/>
      <c r="SAV26" s="118"/>
      <c r="SAW26" s="118"/>
      <c r="SAX26" s="118"/>
      <c r="SAY26" s="118"/>
      <c r="SAZ26" s="118"/>
      <c r="SBA26" s="118"/>
      <c r="SBB26" s="118"/>
      <c r="SBC26" s="118"/>
      <c r="SBD26" s="118"/>
      <c r="SBE26" s="118"/>
      <c r="SBF26" s="118"/>
      <c r="SBG26" s="118"/>
      <c r="SBH26" s="118"/>
      <c r="SBI26" s="118"/>
      <c r="SBJ26" s="118"/>
      <c r="SBK26" s="118"/>
      <c r="SBL26" s="118"/>
      <c r="SBM26" s="118"/>
      <c r="SBN26" s="118"/>
      <c r="SBO26" s="118"/>
      <c r="SBP26" s="118"/>
      <c r="SBQ26" s="118"/>
      <c r="SBR26" s="118"/>
      <c r="SBS26" s="118"/>
      <c r="SBT26" s="118"/>
      <c r="SBU26" s="118"/>
      <c r="SBV26" s="118"/>
      <c r="SBW26" s="118"/>
      <c r="SBX26" s="118"/>
      <c r="SBY26" s="118"/>
      <c r="SBZ26" s="118"/>
      <c r="SCA26" s="118"/>
      <c r="SCB26" s="118"/>
      <c r="SCC26" s="118"/>
      <c r="SCD26" s="118"/>
      <c r="SCE26" s="118"/>
      <c r="SCF26" s="118"/>
      <c r="SCG26" s="118"/>
      <c r="SCH26" s="118"/>
      <c r="SCI26" s="118"/>
      <c r="SCJ26" s="118"/>
      <c r="SCK26" s="118"/>
      <c r="SCL26" s="118"/>
      <c r="SCM26" s="118"/>
      <c r="SCN26" s="118"/>
      <c r="SCO26" s="118"/>
      <c r="SCP26" s="118"/>
      <c r="SCQ26" s="118"/>
      <c r="SCR26" s="118"/>
      <c r="SCS26" s="118"/>
      <c r="SCT26" s="118"/>
      <c r="SCU26" s="118"/>
      <c r="SCV26" s="118"/>
      <c r="SCW26" s="118"/>
      <c r="SCX26" s="118"/>
      <c r="SCY26" s="118"/>
      <c r="SCZ26" s="118"/>
      <c r="SDA26" s="118"/>
      <c r="SDB26" s="118"/>
      <c r="SDC26" s="118"/>
      <c r="SDD26" s="118"/>
      <c r="SDE26" s="118"/>
      <c r="SDF26" s="118"/>
      <c r="SDG26" s="118"/>
      <c r="SDH26" s="118"/>
      <c r="SDI26" s="118"/>
      <c r="SDJ26" s="118"/>
      <c r="SDK26" s="118"/>
      <c r="SDL26" s="118"/>
      <c r="SDM26" s="118"/>
      <c r="SDN26" s="118"/>
      <c r="SDO26" s="118"/>
      <c r="SDP26" s="118"/>
      <c r="SDQ26" s="118"/>
      <c r="SDR26" s="118"/>
      <c r="SDS26" s="118"/>
      <c r="SDT26" s="118"/>
      <c r="SDU26" s="118"/>
      <c r="SDV26" s="118"/>
      <c r="SDW26" s="118"/>
      <c r="SDX26" s="118"/>
      <c r="SDY26" s="118"/>
      <c r="SDZ26" s="118"/>
      <c r="SEA26" s="118"/>
      <c r="SEB26" s="118"/>
      <c r="SEC26" s="118"/>
      <c r="SED26" s="118"/>
      <c r="SEE26" s="118"/>
      <c r="SEF26" s="118"/>
      <c r="SEG26" s="118"/>
      <c r="SEH26" s="118"/>
      <c r="SEI26" s="118"/>
      <c r="SEJ26" s="118"/>
      <c r="SEK26" s="118"/>
      <c r="SEL26" s="118"/>
      <c r="SEM26" s="118"/>
      <c r="SEN26" s="118"/>
      <c r="SEO26" s="118"/>
      <c r="SEP26" s="118"/>
      <c r="SEQ26" s="118"/>
      <c r="SER26" s="118"/>
      <c r="SES26" s="118"/>
      <c r="SET26" s="118"/>
      <c r="SEU26" s="118"/>
      <c r="SEV26" s="118"/>
      <c r="SEW26" s="118"/>
      <c r="SEX26" s="118"/>
      <c r="SEY26" s="118"/>
      <c r="SEZ26" s="118"/>
      <c r="SFA26" s="118"/>
      <c r="SFB26" s="118"/>
      <c r="SFC26" s="118"/>
      <c r="SFD26" s="118"/>
      <c r="SFE26" s="118"/>
      <c r="SFF26" s="118"/>
      <c r="SFG26" s="118"/>
      <c r="SFH26" s="118"/>
      <c r="SFI26" s="118"/>
      <c r="SFJ26" s="118"/>
      <c r="SFK26" s="118"/>
      <c r="SFL26" s="118"/>
      <c r="SFM26" s="118"/>
      <c r="SFN26" s="118"/>
      <c r="SFO26" s="118"/>
      <c r="SFP26" s="118"/>
      <c r="SFQ26" s="118"/>
      <c r="SFR26" s="118"/>
      <c r="SFS26" s="118"/>
      <c r="SFT26" s="118"/>
      <c r="SFU26" s="118"/>
      <c r="SFV26" s="118"/>
      <c r="SFW26" s="118"/>
      <c r="SFX26" s="118"/>
      <c r="SFY26" s="118"/>
      <c r="SFZ26" s="118"/>
      <c r="SGA26" s="118"/>
      <c r="SGB26" s="118"/>
      <c r="SGC26" s="118"/>
      <c r="SGD26" s="118"/>
      <c r="SGE26" s="118"/>
      <c r="SGF26" s="118"/>
      <c r="SGG26" s="118"/>
      <c r="SGH26" s="118"/>
      <c r="SGI26" s="118"/>
      <c r="SGJ26" s="118"/>
      <c r="SGK26" s="118"/>
      <c r="SGL26" s="118"/>
      <c r="SGM26" s="118"/>
      <c r="SGN26" s="118"/>
      <c r="SGO26" s="118"/>
      <c r="SGP26" s="118"/>
      <c r="SGQ26" s="118"/>
      <c r="SGR26" s="118"/>
      <c r="SGS26" s="118"/>
      <c r="SGT26" s="118"/>
      <c r="SGU26" s="118"/>
      <c r="SGV26" s="118"/>
      <c r="SGW26" s="118"/>
      <c r="SGX26" s="118"/>
      <c r="SGY26" s="118"/>
      <c r="SGZ26" s="118"/>
      <c r="SHA26" s="118"/>
      <c r="SHB26" s="118"/>
      <c r="SHC26" s="118"/>
      <c r="SHD26" s="118"/>
      <c r="SHE26" s="118"/>
      <c r="SHF26" s="118"/>
      <c r="SHG26" s="118"/>
      <c r="SHH26" s="118"/>
      <c r="SHI26" s="118"/>
      <c r="SHJ26" s="118"/>
      <c r="SHK26" s="118"/>
      <c r="SHL26" s="118"/>
      <c r="SHM26" s="118"/>
      <c r="SHN26" s="118"/>
      <c r="SHO26" s="118"/>
      <c r="SHP26" s="118"/>
      <c r="SHQ26" s="118"/>
      <c r="SHR26" s="118"/>
      <c r="SHS26" s="118"/>
      <c r="SHT26" s="118"/>
      <c r="SHU26" s="118"/>
      <c r="SHV26" s="118"/>
      <c r="SHW26" s="118"/>
      <c r="SHX26" s="118"/>
      <c r="SHY26" s="118"/>
      <c r="SHZ26" s="118"/>
      <c r="SIA26" s="118"/>
      <c r="SIB26" s="118"/>
      <c r="SIC26" s="118"/>
      <c r="SID26" s="118"/>
      <c r="SIE26" s="118"/>
      <c r="SIF26" s="118"/>
      <c r="SIG26" s="118"/>
      <c r="SIH26" s="118"/>
      <c r="SII26" s="118"/>
      <c r="SIJ26" s="118"/>
      <c r="SIK26" s="118"/>
      <c r="SIL26" s="118"/>
      <c r="SIM26" s="118"/>
      <c r="SIN26" s="118"/>
      <c r="SIO26" s="118"/>
      <c r="SIP26" s="118"/>
      <c r="SIQ26" s="118"/>
      <c r="SIR26" s="118"/>
      <c r="SIS26" s="118"/>
      <c r="SIT26" s="118"/>
      <c r="SIU26" s="118"/>
      <c r="SIV26" s="118"/>
      <c r="SIW26" s="118"/>
      <c r="SIX26" s="118"/>
      <c r="SIY26" s="118"/>
      <c r="SIZ26" s="118"/>
      <c r="SJA26" s="118"/>
      <c r="SJB26" s="118"/>
      <c r="SJC26" s="118"/>
      <c r="SJD26" s="118"/>
      <c r="SJE26" s="118"/>
      <c r="SJF26" s="118"/>
      <c r="SJG26" s="118"/>
      <c r="SJH26" s="118"/>
      <c r="SJI26" s="118"/>
      <c r="SJJ26" s="118"/>
      <c r="SJK26" s="118"/>
      <c r="SJL26" s="118"/>
      <c r="SJM26" s="118"/>
      <c r="SJN26" s="118"/>
      <c r="SJO26" s="118"/>
      <c r="SJP26" s="118"/>
      <c r="SJQ26" s="118"/>
      <c r="SJR26" s="118"/>
      <c r="SJS26" s="118"/>
      <c r="SJT26" s="118"/>
      <c r="SJU26" s="118"/>
      <c r="SJV26" s="118"/>
      <c r="SJW26" s="118"/>
      <c r="SJX26" s="118"/>
      <c r="SJY26" s="118"/>
      <c r="SJZ26" s="118"/>
      <c r="SKA26" s="118"/>
      <c r="SKB26" s="118"/>
      <c r="SKC26" s="118"/>
      <c r="SKD26" s="118"/>
      <c r="SKE26" s="118"/>
      <c r="SKF26" s="118"/>
      <c r="SKG26" s="118"/>
      <c r="SKH26" s="118"/>
      <c r="SKI26" s="118"/>
      <c r="SKJ26" s="118"/>
      <c r="SKK26" s="118"/>
      <c r="SKL26" s="118"/>
      <c r="SKM26" s="118"/>
      <c r="SKN26" s="118"/>
      <c r="SKO26" s="118"/>
      <c r="SKP26" s="118"/>
      <c r="SKQ26" s="118"/>
      <c r="SKR26" s="118"/>
      <c r="SKS26" s="118"/>
      <c r="SKT26" s="118"/>
      <c r="SKU26" s="118"/>
      <c r="SKV26" s="118"/>
      <c r="SKW26" s="118"/>
      <c r="SKX26" s="118"/>
      <c r="SKY26" s="118"/>
      <c r="SKZ26" s="118"/>
      <c r="SLA26" s="118"/>
      <c r="SLB26" s="118"/>
      <c r="SLC26" s="118"/>
      <c r="SLD26" s="118"/>
      <c r="SLE26" s="118"/>
      <c r="SLF26" s="118"/>
      <c r="SLG26" s="118"/>
      <c r="SLH26" s="118"/>
      <c r="SLI26" s="118"/>
      <c r="SLJ26" s="118"/>
      <c r="SLK26" s="118"/>
      <c r="SLL26" s="118"/>
      <c r="SLM26" s="118"/>
      <c r="SLN26" s="118"/>
      <c r="SLO26" s="118"/>
      <c r="SLP26" s="118"/>
      <c r="SLQ26" s="118"/>
      <c r="SLR26" s="118"/>
      <c r="SLS26" s="118"/>
      <c r="SLT26" s="118"/>
      <c r="SLU26" s="118"/>
      <c r="SLV26" s="118"/>
      <c r="SLW26" s="118"/>
      <c r="SLX26" s="118"/>
      <c r="SLY26" s="118"/>
      <c r="SLZ26" s="118"/>
      <c r="SMA26" s="118"/>
      <c r="SMB26" s="118"/>
      <c r="SMC26" s="118"/>
      <c r="SMD26" s="118"/>
      <c r="SME26" s="118"/>
      <c r="SMF26" s="118"/>
      <c r="SMG26" s="118"/>
      <c r="SMH26" s="118"/>
      <c r="SMI26" s="118"/>
      <c r="SMJ26" s="118"/>
      <c r="SMK26" s="118"/>
      <c r="SML26" s="118"/>
      <c r="SMM26" s="118"/>
      <c r="SMN26" s="118"/>
      <c r="SMO26" s="118"/>
      <c r="SMP26" s="118"/>
      <c r="SMQ26" s="118"/>
      <c r="SMR26" s="118"/>
      <c r="SMS26" s="118"/>
      <c r="SMT26" s="118"/>
      <c r="SMU26" s="118"/>
      <c r="SMV26" s="118"/>
      <c r="SMW26" s="118"/>
      <c r="SMX26" s="118"/>
      <c r="SMY26" s="118"/>
      <c r="SMZ26" s="118"/>
      <c r="SNA26" s="118"/>
      <c r="SNB26" s="118"/>
      <c r="SNC26" s="118"/>
      <c r="SND26" s="118"/>
      <c r="SNE26" s="118"/>
      <c r="SNF26" s="118"/>
      <c r="SNG26" s="118"/>
      <c r="SNH26" s="118"/>
      <c r="SNI26" s="118"/>
      <c r="SNJ26" s="118"/>
      <c r="SNK26" s="118"/>
      <c r="SNL26" s="118"/>
      <c r="SNM26" s="118"/>
      <c r="SNN26" s="118"/>
      <c r="SNO26" s="118"/>
      <c r="SNP26" s="118"/>
      <c r="SNQ26" s="118"/>
      <c r="SNR26" s="118"/>
      <c r="SNS26" s="118"/>
      <c r="SNT26" s="118"/>
      <c r="SNU26" s="118"/>
      <c r="SNV26" s="118"/>
      <c r="SNW26" s="118"/>
      <c r="SNX26" s="118"/>
      <c r="SNY26" s="118"/>
      <c r="SNZ26" s="118"/>
      <c r="SOA26" s="118"/>
      <c r="SOB26" s="118"/>
      <c r="SOC26" s="118"/>
      <c r="SOD26" s="118"/>
      <c r="SOE26" s="118"/>
      <c r="SOF26" s="118"/>
      <c r="SOG26" s="118"/>
      <c r="SOH26" s="118"/>
      <c r="SOI26" s="118"/>
      <c r="SOJ26" s="118"/>
      <c r="SOK26" s="118"/>
      <c r="SOL26" s="118"/>
      <c r="SOM26" s="118"/>
      <c r="SON26" s="118"/>
      <c r="SOO26" s="118"/>
      <c r="SOP26" s="118"/>
      <c r="SOQ26" s="118"/>
      <c r="SOR26" s="118"/>
      <c r="SOS26" s="118"/>
      <c r="SOT26" s="118"/>
      <c r="SOU26" s="118"/>
      <c r="SOV26" s="118"/>
      <c r="SOW26" s="118"/>
      <c r="SOX26" s="118"/>
      <c r="SOY26" s="118"/>
      <c r="SOZ26" s="118"/>
      <c r="SPA26" s="118"/>
      <c r="SPB26" s="118"/>
      <c r="SPC26" s="118"/>
      <c r="SPD26" s="118"/>
      <c r="SPE26" s="118"/>
      <c r="SPF26" s="118"/>
      <c r="SPG26" s="118"/>
      <c r="SPH26" s="118"/>
      <c r="SPI26" s="118"/>
      <c r="SPJ26" s="118"/>
      <c r="SPK26" s="118"/>
      <c r="SPL26" s="118"/>
      <c r="SPM26" s="118"/>
      <c r="SPN26" s="118"/>
      <c r="SPO26" s="118"/>
      <c r="SPP26" s="118"/>
      <c r="SPQ26" s="118"/>
      <c r="SPR26" s="118"/>
      <c r="SPS26" s="118"/>
      <c r="SPT26" s="118"/>
      <c r="SPU26" s="118"/>
      <c r="SPV26" s="118"/>
      <c r="SPW26" s="118"/>
      <c r="SPX26" s="118"/>
      <c r="SPY26" s="118"/>
      <c r="SPZ26" s="118"/>
      <c r="SQA26" s="118"/>
      <c r="SQB26" s="118"/>
      <c r="SQC26" s="118"/>
      <c r="SQD26" s="118"/>
      <c r="SQE26" s="118"/>
      <c r="SQF26" s="118"/>
      <c r="SQG26" s="118"/>
      <c r="SQH26" s="118"/>
      <c r="SQI26" s="118"/>
      <c r="SQJ26" s="118"/>
      <c r="SQK26" s="118"/>
      <c r="SQL26" s="118"/>
      <c r="SQM26" s="118"/>
      <c r="SQN26" s="118"/>
      <c r="SQO26" s="118"/>
      <c r="SQP26" s="118"/>
      <c r="SQQ26" s="118"/>
      <c r="SQR26" s="118"/>
      <c r="SQS26" s="118"/>
      <c r="SQT26" s="118"/>
      <c r="SQU26" s="118"/>
      <c r="SQV26" s="118"/>
      <c r="SQW26" s="118"/>
      <c r="SQX26" s="118"/>
      <c r="SQY26" s="118"/>
      <c r="SQZ26" s="118"/>
      <c r="SRA26" s="118"/>
      <c r="SRB26" s="118"/>
      <c r="SRC26" s="118"/>
      <c r="SRD26" s="118"/>
      <c r="SRE26" s="118"/>
      <c r="SRF26" s="118"/>
      <c r="SRG26" s="118"/>
      <c r="SRH26" s="118"/>
      <c r="SRI26" s="118"/>
      <c r="SRJ26" s="118"/>
      <c r="SRK26" s="118"/>
      <c r="SRL26" s="118"/>
      <c r="SRM26" s="118"/>
      <c r="SRN26" s="118"/>
      <c r="SRO26" s="118"/>
      <c r="SRP26" s="118"/>
      <c r="SRQ26" s="118"/>
      <c r="SRR26" s="118"/>
      <c r="SRS26" s="118"/>
      <c r="SRT26" s="118"/>
      <c r="SRU26" s="118"/>
      <c r="SRV26" s="118"/>
      <c r="SRW26" s="118"/>
      <c r="SRX26" s="118"/>
      <c r="SRY26" s="118"/>
      <c r="SRZ26" s="118"/>
      <c r="SSA26" s="118"/>
      <c r="SSB26" s="118"/>
      <c r="SSC26" s="118"/>
      <c r="SSD26" s="118"/>
      <c r="SSE26" s="118"/>
      <c r="SSF26" s="118"/>
      <c r="SSG26" s="118"/>
      <c r="SSH26" s="118"/>
      <c r="SSI26" s="118"/>
      <c r="SSJ26" s="118"/>
      <c r="SSK26" s="118"/>
      <c r="SSL26" s="118"/>
      <c r="SSM26" s="118"/>
      <c r="SSN26" s="118"/>
      <c r="SSO26" s="118"/>
      <c r="SSP26" s="118"/>
      <c r="SSQ26" s="118"/>
      <c r="SSR26" s="118"/>
      <c r="SSS26" s="118"/>
      <c r="SST26" s="118"/>
      <c r="SSU26" s="118"/>
      <c r="SSV26" s="118"/>
      <c r="SSW26" s="118"/>
      <c r="SSX26" s="118"/>
      <c r="SSY26" s="118"/>
      <c r="SSZ26" s="118"/>
      <c r="STA26" s="118"/>
      <c r="STB26" s="118"/>
      <c r="STC26" s="118"/>
      <c r="STD26" s="118"/>
      <c r="STE26" s="118"/>
      <c r="STF26" s="118"/>
      <c r="STG26" s="118"/>
      <c r="STH26" s="118"/>
      <c r="STI26" s="118"/>
      <c r="STJ26" s="118"/>
      <c r="STK26" s="118"/>
      <c r="STL26" s="118"/>
      <c r="STM26" s="118"/>
      <c r="STN26" s="118"/>
      <c r="STO26" s="118"/>
      <c r="STP26" s="118"/>
      <c r="STQ26" s="118"/>
      <c r="STR26" s="118"/>
      <c r="STS26" s="118"/>
      <c r="STT26" s="118"/>
      <c r="STU26" s="118"/>
      <c r="STV26" s="118"/>
      <c r="STW26" s="118"/>
      <c r="STX26" s="118"/>
      <c r="STY26" s="118"/>
      <c r="STZ26" s="118"/>
      <c r="SUA26" s="118"/>
      <c r="SUB26" s="118"/>
      <c r="SUC26" s="118"/>
      <c r="SUD26" s="118"/>
      <c r="SUE26" s="118"/>
      <c r="SUF26" s="118"/>
      <c r="SUG26" s="118"/>
      <c r="SUH26" s="118"/>
      <c r="SUI26" s="118"/>
      <c r="SUJ26" s="118"/>
      <c r="SUK26" s="118"/>
      <c r="SUL26" s="118"/>
      <c r="SUM26" s="118"/>
      <c r="SUN26" s="118"/>
      <c r="SUO26" s="118"/>
      <c r="SUP26" s="118"/>
      <c r="SUQ26" s="118"/>
      <c r="SUR26" s="118"/>
      <c r="SUS26" s="118"/>
      <c r="SUT26" s="118"/>
      <c r="SUU26" s="118"/>
      <c r="SUV26" s="118"/>
      <c r="SUW26" s="118"/>
      <c r="SUX26" s="118"/>
      <c r="SUY26" s="118"/>
      <c r="SUZ26" s="118"/>
      <c r="SVA26" s="118"/>
      <c r="SVB26" s="118"/>
      <c r="SVC26" s="118"/>
      <c r="SVD26" s="118"/>
      <c r="SVE26" s="118"/>
      <c r="SVF26" s="118"/>
      <c r="SVG26" s="118"/>
      <c r="SVH26" s="118"/>
      <c r="SVI26" s="118"/>
      <c r="SVJ26" s="118"/>
      <c r="SVK26" s="118"/>
      <c r="SVL26" s="118"/>
      <c r="SVM26" s="118"/>
      <c r="SVN26" s="118"/>
      <c r="SVO26" s="118"/>
      <c r="SVP26" s="118"/>
      <c r="SVQ26" s="118"/>
      <c r="SVR26" s="118"/>
      <c r="SVS26" s="118"/>
      <c r="SVT26" s="118"/>
      <c r="SVU26" s="118"/>
      <c r="SVV26" s="118"/>
      <c r="SVW26" s="118"/>
      <c r="SVX26" s="118"/>
      <c r="SVY26" s="118"/>
      <c r="SVZ26" s="118"/>
      <c r="SWA26" s="118"/>
      <c r="SWB26" s="118"/>
      <c r="SWC26" s="118"/>
      <c r="SWD26" s="118"/>
      <c r="SWE26" s="118"/>
      <c r="SWF26" s="118"/>
      <c r="SWG26" s="118"/>
      <c r="SWH26" s="118"/>
      <c r="SWI26" s="118"/>
      <c r="SWJ26" s="118"/>
      <c r="SWK26" s="118"/>
      <c r="SWL26" s="118"/>
      <c r="SWM26" s="118"/>
      <c r="SWN26" s="118"/>
      <c r="SWO26" s="118"/>
      <c r="SWP26" s="118"/>
      <c r="SWQ26" s="118"/>
      <c r="SWR26" s="118"/>
      <c r="SWS26" s="118"/>
      <c r="SWT26" s="118"/>
      <c r="SWU26" s="118"/>
      <c r="SWV26" s="118"/>
      <c r="SWW26" s="118"/>
      <c r="SWX26" s="118"/>
      <c r="SWY26" s="118"/>
      <c r="SWZ26" s="118"/>
      <c r="SXA26" s="118"/>
      <c r="SXB26" s="118"/>
      <c r="SXC26" s="118"/>
      <c r="SXD26" s="118"/>
      <c r="SXE26" s="118"/>
      <c r="SXF26" s="118"/>
      <c r="SXG26" s="118"/>
      <c r="SXH26" s="118"/>
      <c r="SXI26" s="118"/>
      <c r="SXJ26" s="118"/>
      <c r="SXK26" s="118"/>
      <c r="SXL26" s="118"/>
      <c r="SXM26" s="118"/>
      <c r="SXN26" s="118"/>
      <c r="SXO26" s="118"/>
      <c r="SXP26" s="118"/>
      <c r="SXQ26" s="118"/>
      <c r="SXR26" s="118"/>
      <c r="SXS26" s="118"/>
      <c r="SXT26" s="118"/>
      <c r="SXU26" s="118"/>
      <c r="SXV26" s="118"/>
      <c r="SXW26" s="118"/>
      <c r="SXX26" s="118"/>
      <c r="SXY26" s="118"/>
      <c r="SXZ26" s="118"/>
      <c r="SYA26" s="118"/>
      <c r="SYB26" s="118"/>
      <c r="SYC26" s="118"/>
      <c r="SYD26" s="118"/>
      <c r="SYE26" s="118"/>
      <c r="SYF26" s="118"/>
      <c r="SYG26" s="118"/>
      <c r="SYH26" s="118"/>
      <c r="SYI26" s="118"/>
      <c r="SYJ26" s="118"/>
      <c r="SYK26" s="118"/>
      <c r="SYL26" s="118"/>
      <c r="SYM26" s="118"/>
      <c r="SYN26" s="118"/>
      <c r="SYO26" s="118"/>
      <c r="SYP26" s="118"/>
      <c r="SYQ26" s="118"/>
      <c r="SYR26" s="118"/>
      <c r="SYS26" s="118"/>
      <c r="SYT26" s="118"/>
      <c r="SYU26" s="118"/>
      <c r="SYV26" s="118"/>
      <c r="SYW26" s="118"/>
      <c r="SYX26" s="118"/>
      <c r="SYY26" s="118"/>
      <c r="SYZ26" s="118"/>
      <c r="SZA26" s="118"/>
      <c r="SZB26" s="118"/>
      <c r="SZC26" s="118"/>
      <c r="SZD26" s="118"/>
      <c r="SZE26" s="118"/>
      <c r="SZF26" s="118"/>
      <c r="SZG26" s="118"/>
      <c r="SZH26" s="118"/>
      <c r="SZI26" s="118"/>
      <c r="SZJ26" s="118"/>
      <c r="SZK26" s="118"/>
      <c r="SZL26" s="118"/>
      <c r="SZM26" s="118"/>
      <c r="SZN26" s="118"/>
      <c r="SZO26" s="118"/>
      <c r="SZP26" s="118"/>
      <c r="SZQ26" s="118"/>
      <c r="SZR26" s="118"/>
      <c r="SZS26" s="118"/>
      <c r="SZT26" s="118"/>
      <c r="SZU26" s="118"/>
      <c r="SZV26" s="118"/>
      <c r="SZW26" s="118"/>
      <c r="SZX26" s="118"/>
      <c r="SZY26" s="118"/>
      <c r="SZZ26" s="118"/>
      <c r="TAA26" s="118"/>
      <c r="TAB26" s="118"/>
      <c r="TAC26" s="118"/>
      <c r="TAD26" s="118"/>
      <c r="TAE26" s="118"/>
      <c r="TAF26" s="118"/>
      <c r="TAG26" s="118"/>
      <c r="TAH26" s="118"/>
      <c r="TAI26" s="118"/>
      <c r="TAJ26" s="118"/>
      <c r="TAK26" s="118"/>
      <c r="TAL26" s="118"/>
      <c r="TAM26" s="118"/>
      <c r="TAN26" s="118"/>
      <c r="TAO26" s="118"/>
      <c r="TAP26" s="118"/>
      <c r="TAQ26" s="118"/>
      <c r="TAR26" s="118"/>
      <c r="TAS26" s="118"/>
      <c r="TAT26" s="118"/>
      <c r="TAU26" s="118"/>
      <c r="TAV26" s="118"/>
      <c r="TAW26" s="118"/>
      <c r="TAX26" s="118"/>
      <c r="TAY26" s="118"/>
      <c r="TAZ26" s="118"/>
      <c r="TBA26" s="118"/>
      <c r="TBB26" s="118"/>
      <c r="TBC26" s="118"/>
      <c r="TBD26" s="118"/>
      <c r="TBE26" s="118"/>
      <c r="TBF26" s="118"/>
      <c r="TBG26" s="118"/>
      <c r="TBH26" s="118"/>
      <c r="TBI26" s="118"/>
      <c r="TBJ26" s="118"/>
      <c r="TBK26" s="118"/>
      <c r="TBL26" s="118"/>
      <c r="TBM26" s="118"/>
      <c r="TBN26" s="118"/>
      <c r="TBO26" s="118"/>
      <c r="TBP26" s="118"/>
      <c r="TBQ26" s="118"/>
      <c r="TBR26" s="118"/>
      <c r="TBS26" s="118"/>
      <c r="TBT26" s="118"/>
      <c r="TBU26" s="118"/>
      <c r="TBV26" s="118"/>
      <c r="TBW26" s="118"/>
      <c r="TBX26" s="118"/>
      <c r="TBY26" s="118"/>
      <c r="TBZ26" s="118"/>
      <c r="TCA26" s="118"/>
      <c r="TCB26" s="118"/>
      <c r="TCC26" s="118"/>
      <c r="TCD26" s="118"/>
      <c r="TCE26" s="118"/>
      <c r="TCF26" s="118"/>
      <c r="TCG26" s="118"/>
      <c r="TCH26" s="118"/>
      <c r="TCI26" s="118"/>
      <c r="TCJ26" s="118"/>
      <c r="TCK26" s="118"/>
      <c r="TCL26" s="118"/>
      <c r="TCM26" s="118"/>
      <c r="TCN26" s="118"/>
      <c r="TCO26" s="118"/>
      <c r="TCP26" s="118"/>
      <c r="TCQ26" s="118"/>
      <c r="TCR26" s="118"/>
      <c r="TCS26" s="118"/>
      <c r="TCT26" s="118"/>
      <c r="TCU26" s="118"/>
      <c r="TCV26" s="118"/>
      <c r="TCW26" s="118"/>
      <c r="TCX26" s="118"/>
      <c r="TCY26" s="118"/>
      <c r="TCZ26" s="118"/>
      <c r="TDA26" s="118"/>
      <c r="TDB26" s="118"/>
      <c r="TDC26" s="118"/>
      <c r="TDD26" s="118"/>
      <c r="TDE26" s="118"/>
      <c r="TDF26" s="118"/>
      <c r="TDG26" s="118"/>
      <c r="TDH26" s="118"/>
      <c r="TDI26" s="118"/>
      <c r="TDJ26" s="118"/>
      <c r="TDK26" s="118"/>
      <c r="TDL26" s="118"/>
      <c r="TDM26" s="118"/>
      <c r="TDN26" s="118"/>
      <c r="TDO26" s="118"/>
      <c r="TDP26" s="118"/>
      <c r="TDQ26" s="118"/>
      <c r="TDR26" s="118"/>
      <c r="TDS26" s="118"/>
      <c r="TDT26" s="118"/>
      <c r="TDU26" s="118"/>
      <c r="TDV26" s="118"/>
      <c r="TDW26" s="118"/>
      <c r="TDX26" s="118"/>
      <c r="TDY26" s="118"/>
      <c r="TDZ26" s="118"/>
      <c r="TEA26" s="118"/>
      <c r="TEB26" s="118"/>
      <c r="TEC26" s="118"/>
      <c r="TED26" s="118"/>
      <c r="TEE26" s="118"/>
      <c r="TEF26" s="118"/>
      <c r="TEG26" s="118"/>
      <c r="TEH26" s="118"/>
      <c r="TEI26" s="118"/>
      <c r="TEJ26" s="118"/>
      <c r="TEK26" s="118"/>
      <c r="TEL26" s="118"/>
      <c r="TEM26" s="118"/>
      <c r="TEN26" s="118"/>
      <c r="TEO26" s="118"/>
      <c r="TEP26" s="118"/>
      <c r="TEQ26" s="118"/>
      <c r="TER26" s="118"/>
      <c r="TES26" s="118"/>
      <c r="TET26" s="118"/>
      <c r="TEU26" s="118"/>
      <c r="TEV26" s="118"/>
      <c r="TEW26" s="118"/>
      <c r="TEX26" s="118"/>
      <c r="TEY26" s="118"/>
      <c r="TEZ26" s="118"/>
      <c r="TFA26" s="118"/>
      <c r="TFB26" s="118"/>
      <c r="TFC26" s="118"/>
      <c r="TFD26" s="118"/>
      <c r="TFE26" s="118"/>
      <c r="TFF26" s="118"/>
      <c r="TFG26" s="118"/>
      <c r="TFH26" s="118"/>
      <c r="TFI26" s="118"/>
      <c r="TFJ26" s="118"/>
      <c r="TFK26" s="118"/>
      <c r="TFL26" s="118"/>
      <c r="TFM26" s="118"/>
      <c r="TFN26" s="118"/>
      <c r="TFO26" s="118"/>
      <c r="TFP26" s="118"/>
      <c r="TFQ26" s="118"/>
      <c r="TFR26" s="118"/>
      <c r="TFS26" s="118"/>
      <c r="TFT26" s="118"/>
      <c r="TFU26" s="118"/>
      <c r="TFV26" s="118"/>
      <c r="TFW26" s="118"/>
      <c r="TFX26" s="118"/>
      <c r="TFY26" s="118"/>
      <c r="TFZ26" s="118"/>
      <c r="TGA26" s="118"/>
      <c r="TGB26" s="118"/>
      <c r="TGC26" s="118"/>
      <c r="TGD26" s="118"/>
      <c r="TGE26" s="118"/>
      <c r="TGF26" s="118"/>
      <c r="TGG26" s="118"/>
      <c r="TGH26" s="118"/>
      <c r="TGI26" s="118"/>
      <c r="TGJ26" s="118"/>
      <c r="TGK26" s="118"/>
      <c r="TGL26" s="118"/>
      <c r="TGM26" s="118"/>
      <c r="TGN26" s="118"/>
      <c r="TGO26" s="118"/>
      <c r="TGP26" s="118"/>
      <c r="TGQ26" s="118"/>
      <c r="TGR26" s="118"/>
      <c r="TGS26" s="118"/>
      <c r="TGT26" s="118"/>
      <c r="TGU26" s="118"/>
      <c r="TGV26" s="118"/>
      <c r="TGW26" s="118"/>
      <c r="TGX26" s="118"/>
      <c r="TGY26" s="118"/>
      <c r="TGZ26" s="118"/>
      <c r="THA26" s="118"/>
      <c r="THB26" s="118"/>
      <c r="THC26" s="118"/>
      <c r="THD26" s="118"/>
      <c r="THE26" s="118"/>
      <c r="THF26" s="118"/>
      <c r="THG26" s="118"/>
      <c r="THH26" s="118"/>
      <c r="THI26" s="118"/>
      <c r="THJ26" s="118"/>
      <c r="THK26" s="118"/>
      <c r="THL26" s="118"/>
      <c r="THM26" s="118"/>
      <c r="THN26" s="118"/>
      <c r="THO26" s="118"/>
      <c r="THP26" s="118"/>
      <c r="THQ26" s="118"/>
      <c r="THR26" s="118"/>
      <c r="THS26" s="118"/>
      <c r="THT26" s="118"/>
      <c r="THU26" s="118"/>
      <c r="THV26" s="118"/>
      <c r="THW26" s="118"/>
      <c r="THX26" s="118"/>
      <c r="THY26" s="118"/>
      <c r="THZ26" s="118"/>
      <c r="TIA26" s="118"/>
      <c r="TIB26" s="118"/>
      <c r="TIC26" s="118"/>
      <c r="TID26" s="118"/>
      <c r="TIE26" s="118"/>
      <c r="TIF26" s="118"/>
      <c r="TIG26" s="118"/>
      <c r="TIH26" s="118"/>
      <c r="TII26" s="118"/>
      <c r="TIJ26" s="118"/>
      <c r="TIK26" s="118"/>
      <c r="TIL26" s="118"/>
      <c r="TIM26" s="118"/>
      <c r="TIN26" s="118"/>
      <c r="TIO26" s="118"/>
      <c r="TIP26" s="118"/>
      <c r="TIQ26" s="118"/>
      <c r="TIR26" s="118"/>
      <c r="TIS26" s="118"/>
      <c r="TIT26" s="118"/>
      <c r="TIU26" s="118"/>
      <c r="TIV26" s="118"/>
      <c r="TIW26" s="118"/>
      <c r="TIX26" s="118"/>
      <c r="TIY26" s="118"/>
      <c r="TIZ26" s="118"/>
      <c r="TJA26" s="118"/>
      <c r="TJB26" s="118"/>
      <c r="TJC26" s="118"/>
      <c r="TJD26" s="118"/>
      <c r="TJE26" s="118"/>
      <c r="TJF26" s="118"/>
      <c r="TJG26" s="118"/>
      <c r="TJH26" s="118"/>
      <c r="TJI26" s="118"/>
      <c r="TJJ26" s="118"/>
      <c r="TJK26" s="118"/>
      <c r="TJL26" s="118"/>
      <c r="TJM26" s="118"/>
      <c r="TJN26" s="118"/>
      <c r="TJO26" s="118"/>
      <c r="TJP26" s="118"/>
      <c r="TJQ26" s="118"/>
      <c r="TJR26" s="118"/>
      <c r="TJS26" s="118"/>
      <c r="TJT26" s="118"/>
      <c r="TJU26" s="118"/>
      <c r="TJV26" s="118"/>
      <c r="TJW26" s="118"/>
      <c r="TJX26" s="118"/>
      <c r="TJY26" s="118"/>
      <c r="TJZ26" s="118"/>
      <c r="TKA26" s="118"/>
      <c r="TKB26" s="118"/>
      <c r="TKC26" s="118"/>
      <c r="TKD26" s="118"/>
      <c r="TKE26" s="118"/>
      <c r="TKF26" s="118"/>
      <c r="TKG26" s="118"/>
      <c r="TKH26" s="118"/>
      <c r="TKI26" s="118"/>
      <c r="TKJ26" s="118"/>
      <c r="TKK26" s="118"/>
      <c r="TKL26" s="118"/>
      <c r="TKM26" s="118"/>
      <c r="TKN26" s="118"/>
      <c r="TKO26" s="118"/>
      <c r="TKP26" s="118"/>
      <c r="TKQ26" s="118"/>
      <c r="TKR26" s="118"/>
      <c r="TKS26" s="118"/>
      <c r="TKT26" s="118"/>
      <c r="TKU26" s="118"/>
      <c r="TKV26" s="118"/>
      <c r="TKW26" s="118"/>
      <c r="TKX26" s="118"/>
      <c r="TKY26" s="118"/>
      <c r="TKZ26" s="118"/>
      <c r="TLA26" s="118"/>
      <c r="TLB26" s="118"/>
      <c r="TLC26" s="118"/>
      <c r="TLD26" s="118"/>
      <c r="TLE26" s="118"/>
      <c r="TLF26" s="118"/>
      <c r="TLG26" s="118"/>
      <c r="TLH26" s="118"/>
      <c r="TLI26" s="118"/>
      <c r="TLJ26" s="118"/>
      <c r="TLK26" s="118"/>
      <c r="TLL26" s="118"/>
      <c r="TLM26" s="118"/>
      <c r="TLN26" s="118"/>
      <c r="TLO26" s="118"/>
      <c r="TLP26" s="118"/>
      <c r="TLQ26" s="118"/>
      <c r="TLR26" s="118"/>
      <c r="TLS26" s="118"/>
      <c r="TLT26" s="118"/>
      <c r="TLU26" s="118"/>
      <c r="TLV26" s="118"/>
      <c r="TLW26" s="118"/>
      <c r="TLX26" s="118"/>
      <c r="TLY26" s="118"/>
      <c r="TLZ26" s="118"/>
      <c r="TMA26" s="118"/>
      <c r="TMB26" s="118"/>
      <c r="TMC26" s="118"/>
      <c r="TMD26" s="118"/>
      <c r="TME26" s="118"/>
      <c r="TMF26" s="118"/>
      <c r="TMG26" s="118"/>
      <c r="TMH26" s="118"/>
      <c r="TMI26" s="118"/>
      <c r="TMJ26" s="118"/>
      <c r="TMK26" s="118"/>
      <c r="TML26" s="118"/>
      <c r="TMM26" s="118"/>
      <c r="TMN26" s="118"/>
      <c r="TMO26" s="118"/>
      <c r="TMP26" s="118"/>
      <c r="TMQ26" s="118"/>
      <c r="TMR26" s="118"/>
      <c r="TMS26" s="118"/>
      <c r="TMT26" s="118"/>
      <c r="TMU26" s="118"/>
      <c r="TMV26" s="118"/>
      <c r="TMW26" s="118"/>
      <c r="TMX26" s="118"/>
      <c r="TMY26" s="118"/>
      <c r="TMZ26" s="118"/>
      <c r="TNA26" s="118"/>
      <c r="TNB26" s="118"/>
      <c r="TNC26" s="118"/>
      <c r="TND26" s="118"/>
      <c r="TNE26" s="118"/>
      <c r="TNF26" s="118"/>
      <c r="TNG26" s="118"/>
      <c r="TNH26" s="118"/>
      <c r="TNI26" s="118"/>
      <c r="TNJ26" s="118"/>
      <c r="TNK26" s="118"/>
      <c r="TNL26" s="118"/>
      <c r="TNM26" s="118"/>
      <c r="TNN26" s="118"/>
      <c r="TNO26" s="118"/>
      <c r="TNP26" s="118"/>
      <c r="TNQ26" s="118"/>
      <c r="TNR26" s="118"/>
      <c r="TNS26" s="118"/>
      <c r="TNT26" s="118"/>
      <c r="TNU26" s="118"/>
      <c r="TNV26" s="118"/>
      <c r="TNW26" s="118"/>
      <c r="TNX26" s="118"/>
      <c r="TNY26" s="118"/>
      <c r="TNZ26" s="118"/>
      <c r="TOA26" s="118"/>
      <c r="TOB26" s="118"/>
      <c r="TOC26" s="118"/>
      <c r="TOD26" s="118"/>
      <c r="TOE26" s="118"/>
      <c r="TOF26" s="118"/>
      <c r="TOG26" s="118"/>
      <c r="TOH26" s="118"/>
      <c r="TOI26" s="118"/>
      <c r="TOJ26" s="118"/>
      <c r="TOK26" s="118"/>
      <c r="TOL26" s="118"/>
      <c r="TOM26" s="118"/>
      <c r="TON26" s="118"/>
      <c r="TOO26" s="118"/>
      <c r="TOP26" s="118"/>
      <c r="TOQ26" s="118"/>
      <c r="TOR26" s="118"/>
      <c r="TOS26" s="118"/>
      <c r="TOT26" s="118"/>
      <c r="TOU26" s="118"/>
      <c r="TOV26" s="118"/>
      <c r="TOW26" s="118"/>
      <c r="TOX26" s="118"/>
      <c r="TOY26" s="118"/>
      <c r="TOZ26" s="118"/>
      <c r="TPA26" s="118"/>
      <c r="TPB26" s="118"/>
      <c r="TPC26" s="118"/>
      <c r="TPD26" s="118"/>
      <c r="TPE26" s="118"/>
      <c r="TPF26" s="118"/>
      <c r="TPG26" s="118"/>
      <c r="TPH26" s="118"/>
      <c r="TPI26" s="118"/>
      <c r="TPJ26" s="118"/>
      <c r="TPK26" s="118"/>
      <c r="TPL26" s="118"/>
      <c r="TPM26" s="118"/>
      <c r="TPN26" s="118"/>
      <c r="TPO26" s="118"/>
      <c r="TPP26" s="118"/>
      <c r="TPQ26" s="118"/>
      <c r="TPR26" s="118"/>
      <c r="TPS26" s="118"/>
      <c r="TPT26" s="118"/>
      <c r="TPU26" s="118"/>
      <c r="TPV26" s="118"/>
      <c r="TPW26" s="118"/>
      <c r="TPX26" s="118"/>
      <c r="TPY26" s="118"/>
      <c r="TPZ26" s="118"/>
      <c r="TQA26" s="118"/>
      <c r="TQB26" s="118"/>
      <c r="TQC26" s="118"/>
      <c r="TQD26" s="118"/>
      <c r="TQE26" s="118"/>
      <c r="TQF26" s="118"/>
      <c r="TQG26" s="118"/>
      <c r="TQH26" s="118"/>
      <c r="TQI26" s="118"/>
      <c r="TQJ26" s="118"/>
      <c r="TQK26" s="118"/>
      <c r="TQL26" s="118"/>
      <c r="TQM26" s="118"/>
      <c r="TQN26" s="118"/>
      <c r="TQO26" s="118"/>
      <c r="TQP26" s="118"/>
      <c r="TQQ26" s="118"/>
      <c r="TQR26" s="118"/>
      <c r="TQS26" s="118"/>
      <c r="TQT26" s="118"/>
      <c r="TQU26" s="118"/>
      <c r="TQV26" s="118"/>
      <c r="TQW26" s="118"/>
      <c r="TQX26" s="118"/>
      <c r="TQY26" s="118"/>
      <c r="TQZ26" s="118"/>
      <c r="TRA26" s="118"/>
      <c r="TRB26" s="118"/>
      <c r="TRC26" s="118"/>
      <c r="TRD26" s="118"/>
      <c r="TRE26" s="118"/>
      <c r="TRF26" s="118"/>
      <c r="TRG26" s="118"/>
      <c r="TRH26" s="118"/>
      <c r="TRI26" s="118"/>
      <c r="TRJ26" s="118"/>
      <c r="TRK26" s="118"/>
      <c r="TRL26" s="118"/>
      <c r="TRM26" s="118"/>
      <c r="TRN26" s="118"/>
      <c r="TRO26" s="118"/>
      <c r="TRP26" s="118"/>
      <c r="TRQ26" s="118"/>
      <c r="TRR26" s="118"/>
      <c r="TRS26" s="118"/>
      <c r="TRT26" s="118"/>
      <c r="TRU26" s="118"/>
      <c r="TRV26" s="118"/>
      <c r="TRW26" s="118"/>
      <c r="TRX26" s="118"/>
      <c r="TRY26" s="118"/>
      <c r="TRZ26" s="118"/>
      <c r="TSA26" s="118"/>
      <c r="TSB26" s="118"/>
      <c r="TSC26" s="118"/>
      <c r="TSD26" s="118"/>
      <c r="TSE26" s="118"/>
      <c r="TSF26" s="118"/>
      <c r="TSG26" s="118"/>
      <c r="TSH26" s="118"/>
      <c r="TSI26" s="118"/>
      <c r="TSJ26" s="118"/>
      <c r="TSK26" s="118"/>
      <c r="TSL26" s="118"/>
      <c r="TSM26" s="118"/>
      <c r="TSN26" s="118"/>
      <c r="TSO26" s="118"/>
      <c r="TSP26" s="118"/>
      <c r="TSQ26" s="118"/>
      <c r="TSR26" s="118"/>
      <c r="TSS26" s="118"/>
      <c r="TST26" s="118"/>
      <c r="TSU26" s="118"/>
      <c r="TSV26" s="118"/>
      <c r="TSW26" s="118"/>
      <c r="TSX26" s="118"/>
      <c r="TSY26" s="118"/>
      <c r="TSZ26" s="118"/>
      <c r="TTA26" s="118"/>
      <c r="TTB26" s="118"/>
      <c r="TTC26" s="118"/>
      <c r="TTD26" s="118"/>
      <c r="TTE26" s="118"/>
      <c r="TTF26" s="118"/>
      <c r="TTG26" s="118"/>
      <c r="TTH26" s="118"/>
      <c r="TTI26" s="118"/>
      <c r="TTJ26" s="118"/>
      <c r="TTK26" s="118"/>
      <c r="TTL26" s="118"/>
      <c r="TTM26" s="118"/>
      <c r="TTN26" s="118"/>
      <c r="TTO26" s="118"/>
      <c r="TTP26" s="118"/>
      <c r="TTQ26" s="118"/>
      <c r="TTR26" s="118"/>
      <c r="TTS26" s="118"/>
      <c r="TTT26" s="118"/>
      <c r="TTU26" s="118"/>
      <c r="TTV26" s="118"/>
      <c r="TTW26" s="118"/>
      <c r="TTX26" s="118"/>
      <c r="TTY26" s="118"/>
      <c r="TTZ26" s="118"/>
      <c r="TUA26" s="118"/>
      <c r="TUB26" s="118"/>
      <c r="TUC26" s="118"/>
      <c r="TUD26" s="118"/>
      <c r="TUE26" s="118"/>
      <c r="TUF26" s="118"/>
      <c r="TUG26" s="118"/>
      <c r="TUH26" s="118"/>
      <c r="TUI26" s="118"/>
      <c r="TUJ26" s="118"/>
      <c r="TUK26" s="118"/>
      <c r="TUL26" s="118"/>
      <c r="TUM26" s="118"/>
      <c r="TUN26" s="118"/>
      <c r="TUO26" s="118"/>
      <c r="TUP26" s="118"/>
      <c r="TUQ26" s="118"/>
      <c r="TUR26" s="118"/>
      <c r="TUS26" s="118"/>
      <c r="TUT26" s="118"/>
      <c r="TUU26" s="118"/>
      <c r="TUV26" s="118"/>
      <c r="TUW26" s="118"/>
      <c r="TUX26" s="118"/>
      <c r="TUY26" s="118"/>
      <c r="TUZ26" s="118"/>
      <c r="TVA26" s="118"/>
      <c r="TVB26" s="118"/>
      <c r="TVC26" s="118"/>
      <c r="TVD26" s="118"/>
      <c r="TVE26" s="118"/>
      <c r="TVF26" s="118"/>
      <c r="TVG26" s="118"/>
      <c r="TVH26" s="118"/>
      <c r="TVI26" s="118"/>
      <c r="TVJ26" s="118"/>
      <c r="TVK26" s="118"/>
      <c r="TVL26" s="118"/>
      <c r="TVM26" s="118"/>
      <c r="TVN26" s="118"/>
      <c r="TVO26" s="118"/>
      <c r="TVP26" s="118"/>
      <c r="TVQ26" s="118"/>
      <c r="TVR26" s="118"/>
      <c r="TVS26" s="118"/>
      <c r="TVT26" s="118"/>
      <c r="TVU26" s="118"/>
      <c r="TVV26" s="118"/>
      <c r="TVW26" s="118"/>
      <c r="TVX26" s="118"/>
      <c r="TVY26" s="118"/>
      <c r="TVZ26" s="118"/>
      <c r="TWA26" s="118"/>
      <c r="TWB26" s="118"/>
      <c r="TWC26" s="118"/>
      <c r="TWD26" s="118"/>
      <c r="TWE26" s="118"/>
      <c r="TWF26" s="118"/>
      <c r="TWG26" s="118"/>
      <c r="TWH26" s="118"/>
      <c r="TWI26" s="118"/>
      <c r="TWJ26" s="118"/>
      <c r="TWK26" s="118"/>
      <c r="TWL26" s="118"/>
      <c r="TWM26" s="118"/>
      <c r="TWN26" s="118"/>
      <c r="TWO26" s="118"/>
      <c r="TWP26" s="118"/>
      <c r="TWQ26" s="118"/>
      <c r="TWR26" s="118"/>
      <c r="TWS26" s="118"/>
      <c r="TWT26" s="118"/>
      <c r="TWU26" s="118"/>
      <c r="TWV26" s="118"/>
      <c r="TWW26" s="118"/>
      <c r="TWX26" s="118"/>
      <c r="TWY26" s="118"/>
      <c r="TWZ26" s="118"/>
      <c r="TXA26" s="118"/>
      <c r="TXB26" s="118"/>
      <c r="TXC26" s="118"/>
      <c r="TXD26" s="118"/>
      <c r="TXE26" s="118"/>
      <c r="TXF26" s="118"/>
      <c r="TXG26" s="118"/>
      <c r="TXH26" s="118"/>
      <c r="TXI26" s="118"/>
      <c r="TXJ26" s="118"/>
      <c r="TXK26" s="118"/>
      <c r="TXL26" s="118"/>
      <c r="TXM26" s="118"/>
      <c r="TXN26" s="118"/>
      <c r="TXO26" s="118"/>
      <c r="TXP26" s="118"/>
      <c r="TXQ26" s="118"/>
      <c r="TXR26" s="118"/>
      <c r="TXS26" s="118"/>
      <c r="TXT26" s="118"/>
      <c r="TXU26" s="118"/>
      <c r="TXV26" s="118"/>
      <c r="TXW26" s="118"/>
      <c r="TXX26" s="118"/>
      <c r="TXY26" s="118"/>
      <c r="TXZ26" s="118"/>
      <c r="TYA26" s="118"/>
      <c r="TYB26" s="118"/>
      <c r="TYC26" s="118"/>
      <c r="TYD26" s="118"/>
      <c r="TYE26" s="118"/>
      <c r="TYF26" s="118"/>
      <c r="TYG26" s="118"/>
      <c r="TYH26" s="118"/>
      <c r="TYI26" s="118"/>
      <c r="TYJ26" s="118"/>
      <c r="TYK26" s="118"/>
      <c r="TYL26" s="118"/>
      <c r="TYM26" s="118"/>
      <c r="TYN26" s="118"/>
      <c r="TYO26" s="118"/>
      <c r="TYP26" s="118"/>
      <c r="TYQ26" s="118"/>
      <c r="TYR26" s="118"/>
      <c r="TYS26" s="118"/>
      <c r="TYT26" s="118"/>
      <c r="TYU26" s="118"/>
      <c r="TYV26" s="118"/>
      <c r="TYW26" s="118"/>
      <c r="TYX26" s="118"/>
      <c r="TYY26" s="118"/>
      <c r="TYZ26" s="118"/>
      <c r="TZA26" s="118"/>
      <c r="TZB26" s="118"/>
      <c r="TZC26" s="118"/>
      <c r="TZD26" s="118"/>
      <c r="TZE26" s="118"/>
      <c r="TZF26" s="118"/>
      <c r="TZG26" s="118"/>
      <c r="TZH26" s="118"/>
      <c r="TZI26" s="118"/>
      <c r="TZJ26" s="118"/>
      <c r="TZK26" s="118"/>
      <c r="TZL26" s="118"/>
      <c r="TZM26" s="118"/>
      <c r="TZN26" s="118"/>
      <c r="TZO26" s="118"/>
      <c r="TZP26" s="118"/>
      <c r="TZQ26" s="118"/>
      <c r="TZR26" s="118"/>
      <c r="TZS26" s="118"/>
      <c r="TZT26" s="118"/>
      <c r="TZU26" s="118"/>
      <c r="TZV26" s="118"/>
      <c r="TZW26" s="118"/>
      <c r="TZX26" s="118"/>
      <c r="TZY26" s="118"/>
      <c r="TZZ26" s="118"/>
      <c r="UAA26" s="118"/>
      <c r="UAB26" s="118"/>
      <c r="UAC26" s="118"/>
      <c r="UAD26" s="118"/>
      <c r="UAE26" s="118"/>
      <c r="UAF26" s="118"/>
      <c r="UAG26" s="118"/>
      <c r="UAH26" s="118"/>
      <c r="UAI26" s="118"/>
      <c r="UAJ26" s="118"/>
      <c r="UAK26" s="118"/>
      <c r="UAL26" s="118"/>
      <c r="UAM26" s="118"/>
      <c r="UAN26" s="118"/>
      <c r="UAO26" s="118"/>
      <c r="UAP26" s="118"/>
      <c r="UAQ26" s="118"/>
      <c r="UAR26" s="118"/>
      <c r="UAS26" s="118"/>
      <c r="UAT26" s="118"/>
      <c r="UAU26" s="118"/>
      <c r="UAV26" s="118"/>
      <c r="UAW26" s="118"/>
      <c r="UAX26" s="118"/>
      <c r="UAY26" s="118"/>
      <c r="UAZ26" s="118"/>
      <c r="UBA26" s="118"/>
      <c r="UBB26" s="118"/>
      <c r="UBC26" s="118"/>
      <c r="UBD26" s="118"/>
      <c r="UBE26" s="118"/>
      <c r="UBF26" s="118"/>
      <c r="UBG26" s="118"/>
      <c r="UBH26" s="118"/>
      <c r="UBI26" s="118"/>
      <c r="UBJ26" s="118"/>
      <c r="UBK26" s="118"/>
      <c r="UBL26" s="118"/>
      <c r="UBM26" s="118"/>
      <c r="UBN26" s="118"/>
      <c r="UBO26" s="118"/>
      <c r="UBP26" s="118"/>
      <c r="UBQ26" s="118"/>
      <c r="UBR26" s="118"/>
      <c r="UBS26" s="118"/>
      <c r="UBT26" s="118"/>
      <c r="UBU26" s="118"/>
      <c r="UBV26" s="118"/>
      <c r="UBW26" s="118"/>
      <c r="UBX26" s="118"/>
      <c r="UBY26" s="118"/>
      <c r="UBZ26" s="118"/>
      <c r="UCA26" s="118"/>
      <c r="UCB26" s="118"/>
      <c r="UCC26" s="118"/>
      <c r="UCD26" s="118"/>
      <c r="UCE26" s="118"/>
      <c r="UCF26" s="118"/>
      <c r="UCG26" s="118"/>
      <c r="UCH26" s="118"/>
      <c r="UCI26" s="118"/>
      <c r="UCJ26" s="118"/>
      <c r="UCK26" s="118"/>
      <c r="UCL26" s="118"/>
      <c r="UCM26" s="118"/>
      <c r="UCN26" s="118"/>
      <c r="UCO26" s="118"/>
      <c r="UCP26" s="118"/>
      <c r="UCQ26" s="118"/>
      <c r="UCR26" s="118"/>
      <c r="UCS26" s="118"/>
      <c r="UCT26" s="118"/>
      <c r="UCU26" s="118"/>
      <c r="UCV26" s="118"/>
      <c r="UCW26" s="118"/>
      <c r="UCX26" s="118"/>
      <c r="UCY26" s="118"/>
      <c r="UCZ26" s="118"/>
      <c r="UDA26" s="118"/>
      <c r="UDB26" s="118"/>
      <c r="UDC26" s="118"/>
      <c r="UDD26" s="118"/>
      <c r="UDE26" s="118"/>
      <c r="UDF26" s="118"/>
      <c r="UDG26" s="118"/>
      <c r="UDH26" s="118"/>
      <c r="UDI26" s="118"/>
      <c r="UDJ26" s="118"/>
      <c r="UDK26" s="118"/>
      <c r="UDL26" s="118"/>
      <c r="UDM26" s="118"/>
      <c r="UDN26" s="118"/>
      <c r="UDO26" s="118"/>
      <c r="UDP26" s="118"/>
      <c r="UDQ26" s="118"/>
      <c r="UDR26" s="118"/>
      <c r="UDS26" s="118"/>
      <c r="UDT26" s="118"/>
      <c r="UDU26" s="118"/>
      <c r="UDV26" s="118"/>
      <c r="UDW26" s="118"/>
      <c r="UDX26" s="118"/>
      <c r="UDY26" s="118"/>
      <c r="UDZ26" s="118"/>
      <c r="UEA26" s="118"/>
      <c r="UEB26" s="118"/>
      <c r="UEC26" s="118"/>
      <c r="UED26" s="118"/>
      <c r="UEE26" s="118"/>
      <c r="UEF26" s="118"/>
      <c r="UEG26" s="118"/>
      <c r="UEH26" s="118"/>
      <c r="UEI26" s="118"/>
      <c r="UEJ26" s="118"/>
      <c r="UEK26" s="118"/>
      <c r="UEL26" s="118"/>
      <c r="UEM26" s="118"/>
      <c r="UEN26" s="118"/>
      <c r="UEO26" s="118"/>
      <c r="UEP26" s="118"/>
      <c r="UEQ26" s="118"/>
      <c r="UER26" s="118"/>
      <c r="UES26" s="118"/>
      <c r="UET26" s="118"/>
      <c r="UEU26" s="118"/>
      <c r="UEV26" s="118"/>
      <c r="UEW26" s="118"/>
      <c r="UEX26" s="118"/>
      <c r="UEY26" s="118"/>
      <c r="UEZ26" s="118"/>
      <c r="UFA26" s="118"/>
      <c r="UFB26" s="118"/>
      <c r="UFC26" s="118"/>
      <c r="UFD26" s="118"/>
      <c r="UFE26" s="118"/>
      <c r="UFF26" s="118"/>
      <c r="UFG26" s="118"/>
      <c r="UFH26" s="118"/>
      <c r="UFI26" s="118"/>
      <c r="UFJ26" s="118"/>
      <c r="UFK26" s="118"/>
      <c r="UFL26" s="118"/>
      <c r="UFM26" s="118"/>
      <c r="UFN26" s="118"/>
      <c r="UFO26" s="118"/>
      <c r="UFP26" s="118"/>
      <c r="UFQ26" s="118"/>
      <c r="UFR26" s="118"/>
      <c r="UFS26" s="118"/>
      <c r="UFT26" s="118"/>
      <c r="UFU26" s="118"/>
      <c r="UFV26" s="118"/>
      <c r="UFW26" s="118"/>
      <c r="UFX26" s="118"/>
      <c r="UFY26" s="118"/>
      <c r="UFZ26" s="118"/>
      <c r="UGA26" s="118"/>
      <c r="UGB26" s="118"/>
      <c r="UGC26" s="118"/>
      <c r="UGD26" s="118"/>
      <c r="UGE26" s="118"/>
      <c r="UGF26" s="118"/>
      <c r="UGG26" s="118"/>
      <c r="UGH26" s="118"/>
      <c r="UGI26" s="118"/>
      <c r="UGJ26" s="118"/>
      <c r="UGK26" s="118"/>
      <c r="UGL26" s="118"/>
      <c r="UGM26" s="118"/>
      <c r="UGN26" s="118"/>
      <c r="UGO26" s="118"/>
      <c r="UGP26" s="118"/>
      <c r="UGQ26" s="118"/>
      <c r="UGR26" s="118"/>
      <c r="UGS26" s="118"/>
      <c r="UGT26" s="118"/>
      <c r="UGU26" s="118"/>
      <c r="UGV26" s="118"/>
      <c r="UGW26" s="118"/>
      <c r="UGX26" s="118"/>
      <c r="UGY26" s="118"/>
      <c r="UGZ26" s="118"/>
      <c r="UHA26" s="118"/>
      <c r="UHB26" s="118"/>
      <c r="UHC26" s="118"/>
      <c r="UHD26" s="118"/>
      <c r="UHE26" s="118"/>
      <c r="UHF26" s="118"/>
      <c r="UHG26" s="118"/>
      <c r="UHH26" s="118"/>
      <c r="UHI26" s="118"/>
      <c r="UHJ26" s="118"/>
      <c r="UHK26" s="118"/>
      <c r="UHL26" s="118"/>
      <c r="UHM26" s="118"/>
      <c r="UHN26" s="118"/>
      <c r="UHO26" s="118"/>
      <c r="UHP26" s="118"/>
      <c r="UHQ26" s="118"/>
      <c r="UHR26" s="118"/>
      <c r="UHS26" s="118"/>
      <c r="UHT26" s="118"/>
      <c r="UHU26" s="118"/>
      <c r="UHV26" s="118"/>
      <c r="UHW26" s="118"/>
      <c r="UHX26" s="118"/>
      <c r="UHY26" s="118"/>
      <c r="UHZ26" s="118"/>
      <c r="UIA26" s="118"/>
      <c r="UIB26" s="118"/>
      <c r="UIC26" s="118"/>
      <c r="UID26" s="118"/>
      <c r="UIE26" s="118"/>
      <c r="UIF26" s="118"/>
      <c r="UIG26" s="118"/>
      <c r="UIH26" s="118"/>
      <c r="UII26" s="118"/>
      <c r="UIJ26" s="118"/>
      <c r="UIK26" s="118"/>
      <c r="UIL26" s="118"/>
      <c r="UIM26" s="118"/>
      <c r="UIN26" s="118"/>
      <c r="UIO26" s="118"/>
      <c r="UIP26" s="118"/>
      <c r="UIQ26" s="118"/>
      <c r="UIR26" s="118"/>
      <c r="UIS26" s="118"/>
      <c r="UIT26" s="118"/>
      <c r="UIU26" s="118"/>
      <c r="UIV26" s="118"/>
      <c r="UIW26" s="118"/>
      <c r="UIX26" s="118"/>
      <c r="UIY26" s="118"/>
      <c r="UIZ26" s="118"/>
      <c r="UJA26" s="118"/>
      <c r="UJB26" s="118"/>
      <c r="UJC26" s="118"/>
      <c r="UJD26" s="118"/>
      <c r="UJE26" s="118"/>
      <c r="UJF26" s="118"/>
      <c r="UJG26" s="118"/>
      <c r="UJH26" s="118"/>
      <c r="UJI26" s="118"/>
      <c r="UJJ26" s="118"/>
      <c r="UJK26" s="118"/>
      <c r="UJL26" s="118"/>
      <c r="UJM26" s="118"/>
      <c r="UJN26" s="118"/>
      <c r="UJO26" s="118"/>
      <c r="UJP26" s="118"/>
      <c r="UJQ26" s="118"/>
      <c r="UJR26" s="118"/>
      <c r="UJS26" s="118"/>
      <c r="UJT26" s="118"/>
      <c r="UJU26" s="118"/>
      <c r="UJV26" s="118"/>
      <c r="UJW26" s="118"/>
      <c r="UJX26" s="118"/>
      <c r="UJY26" s="118"/>
      <c r="UJZ26" s="118"/>
      <c r="UKA26" s="118"/>
      <c r="UKB26" s="118"/>
      <c r="UKC26" s="118"/>
      <c r="UKD26" s="118"/>
      <c r="UKE26" s="118"/>
      <c r="UKF26" s="118"/>
      <c r="UKG26" s="118"/>
      <c r="UKH26" s="118"/>
      <c r="UKI26" s="118"/>
      <c r="UKJ26" s="118"/>
      <c r="UKK26" s="118"/>
      <c r="UKL26" s="118"/>
      <c r="UKM26" s="118"/>
      <c r="UKN26" s="118"/>
      <c r="UKO26" s="118"/>
      <c r="UKP26" s="118"/>
      <c r="UKQ26" s="118"/>
      <c r="UKR26" s="118"/>
      <c r="UKS26" s="118"/>
      <c r="UKT26" s="118"/>
      <c r="UKU26" s="118"/>
      <c r="UKV26" s="118"/>
      <c r="UKW26" s="118"/>
      <c r="UKX26" s="118"/>
      <c r="UKY26" s="118"/>
      <c r="UKZ26" s="118"/>
      <c r="ULA26" s="118"/>
      <c r="ULB26" s="118"/>
      <c r="ULC26" s="118"/>
      <c r="ULD26" s="118"/>
      <c r="ULE26" s="118"/>
      <c r="ULF26" s="118"/>
      <c r="ULG26" s="118"/>
      <c r="ULH26" s="118"/>
      <c r="ULI26" s="118"/>
      <c r="ULJ26" s="118"/>
      <c r="ULK26" s="118"/>
      <c r="ULL26" s="118"/>
      <c r="ULM26" s="118"/>
      <c r="ULN26" s="118"/>
      <c r="ULO26" s="118"/>
      <c r="ULP26" s="118"/>
      <c r="ULQ26" s="118"/>
      <c r="ULR26" s="118"/>
      <c r="ULS26" s="118"/>
      <c r="ULT26" s="118"/>
      <c r="ULU26" s="118"/>
      <c r="ULV26" s="118"/>
      <c r="ULW26" s="118"/>
      <c r="ULX26" s="118"/>
      <c r="ULY26" s="118"/>
      <c r="ULZ26" s="118"/>
      <c r="UMA26" s="118"/>
      <c r="UMB26" s="118"/>
      <c r="UMC26" s="118"/>
      <c r="UMD26" s="118"/>
      <c r="UME26" s="118"/>
      <c r="UMF26" s="118"/>
      <c r="UMG26" s="118"/>
      <c r="UMH26" s="118"/>
      <c r="UMI26" s="118"/>
      <c r="UMJ26" s="118"/>
      <c r="UMK26" s="118"/>
      <c r="UML26" s="118"/>
      <c r="UMM26" s="118"/>
      <c r="UMN26" s="118"/>
      <c r="UMO26" s="118"/>
      <c r="UMP26" s="118"/>
      <c r="UMQ26" s="118"/>
      <c r="UMR26" s="118"/>
      <c r="UMS26" s="118"/>
      <c r="UMT26" s="118"/>
      <c r="UMU26" s="118"/>
      <c r="UMV26" s="118"/>
      <c r="UMW26" s="118"/>
      <c r="UMX26" s="118"/>
      <c r="UMY26" s="118"/>
      <c r="UMZ26" s="118"/>
      <c r="UNA26" s="118"/>
      <c r="UNB26" s="118"/>
      <c r="UNC26" s="118"/>
      <c r="UND26" s="118"/>
      <c r="UNE26" s="118"/>
      <c r="UNF26" s="118"/>
      <c r="UNG26" s="118"/>
      <c r="UNH26" s="118"/>
      <c r="UNI26" s="118"/>
      <c r="UNJ26" s="118"/>
      <c r="UNK26" s="118"/>
      <c r="UNL26" s="118"/>
      <c r="UNM26" s="118"/>
      <c r="UNN26" s="118"/>
      <c r="UNO26" s="118"/>
      <c r="UNP26" s="118"/>
      <c r="UNQ26" s="118"/>
      <c r="UNR26" s="118"/>
      <c r="UNS26" s="118"/>
      <c r="UNT26" s="118"/>
      <c r="UNU26" s="118"/>
      <c r="UNV26" s="118"/>
      <c r="UNW26" s="118"/>
      <c r="UNX26" s="118"/>
      <c r="UNY26" s="118"/>
      <c r="UNZ26" s="118"/>
      <c r="UOA26" s="118"/>
      <c r="UOB26" s="118"/>
      <c r="UOC26" s="118"/>
      <c r="UOD26" s="118"/>
      <c r="UOE26" s="118"/>
      <c r="UOF26" s="118"/>
      <c r="UOG26" s="118"/>
      <c r="UOH26" s="118"/>
      <c r="UOI26" s="118"/>
      <c r="UOJ26" s="118"/>
      <c r="UOK26" s="118"/>
      <c r="UOL26" s="118"/>
      <c r="UOM26" s="118"/>
      <c r="UON26" s="118"/>
      <c r="UOO26" s="118"/>
      <c r="UOP26" s="118"/>
      <c r="UOQ26" s="118"/>
      <c r="UOR26" s="118"/>
      <c r="UOS26" s="118"/>
      <c r="UOT26" s="118"/>
      <c r="UOU26" s="118"/>
      <c r="UOV26" s="118"/>
      <c r="UOW26" s="118"/>
      <c r="UOX26" s="118"/>
      <c r="UOY26" s="118"/>
      <c r="UOZ26" s="118"/>
      <c r="UPA26" s="118"/>
      <c r="UPB26" s="118"/>
      <c r="UPC26" s="118"/>
      <c r="UPD26" s="118"/>
      <c r="UPE26" s="118"/>
      <c r="UPF26" s="118"/>
      <c r="UPG26" s="118"/>
      <c r="UPH26" s="118"/>
      <c r="UPI26" s="118"/>
      <c r="UPJ26" s="118"/>
      <c r="UPK26" s="118"/>
      <c r="UPL26" s="118"/>
      <c r="UPM26" s="118"/>
      <c r="UPN26" s="118"/>
      <c r="UPO26" s="118"/>
      <c r="UPP26" s="118"/>
      <c r="UPQ26" s="118"/>
      <c r="UPR26" s="118"/>
      <c r="UPS26" s="118"/>
      <c r="UPT26" s="118"/>
      <c r="UPU26" s="118"/>
      <c r="UPV26" s="118"/>
      <c r="UPW26" s="118"/>
      <c r="UPX26" s="118"/>
      <c r="UPY26" s="118"/>
      <c r="UPZ26" s="118"/>
      <c r="UQA26" s="118"/>
      <c r="UQB26" s="118"/>
      <c r="UQC26" s="118"/>
      <c r="UQD26" s="118"/>
      <c r="UQE26" s="118"/>
      <c r="UQF26" s="118"/>
      <c r="UQG26" s="118"/>
      <c r="UQH26" s="118"/>
      <c r="UQI26" s="118"/>
      <c r="UQJ26" s="118"/>
      <c r="UQK26" s="118"/>
      <c r="UQL26" s="118"/>
      <c r="UQM26" s="118"/>
      <c r="UQN26" s="118"/>
      <c r="UQO26" s="118"/>
      <c r="UQP26" s="118"/>
      <c r="UQQ26" s="118"/>
      <c r="UQR26" s="118"/>
      <c r="UQS26" s="118"/>
      <c r="UQT26" s="118"/>
      <c r="UQU26" s="118"/>
      <c r="UQV26" s="118"/>
      <c r="UQW26" s="118"/>
      <c r="UQX26" s="118"/>
      <c r="UQY26" s="118"/>
      <c r="UQZ26" s="118"/>
      <c r="URA26" s="118"/>
      <c r="URB26" s="118"/>
      <c r="URC26" s="118"/>
      <c r="URD26" s="118"/>
      <c r="URE26" s="118"/>
      <c r="URF26" s="118"/>
      <c r="URG26" s="118"/>
      <c r="URH26" s="118"/>
      <c r="URI26" s="118"/>
      <c r="URJ26" s="118"/>
      <c r="URK26" s="118"/>
      <c r="URL26" s="118"/>
      <c r="URM26" s="118"/>
      <c r="URN26" s="118"/>
      <c r="URO26" s="118"/>
      <c r="URP26" s="118"/>
      <c r="URQ26" s="118"/>
      <c r="URR26" s="118"/>
      <c r="URS26" s="118"/>
      <c r="URT26" s="118"/>
      <c r="URU26" s="118"/>
      <c r="URV26" s="118"/>
      <c r="URW26" s="118"/>
      <c r="URX26" s="118"/>
      <c r="URY26" s="118"/>
      <c r="URZ26" s="118"/>
      <c r="USA26" s="118"/>
      <c r="USB26" s="118"/>
      <c r="USC26" s="118"/>
      <c r="USD26" s="118"/>
      <c r="USE26" s="118"/>
      <c r="USF26" s="118"/>
      <c r="USG26" s="118"/>
      <c r="USH26" s="118"/>
      <c r="USI26" s="118"/>
      <c r="USJ26" s="118"/>
      <c r="USK26" s="118"/>
      <c r="USL26" s="118"/>
      <c r="USM26" s="118"/>
      <c r="USN26" s="118"/>
      <c r="USO26" s="118"/>
      <c r="USP26" s="118"/>
      <c r="USQ26" s="118"/>
      <c r="USR26" s="118"/>
      <c r="USS26" s="118"/>
      <c r="UST26" s="118"/>
      <c r="USU26" s="118"/>
      <c r="USV26" s="118"/>
      <c r="USW26" s="118"/>
      <c r="USX26" s="118"/>
      <c r="USY26" s="118"/>
      <c r="USZ26" s="118"/>
      <c r="UTA26" s="118"/>
      <c r="UTB26" s="118"/>
      <c r="UTC26" s="118"/>
      <c r="UTD26" s="118"/>
      <c r="UTE26" s="118"/>
      <c r="UTF26" s="118"/>
      <c r="UTG26" s="118"/>
      <c r="UTH26" s="118"/>
      <c r="UTI26" s="118"/>
      <c r="UTJ26" s="118"/>
      <c r="UTK26" s="118"/>
      <c r="UTL26" s="118"/>
      <c r="UTM26" s="118"/>
      <c r="UTN26" s="118"/>
      <c r="UTO26" s="118"/>
      <c r="UTP26" s="118"/>
      <c r="UTQ26" s="118"/>
      <c r="UTR26" s="118"/>
      <c r="UTS26" s="118"/>
      <c r="UTT26" s="118"/>
      <c r="UTU26" s="118"/>
      <c r="UTV26" s="118"/>
      <c r="UTW26" s="118"/>
      <c r="UTX26" s="118"/>
      <c r="UTY26" s="118"/>
      <c r="UTZ26" s="118"/>
      <c r="UUA26" s="118"/>
      <c r="UUB26" s="118"/>
      <c r="UUC26" s="118"/>
      <c r="UUD26" s="118"/>
      <c r="UUE26" s="118"/>
      <c r="UUF26" s="118"/>
      <c r="UUG26" s="118"/>
      <c r="UUH26" s="118"/>
      <c r="UUI26" s="118"/>
      <c r="UUJ26" s="118"/>
      <c r="UUK26" s="118"/>
      <c r="UUL26" s="118"/>
      <c r="UUM26" s="118"/>
      <c r="UUN26" s="118"/>
      <c r="UUO26" s="118"/>
      <c r="UUP26" s="118"/>
      <c r="UUQ26" s="118"/>
      <c r="UUR26" s="118"/>
      <c r="UUS26" s="118"/>
      <c r="UUT26" s="118"/>
      <c r="UUU26" s="118"/>
      <c r="UUV26" s="118"/>
      <c r="UUW26" s="118"/>
      <c r="UUX26" s="118"/>
      <c r="UUY26" s="118"/>
      <c r="UUZ26" s="118"/>
      <c r="UVA26" s="118"/>
      <c r="UVB26" s="118"/>
      <c r="UVC26" s="118"/>
      <c r="UVD26" s="118"/>
      <c r="UVE26" s="118"/>
      <c r="UVF26" s="118"/>
      <c r="UVG26" s="118"/>
      <c r="UVH26" s="118"/>
      <c r="UVI26" s="118"/>
      <c r="UVJ26" s="118"/>
      <c r="UVK26" s="118"/>
      <c r="UVL26" s="118"/>
      <c r="UVM26" s="118"/>
      <c r="UVN26" s="118"/>
      <c r="UVO26" s="118"/>
      <c r="UVP26" s="118"/>
      <c r="UVQ26" s="118"/>
      <c r="UVR26" s="118"/>
      <c r="UVS26" s="118"/>
      <c r="UVT26" s="118"/>
      <c r="UVU26" s="118"/>
      <c r="UVV26" s="118"/>
      <c r="UVW26" s="118"/>
      <c r="UVX26" s="118"/>
      <c r="UVY26" s="118"/>
      <c r="UVZ26" s="118"/>
      <c r="UWA26" s="118"/>
      <c r="UWB26" s="118"/>
      <c r="UWC26" s="118"/>
      <c r="UWD26" s="118"/>
      <c r="UWE26" s="118"/>
      <c r="UWF26" s="118"/>
      <c r="UWG26" s="118"/>
      <c r="UWH26" s="118"/>
      <c r="UWI26" s="118"/>
      <c r="UWJ26" s="118"/>
      <c r="UWK26" s="118"/>
      <c r="UWL26" s="118"/>
      <c r="UWM26" s="118"/>
      <c r="UWN26" s="118"/>
      <c r="UWO26" s="118"/>
      <c r="UWP26" s="118"/>
      <c r="UWQ26" s="118"/>
      <c r="UWR26" s="118"/>
      <c r="UWS26" s="118"/>
      <c r="UWT26" s="118"/>
      <c r="UWU26" s="118"/>
      <c r="UWV26" s="118"/>
      <c r="UWW26" s="118"/>
      <c r="UWX26" s="118"/>
      <c r="UWY26" s="118"/>
      <c r="UWZ26" s="118"/>
      <c r="UXA26" s="118"/>
      <c r="UXB26" s="118"/>
      <c r="UXC26" s="118"/>
      <c r="UXD26" s="118"/>
      <c r="UXE26" s="118"/>
      <c r="UXF26" s="118"/>
      <c r="UXG26" s="118"/>
      <c r="UXH26" s="118"/>
      <c r="UXI26" s="118"/>
      <c r="UXJ26" s="118"/>
      <c r="UXK26" s="118"/>
      <c r="UXL26" s="118"/>
      <c r="UXM26" s="118"/>
      <c r="UXN26" s="118"/>
      <c r="UXO26" s="118"/>
      <c r="UXP26" s="118"/>
      <c r="UXQ26" s="118"/>
      <c r="UXR26" s="118"/>
      <c r="UXS26" s="118"/>
      <c r="UXT26" s="118"/>
      <c r="UXU26" s="118"/>
      <c r="UXV26" s="118"/>
      <c r="UXW26" s="118"/>
      <c r="UXX26" s="118"/>
      <c r="UXY26" s="118"/>
      <c r="UXZ26" s="118"/>
      <c r="UYA26" s="118"/>
      <c r="UYB26" s="118"/>
      <c r="UYC26" s="118"/>
      <c r="UYD26" s="118"/>
      <c r="UYE26" s="118"/>
      <c r="UYF26" s="118"/>
      <c r="UYG26" s="118"/>
      <c r="UYH26" s="118"/>
      <c r="UYI26" s="118"/>
      <c r="UYJ26" s="118"/>
      <c r="UYK26" s="118"/>
      <c r="UYL26" s="118"/>
      <c r="UYM26" s="118"/>
      <c r="UYN26" s="118"/>
      <c r="UYO26" s="118"/>
      <c r="UYP26" s="118"/>
      <c r="UYQ26" s="118"/>
      <c r="UYR26" s="118"/>
      <c r="UYS26" s="118"/>
      <c r="UYT26" s="118"/>
      <c r="UYU26" s="118"/>
      <c r="UYV26" s="118"/>
      <c r="UYW26" s="118"/>
      <c r="UYX26" s="118"/>
      <c r="UYY26" s="118"/>
      <c r="UYZ26" s="118"/>
      <c r="UZA26" s="118"/>
      <c r="UZB26" s="118"/>
      <c r="UZC26" s="118"/>
      <c r="UZD26" s="118"/>
      <c r="UZE26" s="118"/>
      <c r="UZF26" s="118"/>
      <c r="UZG26" s="118"/>
      <c r="UZH26" s="118"/>
      <c r="UZI26" s="118"/>
      <c r="UZJ26" s="118"/>
      <c r="UZK26" s="118"/>
      <c r="UZL26" s="118"/>
      <c r="UZM26" s="118"/>
      <c r="UZN26" s="118"/>
      <c r="UZO26" s="118"/>
      <c r="UZP26" s="118"/>
      <c r="UZQ26" s="118"/>
      <c r="UZR26" s="118"/>
      <c r="UZS26" s="118"/>
      <c r="UZT26" s="118"/>
      <c r="UZU26" s="118"/>
      <c r="UZV26" s="118"/>
      <c r="UZW26" s="118"/>
      <c r="UZX26" s="118"/>
      <c r="UZY26" s="118"/>
      <c r="UZZ26" s="118"/>
      <c r="VAA26" s="118"/>
      <c r="VAB26" s="118"/>
      <c r="VAC26" s="118"/>
      <c r="VAD26" s="118"/>
      <c r="VAE26" s="118"/>
      <c r="VAF26" s="118"/>
      <c r="VAG26" s="118"/>
      <c r="VAH26" s="118"/>
      <c r="VAI26" s="118"/>
      <c r="VAJ26" s="118"/>
      <c r="VAK26" s="118"/>
      <c r="VAL26" s="118"/>
      <c r="VAM26" s="118"/>
      <c r="VAN26" s="118"/>
      <c r="VAO26" s="118"/>
      <c r="VAP26" s="118"/>
      <c r="VAQ26" s="118"/>
      <c r="VAR26" s="118"/>
      <c r="VAS26" s="118"/>
      <c r="VAT26" s="118"/>
      <c r="VAU26" s="118"/>
      <c r="VAV26" s="118"/>
      <c r="VAW26" s="118"/>
      <c r="VAX26" s="118"/>
      <c r="VAY26" s="118"/>
      <c r="VAZ26" s="118"/>
      <c r="VBA26" s="118"/>
      <c r="VBB26" s="118"/>
      <c r="VBC26" s="118"/>
      <c r="VBD26" s="118"/>
      <c r="VBE26" s="118"/>
      <c r="VBF26" s="118"/>
      <c r="VBG26" s="118"/>
      <c r="VBH26" s="118"/>
      <c r="VBI26" s="118"/>
      <c r="VBJ26" s="118"/>
      <c r="VBK26" s="118"/>
      <c r="VBL26" s="118"/>
      <c r="VBM26" s="118"/>
      <c r="VBN26" s="118"/>
      <c r="VBO26" s="118"/>
      <c r="VBP26" s="118"/>
      <c r="VBQ26" s="118"/>
      <c r="VBR26" s="118"/>
      <c r="VBS26" s="118"/>
      <c r="VBT26" s="118"/>
      <c r="VBU26" s="118"/>
      <c r="VBV26" s="118"/>
      <c r="VBW26" s="118"/>
      <c r="VBX26" s="118"/>
      <c r="VBY26" s="118"/>
      <c r="VBZ26" s="118"/>
      <c r="VCA26" s="118"/>
      <c r="VCB26" s="118"/>
      <c r="VCC26" s="118"/>
      <c r="VCD26" s="118"/>
      <c r="VCE26" s="118"/>
      <c r="VCF26" s="118"/>
      <c r="VCG26" s="118"/>
      <c r="VCH26" s="118"/>
      <c r="VCI26" s="118"/>
      <c r="VCJ26" s="118"/>
      <c r="VCK26" s="118"/>
      <c r="VCL26" s="118"/>
      <c r="VCM26" s="118"/>
      <c r="VCN26" s="118"/>
      <c r="VCO26" s="118"/>
      <c r="VCP26" s="118"/>
      <c r="VCQ26" s="118"/>
      <c r="VCR26" s="118"/>
      <c r="VCS26" s="118"/>
      <c r="VCT26" s="118"/>
      <c r="VCU26" s="118"/>
      <c r="VCV26" s="118"/>
      <c r="VCW26" s="118"/>
      <c r="VCX26" s="118"/>
      <c r="VCY26" s="118"/>
      <c r="VCZ26" s="118"/>
      <c r="VDA26" s="118"/>
      <c r="VDB26" s="118"/>
      <c r="VDC26" s="118"/>
      <c r="VDD26" s="118"/>
      <c r="VDE26" s="118"/>
      <c r="VDF26" s="118"/>
      <c r="VDG26" s="118"/>
      <c r="VDH26" s="118"/>
      <c r="VDI26" s="118"/>
      <c r="VDJ26" s="118"/>
      <c r="VDK26" s="118"/>
      <c r="VDL26" s="118"/>
      <c r="VDM26" s="118"/>
      <c r="VDN26" s="118"/>
      <c r="VDO26" s="118"/>
      <c r="VDP26" s="118"/>
      <c r="VDQ26" s="118"/>
      <c r="VDR26" s="118"/>
      <c r="VDS26" s="118"/>
      <c r="VDT26" s="118"/>
      <c r="VDU26" s="118"/>
      <c r="VDV26" s="118"/>
      <c r="VDW26" s="118"/>
      <c r="VDX26" s="118"/>
      <c r="VDY26" s="118"/>
      <c r="VDZ26" s="118"/>
      <c r="VEA26" s="118"/>
      <c r="VEB26" s="118"/>
      <c r="VEC26" s="118"/>
      <c r="VED26" s="118"/>
      <c r="VEE26" s="118"/>
      <c r="VEF26" s="118"/>
      <c r="VEG26" s="118"/>
      <c r="VEH26" s="118"/>
      <c r="VEI26" s="118"/>
      <c r="VEJ26" s="118"/>
      <c r="VEK26" s="118"/>
      <c r="VEL26" s="118"/>
      <c r="VEM26" s="118"/>
      <c r="VEN26" s="118"/>
      <c r="VEO26" s="118"/>
      <c r="VEP26" s="118"/>
      <c r="VEQ26" s="118"/>
      <c r="VER26" s="118"/>
      <c r="VES26" s="118"/>
      <c r="VET26" s="118"/>
      <c r="VEU26" s="118"/>
      <c r="VEV26" s="118"/>
      <c r="VEW26" s="118"/>
      <c r="VEX26" s="118"/>
      <c r="VEY26" s="118"/>
      <c r="VEZ26" s="118"/>
      <c r="VFA26" s="118"/>
      <c r="VFB26" s="118"/>
      <c r="VFC26" s="118"/>
      <c r="VFD26" s="118"/>
      <c r="VFE26" s="118"/>
      <c r="VFF26" s="118"/>
      <c r="VFG26" s="118"/>
      <c r="VFH26" s="118"/>
      <c r="VFI26" s="118"/>
      <c r="VFJ26" s="118"/>
      <c r="VFK26" s="118"/>
      <c r="VFL26" s="118"/>
      <c r="VFM26" s="118"/>
      <c r="VFN26" s="118"/>
      <c r="VFO26" s="118"/>
      <c r="VFP26" s="118"/>
      <c r="VFQ26" s="118"/>
      <c r="VFR26" s="118"/>
      <c r="VFS26" s="118"/>
      <c r="VFT26" s="118"/>
      <c r="VFU26" s="118"/>
      <c r="VFV26" s="118"/>
      <c r="VFW26" s="118"/>
      <c r="VFX26" s="118"/>
      <c r="VFY26" s="118"/>
      <c r="VFZ26" s="118"/>
      <c r="VGA26" s="118"/>
      <c r="VGB26" s="118"/>
      <c r="VGC26" s="118"/>
      <c r="VGD26" s="118"/>
      <c r="VGE26" s="118"/>
      <c r="VGF26" s="118"/>
      <c r="VGG26" s="118"/>
      <c r="VGH26" s="118"/>
      <c r="VGI26" s="118"/>
      <c r="VGJ26" s="118"/>
      <c r="VGK26" s="118"/>
      <c r="VGL26" s="118"/>
      <c r="VGM26" s="118"/>
      <c r="VGN26" s="118"/>
      <c r="VGO26" s="118"/>
      <c r="VGP26" s="118"/>
      <c r="VGQ26" s="118"/>
      <c r="VGR26" s="118"/>
      <c r="VGS26" s="118"/>
      <c r="VGT26" s="118"/>
      <c r="VGU26" s="118"/>
      <c r="VGV26" s="118"/>
      <c r="VGW26" s="118"/>
      <c r="VGX26" s="118"/>
      <c r="VGY26" s="118"/>
      <c r="VGZ26" s="118"/>
      <c r="VHA26" s="118"/>
      <c r="VHB26" s="118"/>
      <c r="VHC26" s="118"/>
      <c r="VHD26" s="118"/>
      <c r="VHE26" s="118"/>
      <c r="VHF26" s="118"/>
      <c r="VHG26" s="118"/>
      <c r="VHH26" s="118"/>
      <c r="VHI26" s="118"/>
      <c r="VHJ26" s="118"/>
      <c r="VHK26" s="118"/>
      <c r="VHL26" s="118"/>
      <c r="VHM26" s="118"/>
      <c r="VHN26" s="118"/>
      <c r="VHO26" s="118"/>
      <c r="VHP26" s="118"/>
      <c r="VHQ26" s="118"/>
      <c r="VHR26" s="118"/>
      <c r="VHS26" s="118"/>
      <c r="VHT26" s="118"/>
      <c r="VHU26" s="118"/>
      <c r="VHV26" s="118"/>
      <c r="VHW26" s="118"/>
      <c r="VHX26" s="118"/>
      <c r="VHY26" s="118"/>
      <c r="VHZ26" s="118"/>
      <c r="VIA26" s="118"/>
      <c r="VIB26" s="118"/>
      <c r="VIC26" s="118"/>
      <c r="VID26" s="118"/>
      <c r="VIE26" s="118"/>
      <c r="VIF26" s="118"/>
      <c r="VIG26" s="118"/>
      <c r="VIH26" s="118"/>
      <c r="VII26" s="118"/>
      <c r="VIJ26" s="118"/>
      <c r="VIK26" s="118"/>
      <c r="VIL26" s="118"/>
      <c r="VIM26" s="118"/>
      <c r="VIN26" s="118"/>
      <c r="VIO26" s="118"/>
      <c r="VIP26" s="118"/>
      <c r="VIQ26" s="118"/>
      <c r="VIR26" s="118"/>
      <c r="VIS26" s="118"/>
      <c r="VIT26" s="118"/>
      <c r="VIU26" s="118"/>
      <c r="VIV26" s="118"/>
      <c r="VIW26" s="118"/>
      <c r="VIX26" s="118"/>
      <c r="VIY26" s="118"/>
      <c r="VIZ26" s="118"/>
      <c r="VJA26" s="118"/>
      <c r="VJB26" s="118"/>
      <c r="VJC26" s="118"/>
      <c r="VJD26" s="118"/>
      <c r="VJE26" s="118"/>
      <c r="VJF26" s="118"/>
      <c r="VJG26" s="118"/>
      <c r="VJH26" s="118"/>
      <c r="VJI26" s="118"/>
      <c r="VJJ26" s="118"/>
      <c r="VJK26" s="118"/>
      <c r="VJL26" s="118"/>
      <c r="VJM26" s="118"/>
      <c r="VJN26" s="118"/>
      <c r="VJO26" s="118"/>
      <c r="VJP26" s="118"/>
      <c r="VJQ26" s="118"/>
      <c r="VJR26" s="118"/>
      <c r="VJS26" s="118"/>
      <c r="VJT26" s="118"/>
      <c r="VJU26" s="118"/>
      <c r="VJV26" s="118"/>
      <c r="VJW26" s="118"/>
      <c r="VJX26" s="118"/>
      <c r="VJY26" s="118"/>
      <c r="VJZ26" s="118"/>
      <c r="VKA26" s="118"/>
      <c r="VKB26" s="118"/>
      <c r="VKC26" s="118"/>
      <c r="VKD26" s="118"/>
      <c r="VKE26" s="118"/>
      <c r="VKF26" s="118"/>
      <c r="VKG26" s="118"/>
      <c r="VKH26" s="118"/>
      <c r="VKI26" s="118"/>
      <c r="VKJ26" s="118"/>
      <c r="VKK26" s="118"/>
      <c r="VKL26" s="118"/>
      <c r="VKM26" s="118"/>
      <c r="VKN26" s="118"/>
      <c r="VKO26" s="118"/>
      <c r="VKP26" s="118"/>
      <c r="VKQ26" s="118"/>
      <c r="VKR26" s="118"/>
      <c r="VKS26" s="118"/>
      <c r="VKT26" s="118"/>
      <c r="VKU26" s="118"/>
      <c r="VKV26" s="118"/>
      <c r="VKW26" s="118"/>
      <c r="VKX26" s="118"/>
      <c r="VKY26" s="118"/>
      <c r="VKZ26" s="118"/>
      <c r="VLA26" s="118"/>
      <c r="VLB26" s="118"/>
      <c r="VLC26" s="118"/>
      <c r="VLD26" s="118"/>
      <c r="VLE26" s="118"/>
      <c r="VLF26" s="118"/>
      <c r="VLG26" s="118"/>
      <c r="VLH26" s="118"/>
      <c r="VLI26" s="118"/>
      <c r="VLJ26" s="118"/>
      <c r="VLK26" s="118"/>
      <c r="VLL26" s="118"/>
      <c r="VLM26" s="118"/>
      <c r="VLN26" s="118"/>
      <c r="VLO26" s="118"/>
      <c r="VLP26" s="118"/>
      <c r="VLQ26" s="118"/>
      <c r="VLR26" s="118"/>
      <c r="VLS26" s="118"/>
      <c r="VLT26" s="118"/>
      <c r="VLU26" s="118"/>
      <c r="VLV26" s="118"/>
      <c r="VLW26" s="118"/>
      <c r="VLX26" s="118"/>
      <c r="VLY26" s="118"/>
      <c r="VLZ26" s="118"/>
      <c r="VMA26" s="118"/>
      <c r="VMB26" s="118"/>
      <c r="VMC26" s="118"/>
      <c r="VMD26" s="118"/>
      <c r="VME26" s="118"/>
      <c r="VMF26" s="118"/>
      <c r="VMG26" s="118"/>
      <c r="VMH26" s="118"/>
      <c r="VMI26" s="118"/>
      <c r="VMJ26" s="118"/>
      <c r="VMK26" s="118"/>
      <c r="VML26" s="118"/>
      <c r="VMM26" s="118"/>
      <c r="VMN26" s="118"/>
      <c r="VMO26" s="118"/>
      <c r="VMP26" s="118"/>
      <c r="VMQ26" s="118"/>
      <c r="VMR26" s="118"/>
      <c r="VMS26" s="118"/>
      <c r="VMT26" s="118"/>
      <c r="VMU26" s="118"/>
      <c r="VMV26" s="118"/>
      <c r="VMW26" s="118"/>
      <c r="VMX26" s="118"/>
      <c r="VMY26" s="118"/>
      <c r="VMZ26" s="118"/>
      <c r="VNA26" s="118"/>
      <c r="VNB26" s="118"/>
      <c r="VNC26" s="118"/>
      <c r="VND26" s="118"/>
      <c r="VNE26" s="118"/>
      <c r="VNF26" s="118"/>
      <c r="VNG26" s="118"/>
      <c r="VNH26" s="118"/>
      <c r="VNI26" s="118"/>
      <c r="VNJ26" s="118"/>
      <c r="VNK26" s="118"/>
      <c r="VNL26" s="118"/>
      <c r="VNM26" s="118"/>
      <c r="VNN26" s="118"/>
      <c r="VNO26" s="118"/>
      <c r="VNP26" s="118"/>
      <c r="VNQ26" s="118"/>
      <c r="VNR26" s="118"/>
      <c r="VNS26" s="118"/>
      <c r="VNT26" s="118"/>
      <c r="VNU26" s="118"/>
      <c r="VNV26" s="118"/>
      <c r="VNW26" s="118"/>
      <c r="VNX26" s="118"/>
      <c r="VNY26" s="118"/>
      <c r="VNZ26" s="118"/>
      <c r="VOA26" s="118"/>
      <c r="VOB26" s="118"/>
      <c r="VOC26" s="118"/>
      <c r="VOD26" s="118"/>
      <c r="VOE26" s="118"/>
      <c r="VOF26" s="118"/>
      <c r="VOG26" s="118"/>
      <c r="VOH26" s="118"/>
      <c r="VOI26" s="118"/>
      <c r="VOJ26" s="118"/>
      <c r="VOK26" s="118"/>
      <c r="VOL26" s="118"/>
      <c r="VOM26" s="118"/>
      <c r="VON26" s="118"/>
      <c r="VOO26" s="118"/>
      <c r="VOP26" s="118"/>
      <c r="VOQ26" s="118"/>
      <c r="VOR26" s="118"/>
      <c r="VOS26" s="118"/>
      <c r="VOT26" s="118"/>
      <c r="VOU26" s="118"/>
      <c r="VOV26" s="118"/>
      <c r="VOW26" s="118"/>
      <c r="VOX26" s="118"/>
      <c r="VOY26" s="118"/>
      <c r="VOZ26" s="118"/>
      <c r="VPA26" s="118"/>
      <c r="VPB26" s="118"/>
      <c r="VPC26" s="118"/>
      <c r="VPD26" s="118"/>
      <c r="VPE26" s="118"/>
      <c r="VPF26" s="118"/>
      <c r="VPG26" s="118"/>
      <c r="VPH26" s="118"/>
      <c r="VPI26" s="118"/>
      <c r="VPJ26" s="118"/>
      <c r="VPK26" s="118"/>
      <c r="VPL26" s="118"/>
      <c r="VPM26" s="118"/>
      <c r="VPN26" s="118"/>
      <c r="VPO26" s="118"/>
      <c r="VPP26" s="118"/>
      <c r="VPQ26" s="118"/>
      <c r="VPR26" s="118"/>
      <c r="VPS26" s="118"/>
      <c r="VPT26" s="118"/>
      <c r="VPU26" s="118"/>
      <c r="VPV26" s="118"/>
      <c r="VPW26" s="118"/>
      <c r="VPX26" s="118"/>
      <c r="VPY26" s="118"/>
      <c r="VPZ26" s="118"/>
      <c r="VQA26" s="118"/>
      <c r="VQB26" s="118"/>
      <c r="VQC26" s="118"/>
      <c r="VQD26" s="118"/>
      <c r="VQE26" s="118"/>
      <c r="VQF26" s="118"/>
      <c r="VQG26" s="118"/>
      <c r="VQH26" s="118"/>
      <c r="VQI26" s="118"/>
      <c r="VQJ26" s="118"/>
      <c r="VQK26" s="118"/>
      <c r="VQL26" s="118"/>
      <c r="VQM26" s="118"/>
      <c r="VQN26" s="118"/>
      <c r="VQO26" s="118"/>
      <c r="VQP26" s="118"/>
      <c r="VQQ26" s="118"/>
      <c r="VQR26" s="118"/>
      <c r="VQS26" s="118"/>
      <c r="VQT26" s="118"/>
      <c r="VQU26" s="118"/>
      <c r="VQV26" s="118"/>
      <c r="VQW26" s="118"/>
      <c r="VQX26" s="118"/>
      <c r="VQY26" s="118"/>
      <c r="VQZ26" s="118"/>
      <c r="VRA26" s="118"/>
      <c r="VRB26" s="118"/>
      <c r="VRC26" s="118"/>
      <c r="VRD26" s="118"/>
      <c r="VRE26" s="118"/>
      <c r="VRF26" s="118"/>
      <c r="VRG26" s="118"/>
      <c r="VRH26" s="118"/>
      <c r="VRI26" s="118"/>
      <c r="VRJ26" s="118"/>
      <c r="VRK26" s="118"/>
      <c r="VRL26" s="118"/>
      <c r="VRM26" s="118"/>
      <c r="VRN26" s="118"/>
      <c r="VRO26" s="118"/>
      <c r="VRP26" s="118"/>
      <c r="VRQ26" s="118"/>
      <c r="VRR26" s="118"/>
      <c r="VRS26" s="118"/>
      <c r="VRT26" s="118"/>
      <c r="VRU26" s="118"/>
      <c r="VRV26" s="118"/>
      <c r="VRW26" s="118"/>
      <c r="VRX26" s="118"/>
      <c r="VRY26" s="118"/>
      <c r="VRZ26" s="118"/>
      <c r="VSA26" s="118"/>
      <c r="VSB26" s="118"/>
      <c r="VSC26" s="118"/>
      <c r="VSD26" s="118"/>
      <c r="VSE26" s="118"/>
      <c r="VSF26" s="118"/>
      <c r="VSG26" s="118"/>
      <c r="VSH26" s="118"/>
      <c r="VSI26" s="118"/>
      <c r="VSJ26" s="118"/>
      <c r="VSK26" s="118"/>
      <c r="VSL26" s="118"/>
      <c r="VSM26" s="118"/>
      <c r="VSN26" s="118"/>
      <c r="VSO26" s="118"/>
      <c r="VSP26" s="118"/>
      <c r="VSQ26" s="118"/>
      <c r="VSR26" s="118"/>
      <c r="VSS26" s="118"/>
      <c r="VST26" s="118"/>
      <c r="VSU26" s="118"/>
      <c r="VSV26" s="118"/>
      <c r="VSW26" s="118"/>
      <c r="VSX26" s="118"/>
      <c r="VSY26" s="118"/>
      <c r="VSZ26" s="118"/>
      <c r="VTA26" s="118"/>
      <c r="VTB26" s="118"/>
      <c r="VTC26" s="118"/>
      <c r="VTD26" s="118"/>
      <c r="VTE26" s="118"/>
      <c r="VTF26" s="118"/>
      <c r="VTG26" s="118"/>
      <c r="VTH26" s="118"/>
      <c r="VTI26" s="118"/>
      <c r="VTJ26" s="118"/>
      <c r="VTK26" s="118"/>
      <c r="VTL26" s="118"/>
      <c r="VTM26" s="118"/>
      <c r="VTN26" s="118"/>
      <c r="VTO26" s="118"/>
      <c r="VTP26" s="118"/>
      <c r="VTQ26" s="118"/>
      <c r="VTR26" s="118"/>
      <c r="VTS26" s="118"/>
      <c r="VTT26" s="118"/>
      <c r="VTU26" s="118"/>
      <c r="VTV26" s="118"/>
      <c r="VTW26" s="118"/>
      <c r="VTX26" s="118"/>
      <c r="VTY26" s="118"/>
      <c r="VTZ26" s="118"/>
      <c r="VUA26" s="118"/>
      <c r="VUB26" s="118"/>
      <c r="VUC26" s="118"/>
      <c r="VUD26" s="118"/>
      <c r="VUE26" s="118"/>
      <c r="VUF26" s="118"/>
      <c r="VUG26" s="118"/>
      <c r="VUH26" s="118"/>
      <c r="VUI26" s="118"/>
      <c r="VUJ26" s="118"/>
      <c r="VUK26" s="118"/>
      <c r="VUL26" s="118"/>
      <c r="VUM26" s="118"/>
      <c r="VUN26" s="118"/>
      <c r="VUO26" s="118"/>
      <c r="VUP26" s="118"/>
      <c r="VUQ26" s="118"/>
      <c r="VUR26" s="118"/>
      <c r="VUS26" s="118"/>
      <c r="VUT26" s="118"/>
      <c r="VUU26" s="118"/>
      <c r="VUV26" s="118"/>
      <c r="VUW26" s="118"/>
      <c r="VUX26" s="118"/>
      <c r="VUY26" s="118"/>
      <c r="VUZ26" s="118"/>
      <c r="VVA26" s="118"/>
      <c r="VVB26" s="118"/>
      <c r="VVC26" s="118"/>
      <c r="VVD26" s="118"/>
      <c r="VVE26" s="118"/>
      <c r="VVF26" s="118"/>
      <c r="VVG26" s="118"/>
      <c r="VVH26" s="118"/>
      <c r="VVI26" s="118"/>
      <c r="VVJ26" s="118"/>
      <c r="VVK26" s="118"/>
      <c r="VVL26" s="118"/>
      <c r="VVM26" s="118"/>
      <c r="VVN26" s="118"/>
      <c r="VVO26" s="118"/>
      <c r="VVP26" s="118"/>
      <c r="VVQ26" s="118"/>
      <c r="VVR26" s="118"/>
      <c r="VVS26" s="118"/>
      <c r="VVT26" s="118"/>
      <c r="VVU26" s="118"/>
      <c r="VVV26" s="118"/>
      <c r="VVW26" s="118"/>
      <c r="VVX26" s="118"/>
      <c r="VVY26" s="118"/>
      <c r="VVZ26" s="118"/>
      <c r="VWA26" s="118"/>
      <c r="VWB26" s="118"/>
      <c r="VWC26" s="118"/>
      <c r="VWD26" s="118"/>
      <c r="VWE26" s="118"/>
      <c r="VWF26" s="118"/>
      <c r="VWG26" s="118"/>
      <c r="VWH26" s="118"/>
      <c r="VWI26" s="118"/>
      <c r="VWJ26" s="118"/>
      <c r="VWK26" s="118"/>
      <c r="VWL26" s="118"/>
      <c r="VWM26" s="118"/>
      <c r="VWN26" s="118"/>
      <c r="VWO26" s="118"/>
      <c r="VWP26" s="118"/>
      <c r="VWQ26" s="118"/>
      <c r="VWR26" s="118"/>
      <c r="VWS26" s="118"/>
      <c r="VWT26" s="118"/>
      <c r="VWU26" s="118"/>
      <c r="VWV26" s="118"/>
      <c r="VWW26" s="118"/>
      <c r="VWX26" s="118"/>
      <c r="VWY26" s="118"/>
      <c r="VWZ26" s="118"/>
      <c r="VXA26" s="118"/>
      <c r="VXB26" s="118"/>
      <c r="VXC26" s="118"/>
      <c r="VXD26" s="118"/>
      <c r="VXE26" s="118"/>
      <c r="VXF26" s="118"/>
      <c r="VXG26" s="118"/>
      <c r="VXH26" s="118"/>
      <c r="VXI26" s="118"/>
      <c r="VXJ26" s="118"/>
      <c r="VXK26" s="118"/>
      <c r="VXL26" s="118"/>
      <c r="VXM26" s="118"/>
      <c r="VXN26" s="118"/>
      <c r="VXO26" s="118"/>
      <c r="VXP26" s="118"/>
      <c r="VXQ26" s="118"/>
      <c r="VXR26" s="118"/>
      <c r="VXS26" s="118"/>
      <c r="VXT26" s="118"/>
      <c r="VXU26" s="118"/>
      <c r="VXV26" s="118"/>
      <c r="VXW26" s="118"/>
      <c r="VXX26" s="118"/>
      <c r="VXY26" s="118"/>
      <c r="VXZ26" s="118"/>
      <c r="VYA26" s="118"/>
      <c r="VYB26" s="118"/>
      <c r="VYC26" s="118"/>
      <c r="VYD26" s="118"/>
      <c r="VYE26" s="118"/>
      <c r="VYF26" s="118"/>
      <c r="VYG26" s="118"/>
      <c r="VYH26" s="118"/>
      <c r="VYI26" s="118"/>
      <c r="VYJ26" s="118"/>
      <c r="VYK26" s="118"/>
      <c r="VYL26" s="118"/>
      <c r="VYM26" s="118"/>
      <c r="VYN26" s="118"/>
      <c r="VYO26" s="118"/>
      <c r="VYP26" s="118"/>
      <c r="VYQ26" s="118"/>
      <c r="VYR26" s="118"/>
      <c r="VYS26" s="118"/>
      <c r="VYT26" s="118"/>
      <c r="VYU26" s="118"/>
      <c r="VYV26" s="118"/>
      <c r="VYW26" s="118"/>
      <c r="VYX26" s="118"/>
      <c r="VYY26" s="118"/>
      <c r="VYZ26" s="118"/>
      <c r="VZA26" s="118"/>
      <c r="VZB26" s="118"/>
      <c r="VZC26" s="118"/>
      <c r="VZD26" s="118"/>
      <c r="VZE26" s="118"/>
      <c r="VZF26" s="118"/>
      <c r="VZG26" s="118"/>
      <c r="VZH26" s="118"/>
      <c r="VZI26" s="118"/>
      <c r="VZJ26" s="118"/>
      <c r="VZK26" s="118"/>
      <c r="VZL26" s="118"/>
      <c r="VZM26" s="118"/>
      <c r="VZN26" s="118"/>
      <c r="VZO26" s="118"/>
      <c r="VZP26" s="118"/>
      <c r="VZQ26" s="118"/>
      <c r="VZR26" s="118"/>
      <c r="VZS26" s="118"/>
      <c r="VZT26" s="118"/>
      <c r="VZU26" s="118"/>
      <c r="VZV26" s="118"/>
      <c r="VZW26" s="118"/>
      <c r="VZX26" s="118"/>
      <c r="VZY26" s="118"/>
      <c r="VZZ26" s="118"/>
      <c r="WAA26" s="118"/>
      <c r="WAB26" s="118"/>
      <c r="WAC26" s="118"/>
      <c r="WAD26" s="118"/>
      <c r="WAE26" s="118"/>
      <c r="WAF26" s="118"/>
      <c r="WAG26" s="118"/>
      <c r="WAH26" s="118"/>
      <c r="WAI26" s="118"/>
      <c r="WAJ26" s="118"/>
      <c r="WAK26" s="118"/>
      <c r="WAL26" s="118"/>
      <c r="WAM26" s="118"/>
      <c r="WAN26" s="118"/>
      <c r="WAO26" s="118"/>
      <c r="WAP26" s="118"/>
      <c r="WAQ26" s="118"/>
      <c r="WAR26" s="118"/>
      <c r="WAS26" s="118"/>
      <c r="WAT26" s="118"/>
      <c r="WAU26" s="118"/>
      <c r="WAV26" s="118"/>
      <c r="WAW26" s="118"/>
      <c r="WAX26" s="118"/>
      <c r="WAY26" s="118"/>
      <c r="WAZ26" s="118"/>
      <c r="WBA26" s="118"/>
      <c r="WBB26" s="118"/>
      <c r="WBC26" s="118"/>
      <c r="WBD26" s="118"/>
      <c r="WBE26" s="118"/>
      <c r="WBF26" s="118"/>
      <c r="WBG26" s="118"/>
      <c r="WBH26" s="118"/>
      <c r="WBI26" s="118"/>
      <c r="WBJ26" s="118"/>
      <c r="WBK26" s="118"/>
      <c r="WBL26" s="118"/>
      <c r="WBM26" s="118"/>
      <c r="WBN26" s="118"/>
      <c r="WBO26" s="118"/>
      <c r="WBP26" s="118"/>
      <c r="WBQ26" s="118"/>
      <c r="WBR26" s="118"/>
      <c r="WBS26" s="118"/>
      <c r="WBT26" s="118"/>
      <c r="WBU26" s="118"/>
      <c r="WBV26" s="118"/>
      <c r="WBW26" s="118"/>
      <c r="WBX26" s="118"/>
      <c r="WBY26" s="118"/>
      <c r="WBZ26" s="118"/>
      <c r="WCA26" s="118"/>
      <c r="WCB26" s="118"/>
      <c r="WCC26" s="118"/>
      <c r="WCD26" s="118"/>
      <c r="WCE26" s="118"/>
      <c r="WCF26" s="118"/>
      <c r="WCG26" s="118"/>
      <c r="WCH26" s="118"/>
      <c r="WCI26" s="118"/>
      <c r="WCJ26" s="118"/>
      <c r="WCK26" s="118"/>
      <c r="WCL26" s="118"/>
      <c r="WCM26" s="118"/>
      <c r="WCN26" s="118"/>
      <c r="WCO26" s="118"/>
      <c r="WCP26" s="118"/>
      <c r="WCQ26" s="118"/>
      <c r="WCR26" s="118"/>
      <c r="WCS26" s="118"/>
      <c r="WCT26" s="118"/>
      <c r="WCU26" s="118"/>
      <c r="WCV26" s="118"/>
      <c r="WCW26" s="118"/>
      <c r="WCX26" s="118"/>
      <c r="WCY26" s="118"/>
      <c r="WCZ26" s="118"/>
      <c r="WDA26" s="118"/>
      <c r="WDB26" s="118"/>
      <c r="WDC26" s="118"/>
      <c r="WDD26" s="118"/>
      <c r="WDE26" s="118"/>
      <c r="WDF26" s="118"/>
      <c r="WDG26" s="118"/>
      <c r="WDH26" s="118"/>
      <c r="WDI26" s="118"/>
      <c r="WDJ26" s="118"/>
      <c r="WDK26" s="118"/>
      <c r="WDL26" s="118"/>
      <c r="WDM26" s="118"/>
      <c r="WDN26" s="118"/>
      <c r="WDO26" s="118"/>
      <c r="WDP26" s="118"/>
      <c r="WDQ26" s="118"/>
      <c r="WDR26" s="118"/>
      <c r="WDS26" s="118"/>
      <c r="WDT26" s="118"/>
      <c r="WDU26" s="118"/>
      <c r="WDV26" s="118"/>
      <c r="WDW26" s="118"/>
      <c r="WDX26" s="118"/>
      <c r="WDY26" s="118"/>
      <c r="WDZ26" s="118"/>
      <c r="WEA26" s="118"/>
      <c r="WEB26" s="118"/>
      <c r="WEC26" s="118"/>
      <c r="WED26" s="118"/>
      <c r="WEE26" s="118"/>
      <c r="WEF26" s="118"/>
      <c r="WEG26" s="118"/>
      <c r="WEH26" s="118"/>
      <c r="WEI26" s="118"/>
      <c r="WEJ26" s="118"/>
      <c r="WEK26" s="118"/>
      <c r="WEL26" s="118"/>
      <c r="WEM26" s="118"/>
      <c r="WEN26" s="118"/>
      <c r="WEO26" s="118"/>
      <c r="WEP26" s="118"/>
      <c r="WEQ26" s="118"/>
      <c r="WER26" s="118"/>
      <c r="WES26" s="118"/>
      <c r="WET26" s="118"/>
      <c r="WEU26" s="118"/>
      <c r="WEV26" s="118"/>
      <c r="WEW26" s="118"/>
      <c r="WEX26" s="118"/>
      <c r="WEY26" s="118"/>
      <c r="WEZ26" s="118"/>
      <c r="WFA26" s="118"/>
      <c r="WFB26" s="118"/>
      <c r="WFC26" s="118"/>
      <c r="WFD26" s="118"/>
      <c r="WFE26" s="118"/>
      <c r="WFF26" s="118"/>
      <c r="WFG26" s="118"/>
      <c r="WFH26" s="118"/>
      <c r="WFI26" s="118"/>
      <c r="WFJ26" s="118"/>
      <c r="WFK26" s="118"/>
      <c r="WFL26" s="118"/>
      <c r="WFM26" s="118"/>
      <c r="WFN26" s="118"/>
      <c r="WFO26" s="118"/>
      <c r="WFP26" s="118"/>
      <c r="WFQ26" s="118"/>
      <c r="WFR26" s="118"/>
      <c r="WFS26" s="118"/>
      <c r="WFT26" s="118"/>
      <c r="WFU26" s="118"/>
      <c r="WFV26" s="118"/>
      <c r="WFW26" s="118"/>
      <c r="WFX26" s="118"/>
      <c r="WFY26" s="118"/>
      <c r="WFZ26" s="118"/>
      <c r="WGA26" s="118"/>
      <c r="WGB26" s="118"/>
      <c r="WGC26" s="118"/>
      <c r="WGD26" s="118"/>
      <c r="WGE26" s="118"/>
      <c r="WGF26" s="118"/>
      <c r="WGG26" s="118"/>
      <c r="WGH26" s="118"/>
      <c r="WGI26" s="118"/>
      <c r="WGJ26" s="118"/>
      <c r="WGK26" s="118"/>
      <c r="WGL26" s="118"/>
      <c r="WGM26" s="118"/>
      <c r="WGN26" s="118"/>
      <c r="WGO26" s="118"/>
      <c r="WGP26" s="118"/>
      <c r="WGQ26" s="118"/>
      <c r="WGR26" s="118"/>
      <c r="WGS26" s="118"/>
      <c r="WGT26" s="118"/>
      <c r="WGU26" s="118"/>
      <c r="WGV26" s="118"/>
      <c r="WGW26" s="118"/>
      <c r="WGX26" s="118"/>
      <c r="WGY26" s="118"/>
      <c r="WGZ26" s="118"/>
      <c r="WHA26" s="118"/>
      <c r="WHB26" s="118"/>
      <c r="WHC26" s="118"/>
      <c r="WHD26" s="118"/>
      <c r="WHE26" s="118"/>
      <c r="WHF26" s="118"/>
      <c r="WHG26" s="118"/>
      <c r="WHH26" s="118"/>
      <c r="WHI26" s="118"/>
      <c r="WHJ26" s="118"/>
      <c r="WHK26" s="118"/>
      <c r="WHL26" s="118"/>
      <c r="WHM26" s="118"/>
      <c r="WHN26" s="118"/>
      <c r="WHO26" s="118"/>
      <c r="WHP26" s="118"/>
      <c r="WHQ26" s="118"/>
      <c r="WHR26" s="118"/>
      <c r="WHS26" s="118"/>
      <c r="WHT26" s="118"/>
      <c r="WHU26" s="118"/>
      <c r="WHV26" s="118"/>
      <c r="WHW26" s="118"/>
      <c r="WHX26" s="118"/>
      <c r="WHY26" s="118"/>
      <c r="WHZ26" s="118"/>
      <c r="WIA26" s="118"/>
      <c r="WIB26" s="118"/>
      <c r="WIC26" s="118"/>
      <c r="WID26" s="118"/>
      <c r="WIE26" s="118"/>
      <c r="WIF26" s="118"/>
      <c r="WIG26" s="118"/>
      <c r="WIH26" s="118"/>
      <c r="WII26" s="118"/>
      <c r="WIJ26" s="118"/>
      <c r="WIK26" s="118"/>
      <c r="WIL26" s="118"/>
      <c r="WIM26" s="118"/>
      <c r="WIN26" s="118"/>
      <c r="WIO26" s="118"/>
      <c r="WIP26" s="118"/>
      <c r="WIQ26" s="118"/>
      <c r="WIR26" s="118"/>
      <c r="WIS26" s="118"/>
      <c r="WIT26" s="118"/>
      <c r="WIU26" s="118"/>
      <c r="WIV26" s="118"/>
      <c r="WIW26" s="118"/>
      <c r="WIX26" s="118"/>
      <c r="WIY26" s="118"/>
      <c r="WIZ26" s="118"/>
      <c r="WJA26" s="118"/>
      <c r="WJB26" s="118"/>
      <c r="WJC26" s="118"/>
      <c r="WJD26" s="118"/>
      <c r="WJE26" s="118"/>
      <c r="WJF26" s="118"/>
      <c r="WJG26" s="118"/>
      <c r="WJH26" s="118"/>
      <c r="WJI26" s="118"/>
      <c r="WJJ26" s="118"/>
      <c r="WJK26" s="118"/>
      <c r="WJL26" s="118"/>
      <c r="WJM26" s="118"/>
      <c r="WJN26" s="118"/>
      <c r="WJO26" s="118"/>
      <c r="WJP26" s="118"/>
      <c r="WJQ26" s="118"/>
      <c r="WJR26" s="118"/>
      <c r="WJS26" s="118"/>
      <c r="WJT26" s="118"/>
      <c r="WJU26" s="118"/>
      <c r="WJV26" s="118"/>
      <c r="WJW26" s="118"/>
      <c r="WJX26" s="118"/>
      <c r="WJY26" s="118"/>
      <c r="WJZ26" s="118"/>
      <c r="WKA26" s="118"/>
      <c r="WKB26" s="118"/>
      <c r="WKC26" s="118"/>
      <c r="WKD26" s="118"/>
      <c r="WKE26" s="118"/>
      <c r="WKF26" s="118"/>
      <c r="WKG26" s="118"/>
      <c r="WKH26" s="118"/>
      <c r="WKI26" s="118"/>
      <c r="WKJ26" s="118"/>
      <c r="WKK26" s="118"/>
      <c r="WKL26" s="118"/>
      <c r="WKM26" s="118"/>
      <c r="WKN26" s="118"/>
      <c r="WKO26" s="118"/>
      <c r="WKP26" s="118"/>
      <c r="WKQ26" s="118"/>
      <c r="WKR26" s="118"/>
      <c r="WKS26" s="118"/>
      <c r="WKT26" s="118"/>
      <c r="WKU26" s="118"/>
      <c r="WKV26" s="118"/>
      <c r="WKW26" s="118"/>
      <c r="WKX26" s="118"/>
      <c r="WKY26" s="118"/>
      <c r="WKZ26" s="118"/>
      <c r="WLA26" s="118"/>
      <c r="WLB26" s="118"/>
      <c r="WLC26" s="118"/>
      <c r="WLD26" s="118"/>
      <c r="WLE26" s="118"/>
      <c r="WLF26" s="118"/>
      <c r="WLG26" s="118"/>
      <c r="WLH26" s="118"/>
      <c r="WLI26" s="118"/>
      <c r="WLJ26" s="118"/>
      <c r="WLK26" s="118"/>
      <c r="WLL26" s="118"/>
      <c r="WLM26" s="118"/>
      <c r="WLN26" s="118"/>
      <c r="WLO26" s="118"/>
      <c r="WLP26" s="118"/>
      <c r="WLQ26" s="118"/>
      <c r="WLR26" s="118"/>
      <c r="WLS26" s="118"/>
      <c r="WLT26" s="118"/>
      <c r="WLU26" s="118"/>
      <c r="WLV26" s="118"/>
      <c r="WLW26" s="118"/>
      <c r="WLX26" s="118"/>
      <c r="WLY26" s="118"/>
      <c r="WLZ26" s="118"/>
      <c r="WMA26" s="118"/>
      <c r="WMB26" s="118"/>
      <c r="WMC26" s="118"/>
      <c r="WMD26" s="118"/>
      <c r="WME26" s="118"/>
      <c r="WMF26" s="118"/>
      <c r="WMG26" s="118"/>
      <c r="WMH26" s="118"/>
      <c r="WMI26" s="118"/>
      <c r="WMJ26" s="118"/>
      <c r="WMK26" s="118"/>
      <c r="WML26" s="118"/>
      <c r="WMM26" s="118"/>
      <c r="WMN26" s="118"/>
      <c r="WMO26" s="118"/>
      <c r="WMP26" s="118"/>
      <c r="WMQ26" s="118"/>
      <c r="WMR26" s="118"/>
      <c r="WMS26" s="118"/>
      <c r="WMT26" s="118"/>
      <c r="WMU26" s="118"/>
      <c r="WMV26" s="118"/>
      <c r="WMW26" s="118"/>
      <c r="WMX26" s="118"/>
      <c r="WMY26" s="118"/>
      <c r="WMZ26" s="118"/>
      <c r="WNA26" s="118"/>
      <c r="WNB26" s="118"/>
      <c r="WNC26" s="118"/>
      <c r="WND26" s="118"/>
      <c r="WNE26" s="118"/>
      <c r="WNF26" s="118"/>
      <c r="WNG26" s="118"/>
      <c r="WNH26" s="118"/>
      <c r="WNI26" s="118"/>
      <c r="WNJ26" s="118"/>
      <c r="WNK26" s="118"/>
      <c r="WNL26" s="118"/>
      <c r="WNM26" s="118"/>
      <c r="WNN26" s="118"/>
      <c r="WNO26" s="118"/>
      <c r="WNP26" s="118"/>
      <c r="WNQ26" s="118"/>
      <c r="WNR26" s="118"/>
      <c r="WNS26" s="118"/>
      <c r="WNT26" s="118"/>
      <c r="WNU26" s="118"/>
      <c r="WNV26" s="118"/>
      <c r="WNW26" s="118"/>
      <c r="WNX26" s="118"/>
      <c r="WNY26" s="118"/>
      <c r="WNZ26" s="118"/>
      <c r="WOA26" s="118"/>
      <c r="WOB26" s="118"/>
      <c r="WOC26" s="118"/>
      <c r="WOD26" s="118"/>
      <c r="WOE26" s="118"/>
      <c r="WOF26" s="118"/>
      <c r="WOG26" s="118"/>
      <c r="WOH26" s="118"/>
      <c r="WOI26" s="118"/>
      <c r="WOJ26" s="118"/>
      <c r="WOK26" s="118"/>
      <c r="WOL26" s="118"/>
      <c r="WOM26" s="118"/>
      <c r="WON26" s="118"/>
      <c r="WOO26" s="118"/>
      <c r="WOP26" s="118"/>
      <c r="WOQ26" s="118"/>
      <c r="WOR26" s="118"/>
      <c r="WOS26" s="118"/>
      <c r="WOT26" s="118"/>
      <c r="WOU26" s="118"/>
      <c r="WOV26" s="118"/>
      <c r="WOW26" s="118"/>
      <c r="WOX26" s="118"/>
      <c r="WOY26" s="118"/>
      <c r="WOZ26" s="118"/>
      <c r="WPA26" s="118"/>
      <c r="WPB26" s="118"/>
      <c r="WPC26" s="118"/>
      <c r="WPD26" s="118"/>
      <c r="WPE26" s="118"/>
      <c r="WPF26" s="118"/>
      <c r="WPG26" s="118"/>
      <c r="WPH26" s="118"/>
      <c r="WPI26" s="118"/>
      <c r="WPJ26" s="118"/>
      <c r="WPK26" s="118"/>
      <c r="WPL26" s="118"/>
      <c r="WPM26" s="118"/>
      <c r="WPN26" s="118"/>
      <c r="WPO26" s="118"/>
      <c r="WPP26" s="118"/>
      <c r="WPQ26" s="118"/>
      <c r="WPR26" s="118"/>
      <c r="WPS26" s="118"/>
      <c r="WPT26" s="118"/>
      <c r="WPU26" s="118"/>
      <c r="WPV26" s="118"/>
      <c r="WPW26" s="118"/>
      <c r="WPX26" s="118"/>
      <c r="WPY26" s="118"/>
      <c r="WPZ26" s="118"/>
      <c r="WQA26" s="118"/>
      <c r="WQB26" s="118"/>
      <c r="WQC26" s="118"/>
      <c r="WQD26" s="118"/>
      <c r="WQE26" s="118"/>
      <c r="WQF26" s="118"/>
      <c r="WQG26" s="118"/>
      <c r="WQH26" s="118"/>
      <c r="WQI26" s="118"/>
      <c r="WQJ26" s="118"/>
      <c r="WQK26" s="118"/>
      <c r="WQL26" s="118"/>
      <c r="WQM26" s="118"/>
      <c r="WQN26" s="118"/>
      <c r="WQO26" s="118"/>
      <c r="WQP26" s="118"/>
      <c r="WQQ26" s="118"/>
      <c r="WQR26" s="118"/>
      <c r="WQS26" s="118"/>
      <c r="WQT26" s="118"/>
      <c r="WQU26" s="118"/>
      <c r="WQV26" s="118"/>
      <c r="WQW26" s="118"/>
      <c r="WQX26" s="118"/>
      <c r="WQY26" s="118"/>
      <c r="WQZ26" s="118"/>
      <c r="WRA26" s="118"/>
      <c r="WRB26" s="118"/>
      <c r="WRC26" s="118"/>
      <c r="WRD26" s="118"/>
      <c r="WRE26" s="118"/>
      <c r="WRF26" s="118"/>
      <c r="WRG26" s="118"/>
      <c r="WRH26" s="118"/>
      <c r="WRI26" s="118"/>
      <c r="WRJ26" s="118"/>
      <c r="WRK26" s="118"/>
      <c r="WRL26" s="118"/>
      <c r="WRM26" s="118"/>
      <c r="WRN26" s="118"/>
      <c r="WRO26" s="118"/>
      <c r="WRP26" s="118"/>
      <c r="WRQ26" s="118"/>
      <c r="WRR26" s="118"/>
      <c r="WRS26" s="118"/>
      <c r="WRT26" s="118"/>
      <c r="WRU26" s="118"/>
      <c r="WRV26" s="118"/>
      <c r="WRW26" s="118"/>
      <c r="WRX26" s="118"/>
      <c r="WRY26" s="118"/>
      <c r="WRZ26" s="118"/>
      <c r="WSA26" s="118"/>
      <c r="WSB26" s="118"/>
      <c r="WSC26" s="118"/>
      <c r="WSD26" s="118"/>
      <c r="WSE26" s="118"/>
      <c r="WSF26" s="118"/>
      <c r="WSG26" s="118"/>
      <c r="WSH26" s="118"/>
      <c r="WSI26" s="118"/>
      <c r="WSJ26" s="118"/>
      <c r="WSK26" s="118"/>
      <c r="WSL26" s="118"/>
      <c r="WSM26" s="118"/>
      <c r="WSN26" s="118"/>
      <c r="WSO26" s="118"/>
      <c r="WSP26" s="118"/>
      <c r="WSQ26" s="118"/>
      <c r="WSR26" s="118"/>
      <c r="WSS26" s="118"/>
      <c r="WST26" s="118"/>
      <c r="WSU26" s="118"/>
      <c r="WSV26" s="118"/>
      <c r="WSW26" s="118"/>
      <c r="WSX26" s="118"/>
      <c r="WSY26" s="118"/>
      <c r="WSZ26" s="118"/>
      <c r="WTA26" s="118"/>
      <c r="WTB26" s="118"/>
      <c r="WTC26" s="118"/>
      <c r="WTD26" s="118"/>
      <c r="WTE26" s="118"/>
      <c r="WTF26" s="118"/>
      <c r="WTG26" s="118"/>
      <c r="WTH26" s="118"/>
      <c r="WTI26" s="118"/>
      <c r="WTJ26" s="118"/>
      <c r="WTK26" s="118"/>
      <c r="WTL26" s="118"/>
      <c r="WTM26" s="118"/>
      <c r="WTN26" s="118"/>
      <c r="WTO26" s="118"/>
      <c r="WTP26" s="118"/>
      <c r="WTQ26" s="118"/>
      <c r="WTR26" s="118"/>
      <c r="WTS26" s="118"/>
      <c r="WTT26" s="118"/>
      <c r="WTU26" s="118"/>
      <c r="WTV26" s="118"/>
      <c r="WTW26" s="118"/>
      <c r="WTX26" s="118"/>
      <c r="WTY26" s="118"/>
      <c r="WTZ26" s="118"/>
      <c r="WUA26" s="118"/>
      <c r="WUB26" s="118"/>
      <c r="WUC26" s="118"/>
      <c r="WUD26" s="118"/>
      <c r="WUE26" s="118"/>
      <c r="WUF26" s="118"/>
      <c r="WUG26" s="118"/>
      <c r="WUH26" s="118"/>
      <c r="WUI26" s="118"/>
      <c r="WUJ26" s="118"/>
      <c r="WUK26" s="118"/>
      <c r="WUL26" s="118"/>
      <c r="WUM26" s="118"/>
      <c r="WUN26" s="118"/>
      <c r="WUO26" s="118"/>
      <c r="WUP26" s="118"/>
      <c r="WUQ26" s="118"/>
      <c r="WUR26" s="118"/>
      <c r="WUS26" s="118"/>
      <c r="WUT26" s="118"/>
      <c r="WUU26" s="118"/>
      <c r="WUV26" s="118"/>
      <c r="WUW26" s="118"/>
      <c r="WUX26" s="118"/>
      <c r="WUY26" s="118"/>
      <c r="WUZ26" s="118"/>
      <c r="WVA26" s="118"/>
      <c r="WVB26" s="118"/>
      <c r="WVC26" s="118"/>
      <c r="WVD26" s="118"/>
      <c r="WVE26" s="118"/>
      <c r="WVF26" s="118"/>
      <c r="WVG26" s="118"/>
      <c r="WVH26" s="118"/>
      <c r="WVI26" s="118"/>
      <c r="WVJ26" s="118"/>
      <c r="WVK26" s="118"/>
      <c r="WVL26" s="118"/>
      <c r="WVM26" s="118"/>
      <c r="WVN26" s="118"/>
      <c r="WVO26" s="118"/>
      <c r="WVP26" s="118"/>
      <c r="WVQ26" s="118"/>
      <c r="WVR26" s="118"/>
      <c r="WVS26" s="118"/>
      <c r="WVT26" s="118"/>
      <c r="WVU26" s="118"/>
      <c r="WVV26" s="118"/>
      <c r="WVW26" s="118"/>
      <c r="WVX26" s="118"/>
      <c r="WVY26" s="118"/>
      <c r="WVZ26" s="118"/>
      <c r="WWA26" s="118"/>
      <c r="WWB26" s="118"/>
      <c r="WWC26" s="118"/>
      <c r="WWD26" s="118"/>
      <c r="WWE26" s="118"/>
      <c r="WWF26" s="118"/>
      <c r="WWG26" s="118"/>
      <c r="WWH26" s="118"/>
      <c r="WWI26" s="118"/>
      <c r="WWJ26" s="118"/>
      <c r="WWK26" s="118"/>
      <c r="WWL26" s="118"/>
      <c r="WWM26" s="118"/>
      <c r="WWN26" s="118"/>
      <c r="WWO26" s="118"/>
      <c r="WWP26" s="118"/>
      <c r="WWQ26" s="118"/>
      <c r="WWR26" s="118"/>
      <c r="WWS26" s="118"/>
      <c r="WWT26" s="118"/>
      <c r="WWU26" s="118"/>
      <c r="WWV26" s="118"/>
      <c r="WWW26" s="118"/>
      <c r="WWX26" s="118"/>
      <c r="WWY26" s="118"/>
      <c r="WWZ26" s="118"/>
      <c r="WXA26" s="118"/>
      <c r="WXB26" s="118"/>
      <c r="WXC26" s="118"/>
      <c r="WXD26" s="118"/>
      <c r="WXE26" s="118"/>
      <c r="WXF26" s="118"/>
      <c r="WXG26" s="118"/>
      <c r="WXH26" s="118"/>
      <c r="WXI26" s="118"/>
      <c r="WXJ26" s="118"/>
      <c r="WXK26" s="118"/>
      <c r="WXL26" s="118"/>
      <c r="WXM26" s="118"/>
      <c r="WXN26" s="118"/>
      <c r="WXO26" s="118"/>
      <c r="WXP26" s="118"/>
      <c r="WXQ26" s="118"/>
      <c r="WXR26" s="118"/>
      <c r="WXS26" s="118"/>
      <c r="WXT26" s="118"/>
      <c r="WXU26" s="118"/>
      <c r="WXV26" s="118"/>
      <c r="WXW26" s="118"/>
      <c r="WXX26" s="118"/>
      <c r="WXY26" s="118"/>
      <c r="WXZ26" s="118"/>
      <c r="WYA26" s="118"/>
      <c r="WYB26" s="118"/>
      <c r="WYC26" s="118"/>
      <c r="WYD26" s="118"/>
      <c r="WYE26" s="118"/>
      <c r="WYF26" s="118"/>
      <c r="WYG26" s="118"/>
      <c r="WYH26" s="118"/>
      <c r="WYI26" s="118"/>
      <c r="WYJ26" s="118"/>
      <c r="WYK26" s="118"/>
      <c r="WYL26" s="118"/>
      <c r="WYM26" s="118"/>
      <c r="WYN26" s="118"/>
      <c r="WYO26" s="118"/>
      <c r="WYP26" s="118"/>
      <c r="WYQ26" s="118"/>
      <c r="WYR26" s="118"/>
      <c r="WYS26" s="118"/>
      <c r="WYT26" s="118"/>
      <c r="WYU26" s="118"/>
      <c r="WYV26" s="118"/>
      <c r="WYW26" s="118"/>
      <c r="WYX26" s="118"/>
      <c r="WYY26" s="118"/>
      <c r="WYZ26" s="118"/>
      <c r="WZA26" s="118"/>
      <c r="WZB26" s="118"/>
      <c r="WZC26" s="118"/>
      <c r="WZD26" s="118"/>
      <c r="WZE26" s="118"/>
      <c r="WZF26" s="118"/>
      <c r="WZG26" s="118"/>
      <c r="WZH26" s="118"/>
      <c r="WZI26" s="118"/>
      <c r="WZJ26" s="118"/>
      <c r="WZK26" s="118"/>
      <c r="WZL26" s="118"/>
      <c r="WZM26" s="118"/>
      <c r="WZN26" s="118"/>
      <c r="WZO26" s="118"/>
      <c r="WZP26" s="118"/>
      <c r="WZQ26" s="118"/>
      <c r="WZR26" s="118"/>
      <c r="WZS26" s="118"/>
      <c r="WZT26" s="118"/>
      <c r="WZU26" s="118"/>
      <c r="WZV26" s="118"/>
      <c r="WZW26" s="118"/>
      <c r="WZX26" s="118"/>
      <c r="WZY26" s="118"/>
      <c r="WZZ26" s="118"/>
      <c r="XAA26" s="118"/>
      <c r="XAB26" s="118"/>
      <c r="XAC26" s="118"/>
      <c r="XAD26" s="118"/>
      <c r="XAE26" s="118"/>
      <c r="XAF26" s="118"/>
      <c r="XAG26" s="118"/>
      <c r="XAH26" s="118"/>
      <c r="XAI26" s="118"/>
      <c r="XAJ26" s="118"/>
      <c r="XAK26" s="118"/>
      <c r="XAL26" s="118"/>
      <c r="XAM26" s="118"/>
      <c r="XAN26" s="118"/>
      <c r="XAO26" s="118"/>
      <c r="XAP26" s="118"/>
      <c r="XAQ26" s="118"/>
      <c r="XAR26" s="118"/>
      <c r="XAS26" s="118"/>
      <c r="XAT26" s="118"/>
      <c r="XAU26" s="118"/>
      <c r="XAV26" s="118"/>
      <c r="XAW26" s="118"/>
      <c r="XAX26" s="118"/>
      <c r="XAY26" s="118"/>
      <c r="XAZ26" s="118"/>
      <c r="XBA26" s="118"/>
      <c r="XBB26" s="118"/>
      <c r="XBC26" s="118"/>
      <c r="XBD26" s="118"/>
      <c r="XBE26" s="118"/>
      <c r="XBF26" s="118"/>
      <c r="XBG26" s="118"/>
      <c r="XBH26" s="118"/>
      <c r="XBI26" s="118"/>
      <c r="XBJ26" s="118"/>
      <c r="XBK26" s="118"/>
      <c r="XBL26" s="118"/>
      <c r="XBM26" s="118"/>
      <c r="XBN26" s="118"/>
      <c r="XBO26" s="118"/>
      <c r="XBP26" s="118"/>
      <c r="XBQ26" s="118"/>
      <c r="XBR26" s="118"/>
      <c r="XBS26" s="118"/>
      <c r="XBT26" s="118"/>
      <c r="XBU26" s="118"/>
      <c r="XBV26" s="118"/>
      <c r="XBW26" s="118"/>
      <c r="XBX26" s="118"/>
      <c r="XBY26" s="118"/>
      <c r="XBZ26" s="118"/>
      <c r="XCA26" s="118"/>
      <c r="XCB26" s="118"/>
      <c r="XCC26" s="118"/>
      <c r="XCD26" s="118"/>
      <c r="XCE26" s="118"/>
      <c r="XCF26" s="118"/>
      <c r="XCG26" s="118"/>
      <c r="XCH26" s="118"/>
      <c r="XCI26" s="118"/>
      <c r="XCJ26" s="118"/>
      <c r="XCK26" s="118"/>
      <c r="XCL26" s="118"/>
      <c r="XCM26" s="118"/>
      <c r="XCN26" s="118"/>
      <c r="XCO26" s="118"/>
      <c r="XCP26" s="118"/>
      <c r="XCQ26" s="118"/>
      <c r="XCR26" s="118"/>
      <c r="XCS26" s="118"/>
      <c r="XCT26" s="118"/>
      <c r="XCU26" s="118"/>
      <c r="XCV26" s="118"/>
      <c r="XCW26" s="118"/>
      <c r="XCX26" s="118"/>
      <c r="XCY26" s="118"/>
      <c r="XCZ26" s="118"/>
      <c r="XDA26" s="118"/>
      <c r="XDB26" s="118"/>
      <c r="XDC26" s="118"/>
      <c r="XDD26" s="118"/>
      <c r="XDE26" s="118"/>
      <c r="XDF26" s="118"/>
      <c r="XDG26" s="118"/>
      <c r="XDH26" s="118"/>
      <c r="XDI26" s="118"/>
      <c r="XDJ26" s="118"/>
      <c r="XDK26" s="118"/>
      <c r="XDL26" s="118"/>
      <c r="XDM26" s="118"/>
      <c r="XDN26" s="118"/>
      <c r="XDO26" s="118"/>
      <c r="XDP26" s="118"/>
      <c r="XDQ26" s="118"/>
      <c r="XDR26" s="118"/>
      <c r="XDS26" s="118"/>
      <c r="XDT26" s="118"/>
      <c r="XDU26" s="118"/>
      <c r="XDV26" s="118"/>
      <c r="XDW26" s="118"/>
      <c r="XDX26" s="118"/>
      <c r="XDY26" s="118"/>
      <c r="XDZ26" s="118"/>
      <c r="XEA26" s="118"/>
      <c r="XEB26" s="118"/>
      <c r="XEC26" s="118"/>
      <c r="XED26" s="118"/>
      <c r="XEE26" s="118"/>
      <c r="XEF26" s="118"/>
      <c r="XEG26" s="118"/>
      <c r="XEH26" s="118"/>
      <c r="XEI26" s="118"/>
      <c r="XEJ26" s="118"/>
      <c r="XEK26" s="118"/>
      <c r="XEL26" s="118"/>
      <c r="XEM26" s="118"/>
      <c r="XEN26" s="118"/>
      <c r="XEO26" s="118"/>
      <c r="XEP26" s="118"/>
      <c r="XEQ26" s="118"/>
      <c r="XER26" s="118"/>
      <c r="XES26" s="118"/>
    </row>
    <row r="27" spans="1:16373" s="59" customFormat="1" ht="14.25" thickTop="1">
      <c r="A27" s="19"/>
      <c r="B27" s="19"/>
      <c r="C27" s="19"/>
      <c r="D27" s="19"/>
      <c r="E27" s="19"/>
      <c r="F27" s="19"/>
      <c r="G27" s="19"/>
      <c r="H27" s="19"/>
      <c r="I27" s="19"/>
      <c r="J27" s="19"/>
      <c r="K27" s="19"/>
      <c r="L27" s="19"/>
      <c r="M27" s="19"/>
      <c r="N27" s="19"/>
      <c r="O27" s="19"/>
      <c r="P27" s="19"/>
      <c r="Q27" s="19"/>
      <c r="R27" s="19"/>
      <c r="S27" s="118"/>
      <c r="T27" s="118"/>
      <c r="U27" s="118"/>
      <c r="V27" s="118"/>
      <c r="W27" s="118"/>
      <c r="X27" s="118"/>
      <c r="Y27" s="118"/>
      <c r="Z27" s="118"/>
      <c r="AA27" s="118"/>
      <c r="AB27" s="118"/>
      <c r="AC27" s="118"/>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c r="CM27" s="19"/>
      <c r="CN27" s="19"/>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19"/>
      <c r="DT27" s="19"/>
      <c r="DU27" s="19"/>
      <c r="DV27" s="19"/>
      <c r="DW27" s="19"/>
      <c r="DX27" s="19"/>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19"/>
      <c r="FD27" s="19"/>
      <c r="FE27" s="19"/>
      <c r="FF27" s="19"/>
      <c r="FG27" s="19"/>
      <c r="FH27" s="19"/>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19"/>
      <c r="GN27" s="19"/>
      <c r="GO27" s="19"/>
      <c r="GP27" s="19"/>
      <c r="GQ27" s="19"/>
      <c r="GR27" s="19"/>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19"/>
      <c r="HX27" s="19"/>
      <c r="HY27" s="19"/>
      <c r="HZ27" s="19"/>
      <c r="IA27" s="19"/>
      <c r="IB27" s="19"/>
      <c r="IC27" s="19"/>
      <c r="ID27" s="19"/>
      <c r="IE27" s="19"/>
      <c r="IF27" s="19"/>
      <c r="IG27" s="19"/>
      <c r="IH27" s="19"/>
      <c r="II27" s="19"/>
      <c r="IJ27" s="19"/>
      <c r="IK27" s="19"/>
      <c r="IL27" s="19"/>
      <c r="IM27" s="19"/>
      <c r="IN27" s="19"/>
      <c r="IO27" s="19"/>
      <c r="IP27" s="19"/>
      <c r="IQ27" s="19"/>
      <c r="IR27" s="19"/>
      <c r="IS27" s="19"/>
      <c r="IT27" s="19"/>
      <c r="IU27" s="19"/>
      <c r="IV27" s="19"/>
      <c r="IW27" s="19"/>
      <c r="IX27" s="19"/>
      <c r="IY27" s="19"/>
      <c r="IZ27" s="19"/>
      <c r="JA27" s="19"/>
      <c r="JB27" s="19"/>
      <c r="JC27" s="19"/>
      <c r="JD27" s="19"/>
      <c r="JE27" s="19"/>
      <c r="JF27" s="19"/>
      <c r="JG27" s="19"/>
      <c r="JH27" s="19"/>
      <c r="JI27" s="19"/>
      <c r="JJ27" s="19"/>
      <c r="JK27" s="19"/>
      <c r="JL27" s="19"/>
      <c r="JM27" s="19"/>
      <c r="JN27" s="19"/>
      <c r="JO27" s="19"/>
      <c r="JP27" s="19"/>
      <c r="JQ27" s="19"/>
      <c r="JR27" s="19"/>
      <c r="JS27" s="19"/>
      <c r="JT27" s="19"/>
      <c r="JU27" s="19"/>
      <c r="JV27" s="19"/>
      <c r="JW27" s="19"/>
      <c r="JX27" s="19"/>
      <c r="JY27" s="19"/>
      <c r="JZ27" s="19"/>
      <c r="KA27" s="19"/>
      <c r="KB27" s="19"/>
      <c r="KC27" s="19"/>
      <c r="KD27" s="19"/>
      <c r="KE27" s="19"/>
      <c r="KF27" s="19"/>
      <c r="KG27" s="19"/>
      <c r="KH27" s="19"/>
      <c r="KI27" s="19"/>
      <c r="KJ27" s="19"/>
      <c r="KK27" s="19"/>
      <c r="KL27" s="19"/>
      <c r="KM27" s="19"/>
      <c r="KN27" s="19"/>
      <c r="KO27" s="19"/>
      <c r="KP27" s="19"/>
      <c r="KQ27" s="19"/>
      <c r="KR27" s="19"/>
      <c r="KS27" s="19"/>
      <c r="KT27" s="19"/>
      <c r="KU27" s="19"/>
      <c r="KV27" s="19"/>
      <c r="KW27" s="19"/>
      <c r="KX27" s="19"/>
      <c r="KY27" s="19"/>
      <c r="KZ27" s="19"/>
      <c r="LA27" s="19"/>
      <c r="LB27" s="19"/>
      <c r="LC27" s="19"/>
      <c r="LD27" s="19"/>
      <c r="LE27" s="19"/>
      <c r="LF27" s="19"/>
      <c r="LG27" s="19"/>
      <c r="LH27" s="19"/>
      <c r="LI27" s="19"/>
      <c r="LJ27" s="19"/>
      <c r="LK27" s="19"/>
      <c r="LL27" s="19"/>
      <c r="LM27" s="19"/>
      <c r="LN27" s="19"/>
      <c r="LO27" s="19"/>
      <c r="LP27" s="19"/>
      <c r="LQ27" s="19"/>
      <c r="LR27" s="19"/>
      <c r="LS27" s="19"/>
      <c r="LT27" s="19"/>
      <c r="LU27" s="19"/>
      <c r="LV27" s="19"/>
      <c r="LW27" s="19"/>
      <c r="LX27" s="19"/>
      <c r="LY27" s="19"/>
      <c r="LZ27" s="19"/>
      <c r="MA27" s="19"/>
      <c r="MB27" s="19"/>
      <c r="MC27" s="19"/>
      <c r="MD27" s="19"/>
      <c r="ME27" s="19"/>
      <c r="MF27" s="19"/>
      <c r="MG27" s="19"/>
      <c r="MH27" s="19"/>
      <c r="MI27" s="19"/>
      <c r="MJ27" s="19"/>
      <c r="MK27" s="19"/>
      <c r="ML27" s="19"/>
      <c r="MM27" s="19"/>
      <c r="MN27" s="19"/>
      <c r="MO27" s="19"/>
      <c r="MP27" s="19"/>
      <c r="MQ27" s="19"/>
      <c r="MR27" s="19"/>
      <c r="MS27" s="19"/>
      <c r="MT27" s="19"/>
      <c r="MU27" s="19"/>
      <c r="MV27" s="19"/>
      <c r="MW27" s="19"/>
      <c r="MX27" s="19"/>
      <c r="MY27" s="19"/>
      <c r="MZ27" s="19"/>
      <c r="NA27" s="19"/>
      <c r="NB27" s="19"/>
      <c r="NC27" s="19"/>
      <c r="ND27" s="19"/>
      <c r="NE27" s="19"/>
      <c r="NF27" s="19"/>
      <c r="NG27" s="19"/>
      <c r="NH27" s="19"/>
      <c r="NI27" s="19"/>
      <c r="NJ27" s="19"/>
      <c r="NK27" s="19"/>
      <c r="NL27" s="19"/>
      <c r="NM27" s="19"/>
      <c r="NN27" s="19"/>
      <c r="NO27" s="19"/>
      <c r="NP27" s="19"/>
      <c r="NQ27" s="19"/>
      <c r="NR27" s="19"/>
      <c r="NS27" s="19"/>
      <c r="NT27" s="19"/>
      <c r="NU27" s="19"/>
      <c r="NV27" s="19"/>
      <c r="NW27" s="19"/>
      <c r="NX27" s="19"/>
      <c r="NY27" s="19"/>
      <c r="NZ27" s="19"/>
      <c r="OA27" s="19"/>
      <c r="OB27" s="19"/>
      <c r="OC27" s="19"/>
      <c r="OD27" s="19"/>
      <c r="OE27" s="19"/>
      <c r="OF27" s="19"/>
      <c r="OG27" s="19"/>
      <c r="OH27" s="19"/>
      <c r="OI27" s="19"/>
      <c r="OJ27" s="19"/>
      <c r="OK27" s="19"/>
      <c r="OL27" s="19"/>
      <c r="OM27" s="19"/>
      <c r="ON27" s="19"/>
      <c r="OO27" s="19"/>
      <c r="OP27" s="19"/>
      <c r="OQ27" s="19"/>
      <c r="OR27" s="19"/>
      <c r="OS27" s="19"/>
      <c r="OT27" s="19"/>
      <c r="OU27" s="19"/>
      <c r="OV27" s="19"/>
      <c r="OW27" s="19"/>
      <c r="OX27" s="19"/>
      <c r="OY27" s="19"/>
      <c r="OZ27" s="19"/>
      <c r="PA27" s="19"/>
      <c r="PB27" s="19"/>
      <c r="PC27" s="19"/>
      <c r="PD27" s="19"/>
      <c r="PE27" s="19"/>
      <c r="PF27" s="19"/>
      <c r="PG27" s="19"/>
      <c r="PH27" s="19"/>
      <c r="PI27" s="19"/>
      <c r="PJ27" s="19"/>
      <c r="PK27" s="19"/>
      <c r="PL27" s="19"/>
      <c r="PM27" s="19"/>
      <c r="PN27" s="19"/>
      <c r="PO27" s="19"/>
      <c r="PP27" s="19"/>
      <c r="PQ27" s="19"/>
      <c r="PR27" s="19"/>
      <c r="PS27" s="19"/>
      <c r="PT27" s="19"/>
      <c r="PU27" s="19"/>
      <c r="PV27" s="19"/>
      <c r="PW27" s="19"/>
      <c r="PX27" s="19"/>
      <c r="PY27" s="19"/>
      <c r="PZ27" s="19"/>
      <c r="QA27" s="19"/>
      <c r="QB27" s="19"/>
      <c r="QC27" s="19"/>
      <c r="QD27" s="19"/>
      <c r="QE27" s="19"/>
      <c r="QF27" s="19"/>
      <c r="QG27" s="19"/>
      <c r="QH27" s="19"/>
      <c r="QI27" s="19"/>
      <c r="QJ27" s="19"/>
      <c r="QK27" s="19"/>
      <c r="QL27" s="19"/>
      <c r="QM27" s="19"/>
      <c r="QN27" s="19"/>
      <c r="QO27" s="19"/>
      <c r="QP27" s="19"/>
      <c r="QQ27" s="19"/>
      <c r="QR27" s="19"/>
      <c r="QS27" s="19"/>
      <c r="QT27" s="19"/>
      <c r="QU27" s="19"/>
      <c r="QV27" s="19"/>
      <c r="QW27" s="19"/>
      <c r="QX27" s="19"/>
      <c r="QY27" s="19"/>
      <c r="QZ27" s="19"/>
      <c r="RA27" s="19"/>
      <c r="RB27" s="19"/>
      <c r="RC27" s="19"/>
      <c r="RD27" s="19"/>
      <c r="RE27" s="19"/>
      <c r="RF27" s="19"/>
      <c r="RG27" s="19"/>
      <c r="RH27" s="19"/>
      <c r="RI27" s="19"/>
      <c r="RJ27" s="19"/>
      <c r="RK27" s="19"/>
      <c r="RL27" s="19"/>
      <c r="RM27" s="19"/>
      <c r="RN27" s="19"/>
      <c r="RO27" s="19"/>
      <c r="RP27" s="19"/>
      <c r="RQ27" s="19"/>
      <c r="RR27" s="19"/>
      <c r="RS27" s="19"/>
      <c r="RT27" s="19"/>
      <c r="RU27" s="19"/>
      <c r="RV27" s="19"/>
      <c r="RW27" s="19"/>
      <c r="RX27" s="19"/>
      <c r="RY27" s="19"/>
      <c r="RZ27" s="19"/>
      <c r="SA27" s="19"/>
      <c r="SB27" s="19"/>
      <c r="SC27" s="19"/>
      <c r="SD27" s="19"/>
      <c r="SE27" s="19"/>
      <c r="SF27" s="19"/>
      <c r="SG27" s="19"/>
      <c r="SH27" s="19"/>
      <c r="SI27" s="19"/>
      <c r="SJ27" s="19"/>
      <c r="SK27" s="19"/>
      <c r="SL27" s="19"/>
      <c r="SM27" s="19"/>
      <c r="SN27" s="19"/>
      <c r="SO27" s="19"/>
      <c r="SP27" s="19"/>
      <c r="SQ27" s="19"/>
      <c r="SR27" s="19"/>
      <c r="SS27" s="19"/>
      <c r="ST27" s="19"/>
      <c r="SU27" s="19"/>
      <c r="SV27" s="19"/>
      <c r="SW27" s="19"/>
      <c r="SX27" s="19"/>
      <c r="SY27" s="19"/>
      <c r="SZ27" s="19"/>
      <c r="TA27" s="19"/>
      <c r="TB27" s="19"/>
      <c r="TC27" s="19"/>
      <c r="TD27" s="19"/>
      <c r="TE27" s="19"/>
      <c r="TF27" s="19"/>
      <c r="TG27" s="19"/>
      <c r="TH27" s="19"/>
      <c r="TI27" s="19"/>
      <c r="TJ27" s="19"/>
      <c r="TK27" s="19"/>
      <c r="TL27" s="19"/>
      <c r="TM27" s="19"/>
      <c r="TN27" s="19"/>
      <c r="TO27" s="19"/>
      <c r="TP27" s="19"/>
      <c r="TQ27" s="19"/>
      <c r="TR27" s="19"/>
      <c r="TS27" s="19"/>
      <c r="TT27" s="19"/>
      <c r="TU27" s="19"/>
      <c r="TV27" s="19"/>
      <c r="TW27" s="19"/>
      <c r="TX27" s="19"/>
      <c r="TY27" s="19"/>
      <c r="TZ27" s="19"/>
      <c r="UA27" s="19"/>
      <c r="UB27" s="19"/>
      <c r="UC27" s="19"/>
      <c r="UD27" s="19"/>
      <c r="UE27" s="19"/>
      <c r="UF27" s="19"/>
      <c r="UG27" s="19"/>
      <c r="UH27" s="19"/>
      <c r="UI27" s="19"/>
      <c r="UJ27" s="19"/>
      <c r="UK27" s="19"/>
      <c r="UL27" s="19"/>
      <c r="UM27" s="19"/>
      <c r="UN27" s="19"/>
      <c r="UO27" s="19"/>
      <c r="UP27" s="19"/>
      <c r="UQ27" s="19"/>
      <c r="UR27" s="19"/>
      <c r="US27" s="19"/>
      <c r="UT27" s="19"/>
      <c r="UU27" s="19"/>
      <c r="UV27" s="19"/>
      <c r="UW27" s="19"/>
      <c r="UX27" s="19"/>
      <c r="UY27" s="19"/>
      <c r="UZ27" s="19"/>
      <c r="VA27" s="19"/>
      <c r="VB27" s="19"/>
      <c r="VC27" s="19"/>
      <c r="VD27" s="19"/>
      <c r="VE27" s="19"/>
      <c r="VF27" s="19"/>
      <c r="VG27" s="19"/>
      <c r="VH27" s="19"/>
      <c r="VI27" s="19"/>
      <c r="VJ27" s="19"/>
      <c r="VK27" s="19"/>
      <c r="VL27" s="19"/>
      <c r="VM27" s="19"/>
      <c r="VN27" s="19"/>
      <c r="VO27" s="19"/>
      <c r="VP27" s="19"/>
      <c r="VQ27" s="19"/>
      <c r="VR27" s="19"/>
      <c r="VS27" s="19"/>
      <c r="VT27" s="19"/>
      <c r="VU27" s="19"/>
      <c r="VV27" s="19"/>
      <c r="VW27" s="19"/>
      <c r="VX27" s="19"/>
      <c r="VY27" s="19"/>
      <c r="VZ27" s="19"/>
      <c r="WA27" s="19"/>
      <c r="WB27" s="19"/>
      <c r="WC27" s="19"/>
      <c r="WD27" s="19"/>
      <c r="WE27" s="19"/>
      <c r="WF27" s="19"/>
      <c r="WG27" s="19"/>
      <c r="WH27" s="19"/>
      <c r="WI27" s="19"/>
      <c r="WJ27" s="19"/>
      <c r="WK27" s="19"/>
      <c r="WL27" s="19"/>
      <c r="WM27" s="19"/>
      <c r="WN27" s="19"/>
      <c r="WO27" s="19"/>
      <c r="WP27" s="19"/>
      <c r="WQ27" s="19"/>
      <c r="WR27" s="19"/>
      <c r="WS27" s="19"/>
      <c r="WT27" s="19"/>
      <c r="WU27" s="19"/>
      <c r="WV27" s="19"/>
      <c r="WW27" s="19"/>
      <c r="WX27" s="19"/>
      <c r="WY27" s="19"/>
      <c r="WZ27" s="19"/>
      <c r="XA27" s="19"/>
      <c r="XB27" s="19"/>
      <c r="XC27" s="19"/>
      <c r="XD27" s="19"/>
      <c r="XE27" s="19"/>
      <c r="XF27" s="19"/>
      <c r="XG27" s="19"/>
      <c r="XH27" s="19"/>
      <c r="XI27" s="19"/>
      <c r="XJ27" s="19"/>
      <c r="XK27" s="19"/>
      <c r="XL27" s="19"/>
      <c r="XM27" s="19"/>
      <c r="XN27" s="19"/>
      <c r="XO27" s="19"/>
      <c r="XP27" s="19"/>
      <c r="XQ27" s="19"/>
      <c r="XR27" s="19"/>
      <c r="XS27" s="19"/>
      <c r="XT27" s="19"/>
      <c r="XU27" s="19"/>
      <c r="XV27" s="19"/>
      <c r="XW27" s="19"/>
      <c r="XX27" s="19"/>
      <c r="XY27" s="19"/>
      <c r="XZ27" s="19"/>
      <c r="YA27" s="19"/>
      <c r="YB27" s="19"/>
      <c r="YC27" s="19"/>
      <c r="YD27" s="19"/>
      <c r="YE27" s="19"/>
      <c r="YF27" s="19"/>
      <c r="YG27" s="19"/>
      <c r="YH27" s="19"/>
      <c r="YI27" s="19"/>
      <c r="YJ27" s="19"/>
      <c r="YK27" s="19"/>
      <c r="YL27" s="19"/>
      <c r="YM27" s="19"/>
      <c r="YN27" s="19"/>
      <c r="YO27" s="19"/>
      <c r="YP27" s="19"/>
      <c r="YQ27" s="19"/>
      <c r="YR27" s="19"/>
      <c r="YS27" s="19"/>
      <c r="YT27" s="19"/>
      <c r="YU27" s="19"/>
      <c r="YV27" s="19"/>
      <c r="YW27" s="19"/>
      <c r="YX27" s="19"/>
      <c r="YY27" s="19"/>
      <c r="YZ27" s="19"/>
      <c r="ZA27" s="19"/>
      <c r="ZB27" s="19"/>
      <c r="ZC27" s="19"/>
      <c r="ZD27" s="19"/>
      <c r="ZE27" s="19"/>
      <c r="ZF27" s="19"/>
      <c r="ZG27" s="19"/>
      <c r="ZH27" s="19"/>
      <c r="ZI27" s="19"/>
      <c r="ZJ27" s="19"/>
      <c r="ZK27" s="19"/>
      <c r="ZL27" s="19"/>
      <c r="ZM27" s="19"/>
      <c r="ZN27" s="19"/>
      <c r="ZO27" s="19"/>
      <c r="ZP27" s="19"/>
      <c r="ZQ27" s="19"/>
      <c r="ZR27" s="19"/>
      <c r="ZS27" s="19"/>
      <c r="ZT27" s="19"/>
      <c r="ZU27" s="19"/>
      <c r="ZV27" s="19"/>
      <c r="ZW27" s="19"/>
      <c r="ZX27" s="19"/>
      <c r="ZY27" s="19"/>
      <c r="ZZ27" s="19"/>
      <c r="AAA27" s="19"/>
      <c r="AAB27" s="19"/>
      <c r="AAC27" s="19"/>
      <c r="AAD27" s="19"/>
      <c r="AAE27" s="19"/>
      <c r="AAF27" s="19"/>
      <c r="AAG27" s="19"/>
      <c r="AAH27" s="19"/>
      <c r="AAI27" s="19"/>
      <c r="AAJ27" s="19"/>
      <c r="AAK27" s="19"/>
      <c r="AAL27" s="19"/>
      <c r="AAM27" s="19"/>
      <c r="AAN27" s="19"/>
      <c r="AAO27" s="19"/>
      <c r="AAP27" s="19"/>
      <c r="AAQ27" s="19"/>
      <c r="AAR27" s="19"/>
      <c r="AAS27" s="19"/>
      <c r="AAT27" s="19"/>
      <c r="AAU27" s="19"/>
      <c r="AAV27" s="19"/>
      <c r="AAW27" s="19"/>
      <c r="AAX27" s="19"/>
      <c r="AAY27" s="19"/>
      <c r="AAZ27" s="19"/>
      <c r="ABA27" s="19"/>
      <c r="ABB27" s="19"/>
      <c r="ABC27" s="19"/>
      <c r="ABD27" s="19"/>
      <c r="ABE27" s="19"/>
      <c r="ABF27" s="19"/>
      <c r="ABG27" s="19"/>
      <c r="ABH27" s="19"/>
      <c r="ABI27" s="19"/>
      <c r="ABJ27" s="19"/>
      <c r="ABK27" s="19"/>
      <c r="ABL27" s="19"/>
      <c r="ABM27" s="19"/>
      <c r="ABN27" s="19"/>
      <c r="ABO27" s="19"/>
      <c r="ABP27" s="19"/>
      <c r="ABQ27" s="19"/>
      <c r="ABR27" s="19"/>
      <c r="ABS27" s="19"/>
      <c r="ABT27" s="19"/>
      <c r="ABU27" s="19"/>
      <c r="ABV27" s="19"/>
      <c r="ABW27" s="19"/>
      <c r="ABX27" s="19"/>
      <c r="ABY27" s="19"/>
      <c r="ABZ27" s="19"/>
      <c r="ACA27" s="19"/>
      <c r="ACB27" s="19"/>
      <c r="ACC27" s="19"/>
      <c r="ACD27" s="19"/>
      <c r="ACE27" s="19"/>
      <c r="ACF27" s="19"/>
      <c r="ACG27" s="19"/>
      <c r="ACH27" s="19"/>
      <c r="ACI27" s="19"/>
      <c r="ACJ27" s="19"/>
      <c r="ACK27" s="19"/>
      <c r="ACL27" s="19"/>
      <c r="ACM27" s="19"/>
      <c r="ACN27" s="19"/>
      <c r="ACO27" s="19"/>
      <c r="ACP27" s="19"/>
      <c r="ACQ27" s="19"/>
      <c r="ACR27" s="19"/>
      <c r="ACS27" s="19"/>
      <c r="ACT27" s="19"/>
      <c r="ACU27" s="19"/>
      <c r="ACV27" s="19"/>
      <c r="ACW27" s="19"/>
      <c r="ACX27" s="19"/>
      <c r="ACY27" s="19"/>
      <c r="ACZ27" s="19"/>
      <c r="ADA27" s="19"/>
      <c r="ADB27" s="19"/>
      <c r="ADC27" s="19"/>
      <c r="ADD27" s="19"/>
      <c r="ADE27" s="19"/>
      <c r="ADF27" s="19"/>
      <c r="ADG27" s="19"/>
      <c r="ADH27" s="19"/>
      <c r="ADI27" s="19"/>
      <c r="ADJ27" s="19"/>
      <c r="ADK27" s="19"/>
      <c r="ADL27" s="19"/>
      <c r="ADM27" s="19"/>
      <c r="ADN27" s="19"/>
      <c r="ADO27" s="19"/>
      <c r="ADP27" s="19"/>
      <c r="ADQ27" s="19"/>
      <c r="ADR27" s="19"/>
      <c r="ADS27" s="19"/>
      <c r="ADT27" s="19"/>
      <c r="ADU27" s="19"/>
      <c r="ADV27" s="19"/>
      <c r="ADW27" s="19"/>
      <c r="ADX27" s="19"/>
      <c r="ADY27" s="19"/>
      <c r="ADZ27" s="19"/>
      <c r="AEA27" s="19"/>
      <c r="AEB27" s="19"/>
      <c r="AEC27" s="19"/>
      <c r="AED27" s="19"/>
      <c r="AEE27" s="19"/>
      <c r="AEF27" s="19"/>
      <c r="AEG27" s="19"/>
      <c r="AEH27" s="19"/>
      <c r="AEI27" s="19"/>
      <c r="AEJ27" s="19"/>
      <c r="AEK27" s="19"/>
      <c r="AEL27" s="19"/>
      <c r="AEM27" s="19"/>
      <c r="AEN27" s="19"/>
      <c r="AEO27" s="19"/>
      <c r="AEP27" s="19"/>
      <c r="AEQ27" s="19"/>
      <c r="AER27" s="19"/>
      <c r="AES27" s="19"/>
      <c r="AET27" s="19"/>
      <c r="AEU27" s="19"/>
      <c r="AEV27" s="19"/>
      <c r="AEW27" s="19"/>
      <c r="AEX27" s="19"/>
      <c r="AEY27" s="19"/>
      <c r="AEZ27" s="19"/>
      <c r="AFA27" s="19"/>
      <c r="AFB27" s="19"/>
      <c r="AFC27" s="19"/>
      <c r="AFD27" s="19"/>
      <c r="AFE27" s="19"/>
      <c r="AFF27" s="19"/>
      <c r="AFG27" s="19"/>
      <c r="AFH27" s="19"/>
      <c r="AFI27" s="19"/>
      <c r="AFJ27" s="19"/>
      <c r="AFK27" s="19"/>
      <c r="AFL27" s="19"/>
      <c r="AFM27" s="19"/>
      <c r="AFN27" s="19"/>
      <c r="AFO27" s="19"/>
      <c r="AFP27" s="19"/>
      <c r="AFQ27" s="19"/>
      <c r="AFR27" s="19"/>
      <c r="AFS27" s="19"/>
      <c r="AFT27" s="19"/>
      <c r="AFU27" s="19"/>
      <c r="AFV27" s="19"/>
      <c r="AFW27" s="19"/>
      <c r="AFX27" s="19"/>
      <c r="AFY27" s="19"/>
      <c r="AFZ27" s="19"/>
      <c r="AGA27" s="19"/>
      <c r="AGB27" s="19"/>
      <c r="AGC27" s="19"/>
      <c r="AGD27" s="19"/>
      <c r="AGE27" s="19"/>
      <c r="AGF27" s="19"/>
      <c r="AGG27" s="19"/>
      <c r="AGH27" s="19"/>
      <c r="AGI27" s="19"/>
      <c r="AGJ27" s="19"/>
      <c r="AGK27" s="19"/>
      <c r="AGL27" s="19"/>
      <c r="AGM27" s="19"/>
      <c r="AGN27" s="19"/>
      <c r="AGO27" s="19"/>
      <c r="AGP27" s="19"/>
      <c r="AGQ27" s="19"/>
      <c r="AGR27" s="19"/>
      <c r="AGS27" s="19"/>
      <c r="AGT27" s="19"/>
      <c r="AGU27" s="19"/>
      <c r="AGV27" s="19"/>
      <c r="AGW27" s="19"/>
      <c r="AGX27" s="19"/>
      <c r="AGY27" s="19"/>
      <c r="AGZ27" s="19"/>
      <c r="AHA27" s="19"/>
      <c r="AHB27" s="19"/>
      <c r="AHC27" s="19"/>
      <c r="AHD27" s="19"/>
      <c r="AHE27" s="19"/>
      <c r="AHF27" s="19"/>
      <c r="AHG27" s="19"/>
      <c r="AHH27" s="19"/>
      <c r="AHI27" s="19"/>
      <c r="AHJ27" s="19"/>
      <c r="AHK27" s="19"/>
      <c r="AHL27" s="19"/>
      <c r="AHM27" s="19"/>
      <c r="AHN27" s="19"/>
      <c r="AHO27" s="19"/>
      <c r="AHP27" s="19"/>
      <c r="AHQ27" s="19"/>
      <c r="AHR27" s="19"/>
      <c r="AHS27" s="19"/>
      <c r="AHT27" s="19"/>
      <c r="AHU27" s="19"/>
      <c r="AHV27" s="19"/>
      <c r="AHW27" s="19"/>
      <c r="AHX27" s="19"/>
      <c r="AHY27" s="19"/>
      <c r="AHZ27" s="19"/>
      <c r="AIA27" s="19"/>
      <c r="AIB27" s="19"/>
      <c r="AIC27" s="19"/>
      <c r="AID27" s="19"/>
      <c r="AIE27" s="19"/>
      <c r="AIF27" s="19"/>
      <c r="AIG27" s="19"/>
      <c r="AIH27" s="19"/>
      <c r="AII27" s="19"/>
      <c r="AIJ27" s="19"/>
      <c r="AIK27" s="19"/>
      <c r="AIL27" s="19"/>
      <c r="AIM27" s="19"/>
      <c r="AIN27" s="19"/>
      <c r="AIO27" s="19"/>
      <c r="AIP27" s="19"/>
      <c r="AIQ27" s="19"/>
      <c r="AIR27" s="19"/>
      <c r="AIS27" s="19"/>
      <c r="AIT27" s="19"/>
      <c r="AIU27" s="19"/>
      <c r="AIV27" s="19"/>
      <c r="AIW27" s="19"/>
      <c r="AIX27" s="19"/>
      <c r="AIY27" s="19"/>
      <c r="AIZ27" s="19"/>
      <c r="AJA27" s="19"/>
      <c r="AJB27" s="19"/>
      <c r="AJC27" s="19"/>
      <c r="AJD27" s="19"/>
      <c r="AJE27" s="19"/>
      <c r="AJF27" s="19"/>
      <c r="AJG27" s="19"/>
      <c r="AJH27" s="19"/>
      <c r="AJI27" s="19"/>
      <c r="AJJ27" s="19"/>
      <c r="AJK27" s="19"/>
      <c r="AJL27" s="19"/>
      <c r="AJM27" s="19"/>
      <c r="AJN27" s="19"/>
      <c r="AJO27" s="19"/>
      <c r="AJP27" s="19"/>
      <c r="AJQ27" s="19"/>
      <c r="AJR27" s="19"/>
      <c r="AJS27" s="19"/>
      <c r="AJT27" s="19"/>
      <c r="AJU27" s="19"/>
      <c r="AJV27" s="19"/>
      <c r="AJW27" s="19"/>
      <c r="AJX27" s="19"/>
      <c r="AJY27" s="19"/>
      <c r="AJZ27" s="19"/>
      <c r="AKA27" s="19"/>
      <c r="AKB27" s="19"/>
      <c r="AKC27" s="19"/>
      <c r="AKD27" s="19"/>
      <c r="AKE27" s="19"/>
      <c r="AKF27" s="19"/>
      <c r="AKG27" s="19"/>
      <c r="AKH27" s="19"/>
      <c r="AKI27" s="19"/>
      <c r="AKJ27" s="19"/>
      <c r="AKK27" s="19"/>
      <c r="AKL27" s="19"/>
      <c r="AKM27" s="19"/>
      <c r="AKN27" s="19"/>
      <c r="AKO27" s="19"/>
      <c r="AKP27" s="19"/>
      <c r="AKQ27" s="19"/>
      <c r="AKR27" s="19"/>
      <c r="AKS27" s="19"/>
      <c r="AKT27" s="19"/>
      <c r="AKU27" s="19"/>
      <c r="AKV27" s="19"/>
      <c r="AKW27" s="19"/>
      <c r="AKX27" s="19"/>
      <c r="AKY27" s="19"/>
      <c r="AKZ27" s="19"/>
      <c r="ALA27" s="19"/>
      <c r="ALB27" s="19"/>
      <c r="ALC27" s="19"/>
      <c r="ALD27" s="19"/>
      <c r="ALE27" s="19"/>
      <c r="ALF27" s="19"/>
      <c r="ALG27" s="19"/>
      <c r="ALH27" s="19"/>
      <c r="ALI27" s="19"/>
      <c r="ALJ27" s="19"/>
      <c r="ALK27" s="19"/>
      <c r="ALL27" s="19"/>
      <c r="ALM27" s="19"/>
      <c r="ALN27" s="19"/>
      <c r="ALO27" s="19"/>
      <c r="ALP27" s="19"/>
      <c r="ALQ27" s="19"/>
      <c r="ALR27" s="19"/>
      <c r="ALS27" s="19"/>
      <c r="ALT27" s="19"/>
      <c r="ALU27" s="19"/>
      <c r="ALV27" s="19"/>
      <c r="ALW27" s="19"/>
      <c r="ALX27" s="19"/>
      <c r="ALY27" s="19"/>
      <c r="ALZ27" s="19"/>
      <c r="AMA27" s="19"/>
      <c r="AMB27" s="19"/>
      <c r="AMC27" s="19"/>
      <c r="AMD27" s="19"/>
      <c r="AME27" s="19"/>
      <c r="AMF27" s="19"/>
      <c r="AMG27" s="19"/>
      <c r="AMH27" s="19"/>
      <c r="AMI27" s="19"/>
      <c r="AMJ27" s="19"/>
      <c r="AMK27" s="19"/>
      <c r="AML27" s="19"/>
      <c r="AMM27" s="19"/>
      <c r="AMN27" s="19"/>
      <c r="AMO27" s="19"/>
      <c r="AMP27" s="19"/>
      <c r="AMQ27" s="19"/>
      <c r="AMR27" s="19"/>
      <c r="AMS27" s="19"/>
      <c r="AMT27" s="19"/>
      <c r="AMU27" s="19"/>
      <c r="AMV27" s="19"/>
      <c r="AMW27" s="19"/>
      <c r="AMX27" s="19"/>
      <c r="AMY27" s="19"/>
      <c r="AMZ27" s="19"/>
      <c r="ANA27" s="19"/>
      <c r="ANB27" s="19"/>
      <c r="ANC27" s="19"/>
      <c r="AND27" s="19"/>
      <c r="ANE27" s="19"/>
      <c r="ANF27" s="19"/>
      <c r="ANG27" s="19"/>
      <c r="ANH27" s="19"/>
      <c r="ANI27" s="19"/>
      <c r="ANJ27" s="19"/>
      <c r="ANK27" s="19"/>
      <c r="ANL27" s="19"/>
      <c r="ANM27" s="19"/>
      <c r="ANN27" s="19"/>
      <c r="ANO27" s="19"/>
      <c r="ANP27" s="19"/>
      <c r="ANQ27" s="19"/>
      <c r="ANR27" s="19"/>
      <c r="ANS27" s="19"/>
      <c r="ANT27" s="19"/>
      <c r="ANU27" s="19"/>
      <c r="ANV27" s="19"/>
      <c r="ANW27" s="19"/>
      <c r="ANX27" s="19"/>
      <c r="ANY27" s="19"/>
      <c r="ANZ27" s="19"/>
      <c r="AOA27" s="19"/>
      <c r="AOB27" s="19"/>
      <c r="AOC27" s="19"/>
      <c r="AOD27" s="19"/>
      <c r="AOE27" s="19"/>
      <c r="AOF27" s="19"/>
      <c r="AOG27" s="19"/>
      <c r="AOH27" s="19"/>
      <c r="AOI27" s="19"/>
      <c r="AOJ27" s="19"/>
      <c r="AOK27" s="19"/>
      <c r="AOL27" s="19"/>
      <c r="AOM27" s="19"/>
      <c r="AON27" s="19"/>
      <c r="AOO27" s="19"/>
      <c r="AOP27" s="19"/>
      <c r="AOQ27" s="19"/>
      <c r="AOR27" s="19"/>
      <c r="AOS27" s="19"/>
      <c r="AOT27" s="19"/>
      <c r="AOU27" s="19"/>
      <c r="AOV27" s="19"/>
      <c r="AOW27" s="19"/>
      <c r="AOX27" s="19"/>
      <c r="AOY27" s="19"/>
      <c r="AOZ27" s="19"/>
      <c r="APA27" s="19"/>
      <c r="APB27" s="19"/>
      <c r="APC27" s="19"/>
      <c r="APD27" s="19"/>
      <c r="APE27" s="19"/>
      <c r="APF27" s="19"/>
      <c r="APG27" s="19"/>
      <c r="APH27" s="19"/>
      <c r="API27" s="19"/>
      <c r="APJ27" s="19"/>
      <c r="APK27" s="19"/>
      <c r="APL27" s="19"/>
      <c r="APM27" s="19"/>
      <c r="APN27" s="19"/>
      <c r="APO27" s="19"/>
      <c r="APP27" s="19"/>
      <c r="APQ27" s="19"/>
      <c r="APR27" s="19"/>
      <c r="APS27" s="19"/>
      <c r="APT27" s="19"/>
      <c r="APU27" s="19"/>
      <c r="APV27" s="19"/>
      <c r="APW27" s="19"/>
      <c r="APX27" s="19"/>
      <c r="APY27" s="19"/>
      <c r="APZ27" s="19"/>
      <c r="AQA27" s="19"/>
      <c r="AQB27" s="19"/>
      <c r="AQC27" s="19"/>
      <c r="AQD27" s="19"/>
      <c r="AQE27" s="19"/>
      <c r="AQF27" s="19"/>
      <c r="AQG27" s="19"/>
      <c r="AQH27" s="19"/>
      <c r="AQI27" s="19"/>
      <c r="AQJ27" s="19"/>
      <c r="AQK27" s="19"/>
      <c r="AQL27" s="19"/>
      <c r="AQM27" s="19"/>
      <c r="AQN27" s="19"/>
      <c r="AQO27" s="19"/>
      <c r="AQP27" s="19"/>
      <c r="AQQ27" s="19"/>
      <c r="AQR27" s="19"/>
      <c r="AQS27" s="19"/>
      <c r="AQT27" s="19"/>
      <c r="AQU27" s="19"/>
      <c r="AQV27" s="19"/>
      <c r="AQW27" s="19"/>
      <c r="AQX27" s="19"/>
      <c r="AQY27" s="19"/>
      <c r="AQZ27" s="19"/>
      <c r="ARA27" s="19"/>
      <c r="ARB27" s="19"/>
      <c r="ARC27" s="19"/>
      <c r="ARD27" s="19"/>
      <c r="ARE27" s="19"/>
      <c r="ARF27" s="19"/>
      <c r="ARG27" s="19"/>
      <c r="ARH27" s="19"/>
      <c r="ARI27" s="19"/>
      <c r="ARJ27" s="19"/>
      <c r="ARK27" s="19"/>
      <c r="ARL27" s="19"/>
      <c r="ARM27" s="19"/>
      <c r="ARN27" s="19"/>
      <c r="ARO27" s="19"/>
      <c r="ARP27" s="19"/>
      <c r="ARQ27" s="19"/>
      <c r="ARR27" s="19"/>
      <c r="ARS27" s="19"/>
      <c r="ART27" s="19"/>
      <c r="ARU27" s="19"/>
      <c r="ARV27" s="19"/>
      <c r="ARW27" s="19"/>
      <c r="ARX27" s="19"/>
      <c r="ARY27" s="19"/>
      <c r="ARZ27" s="19"/>
      <c r="ASA27" s="19"/>
      <c r="ASB27" s="19"/>
      <c r="ASC27" s="19"/>
      <c r="ASD27" s="19"/>
      <c r="ASE27" s="19"/>
      <c r="ASF27" s="19"/>
      <c r="ASG27" s="19"/>
      <c r="ASH27" s="19"/>
      <c r="ASI27" s="19"/>
      <c r="ASJ27" s="19"/>
      <c r="ASK27" s="19"/>
      <c r="ASL27" s="19"/>
      <c r="ASM27" s="19"/>
      <c r="ASN27" s="19"/>
      <c r="ASO27" s="19"/>
      <c r="ASP27" s="19"/>
      <c r="ASQ27" s="19"/>
      <c r="ASR27" s="19"/>
      <c r="ASS27" s="19"/>
      <c r="AST27" s="19"/>
      <c r="ASU27" s="19"/>
      <c r="ASV27" s="19"/>
      <c r="ASW27" s="19"/>
      <c r="ASX27" s="19"/>
      <c r="ASY27" s="19"/>
      <c r="ASZ27" s="19"/>
      <c r="ATA27" s="19"/>
      <c r="ATB27" s="19"/>
      <c r="ATC27" s="19"/>
      <c r="ATD27" s="19"/>
      <c r="ATE27" s="19"/>
      <c r="ATF27" s="19"/>
      <c r="ATG27" s="19"/>
      <c r="ATH27" s="19"/>
      <c r="ATI27" s="19"/>
      <c r="ATJ27" s="19"/>
      <c r="ATK27" s="19"/>
      <c r="ATL27" s="19"/>
      <c r="ATM27" s="19"/>
      <c r="ATN27" s="19"/>
      <c r="ATO27" s="19"/>
      <c r="ATP27" s="19"/>
      <c r="ATQ27" s="19"/>
      <c r="ATR27" s="19"/>
      <c r="ATS27" s="19"/>
      <c r="ATT27" s="19"/>
      <c r="ATU27" s="19"/>
      <c r="ATV27" s="19"/>
      <c r="ATW27" s="19"/>
      <c r="ATX27" s="19"/>
      <c r="ATY27" s="19"/>
      <c r="ATZ27" s="19"/>
      <c r="AUA27" s="19"/>
      <c r="AUB27" s="19"/>
      <c r="AUC27" s="19"/>
      <c r="AUD27" s="19"/>
      <c r="AUE27" s="19"/>
      <c r="AUF27" s="19"/>
      <c r="AUG27" s="19"/>
      <c r="AUH27" s="19"/>
      <c r="AUI27" s="19"/>
      <c r="AUJ27" s="19"/>
      <c r="AUK27" s="19"/>
      <c r="AUL27" s="19"/>
      <c r="AUM27" s="19"/>
      <c r="AUN27" s="19"/>
      <c r="AUO27" s="19"/>
      <c r="AUP27" s="19"/>
      <c r="AUQ27" s="19"/>
      <c r="AUR27" s="19"/>
      <c r="AUS27" s="19"/>
      <c r="AUT27" s="19"/>
      <c r="AUU27" s="19"/>
      <c r="AUV27" s="19"/>
      <c r="AUW27" s="19"/>
      <c r="AUX27" s="19"/>
      <c r="AUY27" s="19"/>
      <c r="AUZ27" s="19"/>
      <c r="AVA27" s="19"/>
      <c r="AVB27" s="19"/>
      <c r="AVC27" s="19"/>
      <c r="AVD27" s="19"/>
      <c r="AVE27" s="19"/>
      <c r="AVF27" s="19"/>
      <c r="AVG27" s="19"/>
      <c r="AVH27" s="19"/>
      <c r="AVI27" s="19"/>
      <c r="AVJ27" s="19"/>
      <c r="AVK27" s="19"/>
      <c r="AVL27" s="19"/>
      <c r="AVM27" s="19"/>
      <c r="AVN27" s="19"/>
      <c r="AVO27" s="19"/>
      <c r="AVP27" s="19"/>
      <c r="AVQ27" s="19"/>
      <c r="AVR27" s="19"/>
      <c r="AVS27" s="19"/>
      <c r="AVT27" s="19"/>
      <c r="AVU27" s="19"/>
      <c r="AVV27" s="19"/>
      <c r="AVW27" s="19"/>
      <c r="AVX27" s="19"/>
      <c r="AVY27" s="19"/>
      <c r="AVZ27" s="19"/>
      <c r="AWA27" s="19"/>
      <c r="AWB27" s="19"/>
      <c r="AWC27" s="19"/>
      <c r="AWD27" s="19"/>
      <c r="AWE27" s="19"/>
      <c r="AWF27" s="19"/>
      <c r="AWG27" s="19"/>
      <c r="AWH27" s="19"/>
      <c r="AWI27" s="19"/>
      <c r="AWJ27" s="19"/>
      <c r="AWK27" s="19"/>
      <c r="AWL27" s="19"/>
      <c r="AWM27" s="19"/>
      <c r="AWN27" s="19"/>
      <c r="AWO27" s="19"/>
      <c r="AWP27" s="19"/>
      <c r="AWQ27" s="19"/>
      <c r="AWR27" s="19"/>
      <c r="AWS27" s="19"/>
      <c r="AWT27" s="19"/>
      <c r="AWU27" s="19"/>
      <c r="AWV27" s="19"/>
      <c r="AWW27" s="19"/>
      <c r="AWX27" s="19"/>
      <c r="AWY27" s="19"/>
      <c r="AWZ27" s="19"/>
      <c r="AXA27" s="19"/>
      <c r="AXB27" s="19"/>
      <c r="AXC27" s="19"/>
      <c r="AXD27" s="19"/>
      <c r="AXE27" s="19"/>
      <c r="AXF27" s="19"/>
      <c r="AXG27" s="19"/>
      <c r="AXH27" s="19"/>
      <c r="AXI27" s="19"/>
      <c r="AXJ27" s="19"/>
      <c r="AXK27" s="19"/>
      <c r="AXL27" s="19"/>
      <c r="AXM27" s="19"/>
      <c r="AXN27" s="19"/>
      <c r="AXO27" s="19"/>
      <c r="AXP27" s="19"/>
      <c r="AXQ27" s="19"/>
      <c r="AXR27" s="19"/>
      <c r="AXS27" s="19"/>
      <c r="AXT27" s="19"/>
      <c r="AXU27" s="19"/>
      <c r="AXV27" s="19"/>
      <c r="AXW27" s="19"/>
      <c r="AXX27" s="19"/>
      <c r="AXY27" s="19"/>
      <c r="AXZ27" s="19"/>
      <c r="AYA27" s="19"/>
      <c r="AYB27" s="19"/>
      <c r="AYC27" s="19"/>
      <c r="AYD27" s="19"/>
      <c r="AYE27" s="19"/>
      <c r="AYF27" s="19"/>
      <c r="AYG27" s="19"/>
      <c r="AYH27" s="19"/>
      <c r="AYI27" s="19"/>
      <c r="AYJ27" s="19"/>
      <c r="AYK27" s="19"/>
      <c r="AYL27" s="19"/>
      <c r="AYM27" s="19"/>
      <c r="AYN27" s="19"/>
      <c r="AYO27" s="19"/>
      <c r="AYP27" s="19"/>
      <c r="AYQ27" s="19"/>
      <c r="AYR27" s="19"/>
      <c r="AYS27" s="19"/>
      <c r="AYT27" s="19"/>
      <c r="AYU27" s="19"/>
      <c r="AYV27" s="19"/>
      <c r="AYW27" s="19"/>
      <c r="AYX27" s="19"/>
      <c r="AYY27" s="19"/>
      <c r="AYZ27" s="19"/>
      <c r="AZA27" s="19"/>
      <c r="AZB27" s="19"/>
      <c r="AZC27" s="19"/>
      <c r="AZD27" s="19"/>
      <c r="AZE27" s="19"/>
      <c r="AZF27" s="19"/>
      <c r="AZG27" s="19"/>
      <c r="AZH27" s="19"/>
      <c r="AZI27" s="19"/>
      <c r="AZJ27" s="19"/>
      <c r="AZK27" s="19"/>
      <c r="AZL27" s="19"/>
      <c r="AZM27" s="19"/>
      <c r="AZN27" s="19"/>
      <c r="AZO27" s="19"/>
      <c r="AZP27" s="19"/>
      <c r="AZQ27" s="19"/>
      <c r="AZR27" s="19"/>
      <c r="AZS27" s="19"/>
      <c r="AZT27" s="19"/>
      <c r="AZU27" s="19"/>
      <c r="AZV27" s="19"/>
      <c r="AZW27" s="19"/>
      <c r="AZX27" s="19"/>
      <c r="AZY27" s="19"/>
      <c r="AZZ27" s="19"/>
      <c r="BAA27" s="19"/>
      <c r="BAB27" s="19"/>
      <c r="BAC27" s="19"/>
      <c r="BAD27" s="19"/>
      <c r="BAE27" s="19"/>
      <c r="BAF27" s="19"/>
      <c r="BAG27" s="19"/>
      <c r="BAH27" s="19"/>
      <c r="BAI27" s="19"/>
      <c r="BAJ27" s="19"/>
      <c r="BAK27" s="19"/>
      <c r="BAL27" s="19"/>
      <c r="BAM27" s="19"/>
      <c r="BAN27" s="19"/>
      <c r="BAO27" s="19"/>
      <c r="BAP27" s="19"/>
      <c r="BAQ27" s="19"/>
      <c r="BAR27" s="19"/>
      <c r="BAS27" s="19"/>
      <c r="BAT27" s="19"/>
      <c r="BAU27" s="19"/>
      <c r="BAV27" s="19"/>
      <c r="BAW27" s="19"/>
      <c r="BAX27" s="19"/>
      <c r="BAY27" s="19"/>
      <c r="BAZ27" s="19"/>
      <c r="BBA27" s="19"/>
      <c r="BBB27" s="19"/>
      <c r="BBC27" s="19"/>
      <c r="BBD27" s="19"/>
      <c r="BBE27" s="19"/>
      <c r="BBF27" s="19"/>
      <c r="BBG27" s="19"/>
      <c r="BBH27" s="19"/>
      <c r="BBI27" s="19"/>
      <c r="BBJ27" s="19"/>
      <c r="BBK27" s="19"/>
      <c r="BBL27" s="19"/>
      <c r="BBM27" s="19"/>
      <c r="BBN27" s="19"/>
      <c r="BBO27" s="19"/>
      <c r="BBP27" s="19"/>
      <c r="BBQ27" s="19"/>
      <c r="BBR27" s="19"/>
      <c r="BBS27" s="19"/>
      <c r="BBT27" s="19"/>
      <c r="BBU27" s="19"/>
      <c r="BBV27" s="19"/>
      <c r="BBW27" s="19"/>
      <c r="BBX27" s="19"/>
      <c r="BBY27" s="19"/>
      <c r="BBZ27" s="19"/>
      <c r="BCA27" s="19"/>
      <c r="BCB27" s="19"/>
      <c r="BCC27" s="19"/>
      <c r="BCD27" s="19"/>
      <c r="BCE27" s="19"/>
      <c r="BCF27" s="19"/>
      <c r="BCG27" s="19"/>
      <c r="BCH27" s="19"/>
      <c r="BCI27" s="19"/>
      <c r="BCJ27" s="19"/>
      <c r="BCK27" s="19"/>
      <c r="BCL27" s="19"/>
      <c r="BCM27" s="19"/>
      <c r="BCN27" s="19"/>
      <c r="BCO27" s="19"/>
      <c r="BCP27" s="19"/>
      <c r="BCQ27" s="19"/>
      <c r="BCR27" s="19"/>
      <c r="BCS27" s="19"/>
      <c r="BCT27" s="19"/>
      <c r="BCU27" s="19"/>
      <c r="BCV27" s="19"/>
      <c r="BCW27" s="19"/>
      <c r="BCX27" s="19"/>
      <c r="BCY27" s="19"/>
      <c r="BCZ27" s="19"/>
      <c r="BDA27" s="19"/>
      <c r="BDB27" s="19"/>
      <c r="BDC27" s="19"/>
      <c r="BDD27" s="19"/>
      <c r="BDE27" s="19"/>
      <c r="BDF27" s="19"/>
      <c r="BDG27" s="19"/>
      <c r="BDH27" s="19"/>
      <c r="BDI27" s="19"/>
      <c r="BDJ27" s="19"/>
      <c r="BDK27" s="19"/>
      <c r="BDL27" s="19"/>
      <c r="BDM27" s="19"/>
      <c r="BDN27" s="19"/>
      <c r="BDO27" s="19"/>
      <c r="BDP27" s="19"/>
      <c r="BDQ27" s="19"/>
      <c r="BDR27" s="19"/>
      <c r="BDS27" s="19"/>
      <c r="BDT27" s="19"/>
      <c r="BDU27" s="19"/>
      <c r="BDV27" s="19"/>
      <c r="BDW27" s="19"/>
      <c r="BDX27" s="19"/>
      <c r="BDY27" s="19"/>
      <c r="BDZ27" s="19"/>
      <c r="BEA27" s="19"/>
      <c r="BEB27" s="19"/>
      <c r="BEC27" s="19"/>
      <c r="BED27" s="19"/>
      <c r="BEE27" s="19"/>
      <c r="BEF27" s="19"/>
      <c r="BEG27" s="19"/>
      <c r="BEH27" s="19"/>
      <c r="BEI27" s="19"/>
      <c r="BEJ27" s="19"/>
      <c r="BEK27" s="19"/>
      <c r="BEL27" s="19"/>
      <c r="BEM27" s="19"/>
      <c r="BEN27" s="19"/>
      <c r="BEO27" s="19"/>
      <c r="BEP27" s="19"/>
      <c r="BEQ27" s="19"/>
      <c r="BER27" s="19"/>
      <c r="BES27" s="19"/>
      <c r="BET27" s="19"/>
      <c r="BEU27" s="19"/>
      <c r="BEV27" s="19"/>
      <c r="BEW27" s="19"/>
      <c r="BEX27" s="19"/>
      <c r="BEY27" s="19"/>
      <c r="BEZ27" s="19"/>
      <c r="BFA27" s="19"/>
      <c r="BFB27" s="19"/>
      <c r="BFC27" s="19"/>
      <c r="BFD27" s="19"/>
      <c r="BFE27" s="19"/>
      <c r="BFF27" s="19"/>
      <c r="BFG27" s="19"/>
      <c r="BFH27" s="19"/>
      <c r="BFI27" s="19"/>
      <c r="BFJ27" s="19"/>
      <c r="BFK27" s="19"/>
      <c r="BFL27" s="19"/>
      <c r="BFM27" s="19"/>
      <c r="BFN27" s="19"/>
      <c r="BFO27" s="19"/>
      <c r="BFP27" s="19"/>
      <c r="BFQ27" s="19"/>
      <c r="BFR27" s="19"/>
      <c r="BFS27" s="19"/>
      <c r="BFT27" s="19"/>
      <c r="BFU27" s="19"/>
      <c r="BFV27" s="19"/>
      <c r="BFW27" s="19"/>
      <c r="BFX27" s="19"/>
      <c r="BFY27" s="19"/>
      <c r="BFZ27" s="19"/>
      <c r="BGA27" s="19"/>
      <c r="BGB27" s="19"/>
      <c r="BGC27" s="19"/>
      <c r="BGD27" s="19"/>
      <c r="BGE27" s="19"/>
      <c r="BGF27" s="19"/>
      <c r="BGG27" s="19"/>
      <c r="BGH27" s="19"/>
      <c r="BGI27" s="19"/>
      <c r="BGJ27" s="19"/>
      <c r="BGK27" s="19"/>
      <c r="BGL27" s="19"/>
      <c r="BGM27" s="19"/>
      <c r="BGN27" s="19"/>
      <c r="BGO27" s="19"/>
      <c r="BGP27" s="19"/>
      <c r="BGQ27" s="19"/>
      <c r="BGR27" s="19"/>
      <c r="BGS27" s="19"/>
      <c r="BGT27" s="19"/>
      <c r="BGU27" s="19"/>
      <c r="BGV27" s="19"/>
      <c r="BGW27" s="19"/>
      <c r="BGX27" s="19"/>
      <c r="BGY27" s="19"/>
      <c r="BGZ27" s="19"/>
      <c r="BHA27" s="19"/>
      <c r="BHB27" s="19"/>
      <c r="BHC27" s="19"/>
      <c r="BHD27" s="19"/>
      <c r="BHE27" s="19"/>
      <c r="BHF27" s="19"/>
      <c r="BHG27" s="19"/>
      <c r="BHH27" s="19"/>
      <c r="BHI27" s="19"/>
      <c r="BHJ27" s="19"/>
      <c r="BHK27" s="19"/>
      <c r="BHL27" s="19"/>
      <c r="BHM27" s="19"/>
      <c r="BHN27" s="19"/>
      <c r="BHO27" s="19"/>
      <c r="BHP27" s="19"/>
      <c r="BHQ27" s="19"/>
      <c r="BHR27" s="19"/>
      <c r="BHS27" s="19"/>
      <c r="BHT27" s="19"/>
      <c r="BHU27" s="19"/>
      <c r="BHV27" s="19"/>
      <c r="BHW27" s="19"/>
      <c r="BHX27" s="19"/>
      <c r="BHY27" s="19"/>
      <c r="BHZ27" s="19"/>
      <c r="BIA27" s="19"/>
      <c r="BIB27" s="19"/>
      <c r="BIC27" s="19"/>
      <c r="BID27" s="19"/>
      <c r="BIE27" s="19"/>
      <c r="BIF27" s="19"/>
      <c r="BIG27" s="19"/>
      <c r="BIH27" s="19"/>
      <c r="BII27" s="19"/>
      <c r="BIJ27" s="19"/>
      <c r="BIK27" s="19"/>
      <c r="BIL27" s="19"/>
      <c r="BIM27" s="19"/>
      <c r="BIN27" s="19"/>
      <c r="BIO27" s="19"/>
      <c r="BIP27" s="19"/>
      <c r="BIQ27" s="19"/>
      <c r="BIR27" s="19"/>
      <c r="BIS27" s="19"/>
      <c r="BIT27" s="19"/>
      <c r="BIU27" s="19"/>
      <c r="BIV27" s="19"/>
      <c r="BIW27" s="19"/>
      <c r="BIX27" s="19"/>
      <c r="BIY27" s="19"/>
      <c r="BIZ27" s="19"/>
      <c r="BJA27" s="19"/>
      <c r="BJB27" s="19"/>
      <c r="BJC27" s="19"/>
      <c r="BJD27" s="19"/>
      <c r="BJE27" s="19"/>
      <c r="BJF27" s="19"/>
      <c r="BJG27" s="19"/>
      <c r="BJH27" s="19"/>
      <c r="BJI27" s="19"/>
      <c r="BJJ27" s="19"/>
      <c r="BJK27" s="19"/>
      <c r="BJL27" s="19"/>
      <c r="BJM27" s="19"/>
      <c r="BJN27" s="19"/>
      <c r="BJO27" s="19"/>
      <c r="BJP27" s="19"/>
      <c r="BJQ27" s="19"/>
      <c r="BJR27" s="19"/>
      <c r="BJS27" s="19"/>
      <c r="BJT27" s="19"/>
      <c r="BJU27" s="19"/>
      <c r="BJV27" s="19"/>
      <c r="BJW27" s="19"/>
      <c r="BJX27" s="19"/>
      <c r="BJY27" s="19"/>
      <c r="BJZ27" s="19"/>
      <c r="BKA27" s="19"/>
      <c r="BKB27" s="19"/>
      <c r="BKC27" s="19"/>
      <c r="BKD27" s="19"/>
      <c r="BKE27" s="19"/>
      <c r="BKF27" s="19"/>
      <c r="BKG27" s="19"/>
      <c r="BKH27" s="19"/>
      <c r="BKI27" s="19"/>
      <c r="BKJ27" s="19"/>
      <c r="BKK27" s="19"/>
      <c r="BKL27" s="19"/>
      <c r="BKM27" s="19"/>
      <c r="BKN27" s="19"/>
      <c r="BKO27" s="19"/>
      <c r="BKP27" s="19"/>
      <c r="BKQ27" s="19"/>
      <c r="BKR27" s="19"/>
      <c r="BKS27" s="19"/>
      <c r="BKT27" s="19"/>
      <c r="BKU27" s="19"/>
      <c r="BKV27" s="19"/>
      <c r="BKW27" s="19"/>
      <c r="BKX27" s="19"/>
      <c r="BKY27" s="19"/>
      <c r="BKZ27" s="19"/>
      <c r="BLA27" s="19"/>
      <c r="BLB27" s="19"/>
      <c r="BLC27" s="19"/>
      <c r="BLD27" s="19"/>
      <c r="BLE27" s="19"/>
      <c r="BLF27" s="19"/>
      <c r="BLG27" s="19"/>
      <c r="BLH27" s="19"/>
      <c r="BLI27" s="19"/>
      <c r="BLJ27" s="19"/>
      <c r="BLK27" s="19"/>
      <c r="BLL27" s="19"/>
      <c r="BLM27" s="19"/>
      <c r="BLN27" s="19"/>
      <c r="BLO27" s="19"/>
      <c r="BLP27" s="19"/>
      <c r="BLQ27" s="19"/>
      <c r="BLR27" s="19"/>
      <c r="BLS27" s="19"/>
      <c r="BLT27" s="19"/>
      <c r="BLU27" s="19"/>
      <c r="BLV27" s="19"/>
      <c r="BLW27" s="19"/>
      <c r="BLX27" s="19"/>
      <c r="BLY27" s="19"/>
      <c r="BLZ27" s="19"/>
      <c r="BMA27" s="19"/>
      <c r="BMB27" s="19"/>
      <c r="BMC27" s="19"/>
      <c r="BMD27" s="19"/>
      <c r="BME27" s="19"/>
      <c r="BMF27" s="19"/>
      <c r="BMG27" s="19"/>
      <c r="BMH27" s="19"/>
      <c r="BMI27" s="19"/>
      <c r="BMJ27" s="19"/>
      <c r="BMK27" s="19"/>
      <c r="BML27" s="19"/>
      <c r="BMM27" s="19"/>
      <c r="BMN27" s="19"/>
      <c r="BMO27" s="19"/>
      <c r="BMP27" s="19"/>
      <c r="BMQ27" s="19"/>
      <c r="BMR27" s="19"/>
      <c r="BMS27" s="19"/>
      <c r="BMT27" s="19"/>
      <c r="BMU27" s="19"/>
      <c r="BMV27" s="19"/>
      <c r="BMW27" s="19"/>
      <c r="BMX27" s="19"/>
      <c r="BMY27" s="19"/>
      <c r="BMZ27" s="19"/>
      <c r="BNA27" s="19"/>
      <c r="BNB27" s="19"/>
      <c r="BNC27" s="19"/>
      <c r="BND27" s="19"/>
      <c r="BNE27" s="19"/>
      <c r="BNF27" s="19"/>
      <c r="BNG27" s="19"/>
      <c r="BNH27" s="19"/>
      <c r="BNI27" s="19"/>
      <c r="BNJ27" s="19"/>
      <c r="BNK27" s="19"/>
      <c r="BNL27" s="19"/>
      <c r="BNM27" s="19"/>
      <c r="BNN27" s="19"/>
      <c r="BNO27" s="19"/>
      <c r="BNP27" s="19"/>
      <c r="BNQ27" s="19"/>
      <c r="BNR27" s="19"/>
      <c r="BNS27" s="19"/>
      <c r="BNT27" s="19"/>
      <c r="BNU27" s="19"/>
      <c r="BNV27" s="19"/>
      <c r="BNW27" s="19"/>
      <c r="BNX27" s="19"/>
      <c r="BNY27" s="19"/>
      <c r="BNZ27" s="19"/>
      <c r="BOA27" s="19"/>
      <c r="BOB27" s="19"/>
      <c r="BOC27" s="19"/>
      <c r="BOD27" s="19"/>
      <c r="BOE27" s="19"/>
      <c r="BOF27" s="19"/>
      <c r="BOG27" s="19"/>
      <c r="BOH27" s="19"/>
      <c r="BOI27" s="19"/>
      <c r="BOJ27" s="19"/>
      <c r="BOK27" s="19"/>
      <c r="BOL27" s="19"/>
      <c r="BOM27" s="19"/>
      <c r="BON27" s="19"/>
      <c r="BOO27" s="19"/>
      <c r="BOP27" s="19"/>
      <c r="BOQ27" s="19"/>
      <c r="BOR27" s="19"/>
      <c r="BOS27" s="19"/>
      <c r="BOT27" s="19"/>
      <c r="BOU27" s="19"/>
      <c r="BOV27" s="19"/>
      <c r="BOW27" s="19"/>
      <c r="BOX27" s="19"/>
      <c r="BOY27" s="19"/>
      <c r="BOZ27" s="19"/>
      <c r="BPA27" s="19"/>
      <c r="BPB27" s="19"/>
      <c r="BPC27" s="19"/>
      <c r="BPD27" s="19"/>
      <c r="BPE27" s="19"/>
      <c r="BPF27" s="19"/>
      <c r="BPG27" s="19"/>
      <c r="BPH27" s="19"/>
      <c r="BPI27" s="19"/>
      <c r="BPJ27" s="19"/>
      <c r="BPK27" s="19"/>
      <c r="BPL27" s="19"/>
      <c r="BPM27" s="19"/>
      <c r="BPN27" s="19"/>
      <c r="BPO27" s="19"/>
      <c r="BPP27" s="19"/>
      <c r="BPQ27" s="19"/>
      <c r="BPR27" s="19"/>
      <c r="BPS27" s="19"/>
      <c r="BPT27" s="19"/>
      <c r="BPU27" s="19"/>
      <c r="BPV27" s="19"/>
      <c r="BPW27" s="19"/>
      <c r="BPX27" s="19"/>
      <c r="BPY27" s="19"/>
      <c r="BPZ27" s="19"/>
      <c r="BQA27" s="19"/>
      <c r="BQB27" s="19"/>
      <c r="BQC27" s="19"/>
      <c r="BQD27" s="19"/>
      <c r="BQE27" s="19"/>
      <c r="BQF27" s="19"/>
      <c r="BQG27" s="19"/>
      <c r="BQH27" s="19"/>
      <c r="BQI27" s="19"/>
      <c r="BQJ27" s="19"/>
      <c r="BQK27" s="19"/>
      <c r="BQL27" s="19"/>
      <c r="BQM27" s="19"/>
      <c r="BQN27" s="19"/>
      <c r="BQO27" s="19"/>
      <c r="BQP27" s="19"/>
      <c r="BQQ27" s="19"/>
      <c r="BQR27" s="19"/>
      <c r="BQS27" s="19"/>
      <c r="BQT27" s="19"/>
      <c r="BQU27" s="19"/>
      <c r="BQV27" s="19"/>
      <c r="BQW27" s="19"/>
      <c r="BQX27" s="19"/>
      <c r="BQY27" s="19"/>
      <c r="BQZ27" s="19"/>
      <c r="BRA27" s="19"/>
      <c r="BRB27" s="19"/>
      <c r="BRC27" s="19"/>
      <c r="BRD27" s="19"/>
      <c r="BRE27" s="19"/>
      <c r="BRF27" s="19"/>
      <c r="BRG27" s="19"/>
      <c r="BRH27" s="19"/>
      <c r="BRI27" s="19"/>
      <c r="BRJ27" s="19"/>
      <c r="BRK27" s="19"/>
      <c r="BRL27" s="19"/>
      <c r="BRM27" s="19"/>
      <c r="BRN27" s="19"/>
      <c r="BRO27" s="19"/>
      <c r="BRP27" s="19"/>
      <c r="BRQ27" s="19"/>
      <c r="BRR27" s="19"/>
      <c r="BRS27" s="19"/>
      <c r="BRT27" s="19"/>
      <c r="BRU27" s="19"/>
      <c r="BRV27" s="19"/>
      <c r="BRW27" s="19"/>
      <c r="BRX27" s="19"/>
      <c r="BRY27" s="19"/>
      <c r="BRZ27" s="19"/>
      <c r="BSA27" s="19"/>
      <c r="BSB27" s="19"/>
      <c r="BSC27" s="19"/>
      <c r="BSD27" s="19"/>
      <c r="BSE27" s="19"/>
      <c r="BSF27" s="19"/>
      <c r="BSG27" s="19"/>
      <c r="BSH27" s="19"/>
      <c r="BSI27" s="19"/>
      <c r="BSJ27" s="19"/>
      <c r="BSK27" s="19"/>
      <c r="BSL27" s="19"/>
      <c r="BSM27" s="19"/>
      <c r="BSN27" s="19"/>
      <c r="BSO27" s="19"/>
      <c r="BSP27" s="19"/>
      <c r="BSQ27" s="19"/>
      <c r="BSR27" s="19"/>
      <c r="BSS27" s="19"/>
      <c r="BST27" s="19"/>
      <c r="BSU27" s="19"/>
      <c r="BSV27" s="19"/>
      <c r="BSW27" s="19"/>
      <c r="BSX27" s="19"/>
      <c r="BSY27" s="19"/>
      <c r="BSZ27" s="19"/>
      <c r="BTA27" s="19"/>
      <c r="BTB27" s="19"/>
      <c r="BTC27" s="19"/>
      <c r="BTD27" s="19"/>
      <c r="BTE27" s="19"/>
      <c r="BTF27" s="19"/>
      <c r="BTG27" s="19"/>
      <c r="BTH27" s="19"/>
      <c r="BTI27" s="19"/>
      <c r="BTJ27" s="19"/>
      <c r="BTK27" s="19"/>
      <c r="BTL27" s="19"/>
      <c r="BTM27" s="19"/>
      <c r="BTN27" s="19"/>
      <c r="BTO27" s="19"/>
      <c r="BTP27" s="19"/>
      <c r="BTQ27" s="19"/>
      <c r="BTR27" s="19"/>
      <c r="BTS27" s="19"/>
      <c r="BTT27" s="19"/>
      <c r="BTU27" s="19"/>
      <c r="BTV27" s="19"/>
      <c r="BTW27" s="19"/>
      <c r="BTX27" s="19"/>
      <c r="BTY27" s="19"/>
      <c r="BTZ27" s="19"/>
      <c r="BUA27" s="19"/>
      <c r="BUB27" s="19"/>
      <c r="BUC27" s="19"/>
      <c r="BUD27" s="19"/>
      <c r="BUE27" s="19"/>
      <c r="BUF27" s="19"/>
      <c r="BUG27" s="19"/>
      <c r="BUH27" s="19"/>
      <c r="BUI27" s="19"/>
      <c r="BUJ27" s="19"/>
      <c r="BUK27" s="19"/>
      <c r="BUL27" s="19"/>
      <c r="BUM27" s="19"/>
      <c r="BUN27" s="19"/>
      <c r="BUO27" s="19"/>
      <c r="BUP27" s="19"/>
      <c r="BUQ27" s="19"/>
      <c r="BUR27" s="19"/>
      <c r="BUS27" s="19"/>
      <c r="BUT27" s="19"/>
      <c r="BUU27" s="19"/>
      <c r="BUV27" s="19"/>
      <c r="BUW27" s="19"/>
      <c r="BUX27" s="19"/>
      <c r="BUY27" s="19"/>
      <c r="BUZ27" s="19"/>
      <c r="BVA27" s="19"/>
      <c r="BVB27" s="19"/>
      <c r="BVC27" s="19"/>
      <c r="BVD27" s="19"/>
      <c r="BVE27" s="19"/>
      <c r="BVF27" s="19"/>
      <c r="BVG27" s="19"/>
      <c r="BVH27" s="19"/>
      <c r="BVI27" s="19"/>
      <c r="BVJ27" s="19"/>
      <c r="BVK27" s="19"/>
      <c r="BVL27" s="19"/>
      <c r="BVM27" s="19"/>
      <c r="BVN27" s="19"/>
      <c r="BVO27" s="19"/>
      <c r="BVP27" s="19"/>
      <c r="BVQ27" s="19"/>
      <c r="BVR27" s="19"/>
      <c r="BVS27" s="19"/>
      <c r="BVT27" s="19"/>
      <c r="BVU27" s="19"/>
      <c r="BVV27" s="19"/>
      <c r="BVW27" s="19"/>
      <c r="BVX27" s="19"/>
      <c r="BVY27" s="19"/>
      <c r="BVZ27" s="19"/>
      <c r="BWA27" s="19"/>
      <c r="BWB27" s="19"/>
      <c r="BWC27" s="19"/>
      <c r="BWD27" s="19"/>
      <c r="BWE27" s="19"/>
      <c r="BWF27" s="19"/>
      <c r="BWG27" s="19"/>
      <c r="BWH27" s="19"/>
      <c r="BWI27" s="19"/>
      <c r="BWJ27" s="19"/>
      <c r="BWK27" s="19"/>
      <c r="BWL27" s="19"/>
      <c r="BWM27" s="19"/>
      <c r="BWN27" s="19"/>
      <c r="BWO27" s="19"/>
      <c r="BWP27" s="19"/>
      <c r="BWQ27" s="19"/>
      <c r="BWR27" s="19"/>
      <c r="BWS27" s="19"/>
      <c r="BWT27" s="19"/>
      <c r="BWU27" s="19"/>
      <c r="BWV27" s="19"/>
      <c r="BWW27" s="19"/>
      <c r="BWX27" s="19"/>
      <c r="BWY27" s="19"/>
      <c r="BWZ27" s="19"/>
      <c r="BXA27" s="19"/>
      <c r="BXB27" s="19"/>
      <c r="BXC27" s="19"/>
      <c r="BXD27" s="19"/>
      <c r="BXE27" s="19"/>
      <c r="BXF27" s="19"/>
      <c r="BXG27" s="19"/>
      <c r="BXH27" s="19"/>
      <c r="BXI27" s="19"/>
      <c r="BXJ27" s="19"/>
      <c r="BXK27" s="19"/>
      <c r="BXL27" s="19"/>
      <c r="BXM27" s="19"/>
      <c r="BXN27" s="19"/>
      <c r="BXO27" s="19"/>
      <c r="BXP27" s="19"/>
      <c r="BXQ27" s="19"/>
      <c r="BXR27" s="19"/>
      <c r="BXS27" s="19"/>
      <c r="BXT27" s="19"/>
      <c r="BXU27" s="19"/>
      <c r="BXV27" s="19"/>
      <c r="BXW27" s="19"/>
      <c r="BXX27" s="19"/>
      <c r="BXY27" s="19"/>
      <c r="BXZ27" s="19"/>
      <c r="BYA27" s="19"/>
      <c r="BYB27" s="19"/>
      <c r="BYC27" s="19"/>
      <c r="BYD27" s="19"/>
      <c r="BYE27" s="19"/>
      <c r="BYF27" s="19"/>
      <c r="BYG27" s="19"/>
      <c r="BYH27" s="19"/>
      <c r="BYI27" s="19"/>
      <c r="BYJ27" s="19"/>
      <c r="BYK27" s="19"/>
      <c r="BYL27" s="19"/>
      <c r="BYM27" s="19"/>
      <c r="BYN27" s="19"/>
      <c r="BYO27" s="19"/>
      <c r="BYP27" s="19"/>
      <c r="BYQ27" s="19"/>
      <c r="BYR27" s="19"/>
      <c r="BYS27" s="19"/>
      <c r="BYT27" s="19"/>
      <c r="BYU27" s="19"/>
      <c r="BYV27" s="19"/>
      <c r="BYW27" s="19"/>
      <c r="BYX27" s="19"/>
      <c r="BYY27" s="19"/>
      <c r="BYZ27" s="19"/>
      <c r="BZA27" s="19"/>
      <c r="BZB27" s="19"/>
      <c r="BZC27" s="19"/>
      <c r="BZD27" s="19"/>
      <c r="BZE27" s="19"/>
      <c r="BZF27" s="19"/>
      <c r="BZG27" s="19"/>
      <c r="BZH27" s="19"/>
      <c r="BZI27" s="19"/>
      <c r="BZJ27" s="19"/>
      <c r="BZK27" s="19"/>
      <c r="BZL27" s="19"/>
      <c r="BZM27" s="19"/>
      <c r="BZN27" s="19"/>
      <c r="BZO27" s="19"/>
      <c r="BZP27" s="19"/>
      <c r="BZQ27" s="19"/>
      <c r="BZR27" s="19"/>
      <c r="BZS27" s="19"/>
      <c r="BZT27" s="19"/>
      <c r="BZU27" s="19"/>
      <c r="BZV27" s="19"/>
      <c r="BZW27" s="19"/>
      <c r="BZX27" s="19"/>
      <c r="BZY27" s="19"/>
      <c r="BZZ27" s="19"/>
      <c r="CAA27" s="19"/>
      <c r="CAB27" s="19"/>
      <c r="CAC27" s="19"/>
      <c r="CAD27" s="19"/>
      <c r="CAE27" s="19"/>
      <c r="CAF27" s="19"/>
      <c r="CAG27" s="19"/>
      <c r="CAH27" s="19"/>
      <c r="CAI27" s="19"/>
      <c r="CAJ27" s="19"/>
      <c r="CAK27" s="19"/>
      <c r="CAL27" s="19"/>
      <c r="CAM27" s="19"/>
      <c r="CAN27" s="19"/>
      <c r="CAO27" s="19"/>
      <c r="CAP27" s="19"/>
      <c r="CAQ27" s="19"/>
      <c r="CAR27" s="19"/>
      <c r="CAS27" s="19"/>
      <c r="CAT27" s="19"/>
      <c r="CAU27" s="19"/>
      <c r="CAV27" s="19"/>
      <c r="CAW27" s="19"/>
      <c r="CAX27" s="19"/>
      <c r="CAY27" s="19"/>
      <c r="CAZ27" s="19"/>
      <c r="CBA27" s="19"/>
      <c r="CBB27" s="19"/>
      <c r="CBC27" s="19"/>
      <c r="CBD27" s="19"/>
      <c r="CBE27" s="19"/>
      <c r="CBF27" s="19"/>
      <c r="CBG27" s="19"/>
      <c r="CBH27" s="19"/>
      <c r="CBI27" s="19"/>
      <c r="CBJ27" s="19"/>
      <c r="CBK27" s="19"/>
      <c r="CBL27" s="19"/>
      <c r="CBM27" s="19"/>
      <c r="CBN27" s="19"/>
      <c r="CBO27" s="19"/>
      <c r="CBP27" s="19"/>
      <c r="CBQ27" s="19"/>
      <c r="CBR27" s="19"/>
      <c r="CBS27" s="19"/>
      <c r="CBT27" s="19"/>
      <c r="CBU27" s="19"/>
      <c r="CBV27" s="19"/>
      <c r="CBW27" s="19"/>
      <c r="CBX27" s="19"/>
      <c r="CBY27" s="19"/>
      <c r="CBZ27" s="19"/>
      <c r="CCA27" s="19"/>
      <c r="CCB27" s="19"/>
      <c r="CCC27" s="19"/>
      <c r="CCD27" s="19"/>
      <c r="CCE27" s="19"/>
      <c r="CCF27" s="19"/>
      <c r="CCG27" s="19"/>
      <c r="CCH27" s="19"/>
      <c r="CCI27" s="19"/>
      <c r="CCJ27" s="19"/>
      <c r="CCK27" s="19"/>
      <c r="CCL27" s="19"/>
      <c r="CCM27" s="19"/>
      <c r="CCN27" s="19"/>
      <c r="CCO27" s="19"/>
      <c r="CCP27" s="19"/>
      <c r="CCQ27" s="19"/>
      <c r="CCR27" s="19"/>
      <c r="CCS27" s="19"/>
      <c r="CCT27" s="19"/>
      <c r="CCU27" s="19"/>
      <c r="CCV27" s="19"/>
      <c r="CCW27" s="19"/>
      <c r="CCX27" s="19"/>
      <c r="CCY27" s="19"/>
      <c r="CCZ27" s="19"/>
      <c r="CDA27" s="19"/>
      <c r="CDB27" s="19"/>
      <c r="CDC27" s="19"/>
      <c r="CDD27" s="19"/>
      <c r="CDE27" s="19"/>
      <c r="CDF27" s="19"/>
      <c r="CDG27" s="19"/>
      <c r="CDH27" s="19"/>
      <c r="CDI27" s="19"/>
      <c r="CDJ27" s="19"/>
      <c r="CDK27" s="19"/>
      <c r="CDL27" s="19"/>
      <c r="CDM27" s="19"/>
      <c r="CDN27" s="19"/>
      <c r="CDO27" s="19"/>
      <c r="CDP27" s="19"/>
      <c r="CDQ27" s="19"/>
      <c r="CDR27" s="19"/>
      <c r="CDS27" s="19"/>
      <c r="CDT27" s="19"/>
      <c r="CDU27" s="19"/>
      <c r="CDV27" s="19"/>
      <c r="CDW27" s="19"/>
      <c r="CDX27" s="19"/>
      <c r="CDY27" s="19"/>
      <c r="CDZ27" s="19"/>
      <c r="CEA27" s="19"/>
      <c r="CEB27" s="19"/>
      <c r="CEC27" s="19"/>
      <c r="CED27" s="19"/>
      <c r="CEE27" s="19"/>
      <c r="CEF27" s="19"/>
      <c r="CEG27" s="19"/>
      <c r="CEH27" s="19"/>
      <c r="CEI27" s="19"/>
      <c r="CEJ27" s="19"/>
      <c r="CEK27" s="19"/>
      <c r="CEL27" s="19"/>
      <c r="CEM27" s="19"/>
      <c r="CEN27" s="19"/>
      <c r="CEO27" s="19"/>
      <c r="CEP27" s="19"/>
      <c r="CEQ27" s="19"/>
      <c r="CER27" s="19"/>
      <c r="CES27" s="19"/>
      <c r="CET27" s="19"/>
      <c r="CEU27" s="19"/>
      <c r="CEV27" s="19"/>
      <c r="CEW27" s="19"/>
      <c r="CEX27" s="19"/>
      <c r="CEY27" s="19"/>
      <c r="CEZ27" s="19"/>
      <c r="CFA27" s="19"/>
      <c r="CFB27" s="19"/>
      <c r="CFC27" s="19"/>
      <c r="CFD27" s="19"/>
      <c r="CFE27" s="19"/>
      <c r="CFF27" s="19"/>
      <c r="CFG27" s="19"/>
      <c r="CFH27" s="19"/>
      <c r="CFI27" s="19"/>
      <c r="CFJ27" s="19"/>
      <c r="CFK27" s="19"/>
      <c r="CFL27" s="19"/>
      <c r="CFM27" s="19"/>
      <c r="CFN27" s="19"/>
      <c r="CFO27" s="19"/>
      <c r="CFP27" s="19"/>
      <c r="CFQ27" s="19"/>
      <c r="CFR27" s="19"/>
      <c r="CFS27" s="19"/>
      <c r="CFT27" s="19"/>
      <c r="CFU27" s="19"/>
      <c r="CFV27" s="19"/>
      <c r="CFW27" s="19"/>
      <c r="CFX27" s="19"/>
      <c r="CFY27" s="19"/>
      <c r="CFZ27" s="19"/>
      <c r="CGA27" s="19"/>
      <c r="CGB27" s="19"/>
      <c r="CGC27" s="19"/>
      <c r="CGD27" s="19"/>
      <c r="CGE27" s="19"/>
      <c r="CGF27" s="19"/>
      <c r="CGG27" s="19"/>
      <c r="CGH27" s="19"/>
      <c r="CGI27" s="19"/>
      <c r="CGJ27" s="19"/>
      <c r="CGK27" s="19"/>
      <c r="CGL27" s="19"/>
      <c r="CGM27" s="19"/>
      <c r="CGN27" s="19"/>
      <c r="CGO27" s="19"/>
      <c r="CGP27" s="19"/>
      <c r="CGQ27" s="19"/>
      <c r="CGR27" s="19"/>
      <c r="CGS27" s="19"/>
      <c r="CGT27" s="19"/>
      <c r="CGU27" s="19"/>
      <c r="CGV27" s="19"/>
      <c r="CGW27" s="19"/>
      <c r="CGX27" s="19"/>
      <c r="CGY27" s="19"/>
      <c r="CGZ27" s="19"/>
      <c r="CHA27" s="19"/>
      <c r="CHB27" s="19"/>
      <c r="CHC27" s="19"/>
      <c r="CHD27" s="19"/>
      <c r="CHE27" s="19"/>
      <c r="CHF27" s="19"/>
      <c r="CHG27" s="19"/>
      <c r="CHH27" s="19"/>
      <c r="CHI27" s="19"/>
      <c r="CHJ27" s="19"/>
      <c r="CHK27" s="19"/>
      <c r="CHL27" s="19"/>
      <c r="CHM27" s="19"/>
      <c r="CHN27" s="19"/>
      <c r="CHO27" s="19"/>
      <c r="CHP27" s="19"/>
      <c r="CHQ27" s="19"/>
      <c r="CHR27" s="19"/>
      <c r="CHS27" s="19"/>
      <c r="CHT27" s="19"/>
      <c r="CHU27" s="19"/>
      <c r="CHV27" s="19"/>
      <c r="CHW27" s="19"/>
      <c r="CHX27" s="19"/>
      <c r="CHY27" s="19"/>
      <c r="CHZ27" s="19"/>
      <c r="CIA27" s="19"/>
      <c r="CIB27" s="19"/>
      <c r="CIC27" s="19"/>
      <c r="CID27" s="19"/>
      <c r="CIE27" s="19"/>
      <c r="CIF27" s="19"/>
      <c r="CIG27" s="19"/>
      <c r="CIH27" s="19"/>
      <c r="CII27" s="19"/>
      <c r="CIJ27" s="19"/>
      <c r="CIK27" s="19"/>
      <c r="CIL27" s="19"/>
      <c r="CIM27" s="19"/>
      <c r="CIN27" s="19"/>
      <c r="CIO27" s="19"/>
      <c r="CIP27" s="19"/>
      <c r="CIQ27" s="19"/>
      <c r="CIR27" s="19"/>
      <c r="CIS27" s="19"/>
      <c r="CIT27" s="19"/>
      <c r="CIU27" s="19"/>
      <c r="CIV27" s="19"/>
      <c r="CIW27" s="19"/>
      <c r="CIX27" s="19"/>
      <c r="CIY27" s="19"/>
      <c r="CIZ27" s="19"/>
      <c r="CJA27" s="19"/>
      <c r="CJB27" s="19"/>
      <c r="CJC27" s="19"/>
      <c r="CJD27" s="19"/>
      <c r="CJE27" s="19"/>
      <c r="CJF27" s="19"/>
      <c r="CJG27" s="19"/>
      <c r="CJH27" s="19"/>
      <c r="CJI27" s="19"/>
      <c r="CJJ27" s="19"/>
      <c r="CJK27" s="19"/>
      <c r="CJL27" s="19"/>
      <c r="CJM27" s="19"/>
      <c r="CJN27" s="19"/>
      <c r="CJO27" s="19"/>
      <c r="CJP27" s="19"/>
      <c r="CJQ27" s="19"/>
      <c r="CJR27" s="19"/>
      <c r="CJS27" s="19"/>
      <c r="CJT27" s="19"/>
      <c r="CJU27" s="19"/>
      <c r="CJV27" s="19"/>
      <c r="CJW27" s="19"/>
      <c r="CJX27" s="19"/>
      <c r="CJY27" s="19"/>
      <c r="CJZ27" s="19"/>
      <c r="CKA27" s="19"/>
      <c r="CKB27" s="19"/>
      <c r="CKC27" s="19"/>
      <c r="CKD27" s="19"/>
      <c r="CKE27" s="19"/>
      <c r="CKF27" s="19"/>
      <c r="CKG27" s="19"/>
      <c r="CKH27" s="19"/>
      <c r="CKI27" s="19"/>
      <c r="CKJ27" s="19"/>
      <c r="CKK27" s="19"/>
      <c r="CKL27" s="19"/>
      <c r="CKM27" s="19"/>
      <c r="CKN27" s="19"/>
      <c r="CKO27" s="19"/>
      <c r="CKP27" s="19"/>
      <c r="CKQ27" s="19"/>
      <c r="CKR27" s="19"/>
      <c r="CKS27" s="19"/>
      <c r="CKT27" s="19"/>
      <c r="CKU27" s="19"/>
      <c r="CKV27" s="19"/>
      <c r="CKW27" s="19"/>
      <c r="CKX27" s="19"/>
      <c r="CKY27" s="19"/>
      <c r="CKZ27" s="19"/>
      <c r="CLA27" s="19"/>
      <c r="CLB27" s="19"/>
      <c r="CLC27" s="19"/>
      <c r="CLD27" s="19"/>
      <c r="CLE27" s="19"/>
      <c r="CLF27" s="19"/>
      <c r="CLG27" s="19"/>
      <c r="CLH27" s="19"/>
      <c r="CLI27" s="19"/>
      <c r="CLJ27" s="19"/>
      <c r="CLK27" s="19"/>
      <c r="CLL27" s="19"/>
      <c r="CLM27" s="19"/>
      <c r="CLN27" s="19"/>
      <c r="CLO27" s="19"/>
      <c r="CLP27" s="19"/>
      <c r="CLQ27" s="19"/>
      <c r="CLR27" s="19"/>
      <c r="CLS27" s="19"/>
      <c r="CLT27" s="19"/>
      <c r="CLU27" s="19"/>
      <c r="CLV27" s="19"/>
      <c r="CLW27" s="19"/>
      <c r="CLX27" s="19"/>
      <c r="CLY27" s="19"/>
      <c r="CLZ27" s="19"/>
      <c r="CMA27" s="19"/>
      <c r="CMB27" s="19"/>
      <c r="CMC27" s="19"/>
      <c r="CMD27" s="19"/>
      <c r="CME27" s="19"/>
      <c r="CMF27" s="19"/>
      <c r="CMG27" s="19"/>
      <c r="CMH27" s="19"/>
      <c r="CMI27" s="19"/>
      <c r="CMJ27" s="19"/>
      <c r="CMK27" s="19"/>
      <c r="CML27" s="19"/>
      <c r="CMM27" s="19"/>
      <c r="CMN27" s="19"/>
      <c r="CMO27" s="19"/>
      <c r="CMP27" s="19"/>
      <c r="CMQ27" s="19"/>
      <c r="CMR27" s="19"/>
      <c r="CMS27" s="19"/>
      <c r="CMT27" s="19"/>
      <c r="CMU27" s="19"/>
      <c r="CMV27" s="19"/>
      <c r="CMW27" s="19"/>
      <c r="CMX27" s="19"/>
      <c r="CMY27" s="19"/>
      <c r="CMZ27" s="19"/>
      <c r="CNA27" s="19"/>
      <c r="CNB27" s="19"/>
      <c r="CNC27" s="19"/>
      <c r="CND27" s="19"/>
      <c r="CNE27" s="19"/>
      <c r="CNF27" s="19"/>
      <c r="CNG27" s="19"/>
      <c r="CNH27" s="19"/>
      <c r="CNI27" s="19"/>
      <c r="CNJ27" s="19"/>
      <c r="CNK27" s="19"/>
      <c r="CNL27" s="19"/>
      <c r="CNM27" s="19"/>
      <c r="CNN27" s="19"/>
      <c r="CNO27" s="19"/>
      <c r="CNP27" s="19"/>
      <c r="CNQ27" s="19"/>
      <c r="CNR27" s="19"/>
      <c r="CNS27" s="19"/>
      <c r="CNT27" s="19"/>
      <c r="CNU27" s="19"/>
      <c r="CNV27" s="19"/>
      <c r="CNW27" s="19"/>
      <c r="CNX27" s="19"/>
      <c r="CNY27" s="19"/>
      <c r="CNZ27" s="19"/>
      <c r="COA27" s="19"/>
      <c r="COB27" s="19"/>
      <c r="COC27" s="19"/>
      <c r="COD27" s="19"/>
      <c r="COE27" s="19"/>
      <c r="COF27" s="19"/>
      <c r="COG27" s="19"/>
      <c r="COH27" s="19"/>
      <c r="COI27" s="19"/>
      <c r="COJ27" s="19"/>
      <c r="COK27" s="19"/>
      <c r="COL27" s="19"/>
      <c r="COM27" s="19"/>
      <c r="CON27" s="19"/>
      <c r="COO27" s="19"/>
      <c r="COP27" s="19"/>
      <c r="COQ27" s="19"/>
      <c r="COR27" s="19"/>
      <c r="COS27" s="19"/>
      <c r="COT27" s="19"/>
      <c r="COU27" s="19"/>
      <c r="COV27" s="19"/>
      <c r="COW27" s="19"/>
      <c r="COX27" s="19"/>
      <c r="COY27" s="19"/>
      <c r="COZ27" s="19"/>
      <c r="CPA27" s="19"/>
      <c r="CPB27" s="19"/>
      <c r="CPC27" s="19"/>
      <c r="CPD27" s="19"/>
      <c r="CPE27" s="19"/>
      <c r="CPF27" s="19"/>
      <c r="CPG27" s="19"/>
      <c r="CPH27" s="19"/>
      <c r="CPI27" s="19"/>
      <c r="CPJ27" s="19"/>
      <c r="CPK27" s="19"/>
      <c r="CPL27" s="19"/>
      <c r="CPM27" s="19"/>
      <c r="CPN27" s="19"/>
      <c r="CPO27" s="19"/>
      <c r="CPP27" s="19"/>
      <c r="CPQ27" s="19"/>
      <c r="CPR27" s="19"/>
      <c r="CPS27" s="19"/>
      <c r="CPT27" s="19"/>
      <c r="CPU27" s="19"/>
      <c r="CPV27" s="19"/>
      <c r="CPW27" s="19"/>
      <c r="CPX27" s="19"/>
      <c r="CPY27" s="19"/>
      <c r="CPZ27" s="19"/>
      <c r="CQA27" s="19"/>
      <c r="CQB27" s="19"/>
      <c r="CQC27" s="19"/>
      <c r="CQD27" s="19"/>
      <c r="CQE27" s="19"/>
      <c r="CQF27" s="19"/>
      <c r="CQG27" s="19"/>
      <c r="CQH27" s="19"/>
      <c r="CQI27" s="19"/>
      <c r="CQJ27" s="19"/>
      <c r="CQK27" s="19"/>
      <c r="CQL27" s="19"/>
      <c r="CQM27" s="19"/>
      <c r="CQN27" s="19"/>
      <c r="CQO27" s="19"/>
      <c r="CQP27" s="19"/>
      <c r="CQQ27" s="19"/>
      <c r="CQR27" s="19"/>
      <c r="CQS27" s="19"/>
      <c r="CQT27" s="19"/>
      <c r="CQU27" s="19"/>
      <c r="CQV27" s="19"/>
      <c r="CQW27" s="19"/>
      <c r="CQX27" s="19"/>
      <c r="CQY27" s="19"/>
      <c r="CQZ27" s="19"/>
      <c r="CRA27" s="19"/>
      <c r="CRB27" s="19"/>
      <c r="CRC27" s="19"/>
      <c r="CRD27" s="19"/>
      <c r="CRE27" s="19"/>
      <c r="CRF27" s="19"/>
      <c r="CRG27" s="19"/>
      <c r="CRH27" s="19"/>
      <c r="CRI27" s="19"/>
      <c r="CRJ27" s="19"/>
      <c r="CRK27" s="19"/>
      <c r="CRL27" s="19"/>
      <c r="CRM27" s="19"/>
      <c r="CRN27" s="19"/>
      <c r="CRO27" s="19"/>
      <c r="CRP27" s="19"/>
      <c r="CRQ27" s="19"/>
      <c r="CRR27" s="19"/>
      <c r="CRS27" s="19"/>
      <c r="CRT27" s="19"/>
      <c r="CRU27" s="19"/>
      <c r="CRV27" s="19"/>
      <c r="CRW27" s="19"/>
      <c r="CRX27" s="19"/>
      <c r="CRY27" s="19"/>
      <c r="CRZ27" s="19"/>
      <c r="CSA27" s="19"/>
      <c r="CSB27" s="19"/>
      <c r="CSC27" s="19"/>
      <c r="CSD27" s="19"/>
      <c r="CSE27" s="19"/>
      <c r="CSF27" s="19"/>
      <c r="CSG27" s="19"/>
      <c r="CSH27" s="19"/>
      <c r="CSI27" s="19"/>
      <c r="CSJ27" s="19"/>
      <c r="CSK27" s="19"/>
      <c r="CSL27" s="19"/>
      <c r="CSM27" s="19"/>
      <c r="CSN27" s="19"/>
      <c r="CSO27" s="19"/>
      <c r="CSP27" s="19"/>
      <c r="CSQ27" s="19"/>
      <c r="CSR27" s="19"/>
      <c r="CSS27" s="19"/>
      <c r="CST27" s="19"/>
      <c r="CSU27" s="19"/>
      <c r="CSV27" s="19"/>
      <c r="CSW27" s="19"/>
      <c r="CSX27" s="19"/>
      <c r="CSY27" s="19"/>
      <c r="CSZ27" s="19"/>
      <c r="CTA27" s="19"/>
      <c r="CTB27" s="19"/>
      <c r="CTC27" s="19"/>
      <c r="CTD27" s="19"/>
      <c r="CTE27" s="19"/>
      <c r="CTF27" s="19"/>
      <c r="CTG27" s="19"/>
      <c r="CTH27" s="19"/>
      <c r="CTI27" s="19"/>
      <c r="CTJ27" s="19"/>
      <c r="CTK27" s="19"/>
      <c r="CTL27" s="19"/>
      <c r="CTM27" s="19"/>
      <c r="CTN27" s="19"/>
      <c r="CTO27" s="19"/>
      <c r="CTP27" s="19"/>
      <c r="CTQ27" s="19"/>
      <c r="CTR27" s="19"/>
      <c r="CTS27" s="19"/>
      <c r="CTT27" s="19"/>
      <c r="CTU27" s="19"/>
      <c r="CTV27" s="19"/>
      <c r="CTW27" s="19"/>
      <c r="CTX27" s="19"/>
      <c r="CTY27" s="19"/>
      <c r="CTZ27" s="19"/>
      <c r="CUA27" s="19"/>
      <c r="CUB27" s="19"/>
      <c r="CUC27" s="19"/>
      <c r="CUD27" s="19"/>
      <c r="CUE27" s="19"/>
      <c r="CUF27" s="19"/>
      <c r="CUG27" s="19"/>
      <c r="CUH27" s="19"/>
      <c r="CUI27" s="19"/>
      <c r="CUJ27" s="19"/>
      <c r="CUK27" s="19"/>
      <c r="CUL27" s="19"/>
      <c r="CUM27" s="19"/>
      <c r="CUN27" s="19"/>
      <c r="CUO27" s="19"/>
      <c r="CUP27" s="19"/>
      <c r="CUQ27" s="19"/>
      <c r="CUR27" s="19"/>
      <c r="CUS27" s="19"/>
      <c r="CUT27" s="19"/>
      <c r="CUU27" s="19"/>
      <c r="CUV27" s="19"/>
      <c r="CUW27" s="19"/>
      <c r="CUX27" s="19"/>
      <c r="CUY27" s="19"/>
      <c r="CUZ27" s="19"/>
      <c r="CVA27" s="19"/>
      <c r="CVB27" s="19"/>
      <c r="CVC27" s="19"/>
      <c r="CVD27" s="19"/>
      <c r="CVE27" s="19"/>
      <c r="CVF27" s="19"/>
      <c r="CVG27" s="19"/>
      <c r="CVH27" s="19"/>
      <c r="CVI27" s="19"/>
      <c r="CVJ27" s="19"/>
      <c r="CVK27" s="19"/>
      <c r="CVL27" s="19"/>
      <c r="CVM27" s="19"/>
      <c r="CVN27" s="19"/>
      <c r="CVO27" s="19"/>
      <c r="CVP27" s="19"/>
      <c r="CVQ27" s="19"/>
      <c r="CVR27" s="19"/>
      <c r="CVS27" s="19"/>
      <c r="CVT27" s="19"/>
      <c r="CVU27" s="19"/>
      <c r="CVV27" s="19"/>
      <c r="CVW27" s="19"/>
      <c r="CVX27" s="19"/>
      <c r="CVY27" s="19"/>
      <c r="CVZ27" s="19"/>
      <c r="CWA27" s="19"/>
      <c r="CWB27" s="19"/>
      <c r="CWC27" s="19"/>
      <c r="CWD27" s="19"/>
      <c r="CWE27" s="19"/>
      <c r="CWF27" s="19"/>
      <c r="CWG27" s="19"/>
      <c r="CWH27" s="19"/>
      <c r="CWI27" s="19"/>
      <c r="CWJ27" s="19"/>
      <c r="CWK27" s="19"/>
      <c r="CWL27" s="19"/>
      <c r="CWM27" s="19"/>
      <c r="CWN27" s="19"/>
      <c r="CWO27" s="19"/>
      <c r="CWP27" s="19"/>
      <c r="CWQ27" s="19"/>
      <c r="CWR27" s="19"/>
      <c r="CWS27" s="19"/>
      <c r="CWT27" s="19"/>
      <c r="CWU27" s="19"/>
      <c r="CWV27" s="19"/>
      <c r="CWW27" s="19"/>
      <c r="CWX27" s="19"/>
      <c r="CWY27" s="19"/>
      <c r="CWZ27" s="19"/>
      <c r="CXA27" s="19"/>
      <c r="CXB27" s="19"/>
      <c r="CXC27" s="19"/>
      <c r="CXD27" s="19"/>
      <c r="CXE27" s="19"/>
      <c r="CXF27" s="19"/>
      <c r="CXG27" s="19"/>
      <c r="CXH27" s="19"/>
      <c r="CXI27" s="19"/>
      <c r="CXJ27" s="19"/>
      <c r="CXK27" s="19"/>
      <c r="CXL27" s="19"/>
      <c r="CXM27" s="19"/>
      <c r="CXN27" s="19"/>
      <c r="CXO27" s="19"/>
      <c r="CXP27" s="19"/>
      <c r="CXQ27" s="19"/>
      <c r="CXR27" s="19"/>
      <c r="CXS27" s="19"/>
      <c r="CXT27" s="19"/>
      <c r="CXU27" s="19"/>
      <c r="CXV27" s="19"/>
      <c r="CXW27" s="19"/>
      <c r="CXX27" s="19"/>
      <c r="CXY27" s="19"/>
      <c r="CXZ27" s="19"/>
      <c r="CYA27" s="19"/>
      <c r="CYB27" s="19"/>
      <c r="CYC27" s="19"/>
      <c r="CYD27" s="19"/>
      <c r="CYE27" s="19"/>
      <c r="CYF27" s="19"/>
      <c r="CYG27" s="19"/>
      <c r="CYH27" s="19"/>
      <c r="CYI27" s="19"/>
      <c r="CYJ27" s="19"/>
      <c r="CYK27" s="19"/>
      <c r="CYL27" s="19"/>
      <c r="CYM27" s="19"/>
      <c r="CYN27" s="19"/>
      <c r="CYO27" s="19"/>
      <c r="CYP27" s="19"/>
      <c r="CYQ27" s="19"/>
      <c r="CYR27" s="19"/>
      <c r="CYS27" s="19"/>
      <c r="CYT27" s="19"/>
      <c r="CYU27" s="19"/>
      <c r="CYV27" s="19"/>
      <c r="CYW27" s="19"/>
      <c r="CYX27" s="19"/>
      <c r="CYY27" s="19"/>
      <c r="CYZ27" s="19"/>
      <c r="CZA27" s="19"/>
      <c r="CZB27" s="19"/>
      <c r="CZC27" s="19"/>
      <c r="CZD27" s="19"/>
      <c r="CZE27" s="19"/>
      <c r="CZF27" s="19"/>
      <c r="CZG27" s="19"/>
      <c r="CZH27" s="19"/>
      <c r="CZI27" s="19"/>
      <c r="CZJ27" s="19"/>
      <c r="CZK27" s="19"/>
      <c r="CZL27" s="19"/>
      <c r="CZM27" s="19"/>
      <c r="CZN27" s="19"/>
      <c r="CZO27" s="19"/>
      <c r="CZP27" s="19"/>
      <c r="CZQ27" s="19"/>
      <c r="CZR27" s="19"/>
      <c r="CZS27" s="19"/>
      <c r="CZT27" s="19"/>
      <c r="CZU27" s="19"/>
      <c r="CZV27" s="19"/>
      <c r="CZW27" s="19"/>
      <c r="CZX27" s="19"/>
      <c r="CZY27" s="19"/>
      <c r="CZZ27" s="19"/>
      <c r="DAA27" s="19"/>
      <c r="DAB27" s="19"/>
      <c r="DAC27" s="19"/>
      <c r="DAD27" s="19"/>
      <c r="DAE27" s="19"/>
      <c r="DAF27" s="19"/>
      <c r="DAG27" s="19"/>
      <c r="DAH27" s="19"/>
      <c r="DAI27" s="19"/>
      <c r="DAJ27" s="19"/>
      <c r="DAK27" s="19"/>
      <c r="DAL27" s="19"/>
      <c r="DAM27" s="19"/>
      <c r="DAN27" s="19"/>
      <c r="DAO27" s="19"/>
      <c r="DAP27" s="19"/>
      <c r="DAQ27" s="19"/>
      <c r="DAR27" s="19"/>
      <c r="DAS27" s="19"/>
      <c r="DAT27" s="19"/>
      <c r="DAU27" s="19"/>
      <c r="DAV27" s="19"/>
      <c r="DAW27" s="19"/>
      <c r="DAX27" s="19"/>
      <c r="DAY27" s="19"/>
      <c r="DAZ27" s="19"/>
      <c r="DBA27" s="19"/>
      <c r="DBB27" s="19"/>
      <c r="DBC27" s="19"/>
      <c r="DBD27" s="19"/>
      <c r="DBE27" s="19"/>
      <c r="DBF27" s="19"/>
      <c r="DBG27" s="19"/>
      <c r="DBH27" s="19"/>
      <c r="DBI27" s="19"/>
      <c r="DBJ27" s="19"/>
      <c r="DBK27" s="19"/>
      <c r="DBL27" s="19"/>
      <c r="DBM27" s="19"/>
      <c r="DBN27" s="19"/>
      <c r="DBO27" s="19"/>
      <c r="DBP27" s="19"/>
      <c r="DBQ27" s="19"/>
      <c r="DBR27" s="19"/>
      <c r="DBS27" s="19"/>
      <c r="DBT27" s="19"/>
      <c r="DBU27" s="19"/>
      <c r="DBV27" s="19"/>
      <c r="DBW27" s="19"/>
      <c r="DBX27" s="19"/>
      <c r="DBY27" s="19"/>
      <c r="DBZ27" s="19"/>
      <c r="DCA27" s="19"/>
      <c r="DCB27" s="19"/>
      <c r="DCC27" s="19"/>
      <c r="DCD27" s="19"/>
      <c r="DCE27" s="19"/>
      <c r="DCF27" s="19"/>
      <c r="DCG27" s="19"/>
      <c r="DCH27" s="19"/>
      <c r="DCI27" s="19"/>
      <c r="DCJ27" s="19"/>
      <c r="DCK27" s="19"/>
      <c r="DCL27" s="19"/>
      <c r="DCM27" s="19"/>
      <c r="DCN27" s="19"/>
      <c r="DCO27" s="19"/>
      <c r="DCP27" s="19"/>
      <c r="DCQ27" s="19"/>
      <c r="DCR27" s="19"/>
      <c r="DCS27" s="19"/>
      <c r="DCT27" s="19"/>
      <c r="DCU27" s="19"/>
      <c r="DCV27" s="19"/>
      <c r="DCW27" s="19"/>
      <c r="DCX27" s="19"/>
      <c r="DCY27" s="19"/>
      <c r="DCZ27" s="19"/>
      <c r="DDA27" s="19"/>
      <c r="DDB27" s="19"/>
      <c r="DDC27" s="19"/>
      <c r="DDD27" s="19"/>
      <c r="DDE27" s="19"/>
      <c r="DDF27" s="19"/>
      <c r="DDG27" s="19"/>
      <c r="DDH27" s="19"/>
      <c r="DDI27" s="19"/>
      <c r="DDJ27" s="19"/>
      <c r="DDK27" s="19"/>
      <c r="DDL27" s="19"/>
      <c r="DDM27" s="19"/>
      <c r="DDN27" s="19"/>
      <c r="DDO27" s="19"/>
      <c r="DDP27" s="19"/>
      <c r="DDQ27" s="19"/>
      <c r="DDR27" s="19"/>
      <c r="DDS27" s="19"/>
      <c r="DDT27" s="19"/>
      <c r="DDU27" s="19"/>
      <c r="DDV27" s="19"/>
      <c r="DDW27" s="19"/>
      <c r="DDX27" s="19"/>
      <c r="DDY27" s="19"/>
      <c r="DDZ27" s="19"/>
      <c r="DEA27" s="19"/>
      <c r="DEB27" s="19"/>
      <c r="DEC27" s="19"/>
      <c r="DED27" s="19"/>
      <c r="DEE27" s="19"/>
      <c r="DEF27" s="19"/>
      <c r="DEG27" s="19"/>
      <c r="DEH27" s="19"/>
      <c r="DEI27" s="19"/>
      <c r="DEJ27" s="19"/>
      <c r="DEK27" s="19"/>
      <c r="DEL27" s="19"/>
      <c r="DEM27" s="19"/>
      <c r="DEN27" s="19"/>
      <c r="DEO27" s="19"/>
      <c r="DEP27" s="19"/>
      <c r="DEQ27" s="19"/>
      <c r="DER27" s="19"/>
      <c r="DES27" s="19"/>
      <c r="DET27" s="19"/>
      <c r="DEU27" s="19"/>
      <c r="DEV27" s="19"/>
      <c r="DEW27" s="19"/>
      <c r="DEX27" s="19"/>
      <c r="DEY27" s="19"/>
      <c r="DEZ27" s="19"/>
      <c r="DFA27" s="19"/>
      <c r="DFB27" s="19"/>
      <c r="DFC27" s="19"/>
      <c r="DFD27" s="19"/>
      <c r="DFE27" s="19"/>
      <c r="DFF27" s="19"/>
      <c r="DFG27" s="19"/>
      <c r="DFH27" s="19"/>
      <c r="DFI27" s="19"/>
      <c r="DFJ27" s="19"/>
      <c r="DFK27" s="19"/>
      <c r="DFL27" s="19"/>
      <c r="DFM27" s="19"/>
      <c r="DFN27" s="19"/>
      <c r="DFO27" s="19"/>
      <c r="DFP27" s="19"/>
      <c r="DFQ27" s="19"/>
      <c r="DFR27" s="19"/>
      <c r="DFS27" s="19"/>
      <c r="DFT27" s="19"/>
      <c r="DFU27" s="19"/>
      <c r="DFV27" s="19"/>
      <c r="DFW27" s="19"/>
      <c r="DFX27" s="19"/>
      <c r="DFY27" s="19"/>
      <c r="DFZ27" s="19"/>
      <c r="DGA27" s="19"/>
      <c r="DGB27" s="19"/>
      <c r="DGC27" s="19"/>
      <c r="DGD27" s="19"/>
      <c r="DGE27" s="19"/>
      <c r="DGF27" s="19"/>
      <c r="DGG27" s="19"/>
      <c r="DGH27" s="19"/>
      <c r="DGI27" s="19"/>
      <c r="DGJ27" s="19"/>
      <c r="DGK27" s="19"/>
      <c r="DGL27" s="19"/>
      <c r="DGM27" s="19"/>
      <c r="DGN27" s="19"/>
      <c r="DGO27" s="19"/>
      <c r="DGP27" s="19"/>
      <c r="DGQ27" s="19"/>
      <c r="DGR27" s="19"/>
      <c r="DGS27" s="19"/>
      <c r="DGT27" s="19"/>
      <c r="DGU27" s="19"/>
      <c r="DGV27" s="19"/>
      <c r="DGW27" s="19"/>
      <c r="DGX27" s="19"/>
      <c r="DGY27" s="19"/>
      <c r="DGZ27" s="19"/>
      <c r="DHA27" s="19"/>
      <c r="DHB27" s="19"/>
      <c r="DHC27" s="19"/>
      <c r="DHD27" s="19"/>
      <c r="DHE27" s="19"/>
      <c r="DHF27" s="19"/>
      <c r="DHG27" s="19"/>
      <c r="DHH27" s="19"/>
      <c r="DHI27" s="19"/>
      <c r="DHJ27" s="19"/>
      <c r="DHK27" s="19"/>
      <c r="DHL27" s="19"/>
      <c r="DHM27" s="19"/>
      <c r="DHN27" s="19"/>
      <c r="DHO27" s="19"/>
      <c r="DHP27" s="19"/>
      <c r="DHQ27" s="19"/>
      <c r="DHR27" s="19"/>
      <c r="DHS27" s="19"/>
      <c r="DHT27" s="19"/>
      <c r="DHU27" s="19"/>
      <c r="DHV27" s="19"/>
      <c r="DHW27" s="19"/>
      <c r="DHX27" s="19"/>
      <c r="DHY27" s="19"/>
      <c r="DHZ27" s="19"/>
      <c r="DIA27" s="19"/>
      <c r="DIB27" s="19"/>
      <c r="DIC27" s="19"/>
      <c r="DID27" s="19"/>
      <c r="DIE27" s="19"/>
      <c r="DIF27" s="19"/>
      <c r="DIG27" s="19"/>
      <c r="DIH27" s="19"/>
      <c r="DII27" s="19"/>
      <c r="DIJ27" s="19"/>
      <c r="DIK27" s="19"/>
      <c r="DIL27" s="19"/>
      <c r="DIM27" s="19"/>
      <c r="DIN27" s="19"/>
      <c r="DIO27" s="19"/>
      <c r="DIP27" s="19"/>
      <c r="DIQ27" s="19"/>
      <c r="DIR27" s="19"/>
      <c r="DIS27" s="19"/>
      <c r="DIT27" s="19"/>
      <c r="DIU27" s="19"/>
      <c r="DIV27" s="19"/>
      <c r="DIW27" s="19"/>
      <c r="DIX27" s="19"/>
      <c r="DIY27" s="19"/>
      <c r="DIZ27" s="19"/>
      <c r="DJA27" s="19"/>
      <c r="DJB27" s="19"/>
      <c r="DJC27" s="19"/>
      <c r="DJD27" s="19"/>
      <c r="DJE27" s="19"/>
      <c r="DJF27" s="19"/>
      <c r="DJG27" s="19"/>
      <c r="DJH27" s="19"/>
      <c r="DJI27" s="19"/>
      <c r="DJJ27" s="19"/>
      <c r="DJK27" s="19"/>
      <c r="DJL27" s="19"/>
      <c r="DJM27" s="19"/>
      <c r="DJN27" s="19"/>
      <c r="DJO27" s="19"/>
      <c r="DJP27" s="19"/>
      <c r="DJQ27" s="19"/>
      <c r="DJR27" s="19"/>
      <c r="DJS27" s="19"/>
      <c r="DJT27" s="19"/>
      <c r="DJU27" s="19"/>
      <c r="DJV27" s="19"/>
      <c r="DJW27" s="19"/>
      <c r="DJX27" s="19"/>
      <c r="DJY27" s="19"/>
      <c r="DJZ27" s="19"/>
      <c r="DKA27" s="19"/>
      <c r="DKB27" s="19"/>
      <c r="DKC27" s="19"/>
      <c r="DKD27" s="19"/>
      <c r="DKE27" s="19"/>
      <c r="DKF27" s="19"/>
      <c r="DKG27" s="19"/>
      <c r="DKH27" s="19"/>
      <c r="DKI27" s="19"/>
      <c r="DKJ27" s="19"/>
      <c r="DKK27" s="19"/>
      <c r="DKL27" s="19"/>
      <c r="DKM27" s="19"/>
      <c r="DKN27" s="19"/>
      <c r="DKO27" s="19"/>
      <c r="DKP27" s="19"/>
      <c r="DKQ27" s="19"/>
      <c r="DKR27" s="19"/>
      <c r="DKS27" s="19"/>
      <c r="DKT27" s="19"/>
      <c r="DKU27" s="19"/>
      <c r="DKV27" s="19"/>
      <c r="DKW27" s="19"/>
      <c r="DKX27" s="19"/>
      <c r="DKY27" s="19"/>
      <c r="DKZ27" s="19"/>
      <c r="DLA27" s="19"/>
      <c r="DLB27" s="19"/>
      <c r="DLC27" s="19"/>
      <c r="DLD27" s="19"/>
      <c r="DLE27" s="19"/>
      <c r="DLF27" s="19"/>
      <c r="DLG27" s="19"/>
      <c r="DLH27" s="19"/>
      <c r="DLI27" s="19"/>
      <c r="DLJ27" s="19"/>
      <c r="DLK27" s="19"/>
      <c r="DLL27" s="19"/>
      <c r="DLM27" s="19"/>
      <c r="DLN27" s="19"/>
      <c r="DLO27" s="19"/>
      <c r="DLP27" s="19"/>
      <c r="DLQ27" s="19"/>
      <c r="DLR27" s="19"/>
      <c r="DLS27" s="19"/>
      <c r="DLT27" s="19"/>
      <c r="DLU27" s="19"/>
      <c r="DLV27" s="19"/>
      <c r="DLW27" s="19"/>
      <c r="DLX27" s="19"/>
      <c r="DLY27" s="19"/>
      <c r="DLZ27" s="19"/>
      <c r="DMA27" s="19"/>
      <c r="DMB27" s="19"/>
      <c r="DMC27" s="19"/>
      <c r="DMD27" s="19"/>
      <c r="DME27" s="19"/>
      <c r="DMF27" s="19"/>
      <c r="DMG27" s="19"/>
      <c r="DMH27" s="19"/>
      <c r="DMI27" s="19"/>
      <c r="DMJ27" s="19"/>
      <c r="DMK27" s="19"/>
      <c r="DML27" s="19"/>
      <c r="DMM27" s="19"/>
      <c r="DMN27" s="19"/>
      <c r="DMO27" s="19"/>
      <c r="DMP27" s="19"/>
      <c r="DMQ27" s="19"/>
      <c r="DMR27" s="19"/>
      <c r="DMS27" s="19"/>
      <c r="DMT27" s="19"/>
      <c r="DMU27" s="19"/>
      <c r="DMV27" s="19"/>
      <c r="DMW27" s="19"/>
      <c r="DMX27" s="19"/>
      <c r="DMY27" s="19"/>
      <c r="DMZ27" s="19"/>
      <c r="DNA27" s="19"/>
      <c r="DNB27" s="19"/>
      <c r="DNC27" s="19"/>
      <c r="DND27" s="19"/>
      <c r="DNE27" s="19"/>
      <c r="DNF27" s="19"/>
      <c r="DNG27" s="19"/>
      <c r="DNH27" s="19"/>
      <c r="DNI27" s="19"/>
      <c r="DNJ27" s="19"/>
      <c r="DNK27" s="19"/>
      <c r="DNL27" s="19"/>
      <c r="DNM27" s="19"/>
      <c r="DNN27" s="19"/>
      <c r="DNO27" s="19"/>
      <c r="DNP27" s="19"/>
      <c r="DNQ27" s="19"/>
      <c r="DNR27" s="19"/>
      <c r="DNS27" s="19"/>
      <c r="DNT27" s="19"/>
      <c r="DNU27" s="19"/>
      <c r="DNV27" s="19"/>
      <c r="DNW27" s="19"/>
      <c r="DNX27" s="19"/>
      <c r="DNY27" s="19"/>
      <c r="DNZ27" s="19"/>
      <c r="DOA27" s="19"/>
      <c r="DOB27" s="19"/>
      <c r="DOC27" s="19"/>
      <c r="DOD27" s="19"/>
      <c r="DOE27" s="19"/>
      <c r="DOF27" s="19"/>
      <c r="DOG27" s="19"/>
      <c r="DOH27" s="19"/>
      <c r="DOI27" s="19"/>
      <c r="DOJ27" s="19"/>
      <c r="DOK27" s="19"/>
      <c r="DOL27" s="19"/>
      <c r="DOM27" s="19"/>
      <c r="DON27" s="19"/>
      <c r="DOO27" s="19"/>
      <c r="DOP27" s="19"/>
      <c r="DOQ27" s="19"/>
      <c r="DOR27" s="19"/>
      <c r="DOS27" s="19"/>
      <c r="DOT27" s="19"/>
      <c r="DOU27" s="19"/>
      <c r="DOV27" s="19"/>
      <c r="DOW27" s="19"/>
      <c r="DOX27" s="19"/>
      <c r="DOY27" s="19"/>
      <c r="DOZ27" s="19"/>
      <c r="DPA27" s="19"/>
      <c r="DPB27" s="19"/>
      <c r="DPC27" s="19"/>
      <c r="DPD27" s="19"/>
      <c r="DPE27" s="19"/>
      <c r="DPF27" s="19"/>
      <c r="DPG27" s="19"/>
      <c r="DPH27" s="19"/>
      <c r="DPI27" s="19"/>
      <c r="DPJ27" s="19"/>
      <c r="DPK27" s="19"/>
      <c r="DPL27" s="19"/>
      <c r="DPM27" s="19"/>
      <c r="DPN27" s="19"/>
      <c r="DPO27" s="19"/>
      <c r="DPP27" s="19"/>
      <c r="DPQ27" s="19"/>
      <c r="DPR27" s="19"/>
      <c r="DPS27" s="19"/>
      <c r="DPT27" s="19"/>
      <c r="DPU27" s="19"/>
      <c r="DPV27" s="19"/>
      <c r="DPW27" s="19"/>
      <c r="DPX27" s="19"/>
      <c r="DPY27" s="19"/>
      <c r="DPZ27" s="19"/>
      <c r="DQA27" s="19"/>
      <c r="DQB27" s="19"/>
      <c r="DQC27" s="19"/>
      <c r="DQD27" s="19"/>
      <c r="DQE27" s="19"/>
      <c r="DQF27" s="19"/>
      <c r="DQG27" s="19"/>
      <c r="DQH27" s="19"/>
      <c r="DQI27" s="19"/>
      <c r="DQJ27" s="19"/>
      <c r="DQK27" s="19"/>
      <c r="DQL27" s="19"/>
      <c r="DQM27" s="19"/>
      <c r="DQN27" s="19"/>
      <c r="DQO27" s="19"/>
      <c r="DQP27" s="19"/>
      <c r="DQQ27" s="19"/>
      <c r="DQR27" s="19"/>
      <c r="DQS27" s="19"/>
      <c r="DQT27" s="19"/>
      <c r="DQU27" s="19"/>
      <c r="DQV27" s="19"/>
      <c r="DQW27" s="19"/>
      <c r="DQX27" s="19"/>
      <c r="DQY27" s="19"/>
      <c r="DQZ27" s="19"/>
      <c r="DRA27" s="19"/>
      <c r="DRB27" s="19"/>
      <c r="DRC27" s="19"/>
      <c r="DRD27" s="19"/>
      <c r="DRE27" s="19"/>
      <c r="DRF27" s="19"/>
      <c r="DRG27" s="19"/>
      <c r="DRH27" s="19"/>
      <c r="DRI27" s="19"/>
      <c r="DRJ27" s="19"/>
      <c r="DRK27" s="19"/>
      <c r="DRL27" s="19"/>
      <c r="DRM27" s="19"/>
      <c r="DRN27" s="19"/>
      <c r="DRO27" s="19"/>
      <c r="DRP27" s="19"/>
      <c r="DRQ27" s="19"/>
      <c r="DRR27" s="19"/>
      <c r="DRS27" s="19"/>
      <c r="DRT27" s="19"/>
      <c r="DRU27" s="19"/>
      <c r="DRV27" s="19"/>
      <c r="DRW27" s="19"/>
      <c r="DRX27" s="19"/>
      <c r="DRY27" s="19"/>
      <c r="DRZ27" s="19"/>
      <c r="DSA27" s="19"/>
      <c r="DSB27" s="19"/>
      <c r="DSC27" s="19"/>
      <c r="DSD27" s="19"/>
      <c r="DSE27" s="19"/>
      <c r="DSF27" s="19"/>
      <c r="DSG27" s="19"/>
      <c r="DSH27" s="19"/>
      <c r="DSI27" s="19"/>
      <c r="DSJ27" s="19"/>
      <c r="DSK27" s="19"/>
      <c r="DSL27" s="19"/>
      <c r="DSM27" s="19"/>
      <c r="DSN27" s="19"/>
      <c r="DSO27" s="19"/>
      <c r="DSP27" s="19"/>
      <c r="DSQ27" s="19"/>
      <c r="DSR27" s="19"/>
      <c r="DSS27" s="19"/>
      <c r="DST27" s="19"/>
      <c r="DSU27" s="19"/>
      <c r="DSV27" s="19"/>
      <c r="DSW27" s="19"/>
      <c r="DSX27" s="19"/>
      <c r="DSY27" s="19"/>
      <c r="DSZ27" s="19"/>
      <c r="DTA27" s="19"/>
      <c r="DTB27" s="19"/>
      <c r="DTC27" s="19"/>
      <c r="DTD27" s="19"/>
      <c r="DTE27" s="19"/>
      <c r="DTF27" s="19"/>
      <c r="DTG27" s="19"/>
      <c r="DTH27" s="19"/>
      <c r="DTI27" s="19"/>
      <c r="DTJ27" s="19"/>
      <c r="DTK27" s="19"/>
      <c r="DTL27" s="19"/>
      <c r="DTM27" s="19"/>
      <c r="DTN27" s="19"/>
      <c r="DTO27" s="19"/>
      <c r="DTP27" s="19"/>
      <c r="DTQ27" s="19"/>
      <c r="DTR27" s="19"/>
      <c r="DTS27" s="19"/>
      <c r="DTT27" s="19"/>
      <c r="DTU27" s="19"/>
      <c r="DTV27" s="19"/>
      <c r="DTW27" s="19"/>
      <c r="DTX27" s="19"/>
      <c r="DTY27" s="19"/>
      <c r="DTZ27" s="19"/>
      <c r="DUA27" s="19"/>
      <c r="DUB27" s="19"/>
      <c r="DUC27" s="19"/>
      <c r="DUD27" s="19"/>
      <c r="DUE27" s="19"/>
      <c r="DUF27" s="19"/>
      <c r="DUG27" s="19"/>
      <c r="DUH27" s="19"/>
      <c r="DUI27" s="19"/>
      <c r="DUJ27" s="19"/>
      <c r="DUK27" s="19"/>
      <c r="DUL27" s="19"/>
      <c r="DUM27" s="19"/>
      <c r="DUN27" s="19"/>
      <c r="DUO27" s="19"/>
      <c r="DUP27" s="19"/>
      <c r="DUQ27" s="19"/>
      <c r="DUR27" s="19"/>
      <c r="DUS27" s="19"/>
      <c r="DUT27" s="19"/>
      <c r="DUU27" s="19"/>
      <c r="DUV27" s="19"/>
      <c r="DUW27" s="19"/>
      <c r="DUX27" s="19"/>
      <c r="DUY27" s="19"/>
      <c r="DUZ27" s="19"/>
      <c r="DVA27" s="19"/>
      <c r="DVB27" s="19"/>
      <c r="DVC27" s="19"/>
      <c r="DVD27" s="19"/>
      <c r="DVE27" s="19"/>
      <c r="DVF27" s="19"/>
      <c r="DVG27" s="19"/>
      <c r="DVH27" s="19"/>
      <c r="DVI27" s="19"/>
      <c r="DVJ27" s="19"/>
      <c r="DVK27" s="19"/>
      <c r="DVL27" s="19"/>
      <c r="DVM27" s="19"/>
      <c r="DVN27" s="19"/>
      <c r="DVO27" s="19"/>
      <c r="DVP27" s="19"/>
      <c r="DVQ27" s="19"/>
      <c r="DVR27" s="19"/>
      <c r="DVS27" s="19"/>
      <c r="DVT27" s="19"/>
      <c r="DVU27" s="19"/>
      <c r="DVV27" s="19"/>
      <c r="DVW27" s="19"/>
      <c r="DVX27" s="19"/>
      <c r="DVY27" s="19"/>
      <c r="DVZ27" s="19"/>
      <c r="DWA27" s="19"/>
      <c r="DWB27" s="19"/>
      <c r="DWC27" s="19"/>
      <c r="DWD27" s="19"/>
      <c r="DWE27" s="19"/>
      <c r="DWF27" s="19"/>
      <c r="DWG27" s="19"/>
      <c r="DWH27" s="19"/>
      <c r="DWI27" s="19"/>
      <c r="DWJ27" s="19"/>
      <c r="DWK27" s="19"/>
      <c r="DWL27" s="19"/>
      <c r="DWM27" s="19"/>
      <c r="DWN27" s="19"/>
      <c r="DWO27" s="19"/>
      <c r="DWP27" s="19"/>
      <c r="DWQ27" s="19"/>
      <c r="DWR27" s="19"/>
      <c r="DWS27" s="19"/>
      <c r="DWT27" s="19"/>
      <c r="DWU27" s="19"/>
      <c r="DWV27" s="19"/>
      <c r="DWW27" s="19"/>
      <c r="DWX27" s="19"/>
      <c r="DWY27" s="19"/>
      <c r="DWZ27" s="19"/>
      <c r="DXA27" s="19"/>
      <c r="DXB27" s="19"/>
      <c r="DXC27" s="19"/>
      <c r="DXD27" s="19"/>
      <c r="DXE27" s="19"/>
      <c r="DXF27" s="19"/>
      <c r="DXG27" s="19"/>
      <c r="DXH27" s="19"/>
      <c r="DXI27" s="19"/>
      <c r="DXJ27" s="19"/>
      <c r="DXK27" s="19"/>
      <c r="DXL27" s="19"/>
      <c r="DXM27" s="19"/>
      <c r="DXN27" s="19"/>
      <c r="DXO27" s="19"/>
      <c r="DXP27" s="19"/>
      <c r="DXQ27" s="19"/>
      <c r="DXR27" s="19"/>
      <c r="DXS27" s="19"/>
      <c r="DXT27" s="19"/>
      <c r="DXU27" s="19"/>
      <c r="DXV27" s="19"/>
      <c r="DXW27" s="19"/>
      <c r="DXX27" s="19"/>
      <c r="DXY27" s="19"/>
      <c r="DXZ27" s="19"/>
      <c r="DYA27" s="19"/>
      <c r="DYB27" s="19"/>
      <c r="DYC27" s="19"/>
      <c r="DYD27" s="19"/>
      <c r="DYE27" s="19"/>
      <c r="DYF27" s="19"/>
      <c r="DYG27" s="19"/>
      <c r="DYH27" s="19"/>
      <c r="DYI27" s="19"/>
      <c r="DYJ27" s="19"/>
      <c r="DYK27" s="19"/>
      <c r="DYL27" s="19"/>
      <c r="DYM27" s="19"/>
      <c r="DYN27" s="19"/>
      <c r="DYO27" s="19"/>
      <c r="DYP27" s="19"/>
      <c r="DYQ27" s="19"/>
      <c r="DYR27" s="19"/>
      <c r="DYS27" s="19"/>
      <c r="DYT27" s="19"/>
      <c r="DYU27" s="19"/>
      <c r="DYV27" s="19"/>
      <c r="DYW27" s="19"/>
      <c r="DYX27" s="19"/>
      <c r="DYY27" s="19"/>
      <c r="DYZ27" s="19"/>
      <c r="DZA27" s="19"/>
      <c r="DZB27" s="19"/>
      <c r="DZC27" s="19"/>
      <c r="DZD27" s="19"/>
      <c r="DZE27" s="19"/>
      <c r="DZF27" s="19"/>
      <c r="DZG27" s="19"/>
      <c r="DZH27" s="19"/>
      <c r="DZI27" s="19"/>
      <c r="DZJ27" s="19"/>
      <c r="DZK27" s="19"/>
      <c r="DZL27" s="19"/>
      <c r="DZM27" s="19"/>
      <c r="DZN27" s="19"/>
      <c r="DZO27" s="19"/>
      <c r="DZP27" s="19"/>
      <c r="DZQ27" s="19"/>
      <c r="DZR27" s="19"/>
      <c r="DZS27" s="19"/>
      <c r="DZT27" s="19"/>
      <c r="DZU27" s="19"/>
      <c r="DZV27" s="19"/>
      <c r="DZW27" s="19"/>
      <c r="DZX27" s="19"/>
      <c r="DZY27" s="19"/>
      <c r="DZZ27" s="19"/>
      <c r="EAA27" s="19"/>
      <c r="EAB27" s="19"/>
      <c r="EAC27" s="19"/>
      <c r="EAD27" s="19"/>
      <c r="EAE27" s="19"/>
      <c r="EAF27" s="19"/>
      <c r="EAG27" s="19"/>
      <c r="EAH27" s="19"/>
      <c r="EAI27" s="19"/>
      <c r="EAJ27" s="19"/>
      <c r="EAK27" s="19"/>
      <c r="EAL27" s="19"/>
      <c r="EAM27" s="19"/>
      <c r="EAN27" s="19"/>
      <c r="EAO27" s="19"/>
      <c r="EAP27" s="19"/>
      <c r="EAQ27" s="19"/>
      <c r="EAR27" s="19"/>
      <c r="EAS27" s="19"/>
      <c r="EAT27" s="19"/>
      <c r="EAU27" s="19"/>
      <c r="EAV27" s="19"/>
      <c r="EAW27" s="19"/>
      <c r="EAX27" s="19"/>
      <c r="EAY27" s="19"/>
      <c r="EAZ27" s="19"/>
      <c r="EBA27" s="19"/>
      <c r="EBB27" s="19"/>
      <c r="EBC27" s="19"/>
      <c r="EBD27" s="19"/>
      <c r="EBE27" s="19"/>
      <c r="EBF27" s="19"/>
      <c r="EBG27" s="19"/>
      <c r="EBH27" s="19"/>
      <c r="EBI27" s="19"/>
      <c r="EBJ27" s="19"/>
      <c r="EBK27" s="19"/>
      <c r="EBL27" s="19"/>
      <c r="EBM27" s="19"/>
      <c r="EBN27" s="19"/>
      <c r="EBO27" s="19"/>
      <c r="EBP27" s="19"/>
      <c r="EBQ27" s="19"/>
      <c r="EBR27" s="19"/>
      <c r="EBS27" s="19"/>
      <c r="EBT27" s="19"/>
      <c r="EBU27" s="19"/>
      <c r="EBV27" s="19"/>
      <c r="EBW27" s="19"/>
      <c r="EBX27" s="19"/>
      <c r="EBY27" s="19"/>
      <c r="EBZ27" s="19"/>
      <c r="ECA27" s="19"/>
      <c r="ECB27" s="19"/>
      <c r="ECC27" s="19"/>
      <c r="ECD27" s="19"/>
      <c r="ECE27" s="19"/>
      <c r="ECF27" s="19"/>
      <c r="ECG27" s="19"/>
      <c r="ECH27" s="19"/>
      <c r="ECI27" s="19"/>
      <c r="ECJ27" s="19"/>
      <c r="ECK27" s="19"/>
      <c r="ECL27" s="19"/>
      <c r="ECM27" s="19"/>
      <c r="ECN27" s="19"/>
      <c r="ECO27" s="19"/>
      <c r="ECP27" s="19"/>
      <c r="ECQ27" s="19"/>
      <c r="ECR27" s="19"/>
      <c r="ECS27" s="19"/>
      <c r="ECT27" s="19"/>
      <c r="ECU27" s="19"/>
      <c r="ECV27" s="19"/>
      <c r="ECW27" s="19"/>
      <c r="ECX27" s="19"/>
      <c r="ECY27" s="19"/>
      <c r="ECZ27" s="19"/>
      <c r="EDA27" s="19"/>
      <c r="EDB27" s="19"/>
      <c r="EDC27" s="19"/>
      <c r="EDD27" s="19"/>
      <c r="EDE27" s="19"/>
      <c r="EDF27" s="19"/>
      <c r="EDG27" s="19"/>
      <c r="EDH27" s="19"/>
      <c r="EDI27" s="19"/>
      <c r="EDJ27" s="19"/>
      <c r="EDK27" s="19"/>
      <c r="EDL27" s="19"/>
      <c r="EDM27" s="19"/>
      <c r="EDN27" s="19"/>
      <c r="EDO27" s="19"/>
      <c r="EDP27" s="19"/>
      <c r="EDQ27" s="19"/>
      <c r="EDR27" s="19"/>
      <c r="EDS27" s="19"/>
      <c r="EDT27" s="19"/>
      <c r="EDU27" s="19"/>
      <c r="EDV27" s="19"/>
      <c r="EDW27" s="19"/>
      <c r="EDX27" s="19"/>
      <c r="EDY27" s="19"/>
      <c r="EDZ27" s="19"/>
      <c r="EEA27" s="19"/>
      <c r="EEB27" s="19"/>
      <c r="EEC27" s="19"/>
      <c r="EED27" s="19"/>
      <c r="EEE27" s="19"/>
      <c r="EEF27" s="19"/>
      <c r="EEG27" s="19"/>
      <c r="EEH27" s="19"/>
      <c r="EEI27" s="19"/>
      <c r="EEJ27" s="19"/>
      <c r="EEK27" s="19"/>
      <c r="EEL27" s="19"/>
      <c r="EEM27" s="19"/>
      <c r="EEN27" s="19"/>
      <c r="EEO27" s="19"/>
      <c r="EEP27" s="19"/>
      <c r="EEQ27" s="19"/>
      <c r="EER27" s="19"/>
      <c r="EES27" s="19"/>
      <c r="EET27" s="19"/>
      <c r="EEU27" s="19"/>
      <c r="EEV27" s="19"/>
      <c r="EEW27" s="19"/>
      <c r="EEX27" s="19"/>
      <c r="EEY27" s="19"/>
      <c r="EEZ27" s="19"/>
      <c r="EFA27" s="19"/>
      <c r="EFB27" s="19"/>
      <c r="EFC27" s="19"/>
      <c r="EFD27" s="19"/>
      <c r="EFE27" s="19"/>
      <c r="EFF27" s="19"/>
      <c r="EFG27" s="19"/>
      <c r="EFH27" s="19"/>
      <c r="EFI27" s="19"/>
      <c r="EFJ27" s="19"/>
      <c r="EFK27" s="19"/>
      <c r="EFL27" s="19"/>
      <c r="EFM27" s="19"/>
      <c r="EFN27" s="19"/>
      <c r="EFO27" s="19"/>
      <c r="EFP27" s="19"/>
      <c r="EFQ27" s="19"/>
      <c r="EFR27" s="19"/>
      <c r="EFS27" s="19"/>
      <c r="EFT27" s="19"/>
      <c r="EFU27" s="19"/>
      <c r="EFV27" s="19"/>
      <c r="EFW27" s="19"/>
      <c r="EFX27" s="19"/>
      <c r="EFY27" s="19"/>
      <c r="EFZ27" s="19"/>
      <c r="EGA27" s="19"/>
      <c r="EGB27" s="19"/>
      <c r="EGC27" s="19"/>
      <c r="EGD27" s="19"/>
      <c r="EGE27" s="19"/>
      <c r="EGF27" s="19"/>
      <c r="EGG27" s="19"/>
      <c r="EGH27" s="19"/>
      <c r="EGI27" s="19"/>
      <c r="EGJ27" s="19"/>
      <c r="EGK27" s="19"/>
      <c r="EGL27" s="19"/>
      <c r="EGM27" s="19"/>
      <c r="EGN27" s="19"/>
      <c r="EGO27" s="19"/>
      <c r="EGP27" s="19"/>
      <c r="EGQ27" s="19"/>
      <c r="EGR27" s="19"/>
      <c r="EGS27" s="19"/>
      <c r="EGT27" s="19"/>
      <c r="EGU27" s="19"/>
      <c r="EGV27" s="19"/>
      <c r="EGW27" s="19"/>
      <c r="EGX27" s="19"/>
      <c r="EGY27" s="19"/>
      <c r="EGZ27" s="19"/>
      <c r="EHA27" s="19"/>
      <c r="EHB27" s="19"/>
      <c r="EHC27" s="19"/>
      <c r="EHD27" s="19"/>
      <c r="EHE27" s="19"/>
      <c r="EHF27" s="19"/>
      <c r="EHG27" s="19"/>
      <c r="EHH27" s="19"/>
      <c r="EHI27" s="19"/>
      <c r="EHJ27" s="19"/>
      <c r="EHK27" s="19"/>
      <c r="EHL27" s="19"/>
      <c r="EHM27" s="19"/>
      <c r="EHN27" s="19"/>
      <c r="EHO27" s="19"/>
      <c r="EHP27" s="19"/>
      <c r="EHQ27" s="19"/>
      <c r="EHR27" s="19"/>
      <c r="EHS27" s="19"/>
      <c r="EHT27" s="19"/>
      <c r="EHU27" s="19"/>
      <c r="EHV27" s="19"/>
      <c r="EHW27" s="19"/>
      <c r="EHX27" s="19"/>
      <c r="EHY27" s="19"/>
      <c r="EHZ27" s="19"/>
      <c r="EIA27" s="19"/>
      <c r="EIB27" s="19"/>
      <c r="EIC27" s="19"/>
      <c r="EID27" s="19"/>
      <c r="EIE27" s="19"/>
      <c r="EIF27" s="19"/>
      <c r="EIG27" s="19"/>
      <c r="EIH27" s="19"/>
      <c r="EII27" s="19"/>
      <c r="EIJ27" s="19"/>
      <c r="EIK27" s="19"/>
      <c r="EIL27" s="19"/>
      <c r="EIM27" s="19"/>
      <c r="EIN27" s="19"/>
      <c r="EIO27" s="19"/>
      <c r="EIP27" s="19"/>
      <c r="EIQ27" s="19"/>
      <c r="EIR27" s="19"/>
      <c r="EIS27" s="19"/>
      <c r="EIT27" s="19"/>
      <c r="EIU27" s="19"/>
      <c r="EIV27" s="19"/>
      <c r="EIW27" s="19"/>
      <c r="EIX27" s="19"/>
      <c r="EIY27" s="19"/>
      <c r="EIZ27" s="19"/>
      <c r="EJA27" s="19"/>
      <c r="EJB27" s="19"/>
      <c r="EJC27" s="19"/>
      <c r="EJD27" s="19"/>
      <c r="EJE27" s="19"/>
      <c r="EJF27" s="19"/>
      <c r="EJG27" s="19"/>
      <c r="EJH27" s="19"/>
      <c r="EJI27" s="19"/>
      <c r="EJJ27" s="19"/>
      <c r="EJK27" s="19"/>
      <c r="EJL27" s="19"/>
      <c r="EJM27" s="19"/>
      <c r="EJN27" s="19"/>
      <c r="EJO27" s="19"/>
      <c r="EJP27" s="19"/>
      <c r="EJQ27" s="19"/>
      <c r="EJR27" s="19"/>
      <c r="EJS27" s="19"/>
      <c r="EJT27" s="19"/>
      <c r="EJU27" s="19"/>
      <c r="EJV27" s="19"/>
      <c r="EJW27" s="19"/>
      <c r="EJX27" s="19"/>
      <c r="EJY27" s="19"/>
      <c r="EJZ27" s="19"/>
      <c r="EKA27" s="19"/>
      <c r="EKB27" s="19"/>
      <c r="EKC27" s="19"/>
      <c r="EKD27" s="19"/>
      <c r="EKE27" s="19"/>
      <c r="EKF27" s="19"/>
      <c r="EKG27" s="19"/>
      <c r="EKH27" s="19"/>
      <c r="EKI27" s="19"/>
      <c r="EKJ27" s="19"/>
      <c r="EKK27" s="19"/>
      <c r="EKL27" s="19"/>
      <c r="EKM27" s="19"/>
      <c r="EKN27" s="19"/>
      <c r="EKO27" s="19"/>
      <c r="EKP27" s="19"/>
      <c r="EKQ27" s="19"/>
      <c r="EKR27" s="19"/>
      <c r="EKS27" s="19"/>
      <c r="EKT27" s="19"/>
      <c r="EKU27" s="19"/>
      <c r="EKV27" s="19"/>
      <c r="EKW27" s="19"/>
      <c r="EKX27" s="19"/>
      <c r="EKY27" s="19"/>
      <c r="EKZ27" s="19"/>
      <c r="ELA27" s="19"/>
      <c r="ELB27" s="19"/>
      <c r="ELC27" s="19"/>
      <c r="ELD27" s="19"/>
      <c r="ELE27" s="19"/>
      <c r="ELF27" s="19"/>
      <c r="ELG27" s="19"/>
      <c r="ELH27" s="19"/>
      <c r="ELI27" s="19"/>
      <c r="ELJ27" s="19"/>
      <c r="ELK27" s="19"/>
      <c r="ELL27" s="19"/>
      <c r="ELM27" s="19"/>
      <c r="ELN27" s="19"/>
      <c r="ELO27" s="19"/>
      <c r="ELP27" s="19"/>
      <c r="ELQ27" s="19"/>
      <c r="ELR27" s="19"/>
      <c r="ELS27" s="19"/>
      <c r="ELT27" s="19"/>
      <c r="ELU27" s="19"/>
      <c r="ELV27" s="19"/>
      <c r="ELW27" s="19"/>
      <c r="ELX27" s="19"/>
      <c r="ELY27" s="19"/>
      <c r="ELZ27" s="19"/>
      <c r="EMA27" s="19"/>
      <c r="EMB27" s="19"/>
      <c r="EMC27" s="19"/>
      <c r="EMD27" s="19"/>
      <c r="EME27" s="19"/>
      <c r="EMF27" s="19"/>
      <c r="EMG27" s="19"/>
      <c r="EMH27" s="19"/>
      <c r="EMI27" s="19"/>
      <c r="EMJ27" s="19"/>
      <c r="EMK27" s="19"/>
      <c r="EML27" s="19"/>
      <c r="EMM27" s="19"/>
      <c r="EMN27" s="19"/>
      <c r="EMO27" s="19"/>
      <c r="EMP27" s="19"/>
      <c r="EMQ27" s="19"/>
      <c r="EMR27" s="19"/>
      <c r="EMS27" s="19"/>
      <c r="EMT27" s="19"/>
      <c r="EMU27" s="19"/>
      <c r="EMV27" s="19"/>
      <c r="EMW27" s="19"/>
      <c r="EMX27" s="19"/>
      <c r="EMY27" s="19"/>
      <c r="EMZ27" s="19"/>
      <c r="ENA27" s="19"/>
      <c r="ENB27" s="19"/>
      <c r="ENC27" s="19"/>
      <c r="END27" s="19"/>
      <c r="ENE27" s="19"/>
      <c r="ENF27" s="19"/>
      <c r="ENG27" s="19"/>
      <c r="ENH27" s="19"/>
      <c r="ENI27" s="19"/>
      <c r="ENJ27" s="19"/>
      <c r="ENK27" s="19"/>
      <c r="ENL27" s="19"/>
      <c r="ENM27" s="19"/>
      <c r="ENN27" s="19"/>
      <c r="ENO27" s="19"/>
      <c r="ENP27" s="19"/>
      <c r="ENQ27" s="19"/>
      <c r="ENR27" s="19"/>
      <c r="ENS27" s="19"/>
      <c r="ENT27" s="19"/>
      <c r="ENU27" s="19"/>
      <c r="ENV27" s="19"/>
      <c r="ENW27" s="19"/>
      <c r="ENX27" s="19"/>
      <c r="ENY27" s="19"/>
      <c r="ENZ27" s="19"/>
      <c r="EOA27" s="19"/>
      <c r="EOB27" s="19"/>
      <c r="EOC27" s="19"/>
      <c r="EOD27" s="19"/>
      <c r="EOE27" s="19"/>
      <c r="EOF27" s="19"/>
      <c r="EOG27" s="19"/>
      <c r="EOH27" s="19"/>
      <c r="EOI27" s="19"/>
      <c r="EOJ27" s="19"/>
      <c r="EOK27" s="19"/>
      <c r="EOL27" s="19"/>
      <c r="EOM27" s="19"/>
      <c r="EON27" s="19"/>
      <c r="EOO27" s="19"/>
      <c r="EOP27" s="19"/>
      <c r="EOQ27" s="19"/>
      <c r="EOR27" s="19"/>
      <c r="EOS27" s="19"/>
      <c r="EOT27" s="19"/>
      <c r="EOU27" s="19"/>
      <c r="EOV27" s="19"/>
      <c r="EOW27" s="19"/>
      <c r="EOX27" s="19"/>
      <c r="EOY27" s="19"/>
      <c r="EOZ27" s="19"/>
      <c r="EPA27" s="19"/>
      <c r="EPB27" s="19"/>
      <c r="EPC27" s="19"/>
      <c r="EPD27" s="19"/>
      <c r="EPE27" s="19"/>
      <c r="EPF27" s="19"/>
      <c r="EPG27" s="19"/>
      <c r="EPH27" s="19"/>
      <c r="EPI27" s="19"/>
      <c r="EPJ27" s="19"/>
      <c r="EPK27" s="19"/>
      <c r="EPL27" s="19"/>
      <c r="EPM27" s="19"/>
      <c r="EPN27" s="19"/>
      <c r="EPO27" s="19"/>
      <c r="EPP27" s="19"/>
      <c r="EPQ27" s="19"/>
      <c r="EPR27" s="19"/>
      <c r="EPS27" s="19"/>
      <c r="EPT27" s="19"/>
      <c r="EPU27" s="19"/>
      <c r="EPV27" s="19"/>
      <c r="EPW27" s="19"/>
      <c r="EPX27" s="19"/>
      <c r="EPY27" s="19"/>
      <c r="EPZ27" s="19"/>
      <c r="EQA27" s="19"/>
      <c r="EQB27" s="19"/>
      <c r="EQC27" s="19"/>
      <c r="EQD27" s="19"/>
      <c r="EQE27" s="19"/>
      <c r="EQF27" s="19"/>
      <c r="EQG27" s="19"/>
      <c r="EQH27" s="19"/>
      <c r="EQI27" s="19"/>
      <c r="EQJ27" s="19"/>
      <c r="EQK27" s="19"/>
      <c r="EQL27" s="19"/>
      <c r="EQM27" s="19"/>
      <c r="EQN27" s="19"/>
      <c r="EQO27" s="19"/>
      <c r="EQP27" s="19"/>
      <c r="EQQ27" s="19"/>
      <c r="EQR27" s="19"/>
      <c r="EQS27" s="19"/>
      <c r="EQT27" s="19"/>
      <c r="EQU27" s="19"/>
      <c r="EQV27" s="19"/>
      <c r="EQW27" s="19"/>
      <c r="EQX27" s="19"/>
      <c r="EQY27" s="19"/>
      <c r="EQZ27" s="19"/>
      <c r="ERA27" s="19"/>
      <c r="ERB27" s="19"/>
      <c r="ERC27" s="19"/>
      <c r="ERD27" s="19"/>
      <c r="ERE27" s="19"/>
      <c r="ERF27" s="19"/>
      <c r="ERG27" s="19"/>
      <c r="ERH27" s="19"/>
      <c r="ERI27" s="19"/>
      <c r="ERJ27" s="19"/>
      <c r="ERK27" s="19"/>
      <c r="ERL27" s="19"/>
      <c r="ERM27" s="19"/>
      <c r="ERN27" s="19"/>
      <c r="ERO27" s="19"/>
      <c r="ERP27" s="19"/>
      <c r="ERQ27" s="19"/>
      <c r="ERR27" s="19"/>
      <c r="ERS27" s="19"/>
      <c r="ERT27" s="19"/>
      <c r="ERU27" s="19"/>
      <c r="ERV27" s="19"/>
      <c r="ERW27" s="19"/>
      <c r="ERX27" s="19"/>
      <c r="ERY27" s="19"/>
      <c r="ERZ27" s="19"/>
      <c r="ESA27" s="19"/>
      <c r="ESB27" s="19"/>
      <c r="ESC27" s="19"/>
      <c r="ESD27" s="19"/>
      <c r="ESE27" s="19"/>
      <c r="ESF27" s="19"/>
      <c r="ESG27" s="19"/>
      <c r="ESH27" s="19"/>
      <c r="ESI27" s="19"/>
      <c r="ESJ27" s="19"/>
      <c r="ESK27" s="19"/>
      <c r="ESL27" s="19"/>
      <c r="ESM27" s="19"/>
      <c r="ESN27" s="19"/>
      <c r="ESO27" s="19"/>
      <c r="ESP27" s="19"/>
      <c r="ESQ27" s="19"/>
      <c r="ESR27" s="19"/>
      <c r="ESS27" s="19"/>
      <c r="EST27" s="19"/>
      <c r="ESU27" s="19"/>
      <c r="ESV27" s="19"/>
      <c r="ESW27" s="19"/>
      <c r="ESX27" s="19"/>
      <c r="ESY27" s="19"/>
      <c r="ESZ27" s="19"/>
      <c r="ETA27" s="19"/>
      <c r="ETB27" s="19"/>
      <c r="ETC27" s="19"/>
      <c r="ETD27" s="19"/>
      <c r="ETE27" s="19"/>
      <c r="ETF27" s="19"/>
      <c r="ETG27" s="19"/>
      <c r="ETH27" s="19"/>
      <c r="ETI27" s="19"/>
      <c r="ETJ27" s="19"/>
      <c r="ETK27" s="19"/>
      <c r="ETL27" s="19"/>
      <c r="ETM27" s="19"/>
      <c r="ETN27" s="19"/>
      <c r="ETO27" s="19"/>
      <c r="ETP27" s="19"/>
      <c r="ETQ27" s="19"/>
      <c r="ETR27" s="19"/>
      <c r="ETS27" s="19"/>
      <c r="ETT27" s="19"/>
      <c r="ETU27" s="19"/>
      <c r="ETV27" s="19"/>
      <c r="ETW27" s="19"/>
      <c r="ETX27" s="19"/>
      <c r="ETY27" s="19"/>
      <c r="ETZ27" s="19"/>
      <c r="EUA27" s="19"/>
      <c r="EUB27" s="19"/>
      <c r="EUC27" s="19"/>
      <c r="EUD27" s="19"/>
      <c r="EUE27" s="19"/>
      <c r="EUF27" s="19"/>
      <c r="EUG27" s="19"/>
      <c r="EUH27" s="19"/>
      <c r="EUI27" s="19"/>
      <c r="EUJ27" s="19"/>
      <c r="EUK27" s="19"/>
      <c r="EUL27" s="19"/>
      <c r="EUM27" s="19"/>
      <c r="EUN27" s="19"/>
      <c r="EUO27" s="19"/>
      <c r="EUP27" s="19"/>
      <c r="EUQ27" s="19"/>
      <c r="EUR27" s="19"/>
      <c r="EUS27" s="19"/>
      <c r="EUT27" s="19"/>
      <c r="EUU27" s="19"/>
      <c r="EUV27" s="19"/>
      <c r="EUW27" s="19"/>
      <c r="EUX27" s="19"/>
      <c r="EUY27" s="19"/>
      <c r="EUZ27" s="19"/>
      <c r="EVA27" s="19"/>
      <c r="EVB27" s="19"/>
      <c r="EVC27" s="19"/>
      <c r="EVD27" s="19"/>
      <c r="EVE27" s="19"/>
      <c r="EVF27" s="19"/>
      <c r="EVG27" s="19"/>
      <c r="EVH27" s="19"/>
      <c r="EVI27" s="19"/>
      <c r="EVJ27" s="19"/>
      <c r="EVK27" s="19"/>
      <c r="EVL27" s="19"/>
      <c r="EVM27" s="19"/>
      <c r="EVN27" s="19"/>
      <c r="EVO27" s="19"/>
      <c r="EVP27" s="19"/>
      <c r="EVQ27" s="19"/>
      <c r="EVR27" s="19"/>
      <c r="EVS27" s="19"/>
      <c r="EVT27" s="19"/>
      <c r="EVU27" s="19"/>
      <c r="EVV27" s="19"/>
      <c r="EVW27" s="19"/>
      <c r="EVX27" s="19"/>
      <c r="EVY27" s="19"/>
      <c r="EVZ27" s="19"/>
      <c r="EWA27" s="19"/>
      <c r="EWB27" s="19"/>
      <c r="EWC27" s="19"/>
      <c r="EWD27" s="19"/>
      <c r="EWE27" s="19"/>
      <c r="EWF27" s="19"/>
      <c r="EWG27" s="19"/>
      <c r="EWH27" s="19"/>
      <c r="EWI27" s="19"/>
      <c r="EWJ27" s="19"/>
      <c r="EWK27" s="19"/>
      <c r="EWL27" s="19"/>
      <c r="EWM27" s="19"/>
      <c r="EWN27" s="19"/>
      <c r="EWO27" s="19"/>
      <c r="EWP27" s="19"/>
      <c r="EWQ27" s="19"/>
      <c r="EWR27" s="19"/>
      <c r="EWS27" s="19"/>
      <c r="EWT27" s="19"/>
      <c r="EWU27" s="19"/>
      <c r="EWV27" s="19"/>
      <c r="EWW27" s="19"/>
      <c r="EWX27" s="19"/>
      <c r="EWY27" s="19"/>
      <c r="EWZ27" s="19"/>
      <c r="EXA27" s="19"/>
      <c r="EXB27" s="19"/>
      <c r="EXC27" s="19"/>
      <c r="EXD27" s="19"/>
      <c r="EXE27" s="19"/>
      <c r="EXF27" s="19"/>
      <c r="EXG27" s="19"/>
      <c r="EXH27" s="19"/>
      <c r="EXI27" s="19"/>
      <c r="EXJ27" s="19"/>
      <c r="EXK27" s="19"/>
      <c r="EXL27" s="19"/>
      <c r="EXM27" s="19"/>
      <c r="EXN27" s="19"/>
      <c r="EXO27" s="19"/>
      <c r="EXP27" s="19"/>
      <c r="EXQ27" s="19"/>
      <c r="EXR27" s="19"/>
      <c r="EXS27" s="19"/>
      <c r="EXT27" s="19"/>
      <c r="EXU27" s="19"/>
      <c r="EXV27" s="19"/>
      <c r="EXW27" s="19"/>
      <c r="EXX27" s="19"/>
      <c r="EXY27" s="19"/>
      <c r="EXZ27" s="19"/>
      <c r="EYA27" s="19"/>
      <c r="EYB27" s="19"/>
      <c r="EYC27" s="19"/>
      <c r="EYD27" s="19"/>
      <c r="EYE27" s="19"/>
      <c r="EYF27" s="19"/>
      <c r="EYG27" s="19"/>
      <c r="EYH27" s="19"/>
      <c r="EYI27" s="19"/>
      <c r="EYJ27" s="19"/>
      <c r="EYK27" s="19"/>
      <c r="EYL27" s="19"/>
      <c r="EYM27" s="19"/>
      <c r="EYN27" s="19"/>
      <c r="EYO27" s="19"/>
      <c r="EYP27" s="19"/>
      <c r="EYQ27" s="19"/>
      <c r="EYR27" s="19"/>
      <c r="EYS27" s="19"/>
      <c r="EYT27" s="19"/>
      <c r="EYU27" s="19"/>
      <c r="EYV27" s="19"/>
      <c r="EYW27" s="19"/>
      <c r="EYX27" s="19"/>
      <c r="EYY27" s="19"/>
      <c r="EYZ27" s="19"/>
      <c r="EZA27" s="19"/>
      <c r="EZB27" s="19"/>
      <c r="EZC27" s="19"/>
      <c r="EZD27" s="19"/>
      <c r="EZE27" s="19"/>
      <c r="EZF27" s="19"/>
      <c r="EZG27" s="19"/>
      <c r="EZH27" s="19"/>
      <c r="EZI27" s="19"/>
      <c r="EZJ27" s="19"/>
      <c r="EZK27" s="19"/>
      <c r="EZL27" s="19"/>
      <c r="EZM27" s="19"/>
      <c r="EZN27" s="19"/>
      <c r="EZO27" s="19"/>
      <c r="EZP27" s="19"/>
      <c r="EZQ27" s="19"/>
      <c r="EZR27" s="19"/>
      <c r="EZS27" s="19"/>
      <c r="EZT27" s="19"/>
      <c r="EZU27" s="19"/>
      <c r="EZV27" s="19"/>
      <c r="EZW27" s="19"/>
      <c r="EZX27" s="19"/>
      <c r="EZY27" s="19"/>
      <c r="EZZ27" s="19"/>
      <c r="FAA27" s="19"/>
      <c r="FAB27" s="19"/>
      <c r="FAC27" s="19"/>
      <c r="FAD27" s="19"/>
      <c r="FAE27" s="19"/>
      <c r="FAF27" s="19"/>
      <c r="FAG27" s="19"/>
      <c r="FAH27" s="19"/>
      <c r="FAI27" s="19"/>
      <c r="FAJ27" s="19"/>
      <c r="FAK27" s="19"/>
      <c r="FAL27" s="19"/>
      <c r="FAM27" s="19"/>
      <c r="FAN27" s="19"/>
      <c r="FAO27" s="19"/>
      <c r="FAP27" s="19"/>
      <c r="FAQ27" s="19"/>
      <c r="FAR27" s="19"/>
      <c r="FAS27" s="19"/>
      <c r="FAT27" s="19"/>
      <c r="FAU27" s="19"/>
      <c r="FAV27" s="19"/>
      <c r="FAW27" s="19"/>
      <c r="FAX27" s="19"/>
      <c r="FAY27" s="19"/>
      <c r="FAZ27" s="19"/>
      <c r="FBA27" s="19"/>
      <c r="FBB27" s="19"/>
      <c r="FBC27" s="19"/>
      <c r="FBD27" s="19"/>
      <c r="FBE27" s="19"/>
      <c r="FBF27" s="19"/>
      <c r="FBG27" s="19"/>
      <c r="FBH27" s="19"/>
      <c r="FBI27" s="19"/>
      <c r="FBJ27" s="19"/>
      <c r="FBK27" s="19"/>
      <c r="FBL27" s="19"/>
      <c r="FBM27" s="19"/>
      <c r="FBN27" s="19"/>
      <c r="FBO27" s="19"/>
      <c r="FBP27" s="19"/>
      <c r="FBQ27" s="19"/>
      <c r="FBR27" s="19"/>
      <c r="FBS27" s="19"/>
      <c r="FBT27" s="19"/>
      <c r="FBU27" s="19"/>
      <c r="FBV27" s="19"/>
      <c r="FBW27" s="19"/>
      <c r="FBX27" s="19"/>
      <c r="FBY27" s="19"/>
      <c r="FBZ27" s="19"/>
      <c r="FCA27" s="19"/>
      <c r="FCB27" s="19"/>
      <c r="FCC27" s="19"/>
      <c r="FCD27" s="19"/>
      <c r="FCE27" s="19"/>
      <c r="FCF27" s="19"/>
      <c r="FCG27" s="19"/>
      <c r="FCH27" s="19"/>
      <c r="FCI27" s="19"/>
      <c r="FCJ27" s="19"/>
      <c r="FCK27" s="19"/>
      <c r="FCL27" s="19"/>
      <c r="FCM27" s="19"/>
      <c r="FCN27" s="19"/>
      <c r="FCO27" s="19"/>
      <c r="FCP27" s="19"/>
      <c r="FCQ27" s="19"/>
      <c r="FCR27" s="19"/>
      <c r="FCS27" s="19"/>
      <c r="FCT27" s="19"/>
      <c r="FCU27" s="19"/>
      <c r="FCV27" s="19"/>
      <c r="FCW27" s="19"/>
      <c r="FCX27" s="19"/>
      <c r="FCY27" s="19"/>
      <c r="FCZ27" s="19"/>
      <c r="FDA27" s="19"/>
      <c r="FDB27" s="19"/>
      <c r="FDC27" s="19"/>
      <c r="FDD27" s="19"/>
      <c r="FDE27" s="19"/>
      <c r="FDF27" s="19"/>
      <c r="FDG27" s="19"/>
      <c r="FDH27" s="19"/>
      <c r="FDI27" s="19"/>
      <c r="FDJ27" s="19"/>
      <c r="FDK27" s="19"/>
      <c r="FDL27" s="19"/>
      <c r="FDM27" s="19"/>
      <c r="FDN27" s="19"/>
      <c r="FDO27" s="19"/>
      <c r="FDP27" s="19"/>
      <c r="FDQ27" s="19"/>
      <c r="FDR27" s="19"/>
      <c r="FDS27" s="19"/>
      <c r="FDT27" s="19"/>
      <c r="FDU27" s="19"/>
      <c r="FDV27" s="19"/>
      <c r="FDW27" s="19"/>
      <c r="FDX27" s="19"/>
      <c r="FDY27" s="19"/>
      <c r="FDZ27" s="19"/>
      <c r="FEA27" s="19"/>
      <c r="FEB27" s="19"/>
      <c r="FEC27" s="19"/>
      <c r="FED27" s="19"/>
      <c r="FEE27" s="19"/>
      <c r="FEF27" s="19"/>
      <c r="FEG27" s="19"/>
      <c r="FEH27" s="19"/>
      <c r="FEI27" s="19"/>
      <c r="FEJ27" s="19"/>
      <c r="FEK27" s="19"/>
      <c r="FEL27" s="19"/>
      <c r="FEM27" s="19"/>
      <c r="FEN27" s="19"/>
      <c r="FEO27" s="19"/>
      <c r="FEP27" s="19"/>
      <c r="FEQ27" s="19"/>
      <c r="FER27" s="19"/>
      <c r="FES27" s="19"/>
      <c r="FET27" s="19"/>
      <c r="FEU27" s="19"/>
      <c r="FEV27" s="19"/>
      <c r="FEW27" s="19"/>
      <c r="FEX27" s="19"/>
      <c r="FEY27" s="19"/>
      <c r="FEZ27" s="19"/>
      <c r="FFA27" s="19"/>
      <c r="FFB27" s="19"/>
      <c r="FFC27" s="19"/>
      <c r="FFD27" s="19"/>
      <c r="FFE27" s="19"/>
      <c r="FFF27" s="19"/>
      <c r="FFG27" s="19"/>
      <c r="FFH27" s="19"/>
      <c r="FFI27" s="19"/>
      <c r="FFJ27" s="19"/>
      <c r="FFK27" s="19"/>
      <c r="FFL27" s="19"/>
      <c r="FFM27" s="19"/>
      <c r="FFN27" s="19"/>
      <c r="FFO27" s="19"/>
      <c r="FFP27" s="19"/>
      <c r="FFQ27" s="19"/>
      <c r="FFR27" s="19"/>
      <c r="FFS27" s="19"/>
      <c r="FFT27" s="19"/>
      <c r="FFU27" s="19"/>
      <c r="FFV27" s="19"/>
      <c r="FFW27" s="19"/>
      <c r="FFX27" s="19"/>
      <c r="FFY27" s="19"/>
      <c r="FFZ27" s="19"/>
      <c r="FGA27" s="19"/>
      <c r="FGB27" s="19"/>
      <c r="FGC27" s="19"/>
      <c r="FGD27" s="19"/>
      <c r="FGE27" s="19"/>
      <c r="FGF27" s="19"/>
      <c r="FGG27" s="19"/>
      <c r="FGH27" s="19"/>
      <c r="FGI27" s="19"/>
      <c r="FGJ27" s="19"/>
      <c r="FGK27" s="19"/>
      <c r="FGL27" s="19"/>
      <c r="FGM27" s="19"/>
      <c r="FGN27" s="19"/>
      <c r="FGO27" s="19"/>
      <c r="FGP27" s="19"/>
      <c r="FGQ27" s="19"/>
      <c r="FGR27" s="19"/>
      <c r="FGS27" s="19"/>
      <c r="FGT27" s="19"/>
      <c r="FGU27" s="19"/>
      <c r="FGV27" s="19"/>
      <c r="FGW27" s="19"/>
      <c r="FGX27" s="19"/>
      <c r="FGY27" s="19"/>
      <c r="FGZ27" s="19"/>
      <c r="FHA27" s="19"/>
      <c r="FHB27" s="19"/>
      <c r="FHC27" s="19"/>
      <c r="FHD27" s="19"/>
      <c r="FHE27" s="19"/>
      <c r="FHF27" s="19"/>
      <c r="FHG27" s="19"/>
      <c r="FHH27" s="19"/>
      <c r="FHI27" s="19"/>
      <c r="FHJ27" s="19"/>
      <c r="FHK27" s="19"/>
      <c r="FHL27" s="19"/>
      <c r="FHM27" s="19"/>
      <c r="FHN27" s="19"/>
      <c r="FHO27" s="19"/>
      <c r="FHP27" s="19"/>
      <c r="FHQ27" s="19"/>
      <c r="FHR27" s="19"/>
      <c r="FHS27" s="19"/>
      <c r="FHT27" s="19"/>
      <c r="FHU27" s="19"/>
      <c r="FHV27" s="19"/>
      <c r="FHW27" s="19"/>
      <c r="FHX27" s="19"/>
      <c r="FHY27" s="19"/>
      <c r="FHZ27" s="19"/>
      <c r="FIA27" s="19"/>
      <c r="FIB27" s="19"/>
      <c r="FIC27" s="19"/>
      <c r="FID27" s="19"/>
      <c r="FIE27" s="19"/>
      <c r="FIF27" s="19"/>
      <c r="FIG27" s="19"/>
      <c r="FIH27" s="19"/>
      <c r="FII27" s="19"/>
      <c r="FIJ27" s="19"/>
      <c r="FIK27" s="19"/>
      <c r="FIL27" s="19"/>
      <c r="FIM27" s="19"/>
      <c r="FIN27" s="19"/>
      <c r="FIO27" s="19"/>
      <c r="FIP27" s="19"/>
      <c r="FIQ27" s="19"/>
      <c r="FIR27" s="19"/>
      <c r="FIS27" s="19"/>
      <c r="FIT27" s="19"/>
      <c r="FIU27" s="19"/>
      <c r="FIV27" s="19"/>
      <c r="FIW27" s="19"/>
      <c r="FIX27" s="19"/>
      <c r="FIY27" s="19"/>
      <c r="FIZ27" s="19"/>
      <c r="FJA27" s="19"/>
      <c r="FJB27" s="19"/>
      <c r="FJC27" s="19"/>
      <c r="FJD27" s="19"/>
      <c r="FJE27" s="19"/>
      <c r="FJF27" s="19"/>
      <c r="FJG27" s="19"/>
      <c r="FJH27" s="19"/>
      <c r="FJI27" s="19"/>
      <c r="FJJ27" s="19"/>
      <c r="FJK27" s="19"/>
      <c r="FJL27" s="19"/>
      <c r="FJM27" s="19"/>
      <c r="FJN27" s="19"/>
      <c r="FJO27" s="19"/>
      <c r="FJP27" s="19"/>
      <c r="FJQ27" s="19"/>
      <c r="FJR27" s="19"/>
      <c r="FJS27" s="19"/>
      <c r="FJT27" s="19"/>
      <c r="FJU27" s="19"/>
      <c r="FJV27" s="19"/>
      <c r="FJW27" s="19"/>
      <c r="FJX27" s="19"/>
      <c r="FJY27" s="19"/>
      <c r="FJZ27" s="19"/>
      <c r="FKA27" s="19"/>
      <c r="FKB27" s="19"/>
      <c r="FKC27" s="19"/>
      <c r="FKD27" s="19"/>
      <c r="FKE27" s="19"/>
      <c r="FKF27" s="19"/>
      <c r="FKG27" s="19"/>
      <c r="FKH27" s="19"/>
      <c r="FKI27" s="19"/>
      <c r="FKJ27" s="19"/>
      <c r="FKK27" s="19"/>
      <c r="FKL27" s="19"/>
      <c r="FKM27" s="19"/>
      <c r="FKN27" s="19"/>
      <c r="FKO27" s="19"/>
      <c r="FKP27" s="19"/>
      <c r="FKQ27" s="19"/>
      <c r="FKR27" s="19"/>
      <c r="FKS27" s="19"/>
      <c r="FKT27" s="19"/>
      <c r="FKU27" s="19"/>
      <c r="FKV27" s="19"/>
      <c r="FKW27" s="19"/>
      <c r="FKX27" s="19"/>
      <c r="FKY27" s="19"/>
      <c r="FKZ27" s="19"/>
      <c r="FLA27" s="19"/>
      <c r="FLB27" s="19"/>
      <c r="FLC27" s="19"/>
      <c r="FLD27" s="19"/>
      <c r="FLE27" s="19"/>
      <c r="FLF27" s="19"/>
      <c r="FLG27" s="19"/>
      <c r="FLH27" s="19"/>
      <c r="FLI27" s="19"/>
      <c r="FLJ27" s="19"/>
      <c r="FLK27" s="19"/>
      <c r="FLL27" s="19"/>
      <c r="FLM27" s="19"/>
      <c r="FLN27" s="19"/>
      <c r="FLO27" s="19"/>
      <c r="FLP27" s="19"/>
      <c r="FLQ27" s="19"/>
      <c r="FLR27" s="19"/>
      <c r="FLS27" s="19"/>
      <c r="FLT27" s="19"/>
      <c r="FLU27" s="19"/>
      <c r="FLV27" s="19"/>
      <c r="FLW27" s="19"/>
      <c r="FLX27" s="19"/>
      <c r="FLY27" s="19"/>
      <c r="FLZ27" s="19"/>
      <c r="FMA27" s="19"/>
      <c r="FMB27" s="19"/>
      <c r="FMC27" s="19"/>
      <c r="FMD27" s="19"/>
      <c r="FME27" s="19"/>
      <c r="FMF27" s="19"/>
      <c r="FMG27" s="19"/>
      <c r="FMH27" s="19"/>
      <c r="FMI27" s="19"/>
      <c r="FMJ27" s="19"/>
      <c r="FMK27" s="19"/>
      <c r="FML27" s="19"/>
      <c r="FMM27" s="19"/>
      <c r="FMN27" s="19"/>
      <c r="FMO27" s="19"/>
      <c r="FMP27" s="19"/>
      <c r="FMQ27" s="19"/>
      <c r="FMR27" s="19"/>
      <c r="FMS27" s="19"/>
      <c r="FMT27" s="19"/>
      <c r="FMU27" s="19"/>
      <c r="FMV27" s="19"/>
      <c r="FMW27" s="19"/>
      <c r="FMX27" s="19"/>
      <c r="FMY27" s="19"/>
      <c r="FMZ27" s="19"/>
      <c r="FNA27" s="19"/>
      <c r="FNB27" s="19"/>
      <c r="FNC27" s="19"/>
      <c r="FND27" s="19"/>
      <c r="FNE27" s="19"/>
      <c r="FNF27" s="19"/>
      <c r="FNG27" s="19"/>
      <c r="FNH27" s="19"/>
      <c r="FNI27" s="19"/>
      <c r="FNJ27" s="19"/>
      <c r="FNK27" s="19"/>
      <c r="FNL27" s="19"/>
      <c r="FNM27" s="19"/>
      <c r="FNN27" s="19"/>
      <c r="FNO27" s="19"/>
      <c r="FNP27" s="19"/>
      <c r="FNQ27" s="19"/>
      <c r="FNR27" s="19"/>
      <c r="FNS27" s="19"/>
      <c r="FNT27" s="19"/>
      <c r="FNU27" s="19"/>
      <c r="FNV27" s="19"/>
      <c r="FNW27" s="19"/>
      <c r="FNX27" s="19"/>
      <c r="FNY27" s="19"/>
      <c r="FNZ27" s="19"/>
      <c r="FOA27" s="19"/>
      <c r="FOB27" s="19"/>
      <c r="FOC27" s="19"/>
      <c r="FOD27" s="19"/>
      <c r="FOE27" s="19"/>
      <c r="FOF27" s="19"/>
      <c r="FOG27" s="19"/>
      <c r="FOH27" s="19"/>
      <c r="FOI27" s="19"/>
      <c r="FOJ27" s="19"/>
      <c r="FOK27" s="19"/>
      <c r="FOL27" s="19"/>
      <c r="FOM27" s="19"/>
      <c r="FON27" s="19"/>
      <c r="FOO27" s="19"/>
      <c r="FOP27" s="19"/>
      <c r="FOQ27" s="19"/>
      <c r="FOR27" s="19"/>
      <c r="FOS27" s="19"/>
      <c r="FOT27" s="19"/>
      <c r="FOU27" s="19"/>
      <c r="FOV27" s="19"/>
      <c r="FOW27" s="19"/>
      <c r="FOX27" s="19"/>
      <c r="FOY27" s="19"/>
      <c r="FOZ27" s="19"/>
      <c r="FPA27" s="19"/>
      <c r="FPB27" s="19"/>
      <c r="FPC27" s="19"/>
      <c r="FPD27" s="19"/>
      <c r="FPE27" s="19"/>
      <c r="FPF27" s="19"/>
      <c r="FPG27" s="19"/>
      <c r="FPH27" s="19"/>
      <c r="FPI27" s="19"/>
      <c r="FPJ27" s="19"/>
      <c r="FPK27" s="19"/>
      <c r="FPL27" s="19"/>
      <c r="FPM27" s="19"/>
      <c r="FPN27" s="19"/>
      <c r="FPO27" s="19"/>
      <c r="FPP27" s="19"/>
      <c r="FPQ27" s="19"/>
      <c r="FPR27" s="19"/>
      <c r="FPS27" s="19"/>
      <c r="FPT27" s="19"/>
      <c r="FPU27" s="19"/>
      <c r="FPV27" s="19"/>
      <c r="FPW27" s="19"/>
      <c r="FPX27" s="19"/>
      <c r="FPY27" s="19"/>
      <c r="FPZ27" s="19"/>
      <c r="FQA27" s="19"/>
      <c r="FQB27" s="19"/>
      <c r="FQC27" s="19"/>
      <c r="FQD27" s="19"/>
      <c r="FQE27" s="19"/>
      <c r="FQF27" s="19"/>
      <c r="FQG27" s="19"/>
      <c r="FQH27" s="19"/>
      <c r="FQI27" s="19"/>
      <c r="FQJ27" s="19"/>
      <c r="FQK27" s="19"/>
      <c r="FQL27" s="19"/>
      <c r="FQM27" s="19"/>
      <c r="FQN27" s="19"/>
      <c r="FQO27" s="19"/>
      <c r="FQP27" s="19"/>
      <c r="FQQ27" s="19"/>
      <c r="FQR27" s="19"/>
      <c r="FQS27" s="19"/>
      <c r="FQT27" s="19"/>
      <c r="FQU27" s="19"/>
      <c r="FQV27" s="19"/>
      <c r="FQW27" s="19"/>
      <c r="FQX27" s="19"/>
      <c r="FQY27" s="19"/>
      <c r="FQZ27" s="19"/>
      <c r="FRA27" s="19"/>
      <c r="FRB27" s="19"/>
      <c r="FRC27" s="19"/>
      <c r="FRD27" s="19"/>
      <c r="FRE27" s="19"/>
      <c r="FRF27" s="19"/>
      <c r="FRG27" s="19"/>
      <c r="FRH27" s="19"/>
      <c r="FRI27" s="19"/>
      <c r="FRJ27" s="19"/>
      <c r="FRK27" s="19"/>
      <c r="FRL27" s="19"/>
      <c r="FRM27" s="19"/>
      <c r="FRN27" s="19"/>
      <c r="FRO27" s="19"/>
      <c r="FRP27" s="19"/>
      <c r="FRQ27" s="19"/>
      <c r="FRR27" s="19"/>
      <c r="FRS27" s="19"/>
      <c r="FRT27" s="19"/>
      <c r="FRU27" s="19"/>
      <c r="FRV27" s="19"/>
      <c r="FRW27" s="19"/>
      <c r="FRX27" s="19"/>
      <c r="FRY27" s="19"/>
      <c r="FRZ27" s="19"/>
      <c r="FSA27" s="19"/>
      <c r="FSB27" s="19"/>
      <c r="FSC27" s="19"/>
      <c r="FSD27" s="19"/>
      <c r="FSE27" s="19"/>
      <c r="FSF27" s="19"/>
      <c r="FSG27" s="19"/>
      <c r="FSH27" s="19"/>
      <c r="FSI27" s="19"/>
      <c r="FSJ27" s="19"/>
      <c r="FSK27" s="19"/>
      <c r="FSL27" s="19"/>
      <c r="FSM27" s="19"/>
      <c r="FSN27" s="19"/>
      <c r="FSO27" s="19"/>
      <c r="FSP27" s="19"/>
      <c r="FSQ27" s="19"/>
      <c r="FSR27" s="19"/>
      <c r="FSS27" s="19"/>
      <c r="FST27" s="19"/>
      <c r="FSU27" s="19"/>
      <c r="FSV27" s="19"/>
      <c r="FSW27" s="19"/>
      <c r="FSX27" s="19"/>
      <c r="FSY27" s="19"/>
      <c r="FSZ27" s="19"/>
      <c r="FTA27" s="19"/>
      <c r="FTB27" s="19"/>
      <c r="FTC27" s="19"/>
      <c r="FTD27" s="19"/>
      <c r="FTE27" s="19"/>
      <c r="FTF27" s="19"/>
      <c r="FTG27" s="19"/>
      <c r="FTH27" s="19"/>
      <c r="FTI27" s="19"/>
      <c r="FTJ27" s="19"/>
      <c r="FTK27" s="19"/>
      <c r="FTL27" s="19"/>
      <c r="FTM27" s="19"/>
      <c r="FTN27" s="19"/>
      <c r="FTO27" s="19"/>
      <c r="FTP27" s="19"/>
      <c r="FTQ27" s="19"/>
      <c r="FTR27" s="19"/>
      <c r="FTS27" s="19"/>
      <c r="FTT27" s="19"/>
      <c r="FTU27" s="19"/>
      <c r="FTV27" s="19"/>
      <c r="FTW27" s="19"/>
      <c r="FTX27" s="19"/>
      <c r="FTY27" s="19"/>
      <c r="FTZ27" s="19"/>
      <c r="FUA27" s="19"/>
      <c r="FUB27" s="19"/>
      <c r="FUC27" s="19"/>
      <c r="FUD27" s="19"/>
      <c r="FUE27" s="19"/>
      <c r="FUF27" s="19"/>
      <c r="FUG27" s="19"/>
      <c r="FUH27" s="19"/>
      <c r="FUI27" s="19"/>
      <c r="FUJ27" s="19"/>
      <c r="FUK27" s="19"/>
      <c r="FUL27" s="19"/>
      <c r="FUM27" s="19"/>
      <c r="FUN27" s="19"/>
      <c r="FUO27" s="19"/>
      <c r="FUP27" s="19"/>
      <c r="FUQ27" s="19"/>
      <c r="FUR27" s="19"/>
      <c r="FUS27" s="19"/>
      <c r="FUT27" s="19"/>
      <c r="FUU27" s="19"/>
      <c r="FUV27" s="19"/>
      <c r="FUW27" s="19"/>
      <c r="FUX27" s="19"/>
      <c r="FUY27" s="19"/>
      <c r="FUZ27" s="19"/>
      <c r="FVA27" s="19"/>
      <c r="FVB27" s="19"/>
      <c r="FVC27" s="19"/>
      <c r="FVD27" s="19"/>
      <c r="FVE27" s="19"/>
      <c r="FVF27" s="19"/>
      <c r="FVG27" s="19"/>
      <c r="FVH27" s="19"/>
      <c r="FVI27" s="19"/>
      <c r="FVJ27" s="19"/>
      <c r="FVK27" s="19"/>
      <c r="FVL27" s="19"/>
      <c r="FVM27" s="19"/>
      <c r="FVN27" s="19"/>
      <c r="FVO27" s="19"/>
      <c r="FVP27" s="19"/>
      <c r="FVQ27" s="19"/>
      <c r="FVR27" s="19"/>
      <c r="FVS27" s="19"/>
      <c r="FVT27" s="19"/>
      <c r="FVU27" s="19"/>
      <c r="FVV27" s="19"/>
      <c r="FVW27" s="19"/>
      <c r="FVX27" s="19"/>
      <c r="FVY27" s="19"/>
      <c r="FVZ27" s="19"/>
      <c r="FWA27" s="19"/>
      <c r="FWB27" s="19"/>
      <c r="FWC27" s="19"/>
      <c r="FWD27" s="19"/>
      <c r="FWE27" s="19"/>
      <c r="FWF27" s="19"/>
      <c r="FWG27" s="19"/>
      <c r="FWH27" s="19"/>
      <c r="FWI27" s="19"/>
      <c r="FWJ27" s="19"/>
      <c r="FWK27" s="19"/>
      <c r="FWL27" s="19"/>
      <c r="FWM27" s="19"/>
      <c r="FWN27" s="19"/>
      <c r="FWO27" s="19"/>
      <c r="FWP27" s="19"/>
      <c r="FWQ27" s="19"/>
      <c r="FWR27" s="19"/>
      <c r="FWS27" s="19"/>
      <c r="FWT27" s="19"/>
      <c r="FWU27" s="19"/>
      <c r="FWV27" s="19"/>
      <c r="FWW27" s="19"/>
      <c r="FWX27" s="19"/>
      <c r="FWY27" s="19"/>
      <c r="FWZ27" s="19"/>
      <c r="FXA27" s="19"/>
      <c r="FXB27" s="19"/>
      <c r="FXC27" s="19"/>
      <c r="FXD27" s="19"/>
      <c r="FXE27" s="19"/>
      <c r="FXF27" s="19"/>
      <c r="FXG27" s="19"/>
      <c r="FXH27" s="19"/>
      <c r="FXI27" s="19"/>
      <c r="FXJ27" s="19"/>
      <c r="FXK27" s="19"/>
      <c r="FXL27" s="19"/>
      <c r="FXM27" s="19"/>
      <c r="FXN27" s="19"/>
      <c r="FXO27" s="19"/>
      <c r="FXP27" s="19"/>
      <c r="FXQ27" s="19"/>
      <c r="FXR27" s="19"/>
      <c r="FXS27" s="19"/>
      <c r="FXT27" s="19"/>
      <c r="FXU27" s="19"/>
      <c r="FXV27" s="19"/>
      <c r="FXW27" s="19"/>
      <c r="FXX27" s="19"/>
      <c r="FXY27" s="19"/>
      <c r="FXZ27" s="19"/>
      <c r="FYA27" s="19"/>
      <c r="FYB27" s="19"/>
      <c r="FYC27" s="19"/>
      <c r="FYD27" s="19"/>
      <c r="FYE27" s="19"/>
      <c r="FYF27" s="19"/>
      <c r="FYG27" s="19"/>
      <c r="FYH27" s="19"/>
      <c r="FYI27" s="19"/>
      <c r="FYJ27" s="19"/>
      <c r="FYK27" s="19"/>
      <c r="FYL27" s="19"/>
      <c r="FYM27" s="19"/>
      <c r="FYN27" s="19"/>
      <c r="FYO27" s="19"/>
      <c r="FYP27" s="19"/>
      <c r="FYQ27" s="19"/>
      <c r="FYR27" s="19"/>
      <c r="FYS27" s="19"/>
      <c r="FYT27" s="19"/>
      <c r="FYU27" s="19"/>
      <c r="FYV27" s="19"/>
      <c r="FYW27" s="19"/>
      <c r="FYX27" s="19"/>
      <c r="FYY27" s="19"/>
      <c r="FYZ27" s="19"/>
      <c r="FZA27" s="19"/>
      <c r="FZB27" s="19"/>
      <c r="FZC27" s="19"/>
      <c r="FZD27" s="19"/>
      <c r="FZE27" s="19"/>
      <c r="FZF27" s="19"/>
      <c r="FZG27" s="19"/>
      <c r="FZH27" s="19"/>
      <c r="FZI27" s="19"/>
      <c r="FZJ27" s="19"/>
      <c r="FZK27" s="19"/>
      <c r="FZL27" s="19"/>
      <c r="FZM27" s="19"/>
      <c r="FZN27" s="19"/>
      <c r="FZO27" s="19"/>
      <c r="FZP27" s="19"/>
      <c r="FZQ27" s="19"/>
      <c r="FZR27" s="19"/>
      <c r="FZS27" s="19"/>
      <c r="FZT27" s="19"/>
      <c r="FZU27" s="19"/>
      <c r="FZV27" s="19"/>
      <c r="FZW27" s="19"/>
      <c r="FZX27" s="19"/>
      <c r="FZY27" s="19"/>
      <c r="FZZ27" s="19"/>
      <c r="GAA27" s="19"/>
      <c r="GAB27" s="19"/>
      <c r="GAC27" s="19"/>
      <c r="GAD27" s="19"/>
      <c r="GAE27" s="19"/>
      <c r="GAF27" s="19"/>
      <c r="GAG27" s="19"/>
      <c r="GAH27" s="19"/>
      <c r="GAI27" s="19"/>
      <c r="GAJ27" s="19"/>
      <c r="GAK27" s="19"/>
      <c r="GAL27" s="19"/>
      <c r="GAM27" s="19"/>
      <c r="GAN27" s="19"/>
      <c r="GAO27" s="19"/>
      <c r="GAP27" s="19"/>
      <c r="GAQ27" s="19"/>
      <c r="GAR27" s="19"/>
      <c r="GAS27" s="19"/>
      <c r="GAT27" s="19"/>
      <c r="GAU27" s="19"/>
      <c r="GAV27" s="19"/>
      <c r="GAW27" s="19"/>
      <c r="GAX27" s="19"/>
      <c r="GAY27" s="19"/>
      <c r="GAZ27" s="19"/>
      <c r="GBA27" s="19"/>
      <c r="GBB27" s="19"/>
      <c r="GBC27" s="19"/>
      <c r="GBD27" s="19"/>
      <c r="GBE27" s="19"/>
      <c r="GBF27" s="19"/>
      <c r="GBG27" s="19"/>
      <c r="GBH27" s="19"/>
      <c r="GBI27" s="19"/>
      <c r="GBJ27" s="19"/>
      <c r="GBK27" s="19"/>
      <c r="GBL27" s="19"/>
      <c r="GBM27" s="19"/>
      <c r="GBN27" s="19"/>
      <c r="GBO27" s="19"/>
      <c r="GBP27" s="19"/>
      <c r="GBQ27" s="19"/>
      <c r="GBR27" s="19"/>
      <c r="GBS27" s="19"/>
      <c r="GBT27" s="19"/>
      <c r="GBU27" s="19"/>
      <c r="GBV27" s="19"/>
      <c r="GBW27" s="19"/>
      <c r="GBX27" s="19"/>
      <c r="GBY27" s="19"/>
      <c r="GBZ27" s="19"/>
      <c r="GCA27" s="19"/>
      <c r="GCB27" s="19"/>
      <c r="GCC27" s="19"/>
      <c r="GCD27" s="19"/>
      <c r="GCE27" s="19"/>
      <c r="GCF27" s="19"/>
      <c r="GCG27" s="19"/>
      <c r="GCH27" s="19"/>
      <c r="GCI27" s="19"/>
      <c r="GCJ27" s="19"/>
      <c r="GCK27" s="19"/>
      <c r="GCL27" s="19"/>
      <c r="GCM27" s="19"/>
      <c r="GCN27" s="19"/>
      <c r="GCO27" s="19"/>
      <c r="GCP27" s="19"/>
      <c r="GCQ27" s="19"/>
      <c r="GCR27" s="19"/>
      <c r="GCS27" s="19"/>
      <c r="GCT27" s="19"/>
      <c r="GCU27" s="19"/>
      <c r="GCV27" s="19"/>
      <c r="GCW27" s="19"/>
      <c r="GCX27" s="19"/>
      <c r="GCY27" s="19"/>
      <c r="GCZ27" s="19"/>
      <c r="GDA27" s="19"/>
      <c r="GDB27" s="19"/>
      <c r="GDC27" s="19"/>
      <c r="GDD27" s="19"/>
      <c r="GDE27" s="19"/>
      <c r="GDF27" s="19"/>
      <c r="GDG27" s="19"/>
      <c r="GDH27" s="19"/>
      <c r="GDI27" s="19"/>
      <c r="GDJ27" s="19"/>
      <c r="GDK27" s="19"/>
      <c r="GDL27" s="19"/>
      <c r="GDM27" s="19"/>
      <c r="GDN27" s="19"/>
      <c r="GDO27" s="19"/>
      <c r="GDP27" s="19"/>
      <c r="GDQ27" s="19"/>
      <c r="GDR27" s="19"/>
      <c r="GDS27" s="19"/>
      <c r="GDT27" s="19"/>
      <c r="GDU27" s="19"/>
      <c r="GDV27" s="19"/>
      <c r="GDW27" s="19"/>
      <c r="GDX27" s="19"/>
      <c r="GDY27" s="19"/>
      <c r="GDZ27" s="19"/>
      <c r="GEA27" s="19"/>
      <c r="GEB27" s="19"/>
      <c r="GEC27" s="19"/>
      <c r="GED27" s="19"/>
      <c r="GEE27" s="19"/>
      <c r="GEF27" s="19"/>
      <c r="GEG27" s="19"/>
      <c r="GEH27" s="19"/>
      <c r="GEI27" s="19"/>
      <c r="GEJ27" s="19"/>
      <c r="GEK27" s="19"/>
      <c r="GEL27" s="19"/>
      <c r="GEM27" s="19"/>
      <c r="GEN27" s="19"/>
      <c r="GEO27" s="19"/>
      <c r="GEP27" s="19"/>
      <c r="GEQ27" s="19"/>
      <c r="GER27" s="19"/>
      <c r="GES27" s="19"/>
      <c r="GET27" s="19"/>
      <c r="GEU27" s="19"/>
      <c r="GEV27" s="19"/>
      <c r="GEW27" s="19"/>
      <c r="GEX27" s="19"/>
      <c r="GEY27" s="19"/>
      <c r="GEZ27" s="19"/>
      <c r="GFA27" s="19"/>
      <c r="GFB27" s="19"/>
      <c r="GFC27" s="19"/>
      <c r="GFD27" s="19"/>
      <c r="GFE27" s="19"/>
      <c r="GFF27" s="19"/>
      <c r="GFG27" s="19"/>
      <c r="GFH27" s="19"/>
      <c r="GFI27" s="19"/>
      <c r="GFJ27" s="19"/>
      <c r="GFK27" s="19"/>
      <c r="GFL27" s="19"/>
      <c r="GFM27" s="19"/>
      <c r="GFN27" s="19"/>
      <c r="GFO27" s="19"/>
      <c r="GFP27" s="19"/>
      <c r="GFQ27" s="19"/>
      <c r="GFR27" s="19"/>
      <c r="GFS27" s="19"/>
      <c r="GFT27" s="19"/>
      <c r="GFU27" s="19"/>
      <c r="GFV27" s="19"/>
      <c r="GFW27" s="19"/>
      <c r="GFX27" s="19"/>
      <c r="GFY27" s="19"/>
      <c r="GFZ27" s="19"/>
      <c r="GGA27" s="19"/>
      <c r="GGB27" s="19"/>
      <c r="GGC27" s="19"/>
      <c r="GGD27" s="19"/>
      <c r="GGE27" s="19"/>
      <c r="GGF27" s="19"/>
      <c r="GGG27" s="19"/>
      <c r="GGH27" s="19"/>
      <c r="GGI27" s="19"/>
      <c r="GGJ27" s="19"/>
      <c r="GGK27" s="19"/>
      <c r="GGL27" s="19"/>
      <c r="GGM27" s="19"/>
      <c r="GGN27" s="19"/>
      <c r="GGO27" s="19"/>
      <c r="GGP27" s="19"/>
      <c r="GGQ27" s="19"/>
      <c r="GGR27" s="19"/>
      <c r="GGS27" s="19"/>
      <c r="GGT27" s="19"/>
      <c r="GGU27" s="19"/>
      <c r="GGV27" s="19"/>
      <c r="GGW27" s="19"/>
      <c r="GGX27" s="19"/>
      <c r="GGY27" s="19"/>
      <c r="GGZ27" s="19"/>
      <c r="GHA27" s="19"/>
      <c r="GHB27" s="19"/>
      <c r="GHC27" s="19"/>
      <c r="GHD27" s="19"/>
      <c r="GHE27" s="19"/>
      <c r="GHF27" s="19"/>
      <c r="GHG27" s="19"/>
      <c r="GHH27" s="19"/>
      <c r="GHI27" s="19"/>
      <c r="GHJ27" s="19"/>
      <c r="GHK27" s="19"/>
      <c r="GHL27" s="19"/>
      <c r="GHM27" s="19"/>
      <c r="GHN27" s="19"/>
      <c r="GHO27" s="19"/>
      <c r="GHP27" s="19"/>
      <c r="GHQ27" s="19"/>
      <c r="GHR27" s="19"/>
      <c r="GHS27" s="19"/>
      <c r="GHT27" s="19"/>
      <c r="GHU27" s="19"/>
      <c r="GHV27" s="19"/>
      <c r="GHW27" s="19"/>
      <c r="GHX27" s="19"/>
      <c r="GHY27" s="19"/>
      <c r="GHZ27" s="19"/>
      <c r="GIA27" s="19"/>
      <c r="GIB27" s="19"/>
      <c r="GIC27" s="19"/>
      <c r="GID27" s="19"/>
      <c r="GIE27" s="19"/>
      <c r="GIF27" s="19"/>
      <c r="GIG27" s="19"/>
      <c r="GIH27" s="19"/>
      <c r="GII27" s="19"/>
      <c r="GIJ27" s="19"/>
      <c r="GIK27" s="19"/>
      <c r="GIL27" s="19"/>
      <c r="GIM27" s="19"/>
      <c r="GIN27" s="19"/>
      <c r="GIO27" s="19"/>
      <c r="GIP27" s="19"/>
      <c r="GIQ27" s="19"/>
      <c r="GIR27" s="19"/>
      <c r="GIS27" s="19"/>
      <c r="GIT27" s="19"/>
      <c r="GIU27" s="19"/>
      <c r="GIV27" s="19"/>
      <c r="GIW27" s="19"/>
      <c r="GIX27" s="19"/>
      <c r="GIY27" s="19"/>
      <c r="GIZ27" s="19"/>
      <c r="GJA27" s="19"/>
      <c r="GJB27" s="19"/>
      <c r="GJC27" s="19"/>
      <c r="GJD27" s="19"/>
      <c r="GJE27" s="19"/>
      <c r="GJF27" s="19"/>
      <c r="GJG27" s="19"/>
      <c r="GJH27" s="19"/>
      <c r="GJI27" s="19"/>
      <c r="GJJ27" s="19"/>
      <c r="GJK27" s="19"/>
      <c r="GJL27" s="19"/>
      <c r="GJM27" s="19"/>
      <c r="GJN27" s="19"/>
      <c r="GJO27" s="19"/>
      <c r="GJP27" s="19"/>
      <c r="GJQ27" s="19"/>
      <c r="GJR27" s="19"/>
      <c r="GJS27" s="19"/>
      <c r="GJT27" s="19"/>
      <c r="GJU27" s="19"/>
      <c r="GJV27" s="19"/>
      <c r="GJW27" s="19"/>
      <c r="GJX27" s="19"/>
      <c r="GJY27" s="19"/>
      <c r="GJZ27" s="19"/>
      <c r="GKA27" s="19"/>
      <c r="GKB27" s="19"/>
      <c r="GKC27" s="19"/>
      <c r="GKD27" s="19"/>
      <c r="GKE27" s="19"/>
      <c r="GKF27" s="19"/>
      <c r="GKG27" s="19"/>
      <c r="GKH27" s="19"/>
      <c r="GKI27" s="19"/>
      <c r="GKJ27" s="19"/>
      <c r="GKK27" s="19"/>
      <c r="GKL27" s="19"/>
      <c r="GKM27" s="19"/>
      <c r="GKN27" s="19"/>
      <c r="GKO27" s="19"/>
      <c r="GKP27" s="19"/>
      <c r="GKQ27" s="19"/>
      <c r="GKR27" s="19"/>
      <c r="GKS27" s="19"/>
      <c r="GKT27" s="19"/>
      <c r="GKU27" s="19"/>
      <c r="GKV27" s="19"/>
      <c r="GKW27" s="19"/>
      <c r="GKX27" s="19"/>
      <c r="GKY27" s="19"/>
      <c r="GKZ27" s="19"/>
      <c r="GLA27" s="19"/>
      <c r="GLB27" s="19"/>
      <c r="GLC27" s="19"/>
      <c r="GLD27" s="19"/>
      <c r="GLE27" s="19"/>
      <c r="GLF27" s="19"/>
      <c r="GLG27" s="19"/>
      <c r="GLH27" s="19"/>
      <c r="GLI27" s="19"/>
      <c r="GLJ27" s="19"/>
      <c r="GLK27" s="19"/>
      <c r="GLL27" s="19"/>
      <c r="GLM27" s="19"/>
      <c r="GLN27" s="19"/>
      <c r="GLO27" s="19"/>
      <c r="GLP27" s="19"/>
      <c r="GLQ27" s="19"/>
      <c r="GLR27" s="19"/>
      <c r="GLS27" s="19"/>
      <c r="GLT27" s="19"/>
      <c r="GLU27" s="19"/>
      <c r="GLV27" s="19"/>
      <c r="GLW27" s="19"/>
      <c r="GLX27" s="19"/>
      <c r="GLY27" s="19"/>
      <c r="GLZ27" s="19"/>
      <c r="GMA27" s="19"/>
      <c r="GMB27" s="19"/>
      <c r="GMC27" s="19"/>
      <c r="GMD27" s="19"/>
      <c r="GME27" s="19"/>
      <c r="GMF27" s="19"/>
      <c r="GMG27" s="19"/>
      <c r="GMH27" s="19"/>
      <c r="GMI27" s="19"/>
      <c r="GMJ27" s="19"/>
      <c r="GMK27" s="19"/>
      <c r="GML27" s="19"/>
      <c r="GMM27" s="19"/>
      <c r="GMN27" s="19"/>
      <c r="GMO27" s="19"/>
      <c r="GMP27" s="19"/>
      <c r="GMQ27" s="19"/>
      <c r="GMR27" s="19"/>
      <c r="GMS27" s="19"/>
      <c r="GMT27" s="19"/>
      <c r="GMU27" s="19"/>
      <c r="GMV27" s="19"/>
      <c r="GMW27" s="19"/>
      <c r="GMX27" s="19"/>
      <c r="GMY27" s="19"/>
      <c r="GMZ27" s="19"/>
      <c r="GNA27" s="19"/>
      <c r="GNB27" s="19"/>
      <c r="GNC27" s="19"/>
      <c r="GND27" s="19"/>
      <c r="GNE27" s="19"/>
      <c r="GNF27" s="19"/>
      <c r="GNG27" s="19"/>
      <c r="GNH27" s="19"/>
      <c r="GNI27" s="19"/>
      <c r="GNJ27" s="19"/>
      <c r="GNK27" s="19"/>
      <c r="GNL27" s="19"/>
      <c r="GNM27" s="19"/>
      <c r="GNN27" s="19"/>
      <c r="GNO27" s="19"/>
      <c r="GNP27" s="19"/>
      <c r="GNQ27" s="19"/>
      <c r="GNR27" s="19"/>
      <c r="GNS27" s="19"/>
      <c r="GNT27" s="19"/>
      <c r="GNU27" s="19"/>
      <c r="GNV27" s="19"/>
      <c r="GNW27" s="19"/>
      <c r="GNX27" s="19"/>
      <c r="GNY27" s="19"/>
      <c r="GNZ27" s="19"/>
      <c r="GOA27" s="19"/>
      <c r="GOB27" s="19"/>
      <c r="GOC27" s="19"/>
      <c r="GOD27" s="19"/>
      <c r="GOE27" s="19"/>
      <c r="GOF27" s="19"/>
      <c r="GOG27" s="19"/>
      <c r="GOH27" s="19"/>
      <c r="GOI27" s="19"/>
      <c r="GOJ27" s="19"/>
      <c r="GOK27" s="19"/>
      <c r="GOL27" s="19"/>
      <c r="GOM27" s="19"/>
      <c r="GON27" s="19"/>
      <c r="GOO27" s="19"/>
      <c r="GOP27" s="19"/>
      <c r="GOQ27" s="19"/>
      <c r="GOR27" s="19"/>
      <c r="GOS27" s="19"/>
      <c r="GOT27" s="19"/>
      <c r="GOU27" s="19"/>
      <c r="GOV27" s="19"/>
      <c r="GOW27" s="19"/>
      <c r="GOX27" s="19"/>
      <c r="GOY27" s="19"/>
      <c r="GOZ27" s="19"/>
      <c r="GPA27" s="19"/>
      <c r="GPB27" s="19"/>
      <c r="GPC27" s="19"/>
      <c r="GPD27" s="19"/>
      <c r="GPE27" s="19"/>
      <c r="GPF27" s="19"/>
      <c r="GPG27" s="19"/>
      <c r="GPH27" s="19"/>
      <c r="GPI27" s="19"/>
      <c r="GPJ27" s="19"/>
      <c r="GPK27" s="19"/>
      <c r="GPL27" s="19"/>
      <c r="GPM27" s="19"/>
      <c r="GPN27" s="19"/>
      <c r="GPO27" s="19"/>
      <c r="GPP27" s="19"/>
      <c r="GPQ27" s="19"/>
      <c r="GPR27" s="19"/>
      <c r="GPS27" s="19"/>
      <c r="GPT27" s="19"/>
      <c r="GPU27" s="19"/>
      <c r="GPV27" s="19"/>
      <c r="GPW27" s="19"/>
      <c r="GPX27" s="19"/>
      <c r="GPY27" s="19"/>
      <c r="GPZ27" s="19"/>
      <c r="GQA27" s="19"/>
      <c r="GQB27" s="19"/>
      <c r="GQC27" s="19"/>
      <c r="GQD27" s="19"/>
      <c r="GQE27" s="19"/>
      <c r="GQF27" s="19"/>
      <c r="GQG27" s="19"/>
      <c r="GQH27" s="19"/>
      <c r="GQI27" s="19"/>
      <c r="GQJ27" s="19"/>
      <c r="GQK27" s="19"/>
      <c r="GQL27" s="19"/>
      <c r="GQM27" s="19"/>
      <c r="GQN27" s="19"/>
      <c r="GQO27" s="19"/>
      <c r="GQP27" s="19"/>
      <c r="GQQ27" s="19"/>
      <c r="GQR27" s="19"/>
      <c r="GQS27" s="19"/>
      <c r="GQT27" s="19"/>
      <c r="GQU27" s="19"/>
      <c r="GQV27" s="19"/>
      <c r="GQW27" s="19"/>
      <c r="GQX27" s="19"/>
      <c r="GQY27" s="19"/>
      <c r="GQZ27" s="19"/>
      <c r="GRA27" s="19"/>
      <c r="GRB27" s="19"/>
      <c r="GRC27" s="19"/>
      <c r="GRD27" s="19"/>
      <c r="GRE27" s="19"/>
      <c r="GRF27" s="19"/>
      <c r="GRG27" s="19"/>
      <c r="GRH27" s="19"/>
      <c r="GRI27" s="19"/>
      <c r="GRJ27" s="19"/>
      <c r="GRK27" s="19"/>
      <c r="GRL27" s="19"/>
      <c r="GRM27" s="19"/>
      <c r="GRN27" s="19"/>
      <c r="GRO27" s="19"/>
      <c r="GRP27" s="19"/>
      <c r="GRQ27" s="19"/>
      <c r="GRR27" s="19"/>
      <c r="GRS27" s="19"/>
      <c r="GRT27" s="19"/>
      <c r="GRU27" s="19"/>
      <c r="GRV27" s="19"/>
      <c r="GRW27" s="19"/>
      <c r="GRX27" s="19"/>
      <c r="GRY27" s="19"/>
      <c r="GRZ27" s="19"/>
      <c r="GSA27" s="19"/>
      <c r="GSB27" s="19"/>
      <c r="GSC27" s="19"/>
      <c r="GSD27" s="19"/>
      <c r="GSE27" s="19"/>
      <c r="GSF27" s="19"/>
      <c r="GSG27" s="19"/>
      <c r="GSH27" s="19"/>
      <c r="GSI27" s="19"/>
      <c r="GSJ27" s="19"/>
      <c r="GSK27" s="19"/>
      <c r="GSL27" s="19"/>
      <c r="GSM27" s="19"/>
      <c r="GSN27" s="19"/>
      <c r="GSO27" s="19"/>
      <c r="GSP27" s="19"/>
      <c r="GSQ27" s="19"/>
      <c r="GSR27" s="19"/>
      <c r="GSS27" s="19"/>
      <c r="GST27" s="19"/>
      <c r="GSU27" s="19"/>
      <c r="GSV27" s="19"/>
      <c r="GSW27" s="19"/>
      <c r="GSX27" s="19"/>
      <c r="GSY27" s="19"/>
      <c r="GSZ27" s="19"/>
      <c r="GTA27" s="19"/>
      <c r="GTB27" s="19"/>
      <c r="GTC27" s="19"/>
      <c r="GTD27" s="19"/>
      <c r="GTE27" s="19"/>
      <c r="GTF27" s="19"/>
      <c r="GTG27" s="19"/>
      <c r="GTH27" s="19"/>
      <c r="GTI27" s="19"/>
      <c r="GTJ27" s="19"/>
      <c r="GTK27" s="19"/>
      <c r="GTL27" s="19"/>
      <c r="GTM27" s="19"/>
      <c r="GTN27" s="19"/>
      <c r="GTO27" s="19"/>
      <c r="GTP27" s="19"/>
      <c r="GTQ27" s="19"/>
      <c r="GTR27" s="19"/>
      <c r="GTS27" s="19"/>
      <c r="GTT27" s="19"/>
      <c r="GTU27" s="19"/>
      <c r="GTV27" s="19"/>
      <c r="GTW27" s="19"/>
      <c r="GTX27" s="19"/>
      <c r="GTY27" s="19"/>
      <c r="GTZ27" s="19"/>
      <c r="GUA27" s="19"/>
      <c r="GUB27" s="19"/>
      <c r="GUC27" s="19"/>
      <c r="GUD27" s="19"/>
      <c r="GUE27" s="19"/>
      <c r="GUF27" s="19"/>
      <c r="GUG27" s="19"/>
      <c r="GUH27" s="19"/>
      <c r="GUI27" s="19"/>
      <c r="GUJ27" s="19"/>
      <c r="GUK27" s="19"/>
      <c r="GUL27" s="19"/>
      <c r="GUM27" s="19"/>
      <c r="GUN27" s="19"/>
      <c r="GUO27" s="19"/>
      <c r="GUP27" s="19"/>
      <c r="GUQ27" s="19"/>
      <c r="GUR27" s="19"/>
      <c r="GUS27" s="19"/>
      <c r="GUT27" s="19"/>
      <c r="GUU27" s="19"/>
      <c r="GUV27" s="19"/>
      <c r="GUW27" s="19"/>
      <c r="GUX27" s="19"/>
      <c r="GUY27" s="19"/>
      <c r="GUZ27" s="19"/>
      <c r="GVA27" s="19"/>
      <c r="GVB27" s="19"/>
      <c r="GVC27" s="19"/>
      <c r="GVD27" s="19"/>
      <c r="GVE27" s="19"/>
      <c r="GVF27" s="19"/>
      <c r="GVG27" s="19"/>
      <c r="GVH27" s="19"/>
      <c r="GVI27" s="19"/>
      <c r="GVJ27" s="19"/>
      <c r="GVK27" s="19"/>
      <c r="GVL27" s="19"/>
      <c r="GVM27" s="19"/>
      <c r="GVN27" s="19"/>
      <c r="GVO27" s="19"/>
      <c r="GVP27" s="19"/>
      <c r="GVQ27" s="19"/>
      <c r="GVR27" s="19"/>
      <c r="GVS27" s="19"/>
      <c r="GVT27" s="19"/>
      <c r="GVU27" s="19"/>
      <c r="GVV27" s="19"/>
      <c r="GVW27" s="19"/>
      <c r="GVX27" s="19"/>
      <c r="GVY27" s="19"/>
      <c r="GVZ27" s="19"/>
      <c r="GWA27" s="19"/>
      <c r="GWB27" s="19"/>
      <c r="GWC27" s="19"/>
      <c r="GWD27" s="19"/>
      <c r="GWE27" s="19"/>
      <c r="GWF27" s="19"/>
      <c r="GWG27" s="19"/>
      <c r="GWH27" s="19"/>
      <c r="GWI27" s="19"/>
      <c r="GWJ27" s="19"/>
      <c r="GWK27" s="19"/>
      <c r="GWL27" s="19"/>
      <c r="GWM27" s="19"/>
      <c r="GWN27" s="19"/>
      <c r="GWO27" s="19"/>
      <c r="GWP27" s="19"/>
      <c r="GWQ27" s="19"/>
      <c r="GWR27" s="19"/>
      <c r="GWS27" s="19"/>
      <c r="GWT27" s="19"/>
      <c r="GWU27" s="19"/>
      <c r="GWV27" s="19"/>
      <c r="GWW27" s="19"/>
      <c r="GWX27" s="19"/>
      <c r="GWY27" s="19"/>
      <c r="GWZ27" s="19"/>
      <c r="GXA27" s="19"/>
      <c r="GXB27" s="19"/>
      <c r="GXC27" s="19"/>
      <c r="GXD27" s="19"/>
      <c r="GXE27" s="19"/>
      <c r="GXF27" s="19"/>
      <c r="GXG27" s="19"/>
      <c r="GXH27" s="19"/>
      <c r="GXI27" s="19"/>
      <c r="GXJ27" s="19"/>
      <c r="GXK27" s="19"/>
      <c r="GXL27" s="19"/>
      <c r="GXM27" s="19"/>
      <c r="GXN27" s="19"/>
      <c r="GXO27" s="19"/>
      <c r="GXP27" s="19"/>
      <c r="GXQ27" s="19"/>
      <c r="GXR27" s="19"/>
      <c r="GXS27" s="19"/>
      <c r="GXT27" s="19"/>
      <c r="GXU27" s="19"/>
      <c r="GXV27" s="19"/>
      <c r="GXW27" s="19"/>
      <c r="GXX27" s="19"/>
      <c r="GXY27" s="19"/>
      <c r="GXZ27" s="19"/>
      <c r="GYA27" s="19"/>
      <c r="GYB27" s="19"/>
      <c r="GYC27" s="19"/>
      <c r="GYD27" s="19"/>
      <c r="GYE27" s="19"/>
      <c r="GYF27" s="19"/>
      <c r="GYG27" s="19"/>
      <c r="GYH27" s="19"/>
      <c r="GYI27" s="19"/>
      <c r="GYJ27" s="19"/>
      <c r="GYK27" s="19"/>
      <c r="GYL27" s="19"/>
      <c r="GYM27" s="19"/>
      <c r="GYN27" s="19"/>
      <c r="GYO27" s="19"/>
      <c r="GYP27" s="19"/>
      <c r="GYQ27" s="19"/>
      <c r="GYR27" s="19"/>
      <c r="GYS27" s="19"/>
      <c r="GYT27" s="19"/>
      <c r="GYU27" s="19"/>
      <c r="GYV27" s="19"/>
      <c r="GYW27" s="19"/>
      <c r="GYX27" s="19"/>
      <c r="GYY27" s="19"/>
      <c r="GYZ27" s="19"/>
      <c r="GZA27" s="19"/>
      <c r="GZB27" s="19"/>
      <c r="GZC27" s="19"/>
      <c r="GZD27" s="19"/>
      <c r="GZE27" s="19"/>
      <c r="GZF27" s="19"/>
      <c r="GZG27" s="19"/>
      <c r="GZH27" s="19"/>
      <c r="GZI27" s="19"/>
      <c r="GZJ27" s="19"/>
      <c r="GZK27" s="19"/>
      <c r="GZL27" s="19"/>
      <c r="GZM27" s="19"/>
      <c r="GZN27" s="19"/>
      <c r="GZO27" s="19"/>
      <c r="GZP27" s="19"/>
      <c r="GZQ27" s="19"/>
      <c r="GZR27" s="19"/>
      <c r="GZS27" s="19"/>
      <c r="GZT27" s="19"/>
      <c r="GZU27" s="19"/>
      <c r="GZV27" s="19"/>
      <c r="GZW27" s="19"/>
      <c r="GZX27" s="19"/>
      <c r="GZY27" s="19"/>
      <c r="GZZ27" s="19"/>
      <c r="HAA27" s="19"/>
      <c r="HAB27" s="19"/>
      <c r="HAC27" s="19"/>
      <c r="HAD27" s="19"/>
      <c r="HAE27" s="19"/>
      <c r="HAF27" s="19"/>
      <c r="HAG27" s="19"/>
      <c r="HAH27" s="19"/>
      <c r="HAI27" s="19"/>
      <c r="HAJ27" s="19"/>
      <c r="HAK27" s="19"/>
      <c r="HAL27" s="19"/>
      <c r="HAM27" s="19"/>
      <c r="HAN27" s="19"/>
      <c r="HAO27" s="19"/>
      <c r="HAP27" s="19"/>
      <c r="HAQ27" s="19"/>
      <c r="HAR27" s="19"/>
      <c r="HAS27" s="19"/>
      <c r="HAT27" s="19"/>
      <c r="HAU27" s="19"/>
      <c r="HAV27" s="19"/>
      <c r="HAW27" s="19"/>
      <c r="HAX27" s="19"/>
      <c r="HAY27" s="19"/>
      <c r="HAZ27" s="19"/>
      <c r="HBA27" s="19"/>
      <c r="HBB27" s="19"/>
      <c r="HBC27" s="19"/>
      <c r="HBD27" s="19"/>
      <c r="HBE27" s="19"/>
      <c r="HBF27" s="19"/>
      <c r="HBG27" s="19"/>
      <c r="HBH27" s="19"/>
      <c r="HBI27" s="19"/>
      <c r="HBJ27" s="19"/>
      <c r="HBK27" s="19"/>
      <c r="HBL27" s="19"/>
      <c r="HBM27" s="19"/>
      <c r="HBN27" s="19"/>
      <c r="HBO27" s="19"/>
      <c r="HBP27" s="19"/>
      <c r="HBQ27" s="19"/>
      <c r="HBR27" s="19"/>
      <c r="HBS27" s="19"/>
      <c r="HBT27" s="19"/>
      <c r="HBU27" s="19"/>
      <c r="HBV27" s="19"/>
      <c r="HBW27" s="19"/>
      <c r="HBX27" s="19"/>
      <c r="HBY27" s="19"/>
      <c r="HBZ27" s="19"/>
      <c r="HCA27" s="19"/>
      <c r="HCB27" s="19"/>
      <c r="HCC27" s="19"/>
      <c r="HCD27" s="19"/>
      <c r="HCE27" s="19"/>
      <c r="HCF27" s="19"/>
      <c r="HCG27" s="19"/>
      <c r="HCH27" s="19"/>
      <c r="HCI27" s="19"/>
      <c r="HCJ27" s="19"/>
      <c r="HCK27" s="19"/>
      <c r="HCL27" s="19"/>
      <c r="HCM27" s="19"/>
      <c r="HCN27" s="19"/>
      <c r="HCO27" s="19"/>
      <c r="HCP27" s="19"/>
      <c r="HCQ27" s="19"/>
      <c r="HCR27" s="19"/>
      <c r="HCS27" s="19"/>
      <c r="HCT27" s="19"/>
      <c r="HCU27" s="19"/>
      <c r="HCV27" s="19"/>
      <c r="HCW27" s="19"/>
      <c r="HCX27" s="19"/>
      <c r="HCY27" s="19"/>
      <c r="HCZ27" s="19"/>
      <c r="HDA27" s="19"/>
      <c r="HDB27" s="19"/>
      <c r="HDC27" s="19"/>
      <c r="HDD27" s="19"/>
      <c r="HDE27" s="19"/>
      <c r="HDF27" s="19"/>
      <c r="HDG27" s="19"/>
      <c r="HDH27" s="19"/>
      <c r="HDI27" s="19"/>
      <c r="HDJ27" s="19"/>
      <c r="HDK27" s="19"/>
      <c r="HDL27" s="19"/>
      <c r="HDM27" s="19"/>
      <c r="HDN27" s="19"/>
      <c r="HDO27" s="19"/>
      <c r="HDP27" s="19"/>
      <c r="HDQ27" s="19"/>
      <c r="HDR27" s="19"/>
      <c r="HDS27" s="19"/>
      <c r="HDT27" s="19"/>
      <c r="HDU27" s="19"/>
      <c r="HDV27" s="19"/>
      <c r="HDW27" s="19"/>
      <c r="HDX27" s="19"/>
      <c r="HDY27" s="19"/>
      <c r="HDZ27" s="19"/>
      <c r="HEA27" s="19"/>
      <c r="HEB27" s="19"/>
      <c r="HEC27" s="19"/>
      <c r="HED27" s="19"/>
      <c r="HEE27" s="19"/>
      <c r="HEF27" s="19"/>
      <c r="HEG27" s="19"/>
      <c r="HEH27" s="19"/>
      <c r="HEI27" s="19"/>
      <c r="HEJ27" s="19"/>
      <c r="HEK27" s="19"/>
      <c r="HEL27" s="19"/>
      <c r="HEM27" s="19"/>
      <c r="HEN27" s="19"/>
      <c r="HEO27" s="19"/>
      <c r="HEP27" s="19"/>
      <c r="HEQ27" s="19"/>
      <c r="HER27" s="19"/>
      <c r="HES27" s="19"/>
      <c r="HET27" s="19"/>
      <c r="HEU27" s="19"/>
      <c r="HEV27" s="19"/>
      <c r="HEW27" s="19"/>
      <c r="HEX27" s="19"/>
      <c r="HEY27" s="19"/>
      <c r="HEZ27" s="19"/>
      <c r="HFA27" s="19"/>
      <c r="HFB27" s="19"/>
      <c r="HFC27" s="19"/>
      <c r="HFD27" s="19"/>
      <c r="HFE27" s="19"/>
      <c r="HFF27" s="19"/>
      <c r="HFG27" s="19"/>
      <c r="HFH27" s="19"/>
      <c r="HFI27" s="19"/>
      <c r="HFJ27" s="19"/>
      <c r="HFK27" s="19"/>
      <c r="HFL27" s="19"/>
      <c r="HFM27" s="19"/>
      <c r="HFN27" s="19"/>
      <c r="HFO27" s="19"/>
      <c r="HFP27" s="19"/>
      <c r="HFQ27" s="19"/>
      <c r="HFR27" s="19"/>
      <c r="HFS27" s="19"/>
      <c r="HFT27" s="19"/>
      <c r="HFU27" s="19"/>
      <c r="HFV27" s="19"/>
      <c r="HFW27" s="19"/>
      <c r="HFX27" s="19"/>
      <c r="HFY27" s="19"/>
      <c r="HFZ27" s="19"/>
      <c r="HGA27" s="19"/>
      <c r="HGB27" s="19"/>
      <c r="HGC27" s="19"/>
      <c r="HGD27" s="19"/>
      <c r="HGE27" s="19"/>
      <c r="HGF27" s="19"/>
      <c r="HGG27" s="19"/>
      <c r="HGH27" s="19"/>
      <c r="HGI27" s="19"/>
      <c r="HGJ27" s="19"/>
      <c r="HGK27" s="19"/>
      <c r="HGL27" s="19"/>
      <c r="HGM27" s="19"/>
      <c r="HGN27" s="19"/>
      <c r="HGO27" s="19"/>
      <c r="HGP27" s="19"/>
      <c r="HGQ27" s="19"/>
      <c r="HGR27" s="19"/>
      <c r="HGS27" s="19"/>
      <c r="HGT27" s="19"/>
      <c r="HGU27" s="19"/>
      <c r="HGV27" s="19"/>
      <c r="HGW27" s="19"/>
      <c r="HGX27" s="19"/>
      <c r="HGY27" s="19"/>
      <c r="HGZ27" s="19"/>
      <c r="HHA27" s="19"/>
      <c r="HHB27" s="19"/>
      <c r="HHC27" s="19"/>
      <c r="HHD27" s="19"/>
      <c r="HHE27" s="19"/>
      <c r="HHF27" s="19"/>
      <c r="HHG27" s="19"/>
      <c r="HHH27" s="19"/>
      <c r="HHI27" s="19"/>
      <c r="HHJ27" s="19"/>
      <c r="HHK27" s="19"/>
      <c r="HHL27" s="19"/>
      <c r="HHM27" s="19"/>
      <c r="HHN27" s="19"/>
      <c r="HHO27" s="19"/>
      <c r="HHP27" s="19"/>
      <c r="HHQ27" s="19"/>
      <c r="HHR27" s="19"/>
      <c r="HHS27" s="19"/>
      <c r="HHT27" s="19"/>
      <c r="HHU27" s="19"/>
      <c r="HHV27" s="19"/>
      <c r="HHW27" s="19"/>
      <c r="HHX27" s="19"/>
      <c r="HHY27" s="19"/>
      <c r="HHZ27" s="19"/>
      <c r="HIA27" s="19"/>
      <c r="HIB27" s="19"/>
      <c r="HIC27" s="19"/>
      <c r="HID27" s="19"/>
      <c r="HIE27" s="19"/>
      <c r="HIF27" s="19"/>
      <c r="HIG27" s="19"/>
      <c r="HIH27" s="19"/>
      <c r="HII27" s="19"/>
      <c r="HIJ27" s="19"/>
      <c r="HIK27" s="19"/>
      <c r="HIL27" s="19"/>
      <c r="HIM27" s="19"/>
      <c r="HIN27" s="19"/>
      <c r="HIO27" s="19"/>
      <c r="HIP27" s="19"/>
      <c r="HIQ27" s="19"/>
      <c r="HIR27" s="19"/>
      <c r="HIS27" s="19"/>
      <c r="HIT27" s="19"/>
      <c r="HIU27" s="19"/>
      <c r="HIV27" s="19"/>
      <c r="HIW27" s="19"/>
      <c r="HIX27" s="19"/>
      <c r="HIY27" s="19"/>
      <c r="HIZ27" s="19"/>
      <c r="HJA27" s="19"/>
      <c r="HJB27" s="19"/>
      <c r="HJC27" s="19"/>
      <c r="HJD27" s="19"/>
      <c r="HJE27" s="19"/>
      <c r="HJF27" s="19"/>
      <c r="HJG27" s="19"/>
      <c r="HJH27" s="19"/>
      <c r="HJI27" s="19"/>
      <c r="HJJ27" s="19"/>
      <c r="HJK27" s="19"/>
      <c r="HJL27" s="19"/>
      <c r="HJM27" s="19"/>
      <c r="HJN27" s="19"/>
      <c r="HJO27" s="19"/>
      <c r="HJP27" s="19"/>
      <c r="HJQ27" s="19"/>
      <c r="HJR27" s="19"/>
      <c r="HJS27" s="19"/>
      <c r="HJT27" s="19"/>
      <c r="HJU27" s="19"/>
      <c r="HJV27" s="19"/>
      <c r="HJW27" s="19"/>
      <c r="HJX27" s="19"/>
      <c r="HJY27" s="19"/>
      <c r="HJZ27" s="19"/>
      <c r="HKA27" s="19"/>
      <c r="HKB27" s="19"/>
      <c r="HKC27" s="19"/>
      <c r="HKD27" s="19"/>
      <c r="HKE27" s="19"/>
      <c r="HKF27" s="19"/>
      <c r="HKG27" s="19"/>
      <c r="HKH27" s="19"/>
      <c r="HKI27" s="19"/>
      <c r="HKJ27" s="19"/>
      <c r="HKK27" s="19"/>
      <c r="HKL27" s="19"/>
      <c r="HKM27" s="19"/>
      <c r="HKN27" s="19"/>
      <c r="HKO27" s="19"/>
      <c r="HKP27" s="19"/>
      <c r="HKQ27" s="19"/>
      <c r="HKR27" s="19"/>
      <c r="HKS27" s="19"/>
      <c r="HKT27" s="19"/>
      <c r="HKU27" s="19"/>
      <c r="HKV27" s="19"/>
      <c r="HKW27" s="19"/>
      <c r="HKX27" s="19"/>
      <c r="HKY27" s="19"/>
      <c r="HKZ27" s="19"/>
      <c r="HLA27" s="19"/>
      <c r="HLB27" s="19"/>
      <c r="HLC27" s="19"/>
      <c r="HLD27" s="19"/>
      <c r="HLE27" s="19"/>
      <c r="HLF27" s="19"/>
      <c r="HLG27" s="19"/>
      <c r="HLH27" s="19"/>
      <c r="HLI27" s="19"/>
      <c r="HLJ27" s="19"/>
      <c r="HLK27" s="19"/>
      <c r="HLL27" s="19"/>
      <c r="HLM27" s="19"/>
      <c r="HLN27" s="19"/>
      <c r="HLO27" s="19"/>
      <c r="HLP27" s="19"/>
      <c r="HLQ27" s="19"/>
      <c r="HLR27" s="19"/>
      <c r="HLS27" s="19"/>
      <c r="HLT27" s="19"/>
      <c r="HLU27" s="19"/>
      <c r="HLV27" s="19"/>
      <c r="HLW27" s="19"/>
      <c r="HLX27" s="19"/>
      <c r="HLY27" s="19"/>
      <c r="HLZ27" s="19"/>
      <c r="HMA27" s="19"/>
      <c r="HMB27" s="19"/>
      <c r="HMC27" s="19"/>
      <c r="HMD27" s="19"/>
      <c r="HME27" s="19"/>
      <c r="HMF27" s="19"/>
      <c r="HMG27" s="19"/>
      <c r="HMH27" s="19"/>
      <c r="HMI27" s="19"/>
      <c r="HMJ27" s="19"/>
      <c r="HMK27" s="19"/>
      <c r="HML27" s="19"/>
      <c r="HMM27" s="19"/>
      <c r="HMN27" s="19"/>
      <c r="HMO27" s="19"/>
      <c r="HMP27" s="19"/>
      <c r="HMQ27" s="19"/>
      <c r="HMR27" s="19"/>
      <c r="HMS27" s="19"/>
      <c r="HMT27" s="19"/>
      <c r="HMU27" s="19"/>
      <c r="HMV27" s="19"/>
      <c r="HMW27" s="19"/>
      <c r="HMX27" s="19"/>
      <c r="HMY27" s="19"/>
      <c r="HMZ27" s="19"/>
      <c r="HNA27" s="19"/>
      <c r="HNB27" s="19"/>
      <c r="HNC27" s="19"/>
      <c r="HND27" s="19"/>
      <c r="HNE27" s="19"/>
      <c r="HNF27" s="19"/>
      <c r="HNG27" s="19"/>
      <c r="HNH27" s="19"/>
      <c r="HNI27" s="19"/>
      <c r="HNJ27" s="19"/>
      <c r="HNK27" s="19"/>
      <c r="HNL27" s="19"/>
      <c r="HNM27" s="19"/>
      <c r="HNN27" s="19"/>
      <c r="HNO27" s="19"/>
      <c r="HNP27" s="19"/>
      <c r="HNQ27" s="19"/>
      <c r="HNR27" s="19"/>
      <c r="HNS27" s="19"/>
      <c r="HNT27" s="19"/>
      <c r="HNU27" s="19"/>
      <c r="HNV27" s="19"/>
      <c r="HNW27" s="19"/>
      <c r="HNX27" s="19"/>
      <c r="HNY27" s="19"/>
      <c r="HNZ27" s="19"/>
      <c r="HOA27" s="19"/>
      <c r="HOB27" s="19"/>
      <c r="HOC27" s="19"/>
      <c r="HOD27" s="19"/>
      <c r="HOE27" s="19"/>
      <c r="HOF27" s="19"/>
      <c r="HOG27" s="19"/>
      <c r="HOH27" s="19"/>
      <c r="HOI27" s="19"/>
      <c r="HOJ27" s="19"/>
      <c r="HOK27" s="19"/>
      <c r="HOL27" s="19"/>
      <c r="HOM27" s="19"/>
      <c r="HON27" s="19"/>
      <c r="HOO27" s="19"/>
      <c r="HOP27" s="19"/>
      <c r="HOQ27" s="19"/>
      <c r="HOR27" s="19"/>
      <c r="HOS27" s="19"/>
      <c r="HOT27" s="19"/>
      <c r="HOU27" s="19"/>
      <c r="HOV27" s="19"/>
      <c r="HOW27" s="19"/>
      <c r="HOX27" s="19"/>
      <c r="HOY27" s="19"/>
      <c r="HOZ27" s="19"/>
      <c r="HPA27" s="19"/>
      <c r="HPB27" s="19"/>
      <c r="HPC27" s="19"/>
      <c r="HPD27" s="19"/>
      <c r="HPE27" s="19"/>
      <c r="HPF27" s="19"/>
      <c r="HPG27" s="19"/>
      <c r="HPH27" s="19"/>
      <c r="HPI27" s="19"/>
      <c r="HPJ27" s="19"/>
      <c r="HPK27" s="19"/>
      <c r="HPL27" s="19"/>
      <c r="HPM27" s="19"/>
      <c r="HPN27" s="19"/>
      <c r="HPO27" s="19"/>
      <c r="HPP27" s="19"/>
      <c r="HPQ27" s="19"/>
      <c r="HPR27" s="19"/>
      <c r="HPS27" s="19"/>
      <c r="HPT27" s="19"/>
      <c r="HPU27" s="19"/>
      <c r="HPV27" s="19"/>
      <c r="HPW27" s="19"/>
      <c r="HPX27" s="19"/>
      <c r="HPY27" s="19"/>
      <c r="HPZ27" s="19"/>
      <c r="HQA27" s="19"/>
      <c r="HQB27" s="19"/>
      <c r="HQC27" s="19"/>
      <c r="HQD27" s="19"/>
      <c r="HQE27" s="19"/>
      <c r="HQF27" s="19"/>
      <c r="HQG27" s="19"/>
      <c r="HQH27" s="19"/>
      <c r="HQI27" s="19"/>
      <c r="HQJ27" s="19"/>
      <c r="HQK27" s="19"/>
      <c r="HQL27" s="19"/>
      <c r="HQM27" s="19"/>
      <c r="HQN27" s="19"/>
      <c r="HQO27" s="19"/>
      <c r="HQP27" s="19"/>
      <c r="HQQ27" s="19"/>
      <c r="HQR27" s="19"/>
      <c r="HQS27" s="19"/>
      <c r="HQT27" s="19"/>
      <c r="HQU27" s="19"/>
      <c r="HQV27" s="19"/>
      <c r="HQW27" s="19"/>
      <c r="HQX27" s="19"/>
      <c r="HQY27" s="19"/>
      <c r="HQZ27" s="19"/>
      <c r="HRA27" s="19"/>
      <c r="HRB27" s="19"/>
      <c r="HRC27" s="19"/>
      <c r="HRD27" s="19"/>
      <c r="HRE27" s="19"/>
      <c r="HRF27" s="19"/>
      <c r="HRG27" s="19"/>
      <c r="HRH27" s="19"/>
      <c r="HRI27" s="19"/>
      <c r="HRJ27" s="19"/>
      <c r="HRK27" s="19"/>
      <c r="HRL27" s="19"/>
      <c r="HRM27" s="19"/>
      <c r="HRN27" s="19"/>
      <c r="HRO27" s="19"/>
      <c r="HRP27" s="19"/>
      <c r="HRQ27" s="19"/>
      <c r="HRR27" s="19"/>
      <c r="HRS27" s="19"/>
      <c r="HRT27" s="19"/>
      <c r="HRU27" s="19"/>
      <c r="HRV27" s="19"/>
      <c r="HRW27" s="19"/>
      <c r="HRX27" s="19"/>
      <c r="HRY27" s="19"/>
      <c r="HRZ27" s="19"/>
      <c r="HSA27" s="19"/>
      <c r="HSB27" s="19"/>
      <c r="HSC27" s="19"/>
      <c r="HSD27" s="19"/>
      <c r="HSE27" s="19"/>
      <c r="HSF27" s="19"/>
      <c r="HSG27" s="19"/>
      <c r="HSH27" s="19"/>
      <c r="HSI27" s="19"/>
      <c r="HSJ27" s="19"/>
      <c r="HSK27" s="19"/>
      <c r="HSL27" s="19"/>
      <c r="HSM27" s="19"/>
      <c r="HSN27" s="19"/>
      <c r="HSO27" s="19"/>
      <c r="HSP27" s="19"/>
      <c r="HSQ27" s="19"/>
      <c r="HSR27" s="19"/>
      <c r="HSS27" s="19"/>
      <c r="HST27" s="19"/>
      <c r="HSU27" s="19"/>
      <c r="HSV27" s="19"/>
      <c r="HSW27" s="19"/>
      <c r="HSX27" s="19"/>
      <c r="HSY27" s="19"/>
      <c r="HSZ27" s="19"/>
      <c r="HTA27" s="19"/>
      <c r="HTB27" s="19"/>
      <c r="HTC27" s="19"/>
      <c r="HTD27" s="19"/>
      <c r="HTE27" s="19"/>
      <c r="HTF27" s="19"/>
      <c r="HTG27" s="19"/>
      <c r="HTH27" s="19"/>
      <c r="HTI27" s="19"/>
      <c r="HTJ27" s="19"/>
      <c r="HTK27" s="19"/>
      <c r="HTL27" s="19"/>
      <c r="HTM27" s="19"/>
      <c r="HTN27" s="19"/>
      <c r="HTO27" s="19"/>
      <c r="HTP27" s="19"/>
      <c r="HTQ27" s="19"/>
      <c r="HTR27" s="19"/>
      <c r="HTS27" s="19"/>
      <c r="HTT27" s="19"/>
      <c r="HTU27" s="19"/>
      <c r="HTV27" s="19"/>
      <c r="HTW27" s="19"/>
      <c r="HTX27" s="19"/>
      <c r="HTY27" s="19"/>
      <c r="HTZ27" s="19"/>
      <c r="HUA27" s="19"/>
      <c r="HUB27" s="19"/>
      <c r="HUC27" s="19"/>
      <c r="HUD27" s="19"/>
      <c r="HUE27" s="19"/>
      <c r="HUF27" s="19"/>
      <c r="HUG27" s="19"/>
      <c r="HUH27" s="19"/>
      <c r="HUI27" s="19"/>
      <c r="HUJ27" s="19"/>
      <c r="HUK27" s="19"/>
      <c r="HUL27" s="19"/>
      <c r="HUM27" s="19"/>
      <c r="HUN27" s="19"/>
      <c r="HUO27" s="19"/>
      <c r="HUP27" s="19"/>
      <c r="HUQ27" s="19"/>
      <c r="HUR27" s="19"/>
      <c r="HUS27" s="19"/>
      <c r="HUT27" s="19"/>
      <c r="HUU27" s="19"/>
      <c r="HUV27" s="19"/>
      <c r="HUW27" s="19"/>
      <c r="HUX27" s="19"/>
      <c r="HUY27" s="19"/>
      <c r="HUZ27" s="19"/>
      <c r="HVA27" s="19"/>
      <c r="HVB27" s="19"/>
      <c r="HVC27" s="19"/>
      <c r="HVD27" s="19"/>
      <c r="HVE27" s="19"/>
      <c r="HVF27" s="19"/>
      <c r="HVG27" s="19"/>
      <c r="HVH27" s="19"/>
      <c r="HVI27" s="19"/>
      <c r="HVJ27" s="19"/>
      <c r="HVK27" s="19"/>
      <c r="HVL27" s="19"/>
      <c r="HVM27" s="19"/>
      <c r="HVN27" s="19"/>
      <c r="HVO27" s="19"/>
      <c r="HVP27" s="19"/>
      <c r="HVQ27" s="19"/>
      <c r="HVR27" s="19"/>
      <c r="HVS27" s="19"/>
      <c r="HVT27" s="19"/>
      <c r="HVU27" s="19"/>
      <c r="HVV27" s="19"/>
      <c r="HVW27" s="19"/>
      <c r="HVX27" s="19"/>
      <c r="HVY27" s="19"/>
      <c r="HVZ27" s="19"/>
      <c r="HWA27" s="19"/>
      <c r="HWB27" s="19"/>
      <c r="HWC27" s="19"/>
      <c r="HWD27" s="19"/>
      <c r="HWE27" s="19"/>
      <c r="HWF27" s="19"/>
      <c r="HWG27" s="19"/>
      <c r="HWH27" s="19"/>
      <c r="HWI27" s="19"/>
      <c r="HWJ27" s="19"/>
      <c r="HWK27" s="19"/>
      <c r="HWL27" s="19"/>
      <c r="HWM27" s="19"/>
      <c r="HWN27" s="19"/>
      <c r="HWO27" s="19"/>
      <c r="HWP27" s="19"/>
      <c r="HWQ27" s="19"/>
      <c r="HWR27" s="19"/>
      <c r="HWS27" s="19"/>
      <c r="HWT27" s="19"/>
      <c r="HWU27" s="19"/>
      <c r="HWV27" s="19"/>
      <c r="HWW27" s="19"/>
      <c r="HWX27" s="19"/>
      <c r="HWY27" s="19"/>
      <c r="HWZ27" s="19"/>
      <c r="HXA27" s="19"/>
      <c r="HXB27" s="19"/>
      <c r="HXC27" s="19"/>
      <c r="HXD27" s="19"/>
      <c r="HXE27" s="19"/>
      <c r="HXF27" s="19"/>
      <c r="HXG27" s="19"/>
      <c r="HXH27" s="19"/>
      <c r="HXI27" s="19"/>
      <c r="HXJ27" s="19"/>
      <c r="HXK27" s="19"/>
      <c r="HXL27" s="19"/>
      <c r="HXM27" s="19"/>
      <c r="HXN27" s="19"/>
      <c r="HXO27" s="19"/>
      <c r="HXP27" s="19"/>
      <c r="HXQ27" s="19"/>
      <c r="HXR27" s="19"/>
      <c r="HXS27" s="19"/>
      <c r="HXT27" s="19"/>
      <c r="HXU27" s="19"/>
      <c r="HXV27" s="19"/>
      <c r="HXW27" s="19"/>
      <c r="HXX27" s="19"/>
      <c r="HXY27" s="19"/>
      <c r="HXZ27" s="19"/>
      <c r="HYA27" s="19"/>
      <c r="HYB27" s="19"/>
      <c r="HYC27" s="19"/>
      <c r="HYD27" s="19"/>
      <c r="HYE27" s="19"/>
      <c r="HYF27" s="19"/>
      <c r="HYG27" s="19"/>
      <c r="HYH27" s="19"/>
      <c r="HYI27" s="19"/>
      <c r="HYJ27" s="19"/>
      <c r="HYK27" s="19"/>
      <c r="HYL27" s="19"/>
      <c r="HYM27" s="19"/>
      <c r="HYN27" s="19"/>
      <c r="HYO27" s="19"/>
      <c r="HYP27" s="19"/>
      <c r="HYQ27" s="19"/>
      <c r="HYR27" s="19"/>
      <c r="HYS27" s="19"/>
      <c r="HYT27" s="19"/>
      <c r="HYU27" s="19"/>
      <c r="HYV27" s="19"/>
      <c r="HYW27" s="19"/>
      <c r="HYX27" s="19"/>
      <c r="HYY27" s="19"/>
      <c r="HYZ27" s="19"/>
      <c r="HZA27" s="19"/>
      <c r="HZB27" s="19"/>
      <c r="HZC27" s="19"/>
      <c r="HZD27" s="19"/>
      <c r="HZE27" s="19"/>
      <c r="HZF27" s="19"/>
      <c r="HZG27" s="19"/>
      <c r="HZH27" s="19"/>
      <c r="HZI27" s="19"/>
      <c r="HZJ27" s="19"/>
      <c r="HZK27" s="19"/>
      <c r="HZL27" s="19"/>
      <c r="HZM27" s="19"/>
      <c r="HZN27" s="19"/>
      <c r="HZO27" s="19"/>
      <c r="HZP27" s="19"/>
      <c r="HZQ27" s="19"/>
      <c r="HZR27" s="19"/>
      <c r="HZS27" s="19"/>
      <c r="HZT27" s="19"/>
      <c r="HZU27" s="19"/>
      <c r="HZV27" s="19"/>
      <c r="HZW27" s="19"/>
      <c r="HZX27" s="19"/>
      <c r="HZY27" s="19"/>
      <c r="HZZ27" s="19"/>
      <c r="IAA27" s="19"/>
      <c r="IAB27" s="19"/>
      <c r="IAC27" s="19"/>
      <c r="IAD27" s="19"/>
      <c r="IAE27" s="19"/>
      <c r="IAF27" s="19"/>
      <c r="IAG27" s="19"/>
      <c r="IAH27" s="19"/>
      <c r="IAI27" s="19"/>
      <c r="IAJ27" s="19"/>
      <c r="IAK27" s="19"/>
      <c r="IAL27" s="19"/>
      <c r="IAM27" s="19"/>
      <c r="IAN27" s="19"/>
      <c r="IAO27" s="19"/>
      <c r="IAP27" s="19"/>
      <c r="IAQ27" s="19"/>
      <c r="IAR27" s="19"/>
      <c r="IAS27" s="19"/>
      <c r="IAT27" s="19"/>
      <c r="IAU27" s="19"/>
      <c r="IAV27" s="19"/>
      <c r="IAW27" s="19"/>
      <c r="IAX27" s="19"/>
      <c r="IAY27" s="19"/>
      <c r="IAZ27" s="19"/>
      <c r="IBA27" s="19"/>
      <c r="IBB27" s="19"/>
      <c r="IBC27" s="19"/>
      <c r="IBD27" s="19"/>
      <c r="IBE27" s="19"/>
      <c r="IBF27" s="19"/>
      <c r="IBG27" s="19"/>
      <c r="IBH27" s="19"/>
      <c r="IBI27" s="19"/>
      <c r="IBJ27" s="19"/>
      <c r="IBK27" s="19"/>
      <c r="IBL27" s="19"/>
      <c r="IBM27" s="19"/>
      <c r="IBN27" s="19"/>
      <c r="IBO27" s="19"/>
      <c r="IBP27" s="19"/>
      <c r="IBQ27" s="19"/>
      <c r="IBR27" s="19"/>
      <c r="IBS27" s="19"/>
      <c r="IBT27" s="19"/>
      <c r="IBU27" s="19"/>
      <c r="IBV27" s="19"/>
      <c r="IBW27" s="19"/>
      <c r="IBX27" s="19"/>
      <c r="IBY27" s="19"/>
      <c r="IBZ27" s="19"/>
      <c r="ICA27" s="19"/>
      <c r="ICB27" s="19"/>
      <c r="ICC27" s="19"/>
      <c r="ICD27" s="19"/>
      <c r="ICE27" s="19"/>
      <c r="ICF27" s="19"/>
      <c r="ICG27" s="19"/>
      <c r="ICH27" s="19"/>
      <c r="ICI27" s="19"/>
      <c r="ICJ27" s="19"/>
      <c r="ICK27" s="19"/>
      <c r="ICL27" s="19"/>
      <c r="ICM27" s="19"/>
      <c r="ICN27" s="19"/>
      <c r="ICO27" s="19"/>
      <c r="ICP27" s="19"/>
      <c r="ICQ27" s="19"/>
      <c r="ICR27" s="19"/>
      <c r="ICS27" s="19"/>
      <c r="ICT27" s="19"/>
      <c r="ICU27" s="19"/>
      <c r="ICV27" s="19"/>
      <c r="ICW27" s="19"/>
      <c r="ICX27" s="19"/>
      <c r="ICY27" s="19"/>
      <c r="ICZ27" s="19"/>
      <c r="IDA27" s="19"/>
      <c r="IDB27" s="19"/>
      <c r="IDC27" s="19"/>
      <c r="IDD27" s="19"/>
      <c r="IDE27" s="19"/>
      <c r="IDF27" s="19"/>
      <c r="IDG27" s="19"/>
      <c r="IDH27" s="19"/>
      <c r="IDI27" s="19"/>
      <c r="IDJ27" s="19"/>
      <c r="IDK27" s="19"/>
      <c r="IDL27" s="19"/>
      <c r="IDM27" s="19"/>
      <c r="IDN27" s="19"/>
      <c r="IDO27" s="19"/>
      <c r="IDP27" s="19"/>
      <c r="IDQ27" s="19"/>
      <c r="IDR27" s="19"/>
      <c r="IDS27" s="19"/>
      <c r="IDT27" s="19"/>
      <c r="IDU27" s="19"/>
      <c r="IDV27" s="19"/>
      <c r="IDW27" s="19"/>
      <c r="IDX27" s="19"/>
      <c r="IDY27" s="19"/>
      <c r="IDZ27" s="19"/>
      <c r="IEA27" s="19"/>
      <c r="IEB27" s="19"/>
      <c r="IEC27" s="19"/>
      <c r="IED27" s="19"/>
      <c r="IEE27" s="19"/>
      <c r="IEF27" s="19"/>
      <c r="IEG27" s="19"/>
      <c r="IEH27" s="19"/>
      <c r="IEI27" s="19"/>
      <c r="IEJ27" s="19"/>
      <c r="IEK27" s="19"/>
      <c r="IEL27" s="19"/>
      <c r="IEM27" s="19"/>
      <c r="IEN27" s="19"/>
      <c r="IEO27" s="19"/>
      <c r="IEP27" s="19"/>
      <c r="IEQ27" s="19"/>
      <c r="IER27" s="19"/>
      <c r="IES27" s="19"/>
      <c r="IET27" s="19"/>
      <c r="IEU27" s="19"/>
      <c r="IEV27" s="19"/>
      <c r="IEW27" s="19"/>
      <c r="IEX27" s="19"/>
      <c r="IEY27" s="19"/>
      <c r="IEZ27" s="19"/>
      <c r="IFA27" s="19"/>
      <c r="IFB27" s="19"/>
      <c r="IFC27" s="19"/>
      <c r="IFD27" s="19"/>
      <c r="IFE27" s="19"/>
      <c r="IFF27" s="19"/>
      <c r="IFG27" s="19"/>
      <c r="IFH27" s="19"/>
      <c r="IFI27" s="19"/>
      <c r="IFJ27" s="19"/>
      <c r="IFK27" s="19"/>
      <c r="IFL27" s="19"/>
      <c r="IFM27" s="19"/>
      <c r="IFN27" s="19"/>
      <c r="IFO27" s="19"/>
      <c r="IFP27" s="19"/>
      <c r="IFQ27" s="19"/>
      <c r="IFR27" s="19"/>
      <c r="IFS27" s="19"/>
      <c r="IFT27" s="19"/>
      <c r="IFU27" s="19"/>
      <c r="IFV27" s="19"/>
      <c r="IFW27" s="19"/>
      <c r="IFX27" s="19"/>
      <c r="IFY27" s="19"/>
      <c r="IFZ27" s="19"/>
      <c r="IGA27" s="19"/>
      <c r="IGB27" s="19"/>
      <c r="IGC27" s="19"/>
      <c r="IGD27" s="19"/>
      <c r="IGE27" s="19"/>
      <c r="IGF27" s="19"/>
      <c r="IGG27" s="19"/>
      <c r="IGH27" s="19"/>
      <c r="IGI27" s="19"/>
      <c r="IGJ27" s="19"/>
      <c r="IGK27" s="19"/>
      <c r="IGL27" s="19"/>
      <c r="IGM27" s="19"/>
      <c r="IGN27" s="19"/>
      <c r="IGO27" s="19"/>
      <c r="IGP27" s="19"/>
      <c r="IGQ27" s="19"/>
      <c r="IGR27" s="19"/>
      <c r="IGS27" s="19"/>
      <c r="IGT27" s="19"/>
      <c r="IGU27" s="19"/>
      <c r="IGV27" s="19"/>
      <c r="IGW27" s="19"/>
      <c r="IGX27" s="19"/>
      <c r="IGY27" s="19"/>
      <c r="IGZ27" s="19"/>
      <c r="IHA27" s="19"/>
      <c r="IHB27" s="19"/>
      <c r="IHC27" s="19"/>
      <c r="IHD27" s="19"/>
      <c r="IHE27" s="19"/>
      <c r="IHF27" s="19"/>
      <c r="IHG27" s="19"/>
      <c r="IHH27" s="19"/>
      <c r="IHI27" s="19"/>
      <c r="IHJ27" s="19"/>
      <c r="IHK27" s="19"/>
      <c r="IHL27" s="19"/>
      <c r="IHM27" s="19"/>
      <c r="IHN27" s="19"/>
      <c r="IHO27" s="19"/>
      <c r="IHP27" s="19"/>
      <c r="IHQ27" s="19"/>
      <c r="IHR27" s="19"/>
      <c r="IHS27" s="19"/>
      <c r="IHT27" s="19"/>
      <c r="IHU27" s="19"/>
      <c r="IHV27" s="19"/>
      <c r="IHW27" s="19"/>
      <c r="IHX27" s="19"/>
      <c r="IHY27" s="19"/>
      <c r="IHZ27" s="19"/>
      <c r="IIA27" s="19"/>
      <c r="IIB27" s="19"/>
      <c r="IIC27" s="19"/>
      <c r="IID27" s="19"/>
      <c r="IIE27" s="19"/>
      <c r="IIF27" s="19"/>
      <c r="IIG27" s="19"/>
      <c r="IIH27" s="19"/>
      <c r="III27" s="19"/>
      <c r="IIJ27" s="19"/>
      <c r="IIK27" s="19"/>
      <c r="IIL27" s="19"/>
      <c r="IIM27" s="19"/>
      <c r="IIN27" s="19"/>
      <c r="IIO27" s="19"/>
      <c r="IIP27" s="19"/>
      <c r="IIQ27" s="19"/>
      <c r="IIR27" s="19"/>
      <c r="IIS27" s="19"/>
      <c r="IIT27" s="19"/>
      <c r="IIU27" s="19"/>
      <c r="IIV27" s="19"/>
      <c r="IIW27" s="19"/>
      <c r="IIX27" s="19"/>
      <c r="IIY27" s="19"/>
      <c r="IIZ27" s="19"/>
      <c r="IJA27" s="19"/>
      <c r="IJB27" s="19"/>
      <c r="IJC27" s="19"/>
      <c r="IJD27" s="19"/>
      <c r="IJE27" s="19"/>
      <c r="IJF27" s="19"/>
      <c r="IJG27" s="19"/>
      <c r="IJH27" s="19"/>
      <c r="IJI27" s="19"/>
      <c r="IJJ27" s="19"/>
      <c r="IJK27" s="19"/>
      <c r="IJL27" s="19"/>
      <c r="IJM27" s="19"/>
      <c r="IJN27" s="19"/>
      <c r="IJO27" s="19"/>
      <c r="IJP27" s="19"/>
      <c r="IJQ27" s="19"/>
      <c r="IJR27" s="19"/>
      <c r="IJS27" s="19"/>
      <c r="IJT27" s="19"/>
      <c r="IJU27" s="19"/>
      <c r="IJV27" s="19"/>
      <c r="IJW27" s="19"/>
      <c r="IJX27" s="19"/>
      <c r="IJY27" s="19"/>
      <c r="IJZ27" s="19"/>
      <c r="IKA27" s="19"/>
      <c r="IKB27" s="19"/>
      <c r="IKC27" s="19"/>
      <c r="IKD27" s="19"/>
      <c r="IKE27" s="19"/>
      <c r="IKF27" s="19"/>
      <c r="IKG27" s="19"/>
      <c r="IKH27" s="19"/>
      <c r="IKI27" s="19"/>
      <c r="IKJ27" s="19"/>
      <c r="IKK27" s="19"/>
      <c r="IKL27" s="19"/>
      <c r="IKM27" s="19"/>
      <c r="IKN27" s="19"/>
      <c r="IKO27" s="19"/>
      <c r="IKP27" s="19"/>
      <c r="IKQ27" s="19"/>
      <c r="IKR27" s="19"/>
      <c r="IKS27" s="19"/>
      <c r="IKT27" s="19"/>
      <c r="IKU27" s="19"/>
      <c r="IKV27" s="19"/>
      <c r="IKW27" s="19"/>
      <c r="IKX27" s="19"/>
      <c r="IKY27" s="19"/>
      <c r="IKZ27" s="19"/>
      <c r="ILA27" s="19"/>
      <c r="ILB27" s="19"/>
      <c r="ILC27" s="19"/>
      <c r="ILD27" s="19"/>
      <c r="ILE27" s="19"/>
      <c r="ILF27" s="19"/>
      <c r="ILG27" s="19"/>
      <c r="ILH27" s="19"/>
      <c r="ILI27" s="19"/>
      <c r="ILJ27" s="19"/>
      <c r="ILK27" s="19"/>
      <c r="ILL27" s="19"/>
      <c r="ILM27" s="19"/>
      <c r="ILN27" s="19"/>
      <c r="ILO27" s="19"/>
      <c r="ILP27" s="19"/>
      <c r="ILQ27" s="19"/>
      <c r="ILR27" s="19"/>
      <c r="ILS27" s="19"/>
      <c r="ILT27" s="19"/>
      <c r="ILU27" s="19"/>
      <c r="ILV27" s="19"/>
      <c r="ILW27" s="19"/>
      <c r="ILX27" s="19"/>
      <c r="ILY27" s="19"/>
      <c r="ILZ27" s="19"/>
      <c r="IMA27" s="19"/>
      <c r="IMB27" s="19"/>
      <c r="IMC27" s="19"/>
      <c r="IMD27" s="19"/>
      <c r="IME27" s="19"/>
      <c r="IMF27" s="19"/>
      <c r="IMG27" s="19"/>
      <c r="IMH27" s="19"/>
      <c r="IMI27" s="19"/>
      <c r="IMJ27" s="19"/>
      <c r="IMK27" s="19"/>
      <c r="IML27" s="19"/>
      <c r="IMM27" s="19"/>
      <c r="IMN27" s="19"/>
      <c r="IMO27" s="19"/>
      <c r="IMP27" s="19"/>
      <c r="IMQ27" s="19"/>
      <c r="IMR27" s="19"/>
      <c r="IMS27" s="19"/>
      <c r="IMT27" s="19"/>
      <c r="IMU27" s="19"/>
      <c r="IMV27" s="19"/>
      <c r="IMW27" s="19"/>
      <c r="IMX27" s="19"/>
      <c r="IMY27" s="19"/>
      <c r="IMZ27" s="19"/>
      <c r="INA27" s="19"/>
      <c r="INB27" s="19"/>
      <c r="INC27" s="19"/>
      <c r="IND27" s="19"/>
      <c r="INE27" s="19"/>
      <c r="INF27" s="19"/>
      <c r="ING27" s="19"/>
      <c r="INH27" s="19"/>
      <c r="INI27" s="19"/>
      <c r="INJ27" s="19"/>
      <c r="INK27" s="19"/>
      <c r="INL27" s="19"/>
      <c r="INM27" s="19"/>
      <c r="INN27" s="19"/>
      <c r="INO27" s="19"/>
      <c r="INP27" s="19"/>
      <c r="INQ27" s="19"/>
      <c r="INR27" s="19"/>
      <c r="INS27" s="19"/>
      <c r="INT27" s="19"/>
      <c r="INU27" s="19"/>
      <c r="INV27" s="19"/>
      <c r="INW27" s="19"/>
      <c r="INX27" s="19"/>
      <c r="INY27" s="19"/>
      <c r="INZ27" s="19"/>
      <c r="IOA27" s="19"/>
      <c r="IOB27" s="19"/>
      <c r="IOC27" s="19"/>
      <c r="IOD27" s="19"/>
      <c r="IOE27" s="19"/>
      <c r="IOF27" s="19"/>
      <c r="IOG27" s="19"/>
      <c r="IOH27" s="19"/>
      <c r="IOI27" s="19"/>
      <c r="IOJ27" s="19"/>
      <c r="IOK27" s="19"/>
      <c r="IOL27" s="19"/>
      <c r="IOM27" s="19"/>
      <c r="ION27" s="19"/>
      <c r="IOO27" s="19"/>
      <c r="IOP27" s="19"/>
      <c r="IOQ27" s="19"/>
      <c r="IOR27" s="19"/>
      <c r="IOS27" s="19"/>
      <c r="IOT27" s="19"/>
      <c r="IOU27" s="19"/>
      <c r="IOV27" s="19"/>
      <c r="IOW27" s="19"/>
      <c r="IOX27" s="19"/>
      <c r="IOY27" s="19"/>
      <c r="IOZ27" s="19"/>
      <c r="IPA27" s="19"/>
      <c r="IPB27" s="19"/>
      <c r="IPC27" s="19"/>
      <c r="IPD27" s="19"/>
      <c r="IPE27" s="19"/>
      <c r="IPF27" s="19"/>
      <c r="IPG27" s="19"/>
      <c r="IPH27" s="19"/>
      <c r="IPI27" s="19"/>
      <c r="IPJ27" s="19"/>
      <c r="IPK27" s="19"/>
      <c r="IPL27" s="19"/>
      <c r="IPM27" s="19"/>
      <c r="IPN27" s="19"/>
      <c r="IPO27" s="19"/>
      <c r="IPP27" s="19"/>
      <c r="IPQ27" s="19"/>
      <c r="IPR27" s="19"/>
      <c r="IPS27" s="19"/>
      <c r="IPT27" s="19"/>
      <c r="IPU27" s="19"/>
      <c r="IPV27" s="19"/>
      <c r="IPW27" s="19"/>
      <c r="IPX27" s="19"/>
      <c r="IPY27" s="19"/>
      <c r="IPZ27" s="19"/>
      <c r="IQA27" s="19"/>
      <c r="IQB27" s="19"/>
      <c r="IQC27" s="19"/>
      <c r="IQD27" s="19"/>
      <c r="IQE27" s="19"/>
      <c r="IQF27" s="19"/>
      <c r="IQG27" s="19"/>
      <c r="IQH27" s="19"/>
      <c r="IQI27" s="19"/>
      <c r="IQJ27" s="19"/>
      <c r="IQK27" s="19"/>
      <c r="IQL27" s="19"/>
      <c r="IQM27" s="19"/>
      <c r="IQN27" s="19"/>
      <c r="IQO27" s="19"/>
      <c r="IQP27" s="19"/>
      <c r="IQQ27" s="19"/>
      <c r="IQR27" s="19"/>
      <c r="IQS27" s="19"/>
      <c r="IQT27" s="19"/>
      <c r="IQU27" s="19"/>
      <c r="IQV27" s="19"/>
      <c r="IQW27" s="19"/>
      <c r="IQX27" s="19"/>
      <c r="IQY27" s="19"/>
      <c r="IQZ27" s="19"/>
      <c r="IRA27" s="19"/>
      <c r="IRB27" s="19"/>
      <c r="IRC27" s="19"/>
      <c r="IRD27" s="19"/>
      <c r="IRE27" s="19"/>
      <c r="IRF27" s="19"/>
      <c r="IRG27" s="19"/>
      <c r="IRH27" s="19"/>
      <c r="IRI27" s="19"/>
      <c r="IRJ27" s="19"/>
      <c r="IRK27" s="19"/>
      <c r="IRL27" s="19"/>
      <c r="IRM27" s="19"/>
      <c r="IRN27" s="19"/>
      <c r="IRO27" s="19"/>
      <c r="IRP27" s="19"/>
      <c r="IRQ27" s="19"/>
      <c r="IRR27" s="19"/>
      <c r="IRS27" s="19"/>
      <c r="IRT27" s="19"/>
      <c r="IRU27" s="19"/>
      <c r="IRV27" s="19"/>
      <c r="IRW27" s="19"/>
      <c r="IRX27" s="19"/>
      <c r="IRY27" s="19"/>
      <c r="IRZ27" s="19"/>
      <c r="ISA27" s="19"/>
      <c r="ISB27" s="19"/>
      <c r="ISC27" s="19"/>
      <c r="ISD27" s="19"/>
      <c r="ISE27" s="19"/>
      <c r="ISF27" s="19"/>
      <c r="ISG27" s="19"/>
      <c r="ISH27" s="19"/>
      <c r="ISI27" s="19"/>
      <c r="ISJ27" s="19"/>
      <c r="ISK27" s="19"/>
      <c r="ISL27" s="19"/>
      <c r="ISM27" s="19"/>
      <c r="ISN27" s="19"/>
      <c r="ISO27" s="19"/>
      <c r="ISP27" s="19"/>
      <c r="ISQ27" s="19"/>
      <c r="ISR27" s="19"/>
      <c r="ISS27" s="19"/>
      <c r="IST27" s="19"/>
      <c r="ISU27" s="19"/>
      <c r="ISV27" s="19"/>
      <c r="ISW27" s="19"/>
      <c r="ISX27" s="19"/>
      <c r="ISY27" s="19"/>
      <c r="ISZ27" s="19"/>
      <c r="ITA27" s="19"/>
      <c r="ITB27" s="19"/>
      <c r="ITC27" s="19"/>
      <c r="ITD27" s="19"/>
      <c r="ITE27" s="19"/>
      <c r="ITF27" s="19"/>
      <c r="ITG27" s="19"/>
      <c r="ITH27" s="19"/>
      <c r="ITI27" s="19"/>
      <c r="ITJ27" s="19"/>
      <c r="ITK27" s="19"/>
      <c r="ITL27" s="19"/>
      <c r="ITM27" s="19"/>
      <c r="ITN27" s="19"/>
      <c r="ITO27" s="19"/>
      <c r="ITP27" s="19"/>
      <c r="ITQ27" s="19"/>
      <c r="ITR27" s="19"/>
      <c r="ITS27" s="19"/>
      <c r="ITT27" s="19"/>
      <c r="ITU27" s="19"/>
      <c r="ITV27" s="19"/>
      <c r="ITW27" s="19"/>
      <c r="ITX27" s="19"/>
      <c r="ITY27" s="19"/>
      <c r="ITZ27" s="19"/>
      <c r="IUA27" s="19"/>
      <c r="IUB27" s="19"/>
      <c r="IUC27" s="19"/>
      <c r="IUD27" s="19"/>
      <c r="IUE27" s="19"/>
      <c r="IUF27" s="19"/>
      <c r="IUG27" s="19"/>
      <c r="IUH27" s="19"/>
      <c r="IUI27" s="19"/>
      <c r="IUJ27" s="19"/>
      <c r="IUK27" s="19"/>
      <c r="IUL27" s="19"/>
      <c r="IUM27" s="19"/>
      <c r="IUN27" s="19"/>
      <c r="IUO27" s="19"/>
      <c r="IUP27" s="19"/>
      <c r="IUQ27" s="19"/>
      <c r="IUR27" s="19"/>
      <c r="IUS27" s="19"/>
      <c r="IUT27" s="19"/>
      <c r="IUU27" s="19"/>
      <c r="IUV27" s="19"/>
      <c r="IUW27" s="19"/>
      <c r="IUX27" s="19"/>
      <c r="IUY27" s="19"/>
      <c r="IUZ27" s="19"/>
      <c r="IVA27" s="19"/>
      <c r="IVB27" s="19"/>
      <c r="IVC27" s="19"/>
      <c r="IVD27" s="19"/>
      <c r="IVE27" s="19"/>
      <c r="IVF27" s="19"/>
      <c r="IVG27" s="19"/>
      <c r="IVH27" s="19"/>
      <c r="IVI27" s="19"/>
      <c r="IVJ27" s="19"/>
      <c r="IVK27" s="19"/>
      <c r="IVL27" s="19"/>
      <c r="IVM27" s="19"/>
      <c r="IVN27" s="19"/>
      <c r="IVO27" s="19"/>
      <c r="IVP27" s="19"/>
      <c r="IVQ27" s="19"/>
      <c r="IVR27" s="19"/>
      <c r="IVS27" s="19"/>
      <c r="IVT27" s="19"/>
      <c r="IVU27" s="19"/>
      <c r="IVV27" s="19"/>
      <c r="IVW27" s="19"/>
      <c r="IVX27" s="19"/>
      <c r="IVY27" s="19"/>
      <c r="IVZ27" s="19"/>
      <c r="IWA27" s="19"/>
      <c r="IWB27" s="19"/>
      <c r="IWC27" s="19"/>
      <c r="IWD27" s="19"/>
      <c r="IWE27" s="19"/>
      <c r="IWF27" s="19"/>
      <c r="IWG27" s="19"/>
      <c r="IWH27" s="19"/>
      <c r="IWI27" s="19"/>
      <c r="IWJ27" s="19"/>
      <c r="IWK27" s="19"/>
      <c r="IWL27" s="19"/>
      <c r="IWM27" s="19"/>
      <c r="IWN27" s="19"/>
      <c r="IWO27" s="19"/>
      <c r="IWP27" s="19"/>
      <c r="IWQ27" s="19"/>
      <c r="IWR27" s="19"/>
      <c r="IWS27" s="19"/>
      <c r="IWT27" s="19"/>
      <c r="IWU27" s="19"/>
      <c r="IWV27" s="19"/>
      <c r="IWW27" s="19"/>
      <c r="IWX27" s="19"/>
      <c r="IWY27" s="19"/>
      <c r="IWZ27" s="19"/>
      <c r="IXA27" s="19"/>
      <c r="IXB27" s="19"/>
      <c r="IXC27" s="19"/>
      <c r="IXD27" s="19"/>
      <c r="IXE27" s="19"/>
      <c r="IXF27" s="19"/>
      <c r="IXG27" s="19"/>
      <c r="IXH27" s="19"/>
      <c r="IXI27" s="19"/>
      <c r="IXJ27" s="19"/>
      <c r="IXK27" s="19"/>
      <c r="IXL27" s="19"/>
      <c r="IXM27" s="19"/>
      <c r="IXN27" s="19"/>
      <c r="IXO27" s="19"/>
      <c r="IXP27" s="19"/>
      <c r="IXQ27" s="19"/>
      <c r="IXR27" s="19"/>
      <c r="IXS27" s="19"/>
      <c r="IXT27" s="19"/>
      <c r="IXU27" s="19"/>
      <c r="IXV27" s="19"/>
      <c r="IXW27" s="19"/>
      <c r="IXX27" s="19"/>
      <c r="IXY27" s="19"/>
      <c r="IXZ27" s="19"/>
      <c r="IYA27" s="19"/>
      <c r="IYB27" s="19"/>
      <c r="IYC27" s="19"/>
      <c r="IYD27" s="19"/>
      <c r="IYE27" s="19"/>
      <c r="IYF27" s="19"/>
      <c r="IYG27" s="19"/>
      <c r="IYH27" s="19"/>
      <c r="IYI27" s="19"/>
      <c r="IYJ27" s="19"/>
      <c r="IYK27" s="19"/>
      <c r="IYL27" s="19"/>
      <c r="IYM27" s="19"/>
      <c r="IYN27" s="19"/>
      <c r="IYO27" s="19"/>
      <c r="IYP27" s="19"/>
      <c r="IYQ27" s="19"/>
      <c r="IYR27" s="19"/>
      <c r="IYS27" s="19"/>
      <c r="IYT27" s="19"/>
      <c r="IYU27" s="19"/>
      <c r="IYV27" s="19"/>
      <c r="IYW27" s="19"/>
      <c r="IYX27" s="19"/>
      <c r="IYY27" s="19"/>
      <c r="IYZ27" s="19"/>
      <c r="IZA27" s="19"/>
      <c r="IZB27" s="19"/>
      <c r="IZC27" s="19"/>
      <c r="IZD27" s="19"/>
      <c r="IZE27" s="19"/>
      <c r="IZF27" s="19"/>
      <c r="IZG27" s="19"/>
      <c r="IZH27" s="19"/>
      <c r="IZI27" s="19"/>
      <c r="IZJ27" s="19"/>
      <c r="IZK27" s="19"/>
      <c r="IZL27" s="19"/>
      <c r="IZM27" s="19"/>
      <c r="IZN27" s="19"/>
      <c r="IZO27" s="19"/>
      <c r="IZP27" s="19"/>
      <c r="IZQ27" s="19"/>
      <c r="IZR27" s="19"/>
      <c r="IZS27" s="19"/>
      <c r="IZT27" s="19"/>
      <c r="IZU27" s="19"/>
      <c r="IZV27" s="19"/>
      <c r="IZW27" s="19"/>
      <c r="IZX27" s="19"/>
      <c r="IZY27" s="19"/>
      <c r="IZZ27" s="19"/>
      <c r="JAA27" s="19"/>
      <c r="JAB27" s="19"/>
      <c r="JAC27" s="19"/>
      <c r="JAD27" s="19"/>
      <c r="JAE27" s="19"/>
      <c r="JAF27" s="19"/>
      <c r="JAG27" s="19"/>
      <c r="JAH27" s="19"/>
      <c r="JAI27" s="19"/>
      <c r="JAJ27" s="19"/>
      <c r="JAK27" s="19"/>
      <c r="JAL27" s="19"/>
      <c r="JAM27" s="19"/>
      <c r="JAN27" s="19"/>
      <c r="JAO27" s="19"/>
      <c r="JAP27" s="19"/>
      <c r="JAQ27" s="19"/>
      <c r="JAR27" s="19"/>
      <c r="JAS27" s="19"/>
      <c r="JAT27" s="19"/>
      <c r="JAU27" s="19"/>
      <c r="JAV27" s="19"/>
      <c r="JAW27" s="19"/>
      <c r="JAX27" s="19"/>
      <c r="JAY27" s="19"/>
      <c r="JAZ27" s="19"/>
      <c r="JBA27" s="19"/>
      <c r="JBB27" s="19"/>
      <c r="JBC27" s="19"/>
      <c r="JBD27" s="19"/>
      <c r="JBE27" s="19"/>
      <c r="JBF27" s="19"/>
      <c r="JBG27" s="19"/>
      <c r="JBH27" s="19"/>
      <c r="JBI27" s="19"/>
      <c r="JBJ27" s="19"/>
      <c r="JBK27" s="19"/>
      <c r="JBL27" s="19"/>
      <c r="JBM27" s="19"/>
      <c r="JBN27" s="19"/>
      <c r="JBO27" s="19"/>
      <c r="JBP27" s="19"/>
      <c r="JBQ27" s="19"/>
      <c r="JBR27" s="19"/>
      <c r="JBS27" s="19"/>
      <c r="JBT27" s="19"/>
      <c r="JBU27" s="19"/>
      <c r="JBV27" s="19"/>
      <c r="JBW27" s="19"/>
      <c r="JBX27" s="19"/>
      <c r="JBY27" s="19"/>
      <c r="JBZ27" s="19"/>
      <c r="JCA27" s="19"/>
      <c r="JCB27" s="19"/>
      <c r="JCC27" s="19"/>
      <c r="JCD27" s="19"/>
      <c r="JCE27" s="19"/>
      <c r="JCF27" s="19"/>
      <c r="JCG27" s="19"/>
      <c r="JCH27" s="19"/>
      <c r="JCI27" s="19"/>
      <c r="JCJ27" s="19"/>
      <c r="JCK27" s="19"/>
      <c r="JCL27" s="19"/>
      <c r="JCM27" s="19"/>
      <c r="JCN27" s="19"/>
      <c r="JCO27" s="19"/>
      <c r="JCP27" s="19"/>
      <c r="JCQ27" s="19"/>
      <c r="JCR27" s="19"/>
      <c r="JCS27" s="19"/>
      <c r="JCT27" s="19"/>
      <c r="JCU27" s="19"/>
      <c r="JCV27" s="19"/>
      <c r="JCW27" s="19"/>
      <c r="JCX27" s="19"/>
      <c r="JCY27" s="19"/>
      <c r="JCZ27" s="19"/>
      <c r="JDA27" s="19"/>
      <c r="JDB27" s="19"/>
      <c r="JDC27" s="19"/>
      <c r="JDD27" s="19"/>
      <c r="JDE27" s="19"/>
      <c r="JDF27" s="19"/>
      <c r="JDG27" s="19"/>
      <c r="JDH27" s="19"/>
      <c r="JDI27" s="19"/>
      <c r="JDJ27" s="19"/>
      <c r="JDK27" s="19"/>
      <c r="JDL27" s="19"/>
      <c r="JDM27" s="19"/>
      <c r="JDN27" s="19"/>
      <c r="JDO27" s="19"/>
      <c r="JDP27" s="19"/>
      <c r="JDQ27" s="19"/>
      <c r="JDR27" s="19"/>
      <c r="JDS27" s="19"/>
      <c r="JDT27" s="19"/>
      <c r="JDU27" s="19"/>
      <c r="JDV27" s="19"/>
      <c r="JDW27" s="19"/>
      <c r="JDX27" s="19"/>
      <c r="JDY27" s="19"/>
      <c r="JDZ27" s="19"/>
      <c r="JEA27" s="19"/>
      <c r="JEB27" s="19"/>
      <c r="JEC27" s="19"/>
      <c r="JED27" s="19"/>
      <c r="JEE27" s="19"/>
      <c r="JEF27" s="19"/>
      <c r="JEG27" s="19"/>
      <c r="JEH27" s="19"/>
      <c r="JEI27" s="19"/>
      <c r="JEJ27" s="19"/>
      <c r="JEK27" s="19"/>
      <c r="JEL27" s="19"/>
      <c r="JEM27" s="19"/>
      <c r="JEN27" s="19"/>
      <c r="JEO27" s="19"/>
      <c r="JEP27" s="19"/>
      <c r="JEQ27" s="19"/>
      <c r="JER27" s="19"/>
      <c r="JES27" s="19"/>
      <c r="JET27" s="19"/>
      <c r="JEU27" s="19"/>
      <c r="JEV27" s="19"/>
      <c r="JEW27" s="19"/>
      <c r="JEX27" s="19"/>
      <c r="JEY27" s="19"/>
      <c r="JEZ27" s="19"/>
      <c r="JFA27" s="19"/>
      <c r="JFB27" s="19"/>
      <c r="JFC27" s="19"/>
      <c r="JFD27" s="19"/>
      <c r="JFE27" s="19"/>
      <c r="JFF27" s="19"/>
      <c r="JFG27" s="19"/>
      <c r="JFH27" s="19"/>
      <c r="JFI27" s="19"/>
      <c r="JFJ27" s="19"/>
      <c r="JFK27" s="19"/>
      <c r="JFL27" s="19"/>
      <c r="JFM27" s="19"/>
      <c r="JFN27" s="19"/>
      <c r="JFO27" s="19"/>
      <c r="JFP27" s="19"/>
      <c r="JFQ27" s="19"/>
      <c r="JFR27" s="19"/>
      <c r="JFS27" s="19"/>
      <c r="JFT27" s="19"/>
      <c r="JFU27" s="19"/>
      <c r="JFV27" s="19"/>
      <c r="JFW27" s="19"/>
      <c r="JFX27" s="19"/>
      <c r="JFY27" s="19"/>
      <c r="JFZ27" s="19"/>
      <c r="JGA27" s="19"/>
      <c r="JGB27" s="19"/>
      <c r="JGC27" s="19"/>
      <c r="JGD27" s="19"/>
      <c r="JGE27" s="19"/>
      <c r="JGF27" s="19"/>
      <c r="JGG27" s="19"/>
      <c r="JGH27" s="19"/>
      <c r="JGI27" s="19"/>
      <c r="JGJ27" s="19"/>
      <c r="JGK27" s="19"/>
      <c r="JGL27" s="19"/>
      <c r="JGM27" s="19"/>
      <c r="JGN27" s="19"/>
      <c r="JGO27" s="19"/>
      <c r="JGP27" s="19"/>
      <c r="JGQ27" s="19"/>
      <c r="JGR27" s="19"/>
      <c r="JGS27" s="19"/>
      <c r="JGT27" s="19"/>
      <c r="JGU27" s="19"/>
      <c r="JGV27" s="19"/>
      <c r="JGW27" s="19"/>
      <c r="JGX27" s="19"/>
      <c r="JGY27" s="19"/>
      <c r="JGZ27" s="19"/>
      <c r="JHA27" s="19"/>
      <c r="JHB27" s="19"/>
      <c r="JHC27" s="19"/>
      <c r="JHD27" s="19"/>
      <c r="JHE27" s="19"/>
      <c r="JHF27" s="19"/>
      <c r="JHG27" s="19"/>
      <c r="JHH27" s="19"/>
      <c r="JHI27" s="19"/>
      <c r="JHJ27" s="19"/>
      <c r="JHK27" s="19"/>
      <c r="JHL27" s="19"/>
      <c r="JHM27" s="19"/>
      <c r="JHN27" s="19"/>
      <c r="JHO27" s="19"/>
      <c r="JHP27" s="19"/>
      <c r="JHQ27" s="19"/>
      <c r="JHR27" s="19"/>
      <c r="JHS27" s="19"/>
      <c r="JHT27" s="19"/>
      <c r="JHU27" s="19"/>
      <c r="JHV27" s="19"/>
      <c r="JHW27" s="19"/>
      <c r="JHX27" s="19"/>
      <c r="JHY27" s="19"/>
      <c r="JHZ27" s="19"/>
      <c r="JIA27" s="19"/>
      <c r="JIB27" s="19"/>
      <c r="JIC27" s="19"/>
      <c r="JID27" s="19"/>
      <c r="JIE27" s="19"/>
      <c r="JIF27" s="19"/>
      <c r="JIG27" s="19"/>
      <c r="JIH27" s="19"/>
      <c r="JII27" s="19"/>
      <c r="JIJ27" s="19"/>
      <c r="JIK27" s="19"/>
      <c r="JIL27" s="19"/>
      <c r="JIM27" s="19"/>
      <c r="JIN27" s="19"/>
      <c r="JIO27" s="19"/>
      <c r="JIP27" s="19"/>
      <c r="JIQ27" s="19"/>
      <c r="JIR27" s="19"/>
      <c r="JIS27" s="19"/>
      <c r="JIT27" s="19"/>
      <c r="JIU27" s="19"/>
      <c r="JIV27" s="19"/>
      <c r="JIW27" s="19"/>
      <c r="JIX27" s="19"/>
      <c r="JIY27" s="19"/>
      <c r="JIZ27" s="19"/>
      <c r="JJA27" s="19"/>
      <c r="JJB27" s="19"/>
      <c r="JJC27" s="19"/>
      <c r="JJD27" s="19"/>
      <c r="JJE27" s="19"/>
      <c r="JJF27" s="19"/>
      <c r="JJG27" s="19"/>
      <c r="JJH27" s="19"/>
      <c r="JJI27" s="19"/>
      <c r="JJJ27" s="19"/>
      <c r="JJK27" s="19"/>
      <c r="JJL27" s="19"/>
      <c r="JJM27" s="19"/>
      <c r="JJN27" s="19"/>
      <c r="JJO27" s="19"/>
      <c r="JJP27" s="19"/>
      <c r="JJQ27" s="19"/>
      <c r="JJR27" s="19"/>
      <c r="JJS27" s="19"/>
      <c r="JJT27" s="19"/>
      <c r="JJU27" s="19"/>
      <c r="JJV27" s="19"/>
      <c r="JJW27" s="19"/>
      <c r="JJX27" s="19"/>
      <c r="JJY27" s="19"/>
      <c r="JJZ27" s="19"/>
      <c r="JKA27" s="19"/>
      <c r="JKB27" s="19"/>
      <c r="JKC27" s="19"/>
      <c r="JKD27" s="19"/>
      <c r="JKE27" s="19"/>
      <c r="JKF27" s="19"/>
      <c r="JKG27" s="19"/>
      <c r="JKH27" s="19"/>
      <c r="JKI27" s="19"/>
      <c r="JKJ27" s="19"/>
      <c r="JKK27" s="19"/>
      <c r="JKL27" s="19"/>
      <c r="JKM27" s="19"/>
      <c r="JKN27" s="19"/>
      <c r="JKO27" s="19"/>
      <c r="JKP27" s="19"/>
      <c r="JKQ27" s="19"/>
      <c r="JKR27" s="19"/>
      <c r="JKS27" s="19"/>
      <c r="JKT27" s="19"/>
      <c r="JKU27" s="19"/>
      <c r="JKV27" s="19"/>
      <c r="JKW27" s="19"/>
      <c r="JKX27" s="19"/>
      <c r="JKY27" s="19"/>
      <c r="JKZ27" s="19"/>
      <c r="JLA27" s="19"/>
      <c r="JLB27" s="19"/>
      <c r="JLC27" s="19"/>
      <c r="JLD27" s="19"/>
      <c r="JLE27" s="19"/>
      <c r="JLF27" s="19"/>
      <c r="JLG27" s="19"/>
      <c r="JLH27" s="19"/>
      <c r="JLI27" s="19"/>
      <c r="JLJ27" s="19"/>
      <c r="JLK27" s="19"/>
      <c r="JLL27" s="19"/>
      <c r="JLM27" s="19"/>
      <c r="JLN27" s="19"/>
      <c r="JLO27" s="19"/>
      <c r="JLP27" s="19"/>
      <c r="JLQ27" s="19"/>
      <c r="JLR27" s="19"/>
      <c r="JLS27" s="19"/>
      <c r="JLT27" s="19"/>
      <c r="JLU27" s="19"/>
      <c r="JLV27" s="19"/>
      <c r="JLW27" s="19"/>
      <c r="JLX27" s="19"/>
      <c r="JLY27" s="19"/>
      <c r="JLZ27" s="19"/>
      <c r="JMA27" s="19"/>
      <c r="JMB27" s="19"/>
      <c r="JMC27" s="19"/>
      <c r="JMD27" s="19"/>
      <c r="JME27" s="19"/>
      <c r="JMF27" s="19"/>
      <c r="JMG27" s="19"/>
      <c r="JMH27" s="19"/>
      <c r="JMI27" s="19"/>
      <c r="JMJ27" s="19"/>
      <c r="JMK27" s="19"/>
      <c r="JML27" s="19"/>
      <c r="JMM27" s="19"/>
      <c r="JMN27" s="19"/>
      <c r="JMO27" s="19"/>
      <c r="JMP27" s="19"/>
      <c r="JMQ27" s="19"/>
      <c r="JMR27" s="19"/>
      <c r="JMS27" s="19"/>
      <c r="JMT27" s="19"/>
      <c r="JMU27" s="19"/>
      <c r="JMV27" s="19"/>
      <c r="JMW27" s="19"/>
      <c r="JMX27" s="19"/>
      <c r="JMY27" s="19"/>
      <c r="JMZ27" s="19"/>
      <c r="JNA27" s="19"/>
      <c r="JNB27" s="19"/>
      <c r="JNC27" s="19"/>
      <c r="JND27" s="19"/>
      <c r="JNE27" s="19"/>
      <c r="JNF27" s="19"/>
      <c r="JNG27" s="19"/>
      <c r="JNH27" s="19"/>
      <c r="JNI27" s="19"/>
      <c r="JNJ27" s="19"/>
      <c r="JNK27" s="19"/>
      <c r="JNL27" s="19"/>
      <c r="JNM27" s="19"/>
      <c r="JNN27" s="19"/>
      <c r="JNO27" s="19"/>
      <c r="JNP27" s="19"/>
      <c r="JNQ27" s="19"/>
      <c r="JNR27" s="19"/>
      <c r="JNS27" s="19"/>
      <c r="JNT27" s="19"/>
      <c r="JNU27" s="19"/>
      <c r="JNV27" s="19"/>
      <c r="JNW27" s="19"/>
      <c r="JNX27" s="19"/>
      <c r="JNY27" s="19"/>
      <c r="JNZ27" s="19"/>
      <c r="JOA27" s="19"/>
      <c r="JOB27" s="19"/>
      <c r="JOC27" s="19"/>
      <c r="JOD27" s="19"/>
      <c r="JOE27" s="19"/>
      <c r="JOF27" s="19"/>
      <c r="JOG27" s="19"/>
      <c r="JOH27" s="19"/>
      <c r="JOI27" s="19"/>
      <c r="JOJ27" s="19"/>
      <c r="JOK27" s="19"/>
      <c r="JOL27" s="19"/>
      <c r="JOM27" s="19"/>
      <c r="JON27" s="19"/>
      <c r="JOO27" s="19"/>
      <c r="JOP27" s="19"/>
      <c r="JOQ27" s="19"/>
      <c r="JOR27" s="19"/>
      <c r="JOS27" s="19"/>
      <c r="JOT27" s="19"/>
      <c r="JOU27" s="19"/>
      <c r="JOV27" s="19"/>
      <c r="JOW27" s="19"/>
      <c r="JOX27" s="19"/>
      <c r="JOY27" s="19"/>
      <c r="JOZ27" s="19"/>
      <c r="JPA27" s="19"/>
      <c r="JPB27" s="19"/>
      <c r="JPC27" s="19"/>
      <c r="JPD27" s="19"/>
      <c r="JPE27" s="19"/>
      <c r="JPF27" s="19"/>
      <c r="JPG27" s="19"/>
      <c r="JPH27" s="19"/>
      <c r="JPI27" s="19"/>
      <c r="JPJ27" s="19"/>
      <c r="JPK27" s="19"/>
      <c r="JPL27" s="19"/>
      <c r="JPM27" s="19"/>
      <c r="JPN27" s="19"/>
      <c r="JPO27" s="19"/>
      <c r="JPP27" s="19"/>
      <c r="JPQ27" s="19"/>
      <c r="JPR27" s="19"/>
      <c r="JPS27" s="19"/>
      <c r="JPT27" s="19"/>
      <c r="JPU27" s="19"/>
      <c r="JPV27" s="19"/>
      <c r="JPW27" s="19"/>
      <c r="JPX27" s="19"/>
      <c r="JPY27" s="19"/>
      <c r="JPZ27" s="19"/>
      <c r="JQA27" s="19"/>
      <c r="JQB27" s="19"/>
      <c r="JQC27" s="19"/>
      <c r="JQD27" s="19"/>
      <c r="JQE27" s="19"/>
      <c r="JQF27" s="19"/>
      <c r="JQG27" s="19"/>
      <c r="JQH27" s="19"/>
      <c r="JQI27" s="19"/>
      <c r="JQJ27" s="19"/>
      <c r="JQK27" s="19"/>
      <c r="JQL27" s="19"/>
      <c r="JQM27" s="19"/>
      <c r="JQN27" s="19"/>
      <c r="JQO27" s="19"/>
      <c r="JQP27" s="19"/>
      <c r="JQQ27" s="19"/>
      <c r="JQR27" s="19"/>
      <c r="JQS27" s="19"/>
      <c r="JQT27" s="19"/>
      <c r="JQU27" s="19"/>
      <c r="JQV27" s="19"/>
      <c r="JQW27" s="19"/>
      <c r="JQX27" s="19"/>
      <c r="JQY27" s="19"/>
      <c r="JQZ27" s="19"/>
      <c r="JRA27" s="19"/>
      <c r="JRB27" s="19"/>
      <c r="JRC27" s="19"/>
      <c r="JRD27" s="19"/>
      <c r="JRE27" s="19"/>
      <c r="JRF27" s="19"/>
      <c r="JRG27" s="19"/>
      <c r="JRH27" s="19"/>
      <c r="JRI27" s="19"/>
      <c r="JRJ27" s="19"/>
      <c r="JRK27" s="19"/>
      <c r="JRL27" s="19"/>
      <c r="JRM27" s="19"/>
      <c r="JRN27" s="19"/>
      <c r="JRO27" s="19"/>
      <c r="JRP27" s="19"/>
      <c r="JRQ27" s="19"/>
      <c r="JRR27" s="19"/>
      <c r="JRS27" s="19"/>
      <c r="JRT27" s="19"/>
      <c r="JRU27" s="19"/>
      <c r="JRV27" s="19"/>
      <c r="JRW27" s="19"/>
      <c r="JRX27" s="19"/>
      <c r="JRY27" s="19"/>
      <c r="JRZ27" s="19"/>
      <c r="JSA27" s="19"/>
      <c r="JSB27" s="19"/>
      <c r="JSC27" s="19"/>
      <c r="JSD27" s="19"/>
      <c r="JSE27" s="19"/>
      <c r="JSF27" s="19"/>
      <c r="JSG27" s="19"/>
      <c r="JSH27" s="19"/>
      <c r="JSI27" s="19"/>
      <c r="JSJ27" s="19"/>
      <c r="JSK27" s="19"/>
      <c r="JSL27" s="19"/>
      <c r="JSM27" s="19"/>
      <c r="JSN27" s="19"/>
      <c r="JSO27" s="19"/>
      <c r="JSP27" s="19"/>
      <c r="JSQ27" s="19"/>
      <c r="JSR27" s="19"/>
      <c r="JSS27" s="19"/>
      <c r="JST27" s="19"/>
      <c r="JSU27" s="19"/>
      <c r="JSV27" s="19"/>
      <c r="JSW27" s="19"/>
      <c r="JSX27" s="19"/>
      <c r="JSY27" s="19"/>
      <c r="JSZ27" s="19"/>
      <c r="JTA27" s="19"/>
      <c r="JTB27" s="19"/>
      <c r="JTC27" s="19"/>
      <c r="JTD27" s="19"/>
      <c r="JTE27" s="19"/>
      <c r="JTF27" s="19"/>
      <c r="JTG27" s="19"/>
      <c r="JTH27" s="19"/>
      <c r="JTI27" s="19"/>
      <c r="JTJ27" s="19"/>
      <c r="JTK27" s="19"/>
      <c r="JTL27" s="19"/>
      <c r="JTM27" s="19"/>
      <c r="JTN27" s="19"/>
      <c r="JTO27" s="19"/>
      <c r="JTP27" s="19"/>
      <c r="JTQ27" s="19"/>
      <c r="JTR27" s="19"/>
      <c r="JTS27" s="19"/>
      <c r="JTT27" s="19"/>
      <c r="JTU27" s="19"/>
      <c r="JTV27" s="19"/>
      <c r="JTW27" s="19"/>
      <c r="JTX27" s="19"/>
      <c r="JTY27" s="19"/>
      <c r="JTZ27" s="19"/>
      <c r="JUA27" s="19"/>
      <c r="JUB27" s="19"/>
      <c r="JUC27" s="19"/>
      <c r="JUD27" s="19"/>
      <c r="JUE27" s="19"/>
      <c r="JUF27" s="19"/>
      <c r="JUG27" s="19"/>
      <c r="JUH27" s="19"/>
      <c r="JUI27" s="19"/>
      <c r="JUJ27" s="19"/>
      <c r="JUK27" s="19"/>
      <c r="JUL27" s="19"/>
      <c r="JUM27" s="19"/>
      <c r="JUN27" s="19"/>
      <c r="JUO27" s="19"/>
      <c r="JUP27" s="19"/>
      <c r="JUQ27" s="19"/>
      <c r="JUR27" s="19"/>
      <c r="JUS27" s="19"/>
      <c r="JUT27" s="19"/>
      <c r="JUU27" s="19"/>
      <c r="JUV27" s="19"/>
      <c r="JUW27" s="19"/>
      <c r="JUX27" s="19"/>
      <c r="JUY27" s="19"/>
      <c r="JUZ27" s="19"/>
      <c r="JVA27" s="19"/>
      <c r="JVB27" s="19"/>
      <c r="JVC27" s="19"/>
      <c r="JVD27" s="19"/>
      <c r="JVE27" s="19"/>
      <c r="JVF27" s="19"/>
      <c r="JVG27" s="19"/>
      <c r="JVH27" s="19"/>
      <c r="JVI27" s="19"/>
      <c r="JVJ27" s="19"/>
      <c r="JVK27" s="19"/>
      <c r="JVL27" s="19"/>
      <c r="JVM27" s="19"/>
      <c r="JVN27" s="19"/>
      <c r="JVO27" s="19"/>
      <c r="JVP27" s="19"/>
      <c r="JVQ27" s="19"/>
      <c r="JVR27" s="19"/>
      <c r="JVS27" s="19"/>
      <c r="JVT27" s="19"/>
      <c r="JVU27" s="19"/>
      <c r="JVV27" s="19"/>
      <c r="JVW27" s="19"/>
      <c r="JVX27" s="19"/>
      <c r="JVY27" s="19"/>
      <c r="JVZ27" s="19"/>
      <c r="JWA27" s="19"/>
      <c r="JWB27" s="19"/>
      <c r="JWC27" s="19"/>
      <c r="JWD27" s="19"/>
      <c r="JWE27" s="19"/>
      <c r="JWF27" s="19"/>
      <c r="JWG27" s="19"/>
      <c r="JWH27" s="19"/>
      <c r="JWI27" s="19"/>
      <c r="JWJ27" s="19"/>
      <c r="JWK27" s="19"/>
      <c r="JWL27" s="19"/>
      <c r="JWM27" s="19"/>
      <c r="JWN27" s="19"/>
      <c r="JWO27" s="19"/>
      <c r="JWP27" s="19"/>
      <c r="JWQ27" s="19"/>
      <c r="JWR27" s="19"/>
      <c r="JWS27" s="19"/>
      <c r="JWT27" s="19"/>
      <c r="JWU27" s="19"/>
      <c r="JWV27" s="19"/>
      <c r="JWW27" s="19"/>
      <c r="JWX27" s="19"/>
      <c r="JWY27" s="19"/>
      <c r="JWZ27" s="19"/>
      <c r="JXA27" s="19"/>
      <c r="JXB27" s="19"/>
      <c r="JXC27" s="19"/>
      <c r="JXD27" s="19"/>
      <c r="JXE27" s="19"/>
      <c r="JXF27" s="19"/>
      <c r="JXG27" s="19"/>
      <c r="JXH27" s="19"/>
      <c r="JXI27" s="19"/>
      <c r="JXJ27" s="19"/>
      <c r="JXK27" s="19"/>
      <c r="JXL27" s="19"/>
      <c r="JXM27" s="19"/>
      <c r="JXN27" s="19"/>
      <c r="JXO27" s="19"/>
      <c r="JXP27" s="19"/>
      <c r="JXQ27" s="19"/>
      <c r="JXR27" s="19"/>
      <c r="JXS27" s="19"/>
      <c r="JXT27" s="19"/>
      <c r="JXU27" s="19"/>
      <c r="JXV27" s="19"/>
      <c r="JXW27" s="19"/>
      <c r="JXX27" s="19"/>
      <c r="JXY27" s="19"/>
      <c r="JXZ27" s="19"/>
      <c r="JYA27" s="19"/>
      <c r="JYB27" s="19"/>
      <c r="JYC27" s="19"/>
      <c r="JYD27" s="19"/>
      <c r="JYE27" s="19"/>
      <c r="JYF27" s="19"/>
      <c r="JYG27" s="19"/>
      <c r="JYH27" s="19"/>
      <c r="JYI27" s="19"/>
      <c r="JYJ27" s="19"/>
      <c r="JYK27" s="19"/>
      <c r="JYL27" s="19"/>
      <c r="JYM27" s="19"/>
      <c r="JYN27" s="19"/>
      <c r="JYO27" s="19"/>
      <c r="JYP27" s="19"/>
      <c r="JYQ27" s="19"/>
      <c r="JYR27" s="19"/>
      <c r="JYS27" s="19"/>
      <c r="JYT27" s="19"/>
      <c r="JYU27" s="19"/>
      <c r="JYV27" s="19"/>
      <c r="JYW27" s="19"/>
      <c r="JYX27" s="19"/>
      <c r="JYY27" s="19"/>
      <c r="JYZ27" s="19"/>
      <c r="JZA27" s="19"/>
      <c r="JZB27" s="19"/>
      <c r="JZC27" s="19"/>
      <c r="JZD27" s="19"/>
      <c r="JZE27" s="19"/>
      <c r="JZF27" s="19"/>
      <c r="JZG27" s="19"/>
      <c r="JZH27" s="19"/>
      <c r="JZI27" s="19"/>
      <c r="JZJ27" s="19"/>
      <c r="JZK27" s="19"/>
      <c r="JZL27" s="19"/>
      <c r="JZM27" s="19"/>
      <c r="JZN27" s="19"/>
      <c r="JZO27" s="19"/>
      <c r="JZP27" s="19"/>
      <c r="JZQ27" s="19"/>
      <c r="JZR27" s="19"/>
      <c r="JZS27" s="19"/>
      <c r="JZT27" s="19"/>
      <c r="JZU27" s="19"/>
      <c r="JZV27" s="19"/>
      <c r="JZW27" s="19"/>
      <c r="JZX27" s="19"/>
      <c r="JZY27" s="19"/>
      <c r="JZZ27" s="19"/>
      <c r="KAA27" s="19"/>
      <c r="KAB27" s="19"/>
      <c r="KAC27" s="19"/>
      <c r="KAD27" s="19"/>
      <c r="KAE27" s="19"/>
      <c r="KAF27" s="19"/>
      <c r="KAG27" s="19"/>
      <c r="KAH27" s="19"/>
      <c r="KAI27" s="19"/>
      <c r="KAJ27" s="19"/>
      <c r="KAK27" s="19"/>
      <c r="KAL27" s="19"/>
      <c r="KAM27" s="19"/>
      <c r="KAN27" s="19"/>
      <c r="KAO27" s="19"/>
      <c r="KAP27" s="19"/>
      <c r="KAQ27" s="19"/>
      <c r="KAR27" s="19"/>
      <c r="KAS27" s="19"/>
      <c r="KAT27" s="19"/>
      <c r="KAU27" s="19"/>
      <c r="KAV27" s="19"/>
      <c r="KAW27" s="19"/>
      <c r="KAX27" s="19"/>
      <c r="KAY27" s="19"/>
      <c r="KAZ27" s="19"/>
      <c r="KBA27" s="19"/>
      <c r="KBB27" s="19"/>
      <c r="KBC27" s="19"/>
      <c r="KBD27" s="19"/>
      <c r="KBE27" s="19"/>
      <c r="KBF27" s="19"/>
      <c r="KBG27" s="19"/>
      <c r="KBH27" s="19"/>
      <c r="KBI27" s="19"/>
      <c r="KBJ27" s="19"/>
      <c r="KBK27" s="19"/>
      <c r="KBL27" s="19"/>
      <c r="KBM27" s="19"/>
      <c r="KBN27" s="19"/>
      <c r="KBO27" s="19"/>
      <c r="KBP27" s="19"/>
      <c r="KBQ27" s="19"/>
      <c r="KBR27" s="19"/>
      <c r="KBS27" s="19"/>
      <c r="KBT27" s="19"/>
      <c r="KBU27" s="19"/>
      <c r="KBV27" s="19"/>
      <c r="KBW27" s="19"/>
      <c r="KBX27" s="19"/>
      <c r="KBY27" s="19"/>
      <c r="KBZ27" s="19"/>
      <c r="KCA27" s="19"/>
      <c r="KCB27" s="19"/>
      <c r="KCC27" s="19"/>
      <c r="KCD27" s="19"/>
      <c r="KCE27" s="19"/>
      <c r="KCF27" s="19"/>
      <c r="KCG27" s="19"/>
      <c r="KCH27" s="19"/>
      <c r="KCI27" s="19"/>
      <c r="KCJ27" s="19"/>
      <c r="KCK27" s="19"/>
      <c r="KCL27" s="19"/>
      <c r="KCM27" s="19"/>
      <c r="KCN27" s="19"/>
      <c r="KCO27" s="19"/>
      <c r="KCP27" s="19"/>
      <c r="KCQ27" s="19"/>
      <c r="KCR27" s="19"/>
      <c r="KCS27" s="19"/>
      <c r="KCT27" s="19"/>
      <c r="KCU27" s="19"/>
      <c r="KCV27" s="19"/>
      <c r="KCW27" s="19"/>
      <c r="KCX27" s="19"/>
      <c r="KCY27" s="19"/>
      <c r="KCZ27" s="19"/>
      <c r="KDA27" s="19"/>
      <c r="KDB27" s="19"/>
      <c r="KDC27" s="19"/>
      <c r="KDD27" s="19"/>
      <c r="KDE27" s="19"/>
      <c r="KDF27" s="19"/>
      <c r="KDG27" s="19"/>
      <c r="KDH27" s="19"/>
      <c r="KDI27" s="19"/>
      <c r="KDJ27" s="19"/>
      <c r="KDK27" s="19"/>
      <c r="KDL27" s="19"/>
      <c r="KDM27" s="19"/>
      <c r="KDN27" s="19"/>
      <c r="KDO27" s="19"/>
      <c r="KDP27" s="19"/>
      <c r="KDQ27" s="19"/>
      <c r="KDR27" s="19"/>
      <c r="KDS27" s="19"/>
      <c r="KDT27" s="19"/>
      <c r="KDU27" s="19"/>
      <c r="KDV27" s="19"/>
      <c r="KDW27" s="19"/>
      <c r="KDX27" s="19"/>
      <c r="KDY27" s="19"/>
      <c r="KDZ27" s="19"/>
      <c r="KEA27" s="19"/>
      <c r="KEB27" s="19"/>
      <c r="KEC27" s="19"/>
      <c r="KED27" s="19"/>
      <c r="KEE27" s="19"/>
      <c r="KEF27" s="19"/>
      <c r="KEG27" s="19"/>
      <c r="KEH27" s="19"/>
      <c r="KEI27" s="19"/>
      <c r="KEJ27" s="19"/>
      <c r="KEK27" s="19"/>
      <c r="KEL27" s="19"/>
      <c r="KEM27" s="19"/>
      <c r="KEN27" s="19"/>
      <c r="KEO27" s="19"/>
      <c r="KEP27" s="19"/>
      <c r="KEQ27" s="19"/>
      <c r="KER27" s="19"/>
      <c r="KES27" s="19"/>
      <c r="KET27" s="19"/>
      <c r="KEU27" s="19"/>
      <c r="KEV27" s="19"/>
      <c r="KEW27" s="19"/>
      <c r="KEX27" s="19"/>
      <c r="KEY27" s="19"/>
      <c r="KEZ27" s="19"/>
      <c r="KFA27" s="19"/>
      <c r="KFB27" s="19"/>
      <c r="KFC27" s="19"/>
      <c r="KFD27" s="19"/>
      <c r="KFE27" s="19"/>
      <c r="KFF27" s="19"/>
      <c r="KFG27" s="19"/>
      <c r="KFH27" s="19"/>
      <c r="KFI27" s="19"/>
      <c r="KFJ27" s="19"/>
      <c r="KFK27" s="19"/>
      <c r="KFL27" s="19"/>
      <c r="KFM27" s="19"/>
      <c r="KFN27" s="19"/>
      <c r="KFO27" s="19"/>
      <c r="KFP27" s="19"/>
      <c r="KFQ27" s="19"/>
      <c r="KFR27" s="19"/>
      <c r="KFS27" s="19"/>
      <c r="KFT27" s="19"/>
      <c r="KFU27" s="19"/>
      <c r="KFV27" s="19"/>
      <c r="KFW27" s="19"/>
      <c r="KFX27" s="19"/>
      <c r="KFY27" s="19"/>
      <c r="KFZ27" s="19"/>
      <c r="KGA27" s="19"/>
      <c r="KGB27" s="19"/>
      <c r="KGC27" s="19"/>
      <c r="KGD27" s="19"/>
      <c r="KGE27" s="19"/>
      <c r="KGF27" s="19"/>
      <c r="KGG27" s="19"/>
      <c r="KGH27" s="19"/>
      <c r="KGI27" s="19"/>
      <c r="KGJ27" s="19"/>
      <c r="KGK27" s="19"/>
      <c r="KGL27" s="19"/>
      <c r="KGM27" s="19"/>
      <c r="KGN27" s="19"/>
      <c r="KGO27" s="19"/>
      <c r="KGP27" s="19"/>
      <c r="KGQ27" s="19"/>
      <c r="KGR27" s="19"/>
      <c r="KGS27" s="19"/>
      <c r="KGT27" s="19"/>
      <c r="KGU27" s="19"/>
      <c r="KGV27" s="19"/>
      <c r="KGW27" s="19"/>
      <c r="KGX27" s="19"/>
      <c r="KGY27" s="19"/>
      <c r="KGZ27" s="19"/>
      <c r="KHA27" s="19"/>
      <c r="KHB27" s="19"/>
      <c r="KHC27" s="19"/>
      <c r="KHD27" s="19"/>
      <c r="KHE27" s="19"/>
      <c r="KHF27" s="19"/>
      <c r="KHG27" s="19"/>
      <c r="KHH27" s="19"/>
      <c r="KHI27" s="19"/>
      <c r="KHJ27" s="19"/>
      <c r="KHK27" s="19"/>
      <c r="KHL27" s="19"/>
      <c r="KHM27" s="19"/>
      <c r="KHN27" s="19"/>
      <c r="KHO27" s="19"/>
      <c r="KHP27" s="19"/>
      <c r="KHQ27" s="19"/>
      <c r="KHR27" s="19"/>
      <c r="KHS27" s="19"/>
      <c r="KHT27" s="19"/>
      <c r="KHU27" s="19"/>
      <c r="KHV27" s="19"/>
      <c r="KHW27" s="19"/>
      <c r="KHX27" s="19"/>
      <c r="KHY27" s="19"/>
      <c r="KHZ27" s="19"/>
      <c r="KIA27" s="19"/>
      <c r="KIB27" s="19"/>
      <c r="KIC27" s="19"/>
      <c r="KID27" s="19"/>
      <c r="KIE27" s="19"/>
      <c r="KIF27" s="19"/>
      <c r="KIG27" s="19"/>
      <c r="KIH27" s="19"/>
      <c r="KII27" s="19"/>
      <c r="KIJ27" s="19"/>
      <c r="KIK27" s="19"/>
      <c r="KIL27" s="19"/>
      <c r="KIM27" s="19"/>
      <c r="KIN27" s="19"/>
      <c r="KIO27" s="19"/>
      <c r="KIP27" s="19"/>
      <c r="KIQ27" s="19"/>
      <c r="KIR27" s="19"/>
      <c r="KIS27" s="19"/>
      <c r="KIT27" s="19"/>
      <c r="KIU27" s="19"/>
      <c r="KIV27" s="19"/>
      <c r="KIW27" s="19"/>
      <c r="KIX27" s="19"/>
      <c r="KIY27" s="19"/>
      <c r="KIZ27" s="19"/>
      <c r="KJA27" s="19"/>
      <c r="KJB27" s="19"/>
      <c r="KJC27" s="19"/>
      <c r="KJD27" s="19"/>
      <c r="KJE27" s="19"/>
      <c r="KJF27" s="19"/>
      <c r="KJG27" s="19"/>
      <c r="KJH27" s="19"/>
      <c r="KJI27" s="19"/>
      <c r="KJJ27" s="19"/>
      <c r="KJK27" s="19"/>
      <c r="KJL27" s="19"/>
      <c r="KJM27" s="19"/>
      <c r="KJN27" s="19"/>
      <c r="KJO27" s="19"/>
      <c r="KJP27" s="19"/>
      <c r="KJQ27" s="19"/>
      <c r="KJR27" s="19"/>
      <c r="KJS27" s="19"/>
      <c r="KJT27" s="19"/>
      <c r="KJU27" s="19"/>
      <c r="KJV27" s="19"/>
      <c r="KJW27" s="19"/>
      <c r="KJX27" s="19"/>
      <c r="KJY27" s="19"/>
      <c r="KJZ27" s="19"/>
      <c r="KKA27" s="19"/>
      <c r="KKB27" s="19"/>
      <c r="KKC27" s="19"/>
      <c r="KKD27" s="19"/>
      <c r="KKE27" s="19"/>
      <c r="KKF27" s="19"/>
      <c r="KKG27" s="19"/>
      <c r="KKH27" s="19"/>
      <c r="KKI27" s="19"/>
      <c r="KKJ27" s="19"/>
      <c r="KKK27" s="19"/>
      <c r="KKL27" s="19"/>
      <c r="KKM27" s="19"/>
      <c r="KKN27" s="19"/>
      <c r="KKO27" s="19"/>
      <c r="KKP27" s="19"/>
      <c r="KKQ27" s="19"/>
      <c r="KKR27" s="19"/>
      <c r="KKS27" s="19"/>
      <c r="KKT27" s="19"/>
      <c r="KKU27" s="19"/>
      <c r="KKV27" s="19"/>
      <c r="KKW27" s="19"/>
      <c r="KKX27" s="19"/>
      <c r="KKY27" s="19"/>
      <c r="KKZ27" s="19"/>
      <c r="KLA27" s="19"/>
      <c r="KLB27" s="19"/>
      <c r="KLC27" s="19"/>
      <c r="KLD27" s="19"/>
      <c r="KLE27" s="19"/>
      <c r="KLF27" s="19"/>
      <c r="KLG27" s="19"/>
      <c r="KLH27" s="19"/>
      <c r="KLI27" s="19"/>
      <c r="KLJ27" s="19"/>
      <c r="KLK27" s="19"/>
      <c r="KLL27" s="19"/>
      <c r="KLM27" s="19"/>
      <c r="KLN27" s="19"/>
      <c r="KLO27" s="19"/>
      <c r="KLP27" s="19"/>
      <c r="KLQ27" s="19"/>
      <c r="KLR27" s="19"/>
      <c r="KLS27" s="19"/>
      <c r="KLT27" s="19"/>
      <c r="KLU27" s="19"/>
      <c r="KLV27" s="19"/>
      <c r="KLW27" s="19"/>
      <c r="KLX27" s="19"/>
      <c r="KLY27" s="19"/>
      <c r="KLZ27" s="19"/>
      <c r="KMA27" s="19"/>
      <c r="KMB27" s="19"/>
      <c r="KMC27" s="19"/>
      <c r="KMD27" s="19"/>
      <c r="KME27" s="19"/>
      <c r="KMF27" s="19"/>
      <c r="KMG27" s="19"/>
      <c r="KMH27" s="19"/>
      <c r="KMI27" s="19"/>
      <c r="KMJ27" s="19"/>
      <c r="KMK27" s="19"/>
      <c r="KML27" s="19"/>
      <c r="KMM27" s="19"/>
      <c r="KMN27" s="19"/>
      <c r="KMO27" s="19"/>
      <c r="KMP27" s="19"/>
      <c r="KMQ27" s="19"/>
      <c r="KMR27" s="19"/>
      <c r="KMS27" s="19"/>
      <c r="KMT27" s="19"/>
      <c r="KMU27" s="19"/>
      <c r="KMV27" s="19"/>
      <c r="KMW27" s="19"/>
      <c r="KMX27" s="19"/>
      <c r="KMY27" s="19"/>
      <c r="KMZ27" s="19"/>
      <c r="KNA27" s="19"/>
      <c r="KNB27" s="19"/>
      <c r="KNC27" s="19"/>
      <c r="KND27" s="19"/>
      <c r="KNE27" s="19"/>
      <c r="KNF27" s="19"/>
      <c r="KNG27" s="19"/>
      <c r="KNH27" s="19"/>
      <c r="KNI27" s="19"/>
      <c r="KNJ27" s="19"/>
      <c r="KNK27" s="19"/>
      <c r="KNL27" s="19"/>
      <c r="KNM27" s="19"/>
      <c r="KNN27" s="19"/>
      <c r="KNO27" s="19"/>
      <c r="KNP27" s="19"/>
      <c r="KNQ27" s="19"/>
      <c r="KNR27" s="19"/>
      <c r="KNS27" s="19"/>
      <c r="KNT27" s="19"/>
      <c r="KNU27" s="19"/>
      <c r="KNV27" s="19"/>
      <c r="KNW27" s="19"/>
      <c r="KNX27" s="19"/>
      <c r="KNY27" s="19"/>
      <c r="KNZ27" s="19"/>
      <c r="KOA27" s="19"/>
      <c r="KOB27" s="19"/>
      <c r="KOC27" s="19"/>
      <c r="KOD27" s="19"/>
      <c r="KOE27" s="19"/>
      <c r="KOF27" s="19"/>
      <c r="KOG27" s="19"/>
      <c r="KOH27" s="19"/>
      <c r="KOI27" s="19"/>
      <c r="KOJ27" s="19"/>
      <c r="KOK27" s="19"/>
      <c r="KOL27" s="19"/>
      <c r="KOM27" s="19"/>
      <c r="KON27" s="19"/>
      <c r="KOO27" s="19"/>
      <c r="KOP27" s="19"/>
      <c r="KOQ27" s="19"/>
      <c r="KOR27" s="19"/>
      <c r="KOS27" s="19"/>
      <c r="KOT27" s="19"/>
      <c r="KOU27" s="19"/>
      <c r="KOV27" s="19"/>
      <c r="KOW27" s="19"/>
      <c r="KOX27" s="19"/>
      <c r="KOY27" s="19"/>
      <c r="KOZ27" s="19"/>
      <c r="KPA27" s="19"/>
      <c r="KPB27" s="19"/>
      <c r="KPC27" s="19"/>
      <c r="KPD27" s="19"/>
      <c r="KPE27" s="19"/>
      <c r="KPF27" s="19"/>
      <c r="KPG27" s="19"/>
      <c r="KPH27" s="19"/>
      <c r="KPI27" s="19"/>
      <c r="KPJ27" s="19"/>
      <c r="KPK27" s="19"/>
      <c r="KPL27" s="19"/>
      <c r="KPM27" s="19"/>
      <c r="KPN27" s="19"/>
      <c r="KPO27" s="19"/>
      <c r="KPP27" s="19"/>
      <c r="KPQ27" s="19"/>
      <c r="KPR27" s="19"/>
      <c r="KPS27" s="19"/>
      <c r="KPT27" s="19"/>
      <c r="KPU27" s="19"/>
      <c r="KPV27" s="19"/>
      <c r="KPW27" s="19"/>
      <c r="KPX27" s="19"/>
      <c r="KPY27" s="19"/>
      <c r="KPZ27" s="19"/>
      <c r="KQA27" s="19"/>
      <c r="KQB27" s="19"/>
      <c r="KQC27" s="19"/>
      <c r="KQD27" s="19"/>
      <c r="KQE27" s="19"/>
      <c r="KQF27" s="19"/>
      <c r="KQG27" s="19"/>
      <c r="KQH27" s="19"/>
      <c r="KQI27" s="19"/>
      <c r="KQJ27" s="19"/>
      <c r="KQK27" s="19"/>
      <c r="KQL27" s="19"/>
      <c r="KQM27" s="19"/>
      <c r="KQN27" s="19"/>
      <c r="KQO27" s="19"/>
      <c r="KQP27" s="19"/>
      <c r="KQQ27" s="19"/>
      <c r="KQR27" s="19"/>
      <c r="KQS27" s="19"/>
      <c r="KQT27" s="19"/>
      <c r="KQU27" s="19"/>
      <c r="KQV27" s="19"/>
      <c r="KQW27" s="19"/>
      <c r="KQX27" s="19"/>
      <c r="KQY27" s="19"/>
      <c r="KQZ27" s="19"/>
      <c r="KRA27" s="19"/>
      <c r="KRB27" s="19"/>
      <c r="KRC27" s="19"/>
      <c r="KRD27" s="19"/>
      <c r="KRE27" s="19"/>
      <c r="KRF27" s="19"/>
      <c r="KRG27" s="19"/>
      <c r="KRH27" s="19"/>
      <c r="KRI27" s="19"/>
      <c r="KRJ27" s="19"/>
      <c r="KRK27" s="19"/>
      <c r="KRL27" s="19"/>
      <c r="KRM27" s="19"/>
      <c r="KRN27" s="19"/>
      <c r="KRO27" s="19"/>
      <c r="KRP27" s="19"/>
      <c r="KRQ27" s="19"/>
      <c r="KRR27" s="19"/>
      <c r="KRS27" s="19"/>
      <c r="KRT27" s="19"/>
      <c r="KRU27" s="19"/>
      <c r="KRV27" s="19"/>
      <c r="KRW27" s="19"/>
      <c r="KRX27" s="19"/>
      <c r="KRY27" s="19"/>
      <c r="KRZ27" s="19"/>
      <c r="KSA27" s="19"/>
      <c r="KSB27" s="19"/>
      <c r="KSC27" s="19"/>
      <c r="KSD27" s="19"/>
      <c r="KSE27" s="19"/>
      <c r="KSF27" s="19"/>
      <c r="KSG27" s="19"/>
      <c r="KSH27" s="19"/>
      <c r="KSI27" s="19"/>
      <c r="KSJ27" s="19"/>
      <c r="KSK27" s="19"/>
      <c r="KSL27" s="19"/>
      <c r="KSM27" s="19"/>
      <c r="KSN27" s="19"/>
      <c r="KSO27" s="19"/>
      <c r="KSP27" s="19"/>
      <c r="KSQ27" s="19"/>
      <c r="KSR27" s="19"/>
      <c r="KSS27" s="19"/>
      <c r="KST27" s="19"/>
      <c r="KSU27" s="19"/>
      <c r="KSV27" s="19"/>
      <c r="KSW27" s="19"/>
      <c r="KSX27" s="19"/>
      <c r="KSY27" s="19"/>
      <c r="KSZ27" s="19"/>
      <c r="KTA27" s="19"/>
      <c r="KTB27" s="19"/>
      <c r="KTC27" s="19"/>
      <c r="KTD27" s="19"/>
      <c r="KTE27" s="19"/>
      <c r="KTF27" s="19"/>
      <c r="KTG27" s="19"/>
      <c r="KTH27" s="19"/>
      <c r="KTI27" s="19"/>
      <c r="KTJ27" s="19"/>
      <c r="KTK27" s="19"/>
      <c r="KTL27" s="19"/>
      <c r="KTM27" s="19"/>
      <c r="KTN27" s="19"/>
      <c r="KTO27" s="19"/>
      <c r="KTP27" s="19"/>
      <c r="KTQ27" s="19"/>
      <c r="KTR27" s="19"/>
      <c r="KTS27" s="19"/>
      <c r="KTT27" s="19"/>
      <c r="KTU27" s="19"/>
      <c r="KTV27" s="19"/>
      <c r="KTW27" s="19"/>
      <c r="KTX27" s="19"/>
      <c r="KTY27" s="19"/>
      <c r="KTZ27" s="19"/>
      <c r="KUA27" s="19"/>
      <c r="KUB27" s="19"/>
      <c r="KUC27" s="19"/>
      <c r="KUD27" s="19"/>
      <c r="KUE27" s="19"/>
      <c r="KUF27" s="19"/>
      <c r="KUG27" s="19"/>
      <c r="KUH27" s="19"/>
      <c r="KUI27" s="19"/>
      <c r="KUJ27" s="19"/>
      <c r="KUK27" s="19"/>
      <c r="KUL27" s="19"/>
      <c r="KUM27" s="19"/>
      <c r="KUN27" s="19"/>
      <c r="KUO27" s="19"/>
      <c r="KUP27" s="19"/>
      <c r="KUQ27" s="19"/>
      <c r="KUR27" s="19"/>
      <c r="KUS27" s="19"/>
      <c r="KUT27" s="19"/>
      <c r="KUU27" s="19"/>
      <c r="KUV27" s="19"/>
      <c r="KUW27" s="19"/>
      <c r="KUX27" s="19"/>
      <c r="KUY27" s="19"/>
      <c r="KUZ27" s="19"/>
      <c r="KVA27" s="19"/>
      <c r="KVB27" s="19"/>
      <c r="KVC27" s="19"/>
      <c r="KVD27" s="19"/>
      <c r="KVE27" s="19"/>
      <c r="KVF27" s="19"/>
      <c r="KVG27" s="19"/>
      <c r="KVH27" s="19"/>
      <c r="KVI27" s="19"/>
      <c r="KVJ27" s="19"/>
      <c r="KVK27" s="19"/>
      <c r="KVL27" s="19"/>
      <c r="KVM27" s="19"/>
      <c r="KVN27" s="19"/>
      <c r="KVO27" s="19"/>
      <c r="KVP27" s="19"/>
      <c r="KVQ27" s="19"/>
      <c r="KVR27" s="19"/>
      <c r="KVS27" s="19"/>
      <c r="KVT27" s="19"/>
      <c r="KVU27" s="19"/>
      <c r="KVV27" s="19"/>
      <c r="KVW27" s="19"/>
      <c r="KVX27" s="19"/>
      <c r="KVY27" s="19"/>
      <c r="KVZ27" s="19"/>
      <c r="KWA27" s="19"/>
      <c r="KWB27" s="19"/>
      <c r="KWC27" s="19"/>
      <c r="KWD27" s="19"/>
      <c r="KWE27" s="19"/>
      <c r="KWF27" s="19"/>
      <c r="KWG27" s="19"/>
      <c r="KWH27" s="19"/>
      <c r="KWI27" s="19"/>
      <c r="KWJ27" s="19"/>
      <c r="KWK27" s="19"/>
      <c r="KWL27" s="19"/>
      <c r="KWM27" s="19"/>
      <c r="KWN27" s="19"/>
      <c r="KWO27" s="19"/>
      <c r="KWP27" s="19"/>
      <c r="KWQ27" s="19"/>
      <c r="KWR27" s="19"/>
      <c r="KWS27" s="19"/>
      <c r="KWT27" s="19"/>
      <c r="KWU27" s="19"/>
      <c r="KWV27" s="19"/>
      <c r="KWW27" s="19"/>
      <c r="KWX27" s="19"/>
      <c r="KWY27" s="19"/>
      <c r="KWZ27" s="19"/>
      <c r="KXA27" s="19"/>
      <c r="KXB27" s="19"/>
      <c r="KXC27" s="19"/>
      <c r="KXD27" s="19"/>
      <c r="KXE27" s="19"/>
      <c r="KXF27" s="19"/>
      <c r="KXG27" s="19"/>
      <c r="KXH27" s="19"/>
      <c r="KXI27" s="19"/>
      <c r="KXJ27" s="19"/>
      <c r="KXK27" s="19"/>
      <c r="KXL27" s="19"/>
      <c r="KXM27" s="19"/>
      <c r="KXN27" s="19"/>
      <c r="KXO27" s="19"/>
      <c r="KXP27" s="19"/>
      <c r="KXQ27" s="19"/>
      <c r="KXR27" s="19"/>
      <c r="KXS27" s="19"/>
      <c r="KXT27" s="19"/>
      <c r="KXU27" s="19"/>
      <c r="KXV27" s="19"/>
      <c r="KXW27" s="19"/>
      <c r="KXX27" s="19"/>
      <c r="KXY27" s="19"/>
      <c r="KXZ27" s="19"/>
      <c r="KYA27" s="19"/>
      <c r="KYB27" s="19"/>
      <c r="KYC27" s="19"/>
      <c r="KYD27" s="19"/>
      <c r="KYE27" s="19"/>
      <c r="KYF27" s="19"/>
      <c r="KYG27" s="19"/>
      <c r="KYH27" s="19"/>
      <c r="KYI27" s="19"/>
      <c r="KYJ27" s="19"/>
      <c r="KYK27" s="19"/>
      <c r="KYL27" s="19"/>
      <c r="KYM27" s="19"/>
      <c r="KYN27" s="19"/>
      <c r="KYO27" s="19"/>
      <c r="KYP27" s="19"/>
      <c r="KYQ27" s="19"/>
      <c r="KYR27" s="19"/>
      <c r="KYS27" s="19"/>
      <c r="KYT27" s="19"/>
      <c r="KYU27" s="19"/>
      <c r="KYV27" s="19"/>
      <c r="KYW27" s="19"/>
      <c r="KYX27" s="19"/>
      <c r="KYY27" s="19"/>
      <c r="KYZ27" s="19"/>
      <c r="KZA27" s="19"/>
      <c r="KZB27" s="19"/>
      <c r="KZC27" s="19"/>
      <c r="KZD27" s="19"/>
      <c r="KZE27" s="19"/>
      <c r="KZF27" s="19"/>
      <c r="KZG27" s="19"/>
      <c r="KZH27" s="19"/>
      <c r="KZI27" s="19"/>
      <c r="KZJ27" s="19"/>
      <c r="KZK27" s="19"/>
      <c r="KZL27" s="19"/>
      <c r="KZM27" s="19"/>
      <c r="KZN27" s="19"/>
      <c r="KZO27" s="19"/>
      <c r="KZP27" s="19"/>
      <c r="KZQ27" s="19"/>
      <c r="KZR27" s="19"/>
      <c r="KZS27" s="19"/>
      <c r="KZT27" s="19"/>
      <c r="KZU27" s="19"/>
      <c r="KZV27" s="19"/>
      <c r="KZW27" s="19"/>
      <c r="KZX27" s="19"/>
      <c r="KZY27" s="19"/>
      <c r="KZZ27" s="19"/>
      <c r="LAA27" s="19"/>
      <c r="LAB27" s="19"/>
      <c r="LAC27" s="19"/>
      <c r="LAD27" s="19"/>
      <c r="LAE27" s="19"/>
      <c r="LAF27" s="19"/>
      <c r="LAG27" s="19"/>
      <c r="LAH27" s="19"/>
      <c r="LAI27" s="19"/>
      <c r="LAJ27" s="19"/>
      <c r="LAK27" s="19"/>
      <c r="LAL27" s="19"/>
      <c r="LAM27" s="19"/>
      <c r="LAN27" s="19"/>
      <c r="LAO27" s="19"/>
      <c r="LAP27" s="19"/>
      <c r="LAQ27" s="19"/>
      <c r="LAR27" s="19"/>
      <c r="LAS27" s="19"/>
      <c r="LAT27" s="19"/>
      <c r="LAU27" s="19"/>
      <c r="LAV27" s="19"/>
      <c r="LAW27" s="19"/>
      <c r="LAX27" s="19"/>
      <c r="LAY27" s="19"/>
      <c r="LAZ27" s="19"/>
      <c r="LBA27" s="19"/>
      <c r="LBB27" s="19"/>
      <c r="LBC27" s="19"/>
      <c r="LBD27" s="19"/>
      <c r="LBE27" s="19"/>
      <c r="LBF27" s="19"/>
      <c r="LBG27" s="19"/>
      <c r="LBH27" s="19"/>
      <c r="LBI27" s="19"/>
      <c r="LBJ27" s="19"/>
      <c r="LBK27" s="19"/>
      <c r="LBL27" s="19"/>
      <c r="LBM27" s="19"/>
      <c r="LBN27" s="19"/>
      <c r="LBO27" s="19"/>
      <c r="LBP27" s="19"/>
      <c r="LBQ27" s="19"/>
      <c r="LBR27" s="19"/>
      <c r="LBS27" s="19"/>
      <c r="LBT27" s="19"/>
      <c r="LBU27" s="19"/>
      <c r="LBV27" s="19"/>
      <c r="LBW27" s="19"/>
      <c r="LBX27" s="19"/>
      <c r="LBY27" s="19"/>
      <c r="LBZ27" s="19"/>
      <c r="LCA27" s="19"/>
      <c r="LCB27" s="19"/>
      <c r="LCC27" s="19"/>
      <c r="LCD27" s="19"/>
      <c r="LCE27" s="19"/>
      <c r="LCF27" s="19"/>
      <c r="LCG27" s="19"/>
      <c r="LCH27" s="19"/>
      <c r="LCI27" s="19"/>
      <c r="LCJ27" s="19"/>
      <c r="LCK27" s="19"/>
      <c r="LCL27" s="19"/>
      <c r="LCM27" s="19"/>
      <c r="LCN27" s="19"/>
      <c r="LCO27" s="19"/>
      <c r="LCP27" s="19"/>
      <c r="LCQ27" s="19"/>
      <c r="LCR27" s="19"/>
      <c r="LCS27" s="19"/>
      <c r="LCT27" s="19"/>
      <c r="LCU27" s="19"/>
      <c r="LCV27" s="19"/>
      <c r="LCW27" s="19"/>
      <c r="LCX27" s="19"/>
      <c r="LCY27" s="19"/>
      <c r="LCZ27" s="19"/>
      <c r="LDA27" s="19"/>
      <c r="LDB27" s="19"/>
      <c r="LDC27" s="19"/>
      <c r="LDD27" s="19"/>
      <c r="LDE27" s="19"/>
      <c r="LDF27" s="19"/>
      <c r="LDG27" s="19"/>
      <c r="LDH27" s="19"/>
      <c r="LDI27" s="19"/>
      <c r="LDJ27" s="19"/>
      <c r="LDK27" s="19"/>
      <c r="LDL27" s="19"/>
      <c r="LDM27" s="19"/>
      <c r="LDN27" s="19"/>
      <c r="LDO27" s="19"/>
      <c r="LDP27" s="19"/>
      <c r="LDQ27" s="19"/>
      <c r="LDR27" s="19"/>
      <c r="LDS27" s="19"/>
      <c r="LDT27" s="19"/>
      <c r="LDU27" s="19"/>
      <c r="LDV27" s="19"/>
      <c r="LDW27" s="19"/>
      <c r="LDX27" s="19"/>
      <c r="LDY27" s="19"/>
      <c r="LDZ27" s="19"/>
      <c r="LEA27" s="19"/>
      <c r="LEB27" s="19"/>
      <c r="LEC27" s="19"/>
      <c r="LED27" s="19"/>
      <c r="LEE27" s="19"/>
      <c r="LEF27" s="19"/>
      <c r="LEG27" s="19"/>
      <c r="LEH27" s="19"/>
      <c r="LEI27" s="19"/>
      <c r="LEJ27" s="19"/>
      <c r="LEK27" s="19"/>
      <c r="LEL27" s="19"/>
      <c r="LEM27" s="19"/>
      <c r="LEN27" s="19"/>
      <c r="LEO27" s="19"/>
      <c r="LEP27" s="19"/>
      <c r="LEQ27" s="19"/>
      <c r="LER27" s="19"/>
      <c r="LES27" s="19"/>
      <c r="LET27" s="19"/>
      <c r="LEU27" s="19"/>
      <c r="LEV27" s="19"/>
      <c r="LEW27" s="19"/>
      <c r="LEX27" s="19"/>
      <c r="LEY27" s="19"/>
      <c r="LEZ27" s="19"/>
      <c r="LFA27" s="19"/>
      <c r="LFB27" s="19"/>
      <c r="LFC27" s="19"/>
      <c r="LFD27" s="19"/>
      <c r="LFE27" s="19"/>
      <c r="LFF27" s="19"/>
      <c r="LFG27" s="19"/>
      <c r="LFH27" s="19"/>
      <c r="LFI27" s="19"/>
      <c r="LFJ27" s="19"/>
      <c r="LFK27" s="19"/>
      <c r="LFL27" s="19"/>
      <c r="LFM27" s="19"/>
      <c r="LFN27" s="19"/>
      <c r="LFO27" s="19"/>
      <c r="LFP27" s="19"/>
      <c r="LFQ27" s="19"/>
      <c r="LFR27" s="19"/>
      <c r="LFS27" s="19"/>
      <c r="LFT27" s="19"/>
      <c r="LFU27" s="19"/>
      <c r="LFV27" s="19"/>
      <c r="LFW27" s="19"/>
      <c r="LFX27" s="19"/>
      <c r="LFY27" s="19"/>
      <c r="LFZ27" s="19"/>
      <c r="LGA27" s="19"/>
      <c r="LGB27" s="19"/>
      <c r="LGC27" s="19"/>
      <c r="LGD27" s="19"/>
      <c r="LGE27" s="19"/>
      <c r="LGF27" s="19"/>
      <c r="LGG27" s="19"/>
      <c r="LGH27" s="19"/>
      <c r="LGI27" s="19"/>
      <c r="LGJ27" s="19"/>
      <c r="LGK27" s="19"/>
      <c r="LGL27" s="19"/>
      <c r="LGM27" s="19"/>
      <c r="LGN27" s="19"/>
      <c r="LGO27" s="19"/>
      <c r="LGP27" s="19"/>
      <c r="LGQ27" s="19"/>
      <c r="LGR27" s="19"/>
      <c r="LGS27" s="19"/>
      <c r="LGT27" s="19"/>
      <c r="LGU27" s="19"/>
      <c r="LGV27" s="19"/>
      <c r="LGW27" s="19"/>
      <c r="LGX27" s="19"/>
      <c r="LGY27" s="19"/>
      <c r="LGZ27" s="19"/>
      <c r="LHA27" s="19"/>
      <c r="LHB27" s="19"/>
      <c r="LHC27" s="19"/>
      <c r="LHD27" s="19"/>
      <c r="LHE27" s="19"/>
      <c r="LHF27" s="19"/>
      <c r="LHG27" s="19"/>
      <c r="LHH27" s="19"/>
      <c r="LHI27" s="19"/>
      <c r="LHJ27" s="19"/>
      <c r="LHK27" s="19"/>
      <c r="LHL27" s="19"/>
      <c r="LHM27" s="19"/>
      <c r="LHN27" s="19"/>
      <c r="LHO27" s="19"/>
      <c r="LHP27" s="19"/>
      <c r="LHQ27" s="19"/>
      <c r="LHR27" s="19"/>
      <c r="LHS27" s="19"/>
      <c r="LHT27" s="19"/>
      <c r="LHU27" s="19"/>
      <c r="LHV27" s="19"/>
      <c r="LHW27" s="19"/>
      <c r="LHX27" s="19"/>
      <c r="LHY27" s="19"/>
      <c r="LHZ27" s="19"/>
      <c r="LIA27" s="19"/>
      <c r="LIB27" s="19"/>
      <c r="LIC27" s="19"/>
      <c r="LID27" s="19"/>
      <c r="LIE27" s="19"/>
      <c r="LIF27" s="19"/>
      <c r="LIG27" s="19"/>
      <c r="LIH27" s="19"/>
      <c r="LII27" s="19"/>
      <c r="LIJ27" s="19"/>
      <c r="LIK27" s="19"/>
      <c r="LIL27" s="19"/>
      <c r="LIM27" s="19"/>
      <c r="LIN27" s="19"/>
      <c r="LIO27" s="19"/>
      <c r="LIP27" s="19"/>
      <c r="LIQ27" s="19"/>
      <c r="LIR27" s="19"/>
      <c r="LIS27" s="19"/>
      <c r="LIT27" s="19"/>
      <c r="LIU27" s="19"/>
      <c r="LIV27" s="19"/>
      <c r="LIW27" s="19"/>
      <c r="LIX27" s="19"/>
      <c r="LIY27" s="19"/>
      <c r="LIZ27" s="19"/>
      <c r="LJA27" s="19"/>
      <c r="LJB27" s="19"/>
      <c r="LJC27" s="19"/>
      <c r="LJD27" s="19"/>
      <c r="LJE27" s="19"/>
      <c r="LJF27" s="19"/>
      <c r="LJG27" s="19"/>
      <c r="LJH27" s="19"/>
      <c r="LJI27" s="19"/>
      <c r="LJJ27" s="19"/>
      <c r="LJK27" s="19"/>
      <c r="LJL27" s="19"/>
      <c r="LJM27" s="19"/>
      <c r="LJN27" s="19"/>
      <c r="LJO27" s="19"/>
      <c r="LJP27" s="19"/>
      <c r="LJQ27" s="19"/>
      <c r="LJR27" s="19"/>
      <c r="LJS27" s="19"/>
      <c r="LJT27" s="19"/>
      <c r="LJU27" s="19"/>
      <c r="LJV27" s="19"/>
      <c r="LJW27" s="19"/>
      <c r="LJX27" s="19"/>
      <c r="LJY27" s="19"/>
      <c r="LJZ27" s="19"/>
      <c r="LKA27" s="19"/>
      <c r="LKB27" s="19"/>
      <c r="LKC27" s="19"/>
      <c r="LKD27" s="19"/>
      <c r="LKE27" s="19"/>
      <c r="LKF27" s="19"/>
      <c r="LKG27" s="19"/>
      <c r="LKH27" s="19"/>
      <c r="LKI27" s="19"/>
      <c r="LKJ27" s="19"/>
      <c r="LKK27" s="19"/>
      <c r="LKL27" s="19"/>
      <c r="LKM27" s="19"/>
      <c r="LKN27" s="19"/>
      <c r="LKO27" s="19"/>
      <c r="LKP27" s="19"/>
      <c r="LKQ27" s="19"/>
      <c r="LKR27" s="19"/>
      <c r="LKS27" s="19"/>
      <c r="LKT27" s="19"/>
      <c r="LKU27" s="19"/>
      <c r="LKV27" s="19"/>
      <c r="LKW27" s="19"/>
      <c r="LKX27" s="19"/>
      <c r="LKY27" s="19"/>
      <c r="LKZ27" s="19"/>
      <c r="LLA27" s="19"/>
      <c r="LLB27" s="19"/>
      <c r="LLC27" s="19"/>
      <c r="LLD27" s="19"/>
      <c r="LLE27" s="19"/>
      <c r="LLF27" s="19"/>
      <c r="LLG27" s="19"/>
      <c r="LLH27" s="19"/>
      <c r="LLI27" s="19"/>
      <c r="LLJ27" s="19"/>
      <c r="LLK27" s="19"/>
      <c r="LLL27" s="19"/>
      <c r="LLM27" s="19"/>
      <c r="LLN27" s="19"/>
      <c r="LLO27" s="19"/>
      <c r="LLP27" s="19"/>
      <c r="LLQ27" s="19"/>
      <c r="LLR27" s="19"/>
      <c r="LLS27" s="19"/>
      <c r="LLT27" s="19"/>
      <c r="LLU27" s="19"/>
      <c r="LLV27" s="19"/>
      <c r="LLW27" s="19"/>
      <c r="LLX27" s="19"/>
      <c r="LLY27" s="19"/>
      <c r="LLZ27" s="19"/>
      <c r="LMA27" s="19"/>
      <c r="LMB27" s="19"/>
      <c r="LMC27" s="19"/>
      <c r="LMD27" s="19"/>
      <c r="LME27" s="19"/>
      <c r="LMF27" s="19"/>
      <c r="LMG27" s="19"/>
      <c r="LMH27" s="19"/>
      <c r="LMI27" s="19"/>
      <c r="LMJ27" s="19"/>
      <c r="LMK27" s="19"/>
      <c r="LML27" s="19"/>
      <c r="LMM27" s="19"/>
      <c r="LMN27" s="19"/>
      <c r="LMO27" s="19"/>
      <c r="LMP27" s="19"/>
      <c r="LMQ27" s="19"/>
      <c r="LMR27" s="19"/>
      <c r="LMS27" s="19"/>
      <c r="LMT27" s="19"/>
      <c r="LMU27" s="19"/>
      <c r="LMV27" s="19"/>
      <c r="LMW27" s="19"/>
      <c r="LMX27" s="19"/>
      <c r="LMY27" s="19"/>
      <c r="LMZ27" s="19"/>
      <c r="LNA27" s="19"/>
      <c r="LNB27" s="19"/>
      <c r="LNC27" s="19"/>
      <c r="LND27" s="19"/>
      <c r="LNE27" s="19"/>
      <c r="LNF27" s="19"/>
      <c r="LNG27" s="19"/>
      <c r="LNH27" s="19"/>
      <c r="LNI27" s="19"/>
      <c r="LNJ27" s="19"/>
      <c r="LNK27" s="19"/>
      <c r="LNL27" s="19"/>
      <c r="LNM27" s="19"/>
      <c r="LNN27" s="19"/>
      <c r="LNO27" s="19"/>
      <c r="LNP27" s="19"/>
      <c r="LNQ27" s="19"/>
      <c r="LNR27" s="19"/>
      <c r="LNS27" s="19"/>
      <c r="LNT27" s="19"/>
      <c r="LNU27" s="19"/>
      <c r="LNV27" s="19"/>
      <c r="LNW27" s="19"/>
      <c r="LNX27" s="19"/>
      <c r="LNY27" s="19"/>
      <c r="LNZ27" s="19"/>
      <c r="LOA27" s="19"/>
      <c r="LOB27" s="19"/>
      <c r="LOC27" s="19"/>
      <c r="LOD27" s="19"/>
      <c r="LOE27" s="19"/>
      <c r="LOF27" s="19"/>
      <c r="LOG27" s="19"/>
      <c r="LOH27" s="19"/>
      <c r="LOI27" s="19"/>
      <c r="LOJ27" s="19"/>
      <c r="LOK27" s="19"/>
      <c r="LOL27" s="19"/>
      <c r="LOM27" s="19"/>
      <c r="LON27" s="19"/>
      <c r="LOO27" s="19"/>
      <c r="LOP27" s="19"/>
      <c r="LOQ27" s="19"/>
      <c r="LOR27" s="19"/>
      <c r="LOS27" s="19"/>
      <c r="LOT27" s="19"/>
      <c r="LOU27" s="19"/>
      <c r="LOV27" s="19"/>
      <c r="LOW27" s="19"/>
      <c r="LOX27" s="19"/>
      <c r="LOY27" s="19"/>
      <c r="LOZ27" s="19"/>
      <c r="LPA27" s="19"/>
      <c r="LPB27" s="19"/>
      <c r="LPC27" s="19"/>
      <c r="LPD27" s="19"/>
      <c r="LPE27" s="19"/>
      <c r="LPF27" s="19"/>
      <c r="LPG27" s="19"/>
      <c r="LPH27" s="19"/>
      <c r="LPI27" s="19"/>
      <c r="LPJ27" s="19"/>
      <c r="LPK27" s="19"/>
      <c r="LPL27" s="19"/>
      <c r="LPM27" s="19"/>
      <c r="LPN27" s="19"/>
      <c r="LPO27" s="19"/>
      <c r="LPP27" s="19"/>
      <c r="LPQ27" s="19"/>
      <c r="LPR27" s="19"/>
      <c r="LPS27" s="19"/>
      <c r="LPT27" s="19"/>
      <c r="LPU27" s="19"/>
      <c r="LPV27" s="19"/>
      <c r="LPW27" s="19"/>
      <c r="LPX27" s="19"/>
      <c r="LPY27" s="19"/>
      <c r="LPZ27" s="19"/>
      <c r="LQA27" s="19"/>
      <c r="LQB27" s="19"/>
      <c r="LQC27" s="19"/>
      <c r="LQD27" s="19"/>
      <c r="LQE27" s="19"/>
      <c r="LQF27" s="19"/>
      <c r="LQG27" s="19"/>
      <c r="LQH27" s="19"/>
      <c r="LQI27" s="19"/>
      <c r="LQJ27" s="19"/>
      <c r="LQK27" s="19"/>
      <c r="LQL27" s="19"/>
      <c r="LQM27" s="19"/>
      <c r="LQN27" s="19"/>
      <c r="LQO27" s="19"/>
      <c r="LQP27" s="19"/>
      <c r="LQQ27" s="19"/>
      <c r="LQR27" s="19"/>
      <c r="LQS27" s="19"/>
      <c r="LQT27" s="19"/>
      <c r="LQU27" s="19"/>
      <c r="LQV27" s="19"/>
      <c r="LQW27" s="19"/>
      <c r="LQX27" s="19"/>
      <c r="LQY27" s="19"/>
      <c r="LQZ27" s="19"/>
      <c r="LRA27" s="19"/>
      <c r="LRB27" s="19"/>
      <c r="LRC27" s="19"/>
      <c r="LRD27" s="19"/>
      <c r="LRE27" s="19"/>
      <c r="LRF27" s="19"/>
      <c r="LRG27" s="19"/>
      <c r="LRH27" s="19"/>
      <c r="LRI27" s="19"/>
      <c r="LRJ27" s="19"/>
      <c r="LRK27" s="19"/>
      <c r="LRL27" s="19"/>
      <c r="LRM27" s="19"/>
      <c r="LRN27" s="19"/>
      <c r="LRO27" s="19"/>
      <c r="LRP27" s="19"/>
      <c r="LRQ27" s="19"/>
      <c r="LRR27" s="19"/>
      <c r="LRS27" s="19"/>
      <c r="LRT27" s="19"/>
      <c r="LRU27" s="19"/>
      <c r="LRV27" s="19"/>
      <c r="LRW27" s="19"/>
      <c r="LRX27" s="19"/>
      <c r="LRY27" s="19"/>
      <c r="LRZ27" s="19"/>
      <c r="LSA27" s="19"/>
      <c r="LSB27" s="19"/>
      <c r="LSC27" s="19"/>
      <c r="LSD27" s="19"/>
      <c r="LSE27" s="19"/>
      <c r="LSF27" s="19"/>
      <c r="LSG27" s="19"/>
      <c r="LSH27" s="19"/>
      <c r="LSI27" s="19"/>
      <c r="LSJ27" s="19"/>
      <c r="LSK27" s="19"/>
      <c r="LSL27" s="19"/>
      <c r="LSM27" s="19"/>
      <c r="LSN27" s="19"/>
      <c r="LSO27" s="19"/>
      <c r="LSP27" s="19"/>
      <c r="LSQ27" s="19"/>
      <c r="LSR27" s="19"/>
      <c r="LSS27" s="19"/>
      <c r="LST27" s="19"/>
      <c r="LSU27" s="19"/>
      <c r="LSV27" s="19"/>
      <c r="LSW27" s="19"/>
      <c r="LSX27" s="19"/>
      <c r="LSY27" s="19"/>
      <c r="LSZ27" s="19"/>
      <c r="LTA27" s="19"/>
      <c r="LTB27" s="19"/>
      <c r="LTC27" s="19"/>
      <c r="LTD27" s="19"/>
      <c r="LTE27" s="19"/>
      <c r="LTF27" s="19"/>
      <c r="LTG27" s="19"/>
      <c r="LTH27" s="19"/>
      <c r="LTI27" s="19"/>
      <c r="LTJ27" s="19"/>
      <c r="LTK27" s="19"/>
      <c r="LTL27" s="19"/>
      <c r="LTM27" s="19"/>
      <c r="LTN27" s="19"/>
      <c r="LTO27" s="19"/>
      <c r="LTP27" s="19"/>
      <c r="LTQ27" s="19"/>
      <c r="LTR27" s="19"/>
      <c r="LTS27" s="19"/>
      <c r="LTT27" s="19"/>
      <c r="LTU27" s="19"/>
      <c r="LTV27" s="19"/>
      <c r="LTW27" s="19"/>
      <c r="LTX27" s="19"/>
      <c r="LTY27" s="19"/>
      <c r="LTZ27" s="19"/>
      <c r="LUA27" s="19"/>
      <c r="LUB27" s="19"/>
      <c r="LUC27" s="19"/>
      <c r="LUD27" s="19"/>
      <c r="LUE27" s="19"/>
      <c r="LUF27" s="19"/>
      <c r="LUG27" s="19"/>
      <c r="LUH27" s="19"/>
      <c r="LUI27" s="19"/>
      <c r="LUJ27" s="19"/>
      <c r="LUK27" s="19"/>
      <c r="LUL27" s="19"/>
      <c r="LUM27" s="19"/>
      <c r="LUN27" s="19"/>
      <c r="LUO27" s="19"/>
      <c r="LUP27" s="19"/>
      <c r="LUQ27" s="19"/>
      <c r="LUR27" s="19"/>
      <c r="LUS27" s="19"/>
      <c r="LUT27" s="19"/>
      <c r="LUU27" s="19"/>
      <c r="LUV27" s="19"/>
      <c r="LUW27" s="19"/>
      <c r="LUX27" s="19"/>
      <c r="LUY27" s="19"/>
      <c r="LUZ27" s="19"/>
      <c r="LVA27" s="19"/>
      <c r="LVB27" s="19"/>
      <c r="LVC27" s="19"/>
      <c r="LVD27" s="19"/>
      <c r="LVE27" s="19"/>
      <c r="LVF27" s="19"/>
      <c r="LVG27" s="19"/>
      <c r="LVH27" s="19"/>
      <c r="LVI27" s="19"/>
      <c r="LVJ27" s="19"/>
      <c r="LVK27" s="19"/>
      <c r="LVL27" s="19"/>
      <c r="LVM27" s="19"/>
      <c r="LVN27" s="19"/>
      <c r="LVO27" s="19"/>
      <c r="LVP27" s="19"/>
      <c r="LVQ27" s="19"/>
      <c r="LVR27" s="19"/>
      <c r="LVS27" s="19"/>
      <c r="LVT27" s="19"/>
      <c r="LVU27" s="19"/>
      <c r="LVV27" s="19"/>
      <c r="LVW27" s="19"/>
      <c r="LVX27" s="19"/>
      <c r="LVY27" s="19"/>
      <c r="LVZ27" s="19"/>
      <c r="LWA27" s="19"/>
      <c r="LWB27" s="19"/>
      <c r="LWC27" s="19"/>
      <c r="LWD27" s="19"/>
      <c r="LWE27" s="19"/>
      <c r="LWF27" s="19"/>
      <c r="LWG27" s="19"/>
      <c r="LWH27" s="19"/>
      <c r="LWI27" s="19"/>
      <c r="LWJ27" s="19"/>
      <c r="LWK27" s="19"/>
      <c r="LWL27" s="19"/>
      <c r="LWM27" s="19"/>
      <c r="LWN27" s="19"/>
      <c r="LWO27" s="19"/>
      <c r="LWP27" s="19"/>
      <c r="LWQ27" s="19"/>
      <c r="LWR27" s="19"/>
      <c r="LWS27" s="19"/>
      <c r="LWT27" s="19"/>
      <c r="LWU27" s="19"/>
      <c r="LWV27" s="19"/>
      <c r="LWW27" s="19"/>
      <c r="LWX27" s="19"/>
      <c r="LWY27" s="19"/>
      <c r="LWZ27" s="19"/>
      <c r="LXA27" s="19"/>
      <c r="LXB27" s="19"/>
      <c r="LXC27" s="19"/>
      <c r="LXD27" s="19"/>
      <c r="LXE27" s="19"/>
      <c r="LXF27" s="19"/>
      <c r="LXG27" s="19"/>
      <c r="LXH27" s="19"/>
      <c r="LXI27" s="19"/>
      <c r="LXJ27" s="19"/>
      <c r="LXK27" s="19"/>
      <c r="LXL27" s="19"/>
      <c r="LXM27" s="19"/>
      <c r="LXN27" s="19"/>
      <c r="LXO27" s="19"/>
      <c r="LXP27" s="19"/>
      <c r="LXQ27" s="19"/>
      <c r="LXR27" s="19"/>
      <c r="LXS27" s="19"/>
      <c r="LXT27" s="19"/>
      <c r="LXU27" s="19"/>
      <c r="LXV27" s="19"/>
      <c r="LXW27" s="19"/>
      <c r="LXX27" s="19"/>
      <c r="LXY27" s="19"/>
      <c r="LXZ27" s="19"/>
      <c r="LYA27" s="19"/>
      <c r="LYB27" s="19"/>
      <c r="LYC27" s="19"/>
      <c r="LYD27" s="19"/>
      <c r="LYE27" s="19"/>
      <c r="LYF27" s="19"/>
      <c r="LYG27" s="19"/>
      <c r="LYH27" s="19"/>
      <c r="LYI27" s="19"/>
      <c r="LYJ27" s="19"/>
      <c r="LYK27" s="19"/>
      <c r="LYL27" s="19"/>
      <c r="LYM27" s="19"/>
      <c r="LYN27" s="19"/>
      <c r="LYO27" s="19"/>
      <c r="LYP27" s="19"/>
      <c r="LYQ27" s="19"/>
      <c r="LYR27" s="19"/>
      <c r="LYS27" s="19"/>
      <c r="LYT27" s="19"/>
      <c r="LYU27" s="19"/>
      <c r="LYV27" s="19"/>
      <c r="LYW27" s="19"/>
      <c r="LYX27" s="19"/>
      <c r="LYY27" s="19"/>
      <c r="LYZ27" s="19"/>
      <c r="LZA27" s="19"/>
      <c r="LZB27" s="19"/>
      <c r="LZC27" s="19"/>
      <c r="LZD27" s="19"/>
      <c r="LZE27" s="19"/>
      <c r="LZF27" s="19"/>
      <c r="LZG27" s="19"/>
      <c r="LZH27" s="19"/>
      <c r="LZI27" s="19"/>
      <c r="LZJ27" s="19"/>
      <c r="LZK27" s="19"/>
      <c r="LZL27" s="19"/>
      <c r="LZM27" s="19"/>
      <c r="LZN27" s="19"/>
      <c r="LZO27" s="19"/>
      <c r="LZP27" s="19"/>
      <c r="LZQ27" s="19"/>
      <c r="LZR27" s="19"/>
      <c r="LZS27" s="19"/>
      <c r="LZT27" s="19"/>
      <c r="LZU27" s="19"/>
      <c r="LZV27" s="19"/>
      <c r="LZW27" s="19"/>
      <c r="LZX27" s="19"/>
      <c r="LZY27" s="19"/>
      <c r="LZZ27" s="19"/>
      <c r="MAA27" s="19"/>
      <c r="MAB27" s="19"/>
      <c r="MAC27" s="19"/>
      <c r="MAD27" s="19"/>
      <c r="MAE27" s="19"/>
      <c r="MAF27" s="19"/>
      <c r="MAG27" s="19"/>
      <c r="MAH27" s="19"/>
      <c r="MAI27" s="19"/>
      <c r="MAJ27" s="19"/>
      <c r="MAK27" s="19"/>
      <c r="MAL27" s="19"/>
      <c r="MAM27" s="19"/>
      <c r="MAN27" s="19"/>
      <c r="MAO27" s="19"/>
      <c r="MAP27" s="19"/>
      <c r="MAQ27" s="19"/>
      <c r="MAR27" s="19"/>
      <c r="MAS27" s="19"/>
      <c r="MAT27" s="19"/>
      <c r="MAU27" s="19"/>
      <c r="MAV27" s="19"/>
      <c r="MAW27" s="19"/>
      <c r="MAX27" s="19"/>
      <c r="MAY27" s="19"/>
      <c r="MAZ27" s="19"/>
      <c r="MBA27" s="19"/>
      <c r="MBB27" s="19"/>
      <c r="MBC27" s="19"/>
      <c r="MBD27" s="19"/>
      <c r="MBE27" s="19"/>
      <c r="MBF27" s="19"/>
      <c r="MBG27" s="19"/>
      <c r="MBH27" s="19"/>
      <c r="MBI27" s="19"/>
      <c r="MBJ27" s="19"/>
      <c r="MBK27" s="19"/>
      <c r="MBL27" s="19"/>
      <c r="MBM27" s="19"/>
      <c r="MBN27" s="19"/>
      <c r="MBO27" s="19"/>
      <c r="MBP27" s="19"/>
      <c r="MBQ27" s="19"/>
      <c r="MBR27" s="19"/>
      <c r="MBS27" s="19"/>
      <c r="MBT27" s="19"/>
      <c r="MBU27" s="19"/>
      <c r="MBV27" s="19"/>
      <c r="MBW27" s="19"/>
      <c r="MBX27" s="19"/>
      <c r="MBY27" s="19"/>
      <c r="MBZ27" s="19"/>
      <c r="MCA27" s="19"/>
      <c r="MCB27" s="19"/>
      <c r="MCC27" s="19"/>
      <c r="MCD27" s="19"/>
      <c r="MCE27" s="19"/>
      <c r="MCF27" s="19"/>
      <c r="MCG27" s="19"/>
      <c r="MCH27" s="19"/>
      <c r="MCI27" s="19"/>
      <c r="MCJ27" s="19"/>
      <c r="MCK27" s="19"/>
      <c r="MCL27" s="19"/>
      <c r="MCM27" s="19"/>
      <c r="MCN27" s="19"/>
      <c r="MCO27" s="19"/>
      <c r="MCP27" s="19"/>
      <c r="MCQ27" s="19"/>
      <c r="MCR27" s="19"/>
      <c r="MCS27" s="19"/>
      <c r="MCT27" s="19"/>
      <c r="MCU27" s="19"/>
      <c r="MCV27" s="19"/>
      <c r="MCW27" s="19"/>
      <c r="MCX27" s="19"/>
      <c r="MCY27" s="19"/>
      <c r="MCZ27" s="19"/>
      <c r="MDA27" s="19"/>
      <c r="MDB27" s="19"/>
      <c r="MDC27" s="19"/>
      <c r="MDD27" s="19"/>
      <c r="MDE27" s="19"/>
      <c r="MDF27" s="19"/>
      <c r="MDG27" s="19"/>
      <c r="MDH27" s="19"/>
      <c r="MDI27" s="19"/>
      <c r="MDJ27" s="19"/>
      <c r="MDK27" s="19"/>
      <c r="MDL27" s="19"/>
      <c r="MDM27" s="19"/>
      <c r="MDN27" s="19"/>
      <c r="MDO27" s="19"/>
      <c r="MDP27" s="19"/>
      <c r="MDQ27" s="19"/>
      <c r="MDR27" s="19"/>
      <c r="MDS27" s="19"/>
      <c r="MDT27" s="19"/>
      <c r="MDU27" s="19"/>
      <c r="MDV27" s="19"/>
      <c r="MDW27" s="19"/>
      <c r="MDX27" s="19"/>
      <c r="MDY27" s="19"/>
      <c r="MDZ27" s="19"/>
      <c r="MEA27" s="19"/>
      <c r="MEB27" s="19"/>
      <c r="MEC27" s="19"/>
      <c r="MED27" s="19"/>
      <c r="MEE27" s="19"/>
      <c r="MEF27" s="19"/>
      <c r="MEG27" s="19"/>
      <c r="MEH27" s="19"/>
      <c r="MEI27" s="19"/>
      <c r="MEJ27" s="19"/>
      <c r="MEK27" s="19"/>
      <c r="MEL27" s="19"/>
      <c r="MEM27" s="19"/>
      <c r="MEN27" s="19"/>
      <c r="MEO27" s="19"/>
      <c r="MEP27" s="19"/>
      <c r="MEQ27" s="19"/>
      <c r="MER27" s="19"/>
      <c r="MES27" s="19"/>
      <c r="MET27" s="19"/>
      <c r="MEU27" s="19"/>
      <c r="MEV27" s="19"/>
      <c r="MEW27" s="19"/>
      <c r="MEX27" s="19"/>
      <c r="MEY27" s="19"/>
      <c r="MEZ27" s="19"/>
      <c r="MFA27" s="19"/>
      <c r="MFB27" s="19"/>
      <c r="MFC27" s="19"/>
      <c r="MFD27" s="19"/>
      <c r="MFE27" s="19"/>
      <c r="MFF27" s="19"/>
      <c r="MFG27" s="19"/>
      <c r="MFH27" s="19"/>
      <c r="MFI27" s="19"/>
      <c r="MFJ27" s="19"/>
      <c r="MFK27" s="19"/>
      <c r="MFL27" s="19"/>
      <c r="MFM27" s="19"/>
      <c r="MFN27" s="19"/>
      <c r="MFO27" s="19"/>
      <c r="MFP27" s="19"/>
      <c r="MFQ27" s="19"/>
      <c r="MFR27" s="19"/>
      <c r="MFS27" s="19"/>
      <c r="MFT27" s="19"/>
      <c r="MFU27" s="19"/>
      <c r="MFV27" s="19"/>
      <c r="MFW27" s="19"/>
      <c r="MFX27" s="19"/>
      <c r="MFY27" s="19"/>
      <c r="MFZ27" s="19"/>
      <c r="MGA27" s="19"/>
      <c r="MGB27" s="19"/>
      <c r="MGC27" s="19"/>
      <c r="MGD27" s="19"/>
      <c r="MGE27" s="19"/>
      <c r="MGF27" s="19"/>
      <c r="MGG27" s="19"/>
      <c r="MGH27" s="19"/>
      <c r="MGI27" s="19"/>
      <c r="MGJ27" s="19"/>
      <c r="MGK27" s="19"/>
      <c r="MGL27" s="19"/>
      <c r="MGM27" s="19"/>
      <c r="MGN27" s="19"/>
      <c r="MGO27" s="19"/>
      <c r="MGP27" s="19"/>
      <c r="MGQ27" s="19"/>
      <c r="MGR27" s="19"/>
      <c r="MGS27" s="19"/>
      <c r="MGT27" s="19"/>
      <c r="MGU27" s="19"/>
      <c r="MGV27" s="19"/>
      <c r="MGW27" s="19"/>
      <c r="MGX27" s="19"/>
      <c r="MGY27" s="19"/>
      <c r="MGZ27" s="19"/>
      <c r="MHA27" s="19"/>
      <c r="MHB27" s="19"/>
      <c r="MHC27" s="19"/>
      <c r="MHD27" s="19"/>
      <c r="MHE27" s="19"/>
      <c r="MHF27" s="19"/>
      <c r="MHG27" s="19"/>
      <c r="MHH27" s="19"/>
      <c r="MHI27" s="19"/>
      <c r="MHJ27" s="19"/>
      <c r="MHK27" s="19"/>
      <c r="MHL27" s="19"/>
      <c r="MHM27" s="19"/>
      <c r="MHN27" s="19"/>
      <c r="MHO27" s="19"/>
      <c r="MHP27" s="19"/>
      <c r="MHQ27" s="19"/>
      <c r="MHR27" s="19"/>
      <c r="MHS27" s="19"/>
      <c r="MHT27" s="19"/>
      <c r="MHU27" s="19"/>
      <c r="MHV27" s="19"/>
      <c r="MHW27" s="19"/>
      <c r="MHX27" s="19"/>
      <c r="MHY27" s="19"/>
      <c r="MHZ27" s="19"/>
      <c r="MIA27" s="19"/>
      <c r="MIB27" s="19"/>
      <c r="MIC27" s="19"/>
      <c r="MID27" s="19"/>
      <c r="MIE27" s="19"/>
      <c r="MIF27" s="19"/>
      <c r="MIG27" s="19"/>
      <c r="MIH27" s="19"/>
      <c r="MII27" s="19"/>
      <c r="MIJ27" s="19"/>
      <c r="MIK27" s="19"/>
      <c r="MIL27" s="19"/>
      <c r="MIM27" s="19"/>
      <c r="MIN27" s="19"/>
      <c r="MIO27" s="19"/>
      <c r="MIP27" s="19"/>
      <c r="MIQ27" s="19"/>
      <c r="MIR27" s="19"/>
      <c r="MIS27" s="19"/>
      <c r="MIT27" s="19"/>
      <c r="MIU27" s="19"/>
      <c r="MIV27" s="19"/>
      <c r="MIW27" s="19"/>
      <c r="MIX27" s="19"/>
      <c r="MIY27" s="19"/>
      <c r="MIZ27" s="19"/>
      <c r="MJA27" s="19"/>
      <c r="MJB27" s="19"/>
      <c r="MJC27" s="19"/>
      <c r="MJD27" s="19"/>
      <c r="MJE27" s="19"/>
      <c r="MJF27" s="19"/>
      <c r="MJG27" s="19"/>
      <c r="MJH27" s="19"/>
      <c r="MJI27" s="19"/>
      <c r="MJJ27" s="19"/>
      <c r="MJK27" s="19"/>
      <c r="MJL27" s="19"/>
      <c r="MJM27" s="19"/>
      <c r="MJN27" s="19"/>
      <c r="MJO27" s="19"/>
      <c r="MJP27" s="19"/>
      <c r="MJQ27" s="19"/>
      <c r="MJR27" s="19"/>
      <c r="MJS27" s="19"/>
      <c r="MJT27" s="19"/>
      <c r="MJU27" s="19"/>
      <c r="MJV27" s="19"/>
      <c r="MJW27" s="19"/>
      <c r="MJX27" s="19"/>
      <c r="MJY27" s="19"/>
      <c r="MJZ27" s="19"/>
      <c r="MKA27" s="19"/>
      <c r="MKB27" s="19"/>
      <c r="MKC27" s="19"/>
      <c r="MKD27" s="19"/>
      <c r="MKE27" s="19"/>
      <c r="MKF27" s="19"/>
      <c r="MKG27" s="19"/>
      <c r="MKH27" s="19"/>
      <c r="MKI27" s="19"/>
      <c r="MKJ27" s="19"/>
      <c r="MKK27" s="19"/>
      <c r="MKL27" s="19"/>
      <c r="MKM27" s="19"/>
      <c r="MKN27" s="19"/>
      <c r="MKO27" s="19"/>
      <c r="MKP27" s="19"/>
      <c r="MKQ27" s="19"/>
      <c r="MKR27" s="19"/>
      <c r="MKS27" s="19"/>
      <c r="MKT27" s="19"/>
      <c r="MKU27" s="19"/>
      <c r="MKV27" s="19"/>
      <c r="MKW27" s="19"/>
      <c r="MKX27" s="19"/>
      <c r="MKY27" s="19"/>
      <c r="MKZ27" s="19"/>
      <c r="MLA27" s="19"/>
      <c r="MLB27" s="19"/>
      <c r="MLC27" s="19"/>
      <c r="MLD27" s="19"/>
      <c r="MLE27" s="19"/>
      <c r="MLF27" s="19"/>
      <c r="MLG27" s="19"/>
      <c r="MLH27" s="19"/>
      <c r="MLI27" s="19"/>
      <c r="MLJ27" s="19"/>
      <c r="MLK27" s="19"/>
      <c r="MLL27" s="19"/>
      <c r="MLM27" s="19"/>
      <c r="MLN27" s="19"/>
      <c r="MLO27" s="19"/>
      <c r="MLP27" s="19"/>
      <c r="MLQ27" s="19"/>
      <c r="MLR27" s="19"/>
      <c r="MLS27" s="19"/>
      <c r="MLT27" s="19"/>
      <c r="MLU27" s="19"/>
      <c r="MLV27" s="19"/>
      <c r="MLW27" s="19"/>
      <c r="MLX27" s="19"/>
      <c r="MLY27" s="19"/>
      <c r="MLZ27" s="19"/>
      <c r="MMA27" s="19"/>
      <c r="MMB27" s="19"/>
      <c r="MMC27" s="19"/>
      <c r="MMD27" s="19"/>
      <c r="MME27" s="19"/>
      <c r="MMF27" s="19"/>
      <c r="MMG27" s="19"/>
      <c r="MMH27" s="19"/>
      <c r="MMI27" s="19"/>
      <c r="MMJ27" s="19"/>
      <c r="MMK27" s="19"/>
      <c r="MML27" s="19"/>
      <c r="MMM27" s="19"/>
      <c r="MMN27" s="19"/>
      <c r="MMO27" s="19"/>
      <c r="MMP27" s="19"/>
      <c r="MMQ27" s="19"/>
      <c r="MMR27" s="19"/>
      <c r="MMS27" s="19"/>
      <c r="MMT27" s="19"/>
      <c r="MMU27" s="19"/>
      <c r="MMV27" s="19"/>
      <c r="MMW27" s="19"/>
      <c r="MMX27" s="19"/>
      <c r="MMY27" s="19"/>
      <c r="MMZ27" s="19"/>
      <c r="MNA27" s="19"/>
      <c r="MNB27" s="19"/>
      <c r="MNC27" s="19"/>
      <c r="MND27" s="19"/>
      <c r="MNE27" s="19"/>
      <c r="MNF27" s="19"/>
      <c r="MNG27" s="19"/>
      <c r="MNH27" s="19"/>
      <c r="MNI27" s="19"/>
      <c r="MNJ27" s="19"/>
      <c r="MNK27" s="19"/>
      <c r="MNL27" s="19"/>
      <c r="MNM27" s="19"/>
      <c r="MNN27" s="19"/>
      <c r="MNO27" s="19"/>
      <c r="MNP27" s="19"/>
      <c r="MNQ27" s="19"/>
      <c r="MNR27" s="19"/>
      <c r="MNS27" s="19"/>
      <c r="MNT27" s="19"/>
      <c r="MNU27" s="19"/>
      <c r="MNV27" s="19"/>
      <c r="MNW27" s="19"/>
      <c r="MNX27" s="19"/>
      <c r="MNY27" s="19"/>
      <c r="MNZ27" s="19"/>
      <c r="MOA27" s="19"/>
      <c r="MOB27" s="19"/>
      <c r="MOC27" s="19"/>
      <c r="MOD27" s="19"/>
      <c r="MOE27" s="19"/>
      <c r="MOF27" s="19"/>
      <c r="MOG27" s="19"/>
      <c r="MOH27" s="19"/>
      <c r="MOI27" s="19"/>
      <c r="MOJ27" s="19"/>
      <c r="MOK27" s="19"/>
      <c r="MOL27" s="19"/>
      <c r="MOM27" s="19"/>
      <c r="MON27" s="19"/>
      <c r="MOO27" s="19"/>
      <c r="MOP27" s="19"/>
      <c r="MOQ27" s="19"/>
      <c r="MOR27" s="19"/>
      <c r="MOS27" s="19"/>
      <c r="MOT27" s="19"/>
      <c r="MOU27" s="19"/>
      <c r="MOV27" s="19"/>
      <c r="MOW27" s="19"/>
      <c r="MOX27" s="19"/>
      <c r="MOY27" s="19"/>
      <c r="MOZ27" s="19"/>
      <c r="MPA27" s="19"/>
      <c r="MPB27" s="19"/>
      <c r="MPC27" s="19"/>
      <c r="MPD27" s="19"/>
      <c r="MPE27" s="19"/>
      <c r="MPF27" s="19"/>
      <c r="MPG27" s="19"/>
      <c r="MPH27" s="19"/>
      <c r="MPI27" s="19"/>
      <c r="MPJ27" s="19"/>
      <c r="MPK27" s="19"/>
      <c r="MPL27" s="19"/>
      <c r="MPM27" s="19"/>
      <c r="MPN27" s="19"/>
      <c r="MPO27" s="19"/>
      <c r="MPP27" s="19"/>
      <c r="MPQ27" s="19"/>
      <c r="MPR27" s="19"/>
      <c r="MPS27" s="19"/>
      <c r="MPT27" s="19"/>
      <c r="MPU27" s="19"/>
      <c r="MPV27" s="19"/>
      <c r="MPW27" s="19"/>
      <c r="MPX27" s="19"/>
      <c r="MPY27" s="19"/>
      <c r="MPZ27" s="19"/>
      <c r="MQA27" s="19"/>
      <c r="MQB27" s="19"/>
      <c r="MQC27" s="19"/>
      <c r="MQD27" s="19"/>
      <c r="MQE27" s="19"/>
      <c r="MQF27" s="19"/>
      <c r="MQG27" s="19"/>
      <c r="MQH27" s="19"/>
      <c r="MQI27" s="19"/>
      <c r="MQJ27" s="19"/>
      <c r="MQK27" s="19"/>
      <c r="MQL27" s="19"/>
      <c r="MQM27" s="19"/>
      <c r="MQN27" s="19"/>
      <c r="MQO27" s="19"/>
      <c r="MQP27" s="19"/>
      <c r="MQQ27" s="19"/>
      <c r="MQR27" s="19"/>
      <c r="MQS27" s="19"/>
      <c r="MQT27" s="19"/>
      <c r="MQU27" s="19"/>
      <c r="MQV27" s="19"/>
      <c r="MQW27" s="19"/>
      <c r="MQX27" s="19"/>
      <c r="MQY27" s="19"/>
      <c r="MQZ27" s="19"/>
      <c r="MRA27" s="19"/>
      <c r="MRB27" s="19"/>
      <c r="MRC27" s="19"/>
      <c r="MRD27" s="19"/>
      <c r="MRE27" s="19"/>
      <c r="MRF27" s="19"/>
      <c r="MRG27" s="19"/>
      <c r="MRH27" s="19"/>
      <c r="MRI27" s="19"/>
      <c r="MRJ27" s="19"/>
      <c r="MRK27" s="19"/>
      <c r="MRL27" s="19"/>
      <c r="MRM27" s="19"/>
      <c r="MRN27" s="19"/>
      <c r="MRO27" s="19"/>
      <c r="MRP27" s="19"/>
      <c r="MRQ27" s="19"/>
      <c r="MRR27" s="19"/>
      <c r="MRS27" s="19"/>
      <c r="MRT27" s="19"/>
      <c r="MRU27" s="19"/>
      <c r="MRV27" s="19"/>
      <c r="MRW27" s="19"/>
      <c r="MRX27" s="19"/>
      <c r="MRY27" s="19"/>
      <c r="MRZ27" s="19"/>
      <c r="MSA27" s="19"/>
      <c r="MSB27" s="19"/>
      <c r="MSC27" s="19"/>
      <c r="MSD27" s="19"/>
      <c r="MSE27" s="19"/>
      <c r="MSF27" s="19"/>
      <c r="MSG27" s="19"/>
      <c r="MSH27" s="19"/>
      <c r="MSI27" s="19"/>
      <c r="MSJ27" s="19"/>
      <c r="MSK27" s="19"/>
      <c r="MSL27" s="19"/>
      <c r="MSM27" s="19"/>
      <c r="MSN27" s="19"/>
      <c r="MSO27" s="19"/>
      <c r="MSP27" s="19"/>
      <c r="MSQ27" s="19"/>
      <c r="MSR27" s="19"/>
      <c r="MSS27" s="19"/>
      <c r="MST27" s="19"/>
      <c r="MSU27" s="19"/>
      <c r="MSV27" s="19"/>
      <c r="MSW27" s="19"/>
      <c r="MSX27" s="19"/>
      <c r="MSY27" s="19"/>
      <c r="MSZ27" s="19"/>
      <c r="MTA27" s="19"/>
      <c r="MTB27" s="19"/>
      <c r="MTC27" s="19"/>
      <c r="MTD27" s="19"/>
      <c r="MTE27" s="19"/>
      <c r="MTF27" s="19"/>
      <c r="MTG27" s="19"/>
      <c r="MTH27" s="19"/>
      <c r="MTI27" s="19"/>
      <c r="MTJ27" s="19"/>
      <c r="MTK27" s="19"/>
      <c r="MTL27" s="19"/>
      <c r="MTM27" s="19"/>
      <c r="MTN27" s="19"/>
      <c r="MTO27" s="19"/>
      <c r="MTP27" s="19"/>
      <c r="MTQ27" s="19"/>
      <c r="MTR27" s="19"/>
      <c r="MTS27" s="19"/>
      <c r="MTT27" s="19"/>
      <c r="MTU27" s="19"/>
      <c r="MTV27" s="19"/>
      <c r="MTW27" s="19"/>
      <c r="MTX27" s="19"/>
      <c r="MTY27" s="19"/>
      <c r="MTZ27" s="19"/>
      <c r="MUA27" s="19"/>
      <c r="MUB27" s="19"/>
      <c r="MUC27" s="19"/>
      <c r="MUD27" s="19"/>
      <c r="MUE27" s="19"/>
      <c r="MUF27" s="19"/>
      <c r="MUG27" s="19"/>
      <c r="MUH27" s="19"/>
      <c r="MUI27" s="19"/>
      <c r="MUJ27" s="19"/>
      <c r="MUK27" s="19"/>
      <c r="MUL27" s="19"/>
      <c r="MUM27" s="19"/>
      <c r="MUN27" s="19"/>
      <c r="MUO27" s="19"/>
      <c r="MUP27" s="19"/>
      <c r="MUQ27" s="19"/>
      <c r="MUR27" s="19"/>
      <c r="MUS27" s="19"/>
      <c r="MUT27" s="19"/>
      <c r="MUU27" s="19"/>
      <c r="MUV27" s="19"/>
      <c r="MUW27" s="19"/>
      <c r="MUX27" s="19"/>
      <c r="MUY27" s="19"/>
      <c r="MUZ27" s="19"/>
      <c r="MVA27" s="19"/>
      <c r="MVB27" s="19"/>
      <c r="MVC27" s="19"/>
      <c r="MVD27" s="19"/>
      <c r="MVE27" s="19"/>
      <c r="MVF27" s="19"/>
      <c r="MVG27" s="19"/>
      <c r="MVH27" s="19"/>
      <c r="MVI27" s="19"/>
      <c r="MVJ27" s="19"/>
      <c r="MVK27" s="19"/>
      <c r="MVL27" s="19"/>
      <c r="MVM27" s="19"/>
      <c r="MVN27" s="19"/>
      <c r="MVO27" s="19"/>
      <c r="MVP27" s="19"/>
      <c r="MVQ27" s="19"/>
      <c r="MVR27" s="19"/>
      <c r="MVS27" s="19"/>
      <c r="MVT27" s="19"/>
      <c r="MVU27" s="19"/>
      <c r="MVV27" s="19"/>
      <c r="MVW27" s="19"/>
      <c r="MVX27" s="19"/>
      <c r="MVY27" s="19"/>
      <c r="MVZ27" s="19"/>
      <c r="MWA27" s="19"/>
      <c r="MWB27" s="19"/>
      <c r="MWC27" s="19"/>
      <c r="MWD27" s="19"/>
      <c r="MWE27" s="19"/>
      <c r="MWF27" s="19"/>
      <c r="MWG27" s="19"/>
      <c r="MWH27" s="19"/>
      <c r="MWI27" s="19"/>
      <c r="MWJ27" s="19"/>
      <c r="MWK27" s="19"/>
      <c r="MWL27" s="19"/>
      <c r="MWM27" s="19"/>
      <c r="MWN27" s="19"/>
      <c r="MWO27" s="19"/>
      <c r="MWP27" s="19"/>
      <c r="MWQ27" s="19"/>
      <c r="MWR27" s="19"/>
      <c r="MWS27" s="19"/>
      <c r="MWT27" s="19"/>
      <c r="MWU27" s="19"/>
      <c r="MWV27" s="19"/>
      <c r="MWW27" s="19"/>
      <c r="MWX27" s="19"/>
      <c r="MWY27" s="19"/>
      <c r="MWZ27" s="19"/>
      <c r="MXA27" s="19"/>
      <c r="MXB27" s="19"/>
      <c r="MXC27" s="19"/>
      <c r="MXD27" s="19"/>
      <c r="MXE27" s="19"/>
      <c r="MXF27" s="19"/>
      <c r="MXG27" s="19"/>
      <c r="MXH27" s="19"/>
      <c r="MXI27" s="19"/>
      <c r="MXJ27" s="19"/>
      <c r="MXK27" s="19"/>
      <c r="MXL27" s="19"/>
      <c r="MXM27" s="19"/>
      <c r="MXN27" s="19"/>
      <c r="MXO27" s="19"/>
      <c r="MXP27" s="19"/>
      <c r="MXQ27" s="19"/>
      <c r="MXR27" s="19"/>
      <c r="MXS27" s="19"/>
      <c r="MXT27" s="19"/>
      <c r="MXU27" s="19"/>
      <c r="MXV27" s="19"/>
      <c r="MXW27" s="19"/>
      <c r="MXX27" s="19"/>
      <c r="MXY27" s="19"/>
      <c r="MXZ27" s="19"/>
      <c r="MYA27" s="19"/>
      <c r="MYB27" s="19"/>
      <c r="MYC27" s="19"/>
      <c r="MYD27" s="19"/>
      <c r="MYE27" s="19"/>
      <c r="MYF27" s="19"/>
      <c r="MYG27" s="19"/>
      <c r="MYH27" s="19"/>
      <c r="MYI27" s="19"/>
      <c r="MYJ27" s="19"/>
      <c r="MYK27" s="19"/>
      <c r="MYL27" s="19"/>
      <c r="MYM27" s="19"/>
      <c r="MYN27" s="19"/>
      <c r="MYO27" s="19"/>
      <c r="MYP27" s="19"/>
      <c r="MYQ27" s="19"/>
      <c r="MYR27" s="19"/>
      <c r="MYS27" s="19"/>
      <c r="MYT27" s="19"/>
      <c r="MYU27" s="19"/>
      <c r="MYV27" s="19"/>
      <c r="MYW27" s="19"/>
      <c r="MYX27" s="19"/>
      <c r="MYY27" s="19"/>
      <c r="MYZ27" s="19"/>
      <c r="MZA27" s="19"/>
      <c r="MZB27" s="19"/>
      <c r="MZC27" s="19"/>
      <c r="MZD27" s="19"/>
      <c r="MZE27" s="19"/>
      <c r="MZF27" s="19"/>
      <c r="MZG27" s="19"/>
      <c r="MZH27" s="19"/>
      <c r="MZI27" s="19"/>
      <c r="MZJ27" s="19"/>
      <c r="MZK27" s="19"/>
      <c r="MZL27" s="19"/>
      <c r="MZM27" s="19"/>
      <c r="MZN27" s="19"/>
      <c r="MZO27" s="19"/>
      <c r="MZP27" s="19"/>
      <c r="MZQ27" s="19"/>
      <c r="MZR27" s="19"/>
      <c r="MZS27" s="19"/>
      <c r="MZT27" s="19"/>
      <c r="MZU27" s="19"/>
      <c r="MZV27" s="19"/>
      <c r="MZW27" s="19"/>
      <c r="MZX27" s="19"/>
      <c r="MZY27" s="19"/>
      <c r="MZZ27" s="19"/>
      <c r="NAA27" s="19"/>
      <c r="NAB27" s="19"/>
      <c r="NAC27" s="19"/>
      <c r="NAD27" s="19"/>
      <c r="NAE27" s="19"/>
      <c r="NAF27" s="19"/>
      <c r="NAG27" s="19"/>
      <c r="NAH27" s="19"/>
      <c r="NAI27" s="19"/>
      <c r="NAJ27" s="19"/>
      <c r="NAK27" s="19"/>
      <c r="NAL27" s="19"/>
      <c r="NAM27" s="19"/>
      <c r="NAN27" s="19"/>
      <c r="NAO27" s="19"/>
      <c r="NAP27" s="19"/>
      <c r="NAQ27" s="19"/>
      <c r="NAR27" s="19"/>
      <c r="NAS27" s="19"/>
      <c r="NAT27" s="19"/>
      <c r="NAU27" s="19"/>
      <c r="NAV27" s="19"/>
      <c r="NAW27" s="19"/>
      <c r="NAX27" s="19"/>
      <c r="NAY27" s="19"/>
      <c r="NAZ27" s="19"/>
      <c r="NBA27" s="19"/>
      <c r="NBB27" s="19"/>
      <c r="NBC27" s="19"/>
      <c r="NBD27" s="19"/>
      <c r="NBE27" s="19"/>
      <c r="NBF27" s="19"/>
      <c r="NBG27" s="19"/>
      <c r="NBH27" s="19"/>
      <c r="NBI27" s="19"/>
      <c r="NBJ27" s="19"/>
      <c r="NBK27" s="19"/>
      <c r="NBL27" s="19"/>
      <c r="NBM27" s="19"/>
      <c r="NBN27" s="19"/>
      <c r="NBO27" s="19"/>
      <c r="NBP27" s="19"/>
      <c r="NBQ27" s="19"/>
      <c r="NBR27" s="19"/>
      <c r="NBS27" s="19"/>
      <c r="NBT27" s="19"/>
      <c r="NBU27" s="19"/>
      <c r="NBV27" s="19"/>
      <c r="NBW27" s="19"/>
      <c r="NBX27" s="19"/>
      <c r="NBY27" s="19"/>
      <c r="NBZ27" s="19"/>
      <c r="NCA27" s="19"/>
      <c r="NCB27" s="19"/>
      <c r="NCC27" s="19"/>
      <c r="NCD27" s="19"/>
      <c r="NCE27" s="19"/>
      <c r="NCF27" s="19"/>
      <c r="NCG27" s="19"/>
      <c r="NCH27" s="19"/>
      <c r="NCI27" s="19"/>
      <c r="NCJ27" s="19"/>
      <c r="NCK27" s="19"/>
      <c r="NCL27" s="19"/>
      <c r="NCM27" s="19"/>
      <c r="NCN27" s="19"/>
      <c r="NCO27" s="19"/>
      <c r="NCP27" s="19"/>
      <c r="NCQ27" s="19"/>
      <c r="NCR27" s="19"/>
      <c r="NCS27" s="19"/>
      <c r="NCT27" s="19"/>
      <c r="NCU27" s="19"/>
      <c r="NCV27" s="19"/>
      <c r="NCW27" s="19"/>
      <c r="NCX27" s="19"/>
      <c r="NCY27" s="19"/>
      <c r="NCZ27" s="19"/>
      <c r="NDA27" s="19"/>
      <c r="NDB27" s="19"/>
      <c r="NDC27" s="19"/>
      <c r="NDD27" s="19"/>
      <c r="NDE27" s="19"/>
      <c r="NDF27" s="19"/>
      <c r="NDG27" s="19"/>
      <c r="NDH27" s="19"/>
      <c r="NDI27" s="19"/>
      <c r="NDJ27" s="19"/>
      <c r="NDK27" s="19"/>
      <c r="NDL27" s="19"/>
      <c r="NDM27" s="19"/>
      <c r="NDN27" s="19"/>
      <c r="NDO27" s="19"/>
      <c r="NDP27" s="19"/>
      <c r="NDQ27" s="19"/>
      <c r="NDR27" s="19"/>
      <c r="NDS27" s="19"/>
      <c r="NDT27" s="19"/>
      <c r="NDU27" s="19"/>
      <c r="NDV27" s="19"/>
      <c r="NDW27" s="19"/>
      <c r="NDX27" s="19"/>
      <c r="NDY27" s="19"/>
      <c r="NDZ27" s="19"/>
      <c r="NEA27" s="19"/>
      <c r="NEB27" s="19"/>
      <c r="NEC27" s="19"/>
      <c r="NED27" s="19"/>
      <c r="NEE27" s="19"/>
      <c r="NEF27" s="19"/>
      <c r="NEG27" s="19"/>
      <c r="NEH27" s="19"/>
      <c r="NEI27" s="19"/>
      <c r="NEJ27" s="19"/>
      <c r="NEK27" s="19"/>
      <c r="NEL27" s="19"/>
      <c r="NEM27" s="19"/>
      <c r="NEN27" s="19"/>
      <c r="NEO27" s="19"/>
      <c r="NEP27" s="19"/>
      <c r="NEQ27" s="19"/>
      <c r="NER27" s="19"/>
      <c r="NES27" s="19"/>
      <c r="NET27" s="19"/>
      <c r="NEU27" s="19"/>
      <c r="NEV27" s="19"/>
      <c r="NEW27" s="19"/>
      <c r="NEX27" s="19"/>
      <c r="NEY27" s="19"/>
      <c r="NEZ27" s="19"/>
      <c r="NFA27" s="19"/>
      <c r="NFB27" s="19"/>
      <c r="NFC27" s="19"/>
      <c r="NFD27" s="19"/>
      <c r="NFE27" s="19"/>
      <c r="NFF27" s="19"/>
      <c r="NFG27" s="19"/>
      <c r="NFH27" s="19"/>
      <c r="NFI27" s="19"/>
      <c r="NFJ27" s="19"/>
      <c r="NFK27" s="19"/>
      <c r="NFL27" s="19"/>
      <c r="NFM27" s="19"/>
      <c r="NFN27" s="19"/>
      <c r="NFO27" s="19"/>
      <c r="NFP27" s="19"/>
      <c r="NFQ27" s="19"/>
      <c r="NFR27" s="19"/>
      <c r="NFS27" s="19"/>
      <c r="NFT27" s="19"/>
      <c r="NFU27" s="19"/>
      <c r="NFV27" s="19"/>
      <c r="NFW27" s="19"/>
      <c r="NFX27" s="19"/>
      <c r="NFY27" s="19"/>
      <c r="NFZ27" s="19"/>
      <c r="NGA27" s="19"/>
      <c r="NGB27" s="19"/>
      <c r="NGC27" s="19"/>
      <c r="NGD27" s="19"/>
      <c r="NGE27" s="19"/>
      <c r="NGF27" s="19"/>
      <c r="NGG27" s="19"/>
      <c r="NGH27" s="19"/>
      <c r="NGI27" s="19"/>
      <c r="NGJ27" s="19"/>
      <c r="NGK27" s="19"/>
      <c r="NGL27" s="19"/>
      <c r="NGM27" s="19"/>
      <c r="NGN27" s="19"/>
      <c r="NGO27" s="19"/>
      <c r="NGP27" s="19"/>
      <c r="NGQ27" s="19"/>
      <c r="NGR27" s="19"/>
      <c r="NGS27" s="19"/>
      <c r="NGT27" s="19"/>
      <c r="NGU27" s="19"/>
      <c r="NGV27" s="19"/>
      <c r="NGW27" s="19"/>
      <c r="NGX27" s="19"/>
      <c r="NGY27" s="19"/>
      <c r="NGZ27" s="19"/>
      <c r="NHA27" s="19"/>
      <c r="NHB27" s="19"/>
      <c r="NHC27" s="19"/>
      <c r="NHD27" s="19"/>
      <c r="NHE27" s="19"/>
      <c r="NHF27" s="19"/>
      <c r="NHG27" s="19"/>
      <c r="NHH27" s="19"/>
      <c r="NHI27" s="19"/>
      <c r="NHJ27" s="19"/>
      <c r="NHK27" s="19"/>
      <c r="NHL27" s="19"/>
      <c r="NHM27" s="19"/>
      <c r="NHN27" s="19"/>
      <c r="NHO27" s="19"/>
      <c r="NHP27" s="19"/>
      <c r="NHQ27" s="19"/>
      <c r="NHR27" s="19"/>
      <c r="NHS27" s="19"/>
      <c r="NHT27" s="19"/>
      <c r="NHU27" s="19"/>
      <c r="NHV27" s="19"/>
      <c r="NHW27" s="19"/>
      <c r="NHX27" s="19"/>
      <c r="NHY27" s="19"/>
      <c r="NHZ27" s="19"/>
      <c r="NIA27" s="19"/>
      <c r="NIB27" s="19"/>
      <c r="NIC27" s="19"/>
      <c r="NID27" s="19"/>
      <c r="NIE27" s="19"/>
      <c r="NIF27" s="19"/>
      <c r="NIG27" s="19"/>
      <c r="NIH27" s="19"/>
      <c r="NII27" s="19"/>
      <c r="NIJ27" s="19"/>
      <c r="NIK27" s="19"/>
      <c r="NIL27" s="19"/>
      <c r="NIM27" s="19"/>
      <c r="NIN27" s="19"/>
      <c r="NIO27" s="19"/>
      <c r="NIP27" s="19"/>
      <c r="NIQ27" s="19"/>
      <c r="NIR27" s="19"/>
      <c r="NIS27" s="19"/>
      <c r="NIT27" s="19"/>
      <c r="NIU27" s="19"/>
      <c r="NIV27" s="19"/>
      <c r="NIW27" s="19"/>
      <c r="NIX27" s="19"/>
      <c r="NIY27" s="19"/>
      <c r="NIZ27" s="19"/>
      <c r="NJA27" s="19"/>
      <c r="NJB27" s="19"/>
      <c r="NJC27" s="19"/>
      <c r="NJD27" s="19"/>
      <c r="NJE27" s="19"/>
      <c r="NJF27" s="19"/>
      <c r="NJG27" s="19"/>
      <c r="NJH27" s="19"/>
      <c r="NJI27" s="19"/>
      <c r="NJJ27" s="19"/>
      <c r="NJK27" s="19"/>
      <c r="NJL27" s="19"/>
      <c r="NJM27" s="19"/>
      <c r="NJN27" s="19"/>
      <c r="NJO27" s="19"/>
      <c r="NJP27" s="19"/>
      <c r="NJQ27" s="19"/>
      <c r="NJR27" s="19"/>
      <c r="NJS27" s="19"/>
      <c r="NJT27" s="19"/>
      <c r="NJU27" s="19"/>
      <c r="NJV27" s="19"/>
      <c r="NJW27" s="19"/>
      <c r="NJX27" s="19"/>
      <c r="NJY27" s="19"/>
      <c r="NJZ27" s="19"/>
      <c r="NKA27" s="19"/>
      <c r="NKB27" s="19"/>
      <c r="NKC27" s="19"/>
      <c r="NKD27" s="19"/>
      <c r="NKE27" s="19"/>
      <c r="NKF27" s="19"/>
      <c r="NKG27" s="19"/>
      <c r="NKH27" s="19"/>
      <c r="NKI27" s="19"/>
      <c r="NKJ27" s="19"/>
      <c r="NKK27" s="19"/>
      <c r="NKL27" s="19"/>
      <c r="NKM27" s="19"/>
      <c r="NKN27" s="19"/>
      <c r="NKO27" s="19"/>
      <c r="NKP27" s="19"/>
      <c r="NKQ27" s="19"/>
      <c r="NKR27" s="19"/>
      <c r="NKS27" s="19"/>
      <c r="NKT27" s="19"/>
      <c r="NKU27" s="19"/>
      <c r="NKV27" s="19"/>
      <c r="NKW27" s="19"/>
      <c r="NKX27" s="19"/>
      <c r="NKY27" s="19"/>
      <c r="NKZ27" s="19"/>
      <c r="NLA27" s="19"/>
      <c r="NLB27" s="19"/>
      <c r="NLC27" s="19"/>
      <c r="NLD27" s="19"/>
      <c r="NLE27" s="19"/>
      <c r="NLF27" s="19"/>
      <c r="NLG27" s="19"/>
      <c r="NLH27" s="19"/>
      <c r="NLI27" s="19"/>
      <c r="NLJ27" s="19"/>
      <c r="NLK27" s="19"/>
      <c r="NLL27" s="19"/>
      <c r="NLM27" s="19"/>
      <c r="NLN27" s="19"/>
      <c r="NLO27" s="19"/>
      <c r="NLP27" s="19"/>
      <c r="NLQ27" s="19"/>
      <c r="NLR27" s="19"/>
      <c r="NLS27" s="19"/>
      <c r="NLT27" s="19"/>
      <c r="NLU27" s="19"/>
      <c r="NLV27" s="19"/>
      <c r="NLW27" s="19"/>
      <c r="NLX27" s="19"/>
      <c r="NLY27" s="19"/>
      <c r="NLZ27" s="19"/>
      <c r="NMA27" s="19"/>
      <c r="NMB27" s="19"/>
      <c r="NMC27" s="19"/>
      <c r="NMD27" s="19"/>
      <c r="NME27" s="19"/>
      <c r="NMF27" s="19"/>
      <c r="NMG27" s="19"/>
      <c r="NMH27" s="19"/>
      <c r="NMI27" s="19"/>
      <c r="NMJ27" s="19"/>
      <c r="NMK27" s="19"/>
      <c r="NML27" s="19"/>
      <c r="NMM27" s="19"/>
      <c r="NMN27" s="19"/>
      <c r="NMO27" s="19"/>
      <c r="NMP27" s="19"/>
      <c r="NMQ27" s="19"/>
      <c r="NMR27" s="19"/>
      <c r="NMS27" s="19"/>
      <c r="NMT27" s="19"/>
      <c r="NMU27" s="19"/>
      <c r="NMV27" s="19"/>
      <c r="NMW27" s="19"/>
      <c r="NMX27" s="19"/>
      <c r="NMY27" s="19"/>
      <c r="NMZ27" s="19"/>
      <c r="NNA27" s="19"/>
      <c r="NNB27" s="19"/>
      <c r="NNC27" s="19"/>
      <c r="NND27" s="19"/>
      <c r="NNE27" s="19"/>
      <c r="NNF27" s="19"/>
      <c r="NNG27" s="19"/>
      <c r="NNH27" s="19"/>
      <c r="NNI27" s="19"/>
      <c r="NNJ27" s="19"/>
      <c r="NNK27" s="19"/>
      <c r="NNL27" s="19"/>
      <c r="NNM27" s="19"/>
      <c r="NNN27" s="19"/>
      <c r="NNO27" s="19"/>
      <c r="NNP27" s="19"/>
      <c r="NNQ27" s="19"/>
      <c r="NNR27" s="19"/>
      <c r="NNS27" s="19"/>
      <c r="NNT27" s="19"/>
      <c r="NNU27" s="19"/>
      <c r="NNV27" s="19"/>
      <c r="NNW27" s="19"/>
      <c r="NNX27" s="19"/>
      <c r="NNY27" s="19"/>
      <c r="NNZ27" s="19"/>
      <c r="NOA27" s="19"/>
      <c r="NOB27" s="19"/>
      <c r="NOC27" s="19"/>
      <c r="NOD27" s="19"/>
      <c r="NOE27" s="19"/>
      <c r="NOF27" s="19"/>
      <c r="NOG27" s="19"/>
      <c r="NOH27" s="19"/>
      <c r="NOI27" s="19"/>
      <c r="NOJ27" s="19"/>
      <c r="NOK27" s="19"/>
      <c r="NOL27" s="19"/>
      <c r="NOM27" s="19"/>
      <c r="NON27" s="19"/>
      <c r="NOO27" s="19"/>
      <c r="NOP27" s="19"/>
      <c r="NOQ27" s="19"/>
      <c r="NOR27" s="19"/>
      <c r="NOS27" s="19"/>
      <c r="NOT27" s="19"/>
      <c r="NOU27" s="19"/>
      <c r="NOV27" s="19"/>
      <c r="NOW27" s="19"/>
      <c r="NOX27" s="19"/>
      <c r="NOY27" s="19"/>
      <c r="NOZ27" s="19"/>
      <c r="NPA27" s="19"/>
      <c r="NPB27" s="19"/>
      <c r="NPC27" s="19"/>
      <c r="NPD27" s="19"/>
      <c r="NPE27" s="19"/>
      <c r="NPF27" s="19"/>
      <c r="NPG27" s="19"/>
      <c r="NPH27" s="19"/>
      <c r="NPI27" s="19"/>
      <c r="NPJ27" s="19"/>
      <c r="NPK27" s="19"/>
      <c r="NPL27" s="19"/>
      <c r="NPM27" s="19"/>
      <c r="NPN27" s="19"/>
      <c r="NPO27" s="19"/>
      <c r="NPP27" s="19"/>
      <c r="NPQ27" s="19"/>
      <c r="NPR27" s="19"/>
      <c r="NPS27" s="19"/>
      <c r="NPT27" s="19"/>
      <c r="NPU27" s="19"/>
      <c r="NPV27" s="19"/>
      <c r="NPW27" s="19"/>
      <c r="NPX27" s="19"/>
      <c r="NPY27" s="19"/>
      <c r="NPZ27" s="19"/>
      <c r="NQA27" s="19"/>
      <c r="NQB27" s="19"/>
      <c r="NQC27" s="19"/>
      <c r="NQD27" s="19"/>
      <c r="NQE27" s="19"/>
      <c r="NQF27" s="19"/>
      <c r="NQG27" s="19"/>
      <c r="NQH27" s="19"/>
      <c r="NQI27" s="19"/>
      <c r="NQJ27" s="19"/>
      <c r="NQK27" s="19"/>
      <c r="NQL27" s="19"/>
      <c r="NQM27" s="19"/>
      <c r="NQN27" s="19"/>
      <c r="NQO27" s="19"/>
      <c r="NQP27" s="19"/>
      <c r="NQQ27" s="19"/>
      <c r="NQR27" s="19"/>
      <c r="NQS27" s="19"/>
      <c r="NQT27" s="19"/>
      <c r="NQU27" s="19"/>
      <c r="NQV27" s="19"/>
      <c r="NQW27" s="19"/>
      <c r="NQX27" s="19"/>
      <c r="NQY27" s="19"/>
      <c r="NQZ27" s="19"/>
      <c r="NRA27" s="19"/>
      <c r="NRB27" s="19"/>
      <c r="NRC27" s="19"/>
      <c r="NRD27" s="19"/>
      <c r="NRE27" s="19"/>
      <c r="NRF27" s="19"/>
      <c r="NRG27" s="19"/>
      <c r="NRH27" s="19"/>
      <c r="NRI27" s="19"/>
      <c r="NRJ27" s="19"/>
      <c r="NRK27" s="19"/>
      <c r="NRL27" s="19"/>
      <c r="NRM27" s="19"/>
      <c r="NRN27" s="19"/>
      <c r="NRO27" s="19"/>
      <c r="NRP27" s="19"/>
      <c r="NRQ27" s="19"/>
      <c r="NRR27" s="19"/>
      <c r="NRS27" s="19"/>
      <c r="NRT27" s="19"/>
      <c r="NRU27" s="19"/>
      <c r="NRV27" s="19"/>
      <c r="NRW27" s="19"/>
      <c r="NRX27" s="19"/>
      <c r="NRY27" s="19"/>
      <c r="NRZ27" s="19"/>
      <c r="NSA27" s="19"/>
      <c r="NSB27" s="19"/>
      <c r="NSC27" s="19"/>
      <c r="NSD27" s="19"/>
      <c r="NSE27" s="19"/>
      <c r="NSF27" s="19"/>
      <c r="NSG27" s="19"/>
      <c r="NSH27" s="19"/>
      <c r="NSI27" s="19"/>
      <c r="NSJ27" s="19"/>
      <c r="NSK27" s="19"/>
      <c r="NSL27" s="19"/>
      <c r="NSM27" s="19"/>
      <c r="NSN27" s="19"/>
      <c r="NSO27" s="19"/>
      <c r="NSP27" s="19"/>
      <c r="NSQ27" s="19"/>
      <c r="NSR27" s="19"/>
      <c r="NSS27" s="19"/>
      <c r="NST27" s="19"/>
      <c r="NSU27" s="19"/>
      <c r="NSV27" s="19"/>
      <c r="NSW27" s="19"/>
      <c r="NSX27" s="19"/>
      <c r="NSY27" s="19"/>
      <c r="NSZ27" s="19"/>
      <c r="NTA27" s="19"/>
      <c r="NTB27" s="19"/>
      <c r="NTC27" s="19"/>
      <c r="NTD27" s="19"/>
      <c r="NTE27" s="19"/>
      <c r="NTF27" s="19"/>
      <c r="NTG27" s="19"/>
      <c r="NTH27" s="19"/>
      <c r="NTI27" s="19"/>
      <c r="NTJ27" s="19"/>
      <c r="NTK27" s="19"/>
      <c r="NTL27" s="19"/>
      <c r="NTM27" s="19"/>
      <c r="NTN27" s="19"/>
      <c r="NTO27" s="19"/>
      <c r="NTP27" s="19"/>
      <c r="NTQ27" s="19"/>
      <c r="NTR27" s="19"/>
      <c r="NTS27" s="19"/>
      <c r="NTT27" s="19"/>
      <c r="NTU27" s="19"/>
      <c r="NTV27" s="19"/>
      <c r="NTW27" s="19"/>
      <c r="NTX27" s="19"/>
      <c r="NTY27" s="19"/>
      <c r="NTZ27" s="19"/>
      <c r="NUA27" s="19"/>
      <c r="NUB27" s="19"/>
      <c r="NUC27" s="19"/>
      <c r="NUD27" s="19"/>
      <c r="NUE27" s="19"/>
      <c r="NUF27" s="19"/>
      <c r="NUG27" s="19"/>
      <c r="NUH27" s="19"/>
      <c r="NUI27" s="19"/>
      <c r="NUJ27" s="19"/>
      <c r="NUK27" s="19"/>
      <c r="NUL27" s="19"/>
      <c r="NUM27" s="19"/>
      <c r="NUN27" s="19"/>
      <c r="NUO27" s="19"/>
      <c r="NUP27" s="19"/>
      <c r="NUQ27" s="19"/>
      <c r="NUR27" s="19"/>
      <c r="NUS27" s="19"/>
      <c r="NUT27" s="19"/>
      <c r="NUU27" s="19"/>
      <c r="NUV27" s="19"/>
      <c r="NUW27" s="19"/>
      <c r="NUX27" s="19"/>
      <c r="NUY27" s="19"/>
      <c r="NUZ27" s="19"/>
      <c r="NVA27" s="19"/>
      <c r="NVB27" s="19"/>
      <c r="NVC27" s="19"/>
      <c r="NVD27" s="19"/>
      <c r="NVE27" s="19"/>
      <c r="NVF27" s="19"/>
      <c r="NVG27" s="19"/>
      <c r="NVH27" s="19"/>
      <c r="NVI27" s="19"/>
      <c r="NVJ27" s="19"/>
      <c r="NVK27" s="19"/>
      <c r="NVL27" s="19"/>
      <c r="NVM27" s="19"/>
      <c r="NVN27" s="19"/>
      <c r="NVO27" s="19"/>
      <c r="NVP27" s="19"/>
      <c r="NVQ27" s="19"/>
      <c r="NVR27" s="19"/>
      <c r="NVS27" s="19"/>
      <c r="NVT27" s="19"/>
      <c r="NVU27" s="19"/>
      <c r="NVV27" s="19"/>
      <c r="NVW27" s="19"/>
      <c r="NVX27" s="19"/>
      <c r="NVY27" s="19"/>
      <c r="NVZ27" s="19"/>
      <c r="NWA27" s="19"/>
      <c r="NWB27" s="19"/>
      <c r="NWC27" s="19"/>
      <c r="NWD27" s="19"/>
      <c r="NWE27" s="19"/>
      <c r="NWF27" s="19"/>
      <c r="NWG27" s="19"/>
      <c r="NWH27" s="19"/>
      <c r="NWI27" s="19"/>
      <c r="NWJ27" s="19"/>
      <c r="NWK27" s="19"/>
      <c r="NWL27" s="19"/>
      <c r="NWM27" s="19"/>
      <c r="NWN27" s="19"/>
      <c r="NWO27" s="19"/>
      <c r="NWP27" s="19"/>
      <c r="NWQ27" s="19"/>
      <c r="NWR27" s="19"/>
      <c r="NWS27" s="19"/>
      <c r="NWT27" s="19"/>
      <c r="NWU27" s="19"/>
      <c r="NWV27" s="19"/>
      <c r="NWW27" s="19"/>
      <c r="NWX27" s="19"/>
      <c r="NWY27" s="19"/>
      <c r="NWZ27" s="19"/>
      <c r="NXA27" s="19"/>
      <c r="NXB27" s="19"/>
      <c r="NXC27" s="19"/>
      <c r="NXD27" s="19"/>
      <c r="NXE27" s="19"/>
      <c r="NXF27" s="19"/>
      <c r="NXG27" s="19"/>
      <c r="NXH27" s="19"/>
      <c r="NXI27" s="19"/>
      <c r="NXJ27" s="19"/>
      <c r="NXK27" s="19"/>
      <c r="NXL27" s="19"/>
      <c r="NXM27" s="19"/>
      <c r="NXN27" s="19"/>
      <c r="NXO27" s="19"/>
      <c r="NXP27" s="19"/>
      <c r="NXQ27" s="19"/>
      <c r="NXR27" s="19"/>
      <c r="NXS27" s="19"/>
      <c r="NXT27" s="19"/>
      <c r="NXU27" s="19"/>
      <c r="NXV27" s="19"/>
      <c r="NXW27" s="19"/>
      <c r="NXX27" s="19"/>
      <c r="NXY27" s="19"/>
      <c r="NXZ27" s="19"/>
      <c r="NYA27" s="19"/>
      <c r="NYB27" s="19"/>
      <c r="NYC27" s="19"/>
      <c r="NYD27" s="19"/>
      <c r="NYE27" s="19"/>
      <c r="NYF27" s="19"/>
      <c r="NYG27" s="19"/>
      <c r="NYH27" s="19"/>
      <c r="NYI27" s="19"/>
      <c r="NYJ27" s="19"/>
      <c r="NYK27" s="19"/>
      <c r="NYL27" s="19"/>
      <c r="NYM27" s="19"/>
      <c r="NYN27" s="19"/>
      <c r="NYO27" s="19"/>
      <c r="NYP27" s="19"/>
      <c r="NYQ27" s="19"/>
      <c r="NYR27" s="19"/>
      <c r="NYS27" s="19"/>
      <c r="NYT27" s="19"/>
      <c r="NYU27" s="19"/>
      <c r="NYV27" s="19"/>
      <c r="NYW27" s="19"/>
      <c r="NYX27" s="19"/>
      <c r="NYY27" s="19"/>
      <c r="NYZ27" s="19"/>
      <c r="NZA27" s="19"/>
      <c r="NZB27" s="19"/>
      <c r="NZC27" s="19"/>
      <c r="NZD27" s="19"/>
      <c r="NZE27" s="19"/>
      <c r="NZF27" s="19"/>
      <c r="NZG27" s="19"/>
      <c r="NZH27" s="19"/>
      <c r="NZI27" s="19"/>
      <c r="NZJ27" s="19"/>
      <c r="NZK27" s="19"/>
      <c r="NZL27" s="19"/>
      <c r="NZM27" s="19"/>
      <c r="NZN27" s="19"/>
      <c r="NZO27" s="19"/>
      <c r="NZP27" s="19"/>
      <c r="NZQ27" s="19"/>
      <c r="NZR27" s="19"/>
      <c r="NZS27" s="19"/>
      <c r="NZT27" s="19"/>
      <c r="NZU27" s="19"/>
      <c r="NZV27" s="19"/>
      <c r="NZW27" s="19"/>
      <c r="NZX27" s="19"/>
      <c r="NZY27" s="19"/>
      <c r="NZZ27" s="19"/>
      <c r="OAA27" s="19"/>
      <c r="OAB27" s="19"/>
      <c r="OAC27" s="19"/>
      <c r="OAD27" s="19"/>
      <c r="OAE27" s="19"/>
      <c r="OAF27" s="19"/>
      <c r="OAG27" s="19"/>
      <c r="OAH27" s="19"/>
      <c r="OAI27" s="19"/>
      <c r="OAJ27" s="19"/>
      <c r="OAK27" s="19"/>
      <c r="OAL27" s="19"/>
      <c r="OAM27" s="19"/>
      <c r="OAN27" s="19"/>
      <c r="OAO27" s="19"/>
      <c r="OAP27" s="19"/>
      <c r="OAQ27" s="19"/>
      <c r="OAR27" s="19"/>
      <c r="OAS27" s="19"/>
      <c r="OAT27" s="19"/>
      <c r="OAU27" s="19"/>
      <c r="OAV27" s="19"/>
      <c r="OAW27" s="19"/>
      <c r="OAX27" s="19"/>
      <c r="OAY27" s="19"/>
      <c r="OAZ27" s="19"/>
      <c r="OBA27" s="19"/>
      <c r="OBB27" s="19"/>
      <c r="OBC27" s="19"/>
      <c r="OBD27" s="19"/>
      <c r="OBE27" s="19"/>
      <c r="OBF27" s="19"/>
      <c r="OBG27" s="19"/>
      <c r="OBH27" s="19"/>
      <c r="OBI27" s="19"/>
      <c r="OBJ27" s="19"/>
      <c r="OBK27" s="19"/>
      <c r="OBL27" s="19"/>
      <c r="OBM27" s="19"/>
      <c r="OBN27" s="19"/>
      <c r="OBO27" s="19"/>
      <c r="OBP27" s="19"/>
      <c r="OBQ27" s="19"/>
      <c r="OBR27" s="19"/>
      <c r="OBS27" s="19"/>
      <c r="OBT27" s="19"/>
      <c r="OBU27" s="19"/>
      <c r="OBV27" s="19"/>
      <c r="OBW27" s="19"/>
      <c r="OBX27" s="19"/>
      <c r="OBY27" s="19"/>
      <c r="OBZ27" s="19"/>
      <c r="OCA27" s="19"/>
      <c r="OCB27" s="19"/>
      <c r="OCC27" s="19"/>
      <c r="OCD27" s="19"/>
      <c r="OCE27" s="19"/>
      <c r="OCF27" s="19"/>
      <c r="OCG27" s="19"/>
      <c r="OCH27" s="19"/>
      <c r="OCI27" s="19"/>
      <c r="OCJ27" s="19"/>
      <c r="OCK27" s="19"/>
      <c r="OCL27" s="19"/>
      <c r="OCM27" s="19"/>
      <c r="OCN27" s="19"/>
      <c r="OCO27" s="19"/>
      <c r="OCP27" s="19"/>
      <c r="OCQ27" s="19"/>
      <c r="OCR27" s="19"/>
      <c r="OCS27" s="19"/>
      <c r="OCT27" s="19"/>
      <c r="OCU27" s="19"/>
      <c r="OCV27" s="19"/>
      <c r="OCW27" s="19"/>
      <c r="OCX27" s="19"/>
      <c r="OCY27" s="19"/>
      <c r="OCZ27" s="19"/>
      <c r="ODA27" s="19"/>
      <c r="ODB27" s="19"/>
      <c r="ODC27" s="19"/>
      <c r="ODD27" s="19"/>
      <c r="ODE27" s="19"/>
      <c r="ODF27" s="19"/>
      <c r="ODG27" s="19"/>
      <c r="ODH27" s="19"/>
      <c r="ODI27" s="19"/>
      <c r="ODJ27" s="19"/>
      <c r="ODK27" s="19"/>
      <c r="ODL27" s="19"/>
      <c r="ODM27" s="19"/>
      <c r="ODN27" s="19"/>
      <c r="ODO27" s="19"/>
      <c r="ODP27" s="19"/>
      <c r="ODQ27" s="19"/>
      <c r="ODR27" s="19"/>
      <c r="ODS27" s="19"/>
      <c r="ODT27" s="19"/>
      <c r="ODU27" s="19"/>
      <c r="ODV27" s="19"/>
      <c r="ODW27" s="19"/>
      <c r="ODX27" s="19"/>
      <c r="ODY27" s="19"/>
      <c r="ODZ27" s="19"/>
      <c r="OEA27" s="19"/>
      <c r="OEB27" s="19"/>
      <c r="OEC27" s="19"/>
      <c r="OED27" s="19"/>
      <c r="OEE27" s="19"/>
      <c r="OEF27" s="19"/>
      <c r="OEG27" s="19"/>
      <c r="OEH27" s="19"/>
      <c r="OEI27" s="19"/>
      <c r="OEJ27" s="19"/>
      <c r="OEK27" s="19"/>
      <c r="OEL27" s="19"/>
      <c r="OEM27" s="19"/>
      <c r="OEN27" s="19"/>
      <c r="OEO27" s="19"/>
      <c r="OEP27" s="19"/>
      <c r="OEQ27" s="19"/>
      <c r="OER27" s="19"/>
      <c r="OES27" s="19"/>
      <c r="OET27" s="19"/>
      <c r="OEU27" s="19"/>
      <c r="OEV27" s="19"/>
      <c r="OEW27" s="19"/>
      <c r="OEX27" s="19"/>
      <c r="OEY27" s="19"/>
      <c r="OEZ27" s="19"/>
      <c r="OFA27" s="19"/>
      <c r="OFB27" s="19"/>
      <c r="OFC27" s="19"/>
      <c r="OFD27" s="19"/>
      <c r="OFE27" s="19"/>
      <c r="OFF27" s="19"/>
      <c r="OFG27" s="19"/>
      <c r="OFH27" s="19"/>
      <c r="OFI27" s="19"/>
      <c r="OFJ27" s="19"/>
      <c r="OFK27" s="19"/>
      <c r="OFL27" s="19"/>
      <c r="OFM27" s="19"/>
      <c r="OFN27" s="19"/>
      <c r="OFO27" s="19"/>
      <c r="OFP27" s="19"/>
      <c r="OFQ27" s="19"/>
      <c r="OFR27" s="19"/>
      <c r="OFS27" s="19"/>
      <c r="OFT27" s="19"/>
      <c r="OFU27" s="19"/>
      <c r="OFV27" s="19"/>
      <c r="OFW27" s="19"/>
      <c r="OFX27" s="19"/>
      <c r="OFY27" s="19"/>
      <c r="OFZ27" s="19"/>
      <c r="OGA27" s="19"/>
      <c r="OGB27" s="19"/>
      <c r="OGC27" s="19"/>
      <c r="OGD27" s="19"/>
      <c r="OGE27" s="19"/>
      <c r="OGF27" s="19"/>
      <c r="OGG27" s="19"/>
      <c r="OGH27" s="19"/>
      <c r="OGI27" s="19"/>
      <c r="OGJ27" s="19"/>
      <c r="OGK27" s="19"/>
      <c r="OGL27" s="19"/>
      <c r="OGM27" s="19"/>
      <c r="OGN27" s="19"/>
      <c r="OGO27" s="19"/>
      <c r="OGP27" s="19"/>
      <c r="OGQ27" s="19"/>
      <c r="OGR27" s="19"/>
      <c r="OGS27" s="19"/>
      <c r="OGT27" s="19"/>
      <c r="OGU27" s="19"/>
      <c r="OGV27" s="19"/>
      <c r="OGW27" s="19"/>
      <c r="OGX27" s="19"/>
      <c r="OGY27" s="19"/>
      <c r="OGZ27" s="19"/>
      <c r="OHA27" s="19"/>
      <c r="OHB27" s="19"/>
      <c r="OHC27" s="19"/>
      <c r="OHD27" s="19"/>
      <c r="OHE27" s="19"/>
      <c r="OHF27" s="19"/>
      <c r="OHG27" s="19"/>
      <c r="OHH27" s="19"/>
      <c r="OHI27" s="19"/>
      <c r="OHJ27" s="19"/>
      <c r="OHK27" s="19"/>
      <c r="OHL27" s="19"/>
      <c r="OHM27" s="19"/>
      <c r="OHN27" s="19"/>
      <c r="OHO27" s="19"/>
      <c r="OHP27" s="19"/>
      <c r="OHQ27" s="19"/>
      <c r="OHR27" s="19"/>
      <c r="OHS27" s="19"/>
      <c r="OHT27" s="19"/>
      <c r="OHU27" s="19"/>
      <c r="OHV27" s="19"/>
      <c r="OHW27" s="19"/>
      <c r="OHX27" s="19"/>
      <c r="OHY27" s="19"/>
      <c r="OHZ27" s="19"/>
      <c r="OIA27" s="19"/>
      <c r="OIB27" s="19"/>
      <c r="OIC27" s="19"/>
      <c r="OID27" s="19"/>
      <c r="OIE27" s="19"/>
      <c r="OIF27" s="19"/>
      <c r="OIG27" s="19"/>
      <c r="OIH27" s="19"/>
      <c r="OII27" s="19"/>
      <c r="OIJ27" s="19"/>
      <c r="OIK27" s="19"/>
      <c r="OIL27" s="19"/>
      <c r="OIM27" s="19"/>
      <c r="OIN27" s="19"/>
      <c r="OIO27" s="19"/>
      <c r="OIP27" s="19"/>
      <c r="OIQ27" s="19"/>
      <c r="OIR27" s="19"/>
      <c r="OIS27" s="19"/>
      <c r="OIT27" s="19"/>
      <c r="OIU27" s="19"/>
      <c r="OIV27" s="19"/>
      <c r="OIW27" s="19"/>
      <c r="OIX27" s="19"/>
      <c r="OIY27" s="19"/>
      <c r="OIZ27" s="19"/>
      <c r="OJA27" s="19"/>
      <c r="OJB27" s="19"/>
      <c r="OJC27" s="19"/>
      <c r="OJD27" s="19"/>
      <c r="OJE27" s="19"/>
      <c r="OJF27" s="19"/>
      <c r="OJG27" s="19"/>
      <c r="OJH27" s="19"/>
      <c r="OJI27" s="19"/>
      <c r="OJJ27" s="19"/>
      <c r="OJK27" s="19"/>
      <c r="OJL27" s="19"/>
      <c r="OJM27" s="19"/>
      <c r="OJN27" s="19"/>
      <c r="OJO27" s="19"/>
      <c r="OJP27" s="19"/>
      <c r="OJQ27" s="19"/>
      <c r="OJR27" s="19"/>
      <c r="OJS27" s="19"/>
      <c r="OJT27" s="19"/>
      <c r="OJU27" s="19"/>
      <c r="OJV27" s="19"/>
      <c r="OJW27" s="19"/>
      <c r="OJX27" s="19"/>
      <c r="OJY27" s="19"/>
      <c r="OJZ27" s="19"/>
      <c r="OKA27" s="19"/>
      <c r="OKB27" s="19"/>
      <c r="OKC27" s="19"/>
      <c r="OKD27" s="19"/>
      <c r="OKE27" s="19"/>
      <c r="OKF27" s="19"/>
      <c r="OKG27" s="19"/>
      <c r="OKH27" s="19"/>
      <c r="OKI27" s="19"/>
      <c r="OKJ27" s="19"/>
      <c r="OKK27" s="19"/>
      <c r="OKL27" s="19"/>
      <c r="OKM27" s="19"/>
      <c r="OKN27" s="19"/>
      <c r="OKO27" s="19"/>
      <c r="OKP27" s="19"/>
      <c r="OKQ27" s="19"/>
      <c r="OKR27" s="19"/>
      <c r="OKS27" s="19"/>
      <c r="OKT27" s="19"/>
      <c r="OKU27" s="19"/>
      <c r="OKV27" s="19"/>
      <c r="OKW27" s="19"/>
      <c r="OKX27" s="19"/>
      <c r="OKY27" s="19"/>
      <c r="OKZ27" s="19"/>
      <c r="OLA27" s="19"/>
      <c r="OLB27" s="19"/>
      <c r="OLC27" s="19"/>
      <c r="OLD27" s="19"/>
      <c r="OLE27" s="19"/>
      <c r="OLF27" s="19"/>
      <c r="OLG27" s="19"/>
      <c r="OLH27" s="19"/>
      <c r="OLI27" s="19"/>
      <c r="OLJ27" s="19"/>
      <c r="OLK27" s="19"/>
      <c r="OLL27" s="19"/>
      <c r="OLM27" s="19"/>
      <c r="OLN27" s="19"/>
      <c r="OLO27" s="19"/>
      <c r="OLP27" s="19"/>
      <c r="OLQ27" s="19"/>
      <c r="OLR27" s="19"/>
      <c r="OLS27" s="19"/>
      <c r="OLT27" s="19"/>
      <c r="OLU27" s="19"/>
      <c r="OLV27" s="19"/>
      <c r="OLW27" s="19"/>
      <c r="OLX27" s="19"/>
      <c r="OLY27" s="19"/>
      <c r="OLZ27" s="19"/>
      <c r="OMA27" s="19"/>
      <c r="OMB27" s="19"/>
      <c r="OMC27" s="19"/>
      <c r="OMD27" s="19"/>
      <c r="OME27" s="19"/>
      <c r="OMF27" s="19"/>
      <c r="OMG27" s="19"/>
      <c r="OMH27" s="19"/>
      <c r="OMI27" s="19"/>
      <c r="OMJ27" s="19"/>
      <c r="OMK27" s="19"/>
      <c r="OML27" s="19"/>
      <c r="OMM27" s="19"/>
      <c r="OMN27" s="19"/>
      <c r="OMO27" s="19"/>
      <c r="OMP27" s="19"/>
      <c r="OMQ27" s="19"/>
      <c r="OMR27" s="19"/>
      <c r="OMS27" s="19"/>
      <c r="OMT27" s="19"/>
      <c r="OMU27" s="19"/>
      <c r="OMV27" s="19"/>
      <c r="OMW27" s="19"/>
      <c r="OMX27" s="19"/>
      <c r="OMY27" s="19"/>
      <c r="OMZ27" s="19"/>
      <c r="ONA27" s="19"/>
      <c r="ONB27" s="19"/>
      <c r="ONC27" s="19"/>
      <c r="OND27" s="19"/>
      <c r="ONE27" s="19"/>
      <c r="ONF27" s="19"/>
      <c r="ONG27" s="19"/>
      <c r="ONH27" s="19"/>
      <c r="ONI27" s="19"/>
      <c r="ONJ27" s="19"/>
      <c r="ONK27" s="19"/>
      <c r="ONL27" s="19"/>
      <c r="ONM27" s="19"/>
      <c r="ONN27" s="19"/>
      <c r="ONO27" s="19"/>
      <c r="ONP27" s="19"/>
      <c r="ONQ27" s="19"/>
      <c r="ONR27" s="19"/>
      <c r="ONS27" s="19"/>
      <c r="ONT27" s="19"/>
      <c r="ONU27" s="19"/>
      <c r="ONV27" s="19"/>
      <c r="ONW27" s="19"/>
      <c r="ONX27" s="19"/>
      <c r="ONY27" s="19"/>
      <c r="ONZ27" s="19"/>
      <c r="OOA27" s="19"/>
      <c r="OOB27" s="19"/>
      <c r="OOC27" s="19"/>
      <c r="OOD27" s="19"/>
      <c r="OOE27" s="19"/>
      <c r="OOF27" s="19"/>
      <c r="OOG27" s="19"/>
      <c r="OOH27" s="19"/>
      <c r="OOI27" s="19"/>
      <c r="OOJ27" s="19"/>
      <c r="OOK27" s="19"/>
      <c r="OOL27" s="19"/>
      <c r="OOM27" s="19"/>
      <c r="OON27" s="19"/>
      <c r="OOO27" s="19"/>
      <c r="OOP27" s="19"/>
      <c r="OOQ27" s="19"/>
      <c r="OOR27" s="19"/>
      <c r="OOS27" s="19"/>
      <c r="OOT27" s="19"/>
      <c r="OOU27" s="19"/>
      <c r="OOV27" s="19"/>
      <c r="OOW27" s="19"/>
      <c r="OOX27" s="19"/>
      <c r="OOY27" s="19"/>
      <c r="OOZ27" s="19"/>
      <c r="OPA27" s="19"/>
      <c r="OPB27" s="19"/>
      <c r="OPC27" s="19"/>
      <c r="OPD27" s="19"/>
      <c r="OPE27" s="19"/>
      <c r="OPF27" s="19"/>
      <c r="OPG27" s="19"/>
      <c r="OPH27" s="19"/>
      <c r="OPI27" s="19"/>
      <c r="OPJ27" s="19"/>
      <c r="OPK27" s="19"/>
      <c r="OPL27" s="19"/>
      <c r="OPM27" s="19"/>
      <c r="OPN27" s="19"/>
      <c r="OPO27" s="19"/>
      <c r="OPP27" s="19"/>
      <c r="OPQ27" s="19"/>
      <c r="OPR27" s="19"/>
      <c r="OPS27" s="19"/>
      <c r="OPT27" s="19"/>
      <c r="OPU27" s="19"/>
      <c r="OPV27" s="19"/>
      <c r="OPW27" s="19"/>
      <c r="OPX27" s="19"/>
      <c r="OPY27" s="19"/>
      <c r="OPZ27" s="19"/>
      <c r="OQA27" s="19"/>
      <c r="OQB27" s="19"/>
      <c r="OQC27" s="19"/>
      <c r="OQD27" s="19"/>
      <c r="OQE27" s="19"/>
      <c r="OQF27" s="19"/>
      <c r="OQG27" s="19"/>
      <c r="OQH27" s="19"/>
      <c r="OQI27" s="19"/>
      <c r="OQJ27" s="19"/>
      <c r="OQK27" s="19"/>
      <c r="OQL27" s="19"/>
      <c r="OQM27" s="19"/>
      <c r="OQN27" s="19"/>
      <c r="OQO27" s="19"/>
      <c r="OQP27" s="19"/>
      <c r="OQQ27" s="19"/>
      <c r="OQR27" s="19"/>
      <c r="OQS27" s="19"/>
      <c r="OQT27" s="19"/>
      <c r="OQU27" s="19"/>
      <c r="OQV27" s="19"/>
      <c r="OQW27" s="19"/>
      <c r="OQX27" s="19"/>
      <c r="OQY27" s="19"/>
      <c r="OQZ27" s="19"/>
      <c r="ORA27" s="19"/>
      <c r="ORB27" s="19"/>
      <c r="ORC27" s="19"/>
      <c r="ORD27" s="19"/>
      <c r="ORE27" s="19"/>
      <c r="ORF27" s="19"/>
      <c r="ORG27" s="19"/>
      <c r="ORH27" s="19"/>
      <c r="ORI27" s="19"/>
      <c r="ORJ27" s="19"/>
      <c r="ORK27" s="19"/>
      <c r="ORL27" s="19"/>
      <c r="ORM27" s="19"/>
      <c r="ORN27" s="19"/>
      <c r="ORO27" s="19"/>
      <c r="ORP27" s="19"/>
      <c r="ORQ27" s="19"/>
      <c r="ORR27" s="19"/>
      <c r="ORS27" s="19"/>
      <c r="ORT27" s="19"/>
      <c r="ORU27" s="19"/>
      <c r="ORV27" s="19"/>
      <c r="ORW27" s="19"/>
      <c r="ORX27" s="19"/>
      <c r="ORY27" s="19"/>
      <c r="ORZ27" s="19"/>
      <c r="OSA27" s="19"/>
      <c r="OSB27" s="19"/>
      <c r="OSC27" s="19"/>
      <c r="OSD27" s="19"/>
      <c r="OSE27" s="19"/>
      <c r="OSF27" s="19"/>
      <c r="OSG27" s="19"/>
      <c r="OSH27" s="19"/>
      <c r="OSI27" s="19"/>
      <c r="OSJ27" s="19"/>
      <c r="OSK27" s="19"/>
      <c r="OSL27" s="19"/>
      <c r="OSM27" s="19"/>
      <c r="OSN27" s="19"/>
      <c r="OSO27" s="19"/>
      <c r="OSP27" s="19"/>
      <c r="OSQ27" s="19"/>
      <c r="OSR27" s="19"/>
      <c r="OSS27" s="19"/>
      <c r="OST27" s="19"/>
      <c r="OSU27" s="19"/>
      <c r="OSV27" s="19"/>
      <c r="OSW27" s="19"/>
      <c r="OSX27" s="19"/>
      <c r="OSY27" s="19"/>
      <c r="OSZ27" s="19"/>
      <c r="OTA27" s="19"/>
      <c r="OTB27" s="19"/>
      <c r="OTC27" s="19"/>
      <c r="OTD27" s="19"/>
      <c r="OTE27" s="19"/>
      <c r="OTF27" s="19"/>
      <c r="OTG27" s="19"/>
      <c r="OTH27" s="19"/>
      <c r="OTI27" s="19"/>
      <c r="OTJ27" s="19"/>
      <c r="OTK27" s="19"/>
      <c r="OTL27" s="19"/>
      <c r="OTM27" s="19"/>
      <c r="OTN27" s="19"/>
      <c r="OTO27" s="19"/>
      <c r="OTP27" s="19"/>
      <c r="OTQ27" s="19"/>
      <c r="OTR27" s="19"/>
      <c r="OTS27" s="19"/>
      <c r="OTT27" s="19"/>
      <c r="OTU27" s="19"/>
      <c r="OTV27" s="19"/>
      <c r="OTW27" s="19"/>
      <c r="OTX27" s="19"/>
      <c r="OTY27" s="19"/>
      <c r="OTZ27" s="19"/>
      <c r="OUA27" s="19"/>
      <c r="OUB27" s="19"/>
      <c r="OUC27" s="19"/>
      <c r="OUD27" s="19"/>
      <c r="OUE27" s="19"/>
      <c r="OUF27" s="19"/>
      <c r="OUG27" s="19"/>
      <c r="OUH27" s="19"/>
      <c r="OUI27" s="19"/>
      <c r="OUJ27" s="19"/>
      <c r="OUK27" s="19"/>
      <c r="OUL27" s="19"/>
      <c r="OUM27" s="19"/>
      <c r="OUN27" s="19"/>
      <c r="OUO27" s="19"/>
      <c r="OUP27" s="19"/>
      <c r="OUQ27" s="19"/>
      <c r="OUR27" s="19"/>
      <c r="OUS27" s="19"/>
      <c r="OUT27" s="19"/>
      <c r="OUU27" s="19"/>
      <c r="OUV27" s="19"/>
      <c r="OUW27" s="19"/>
      <c r="OUX27" s="19"/>
      <c r="OUY27" s="19"/>
      <c r="OUZ27" s="19"/>
      <c r="OVA27" s="19"/>
      <c r="OVB27" s="19"/>
      <c r="OVC27" s="19"/>
      <c r="OVD27" s="19"/>
      <c r="OVE27" s="19"/>
      <c r="OVF27" s="19"/>
      <c r="OVG27" s="19"/>
      <c r="OVH27" s="19"/>
      <c r="OVI27" s="19"/>
      <c r="OVJ27" s="19"/>
      <c r="OVK27" s="19"/>
      <c r="OVL27" s="19"/>
      <c r="OVM27" s="19"/>
      <c r="OVN27" s="19"/>
      <c r="OVO27" s="19"/>
      <c r="OVP27" s="19"/>
      <c r="OVQ27" s="19"/>
      <c r="OVR27" s="19"/>
      <c r="OVS27" s="19"/>
      <c r="OVT27" s="19"/>
      <c r="OVU27" s="19"/>
      <c r="OVV27" s="19"/>
      <c r="OVW27" s="19"/>
      <c r="OVX27" s="19"/>
      <c r="OVY27" s="19"/>
      <c r="OVZ27" s="19"/>
      <c r="OWA27" s="19"/>
      <c r="OWB27" s="19"/>
      <c r="OWC27" s="19"/>
      <c r="OWD27" s="19"/>
      <c r="OWE27" s="19"/>
      <c r="OWF27" s="19"/>
      <c r="OWG27" s="19"/>
      <c r="OWH27" s="19"/>
      <c r="OWI27" s="19"/>
      <c r="OWJ27" s="19"/>
      <c r="OWK27" s="19"/>
      <c r="OWL27" s="19"/>
      <c r="OWM27" s="19"/>
      <c r="OWN27" s="19"/>
      <c r="OWO27" s="19"/>
      <c r="OWP27" s="19"/>
      <c r="OWQ27" s="19"/>
      <c r="OWR27" s="19"/>
      <c r="OWS27" s="19"/>
      <c r="OWT27" s="19"/>
      <c r="OWU27" s="19"/>
      <c r="OWV27" s="19"/>
      <c r="OWW27" s="19"/>
      <c r="OWX27" s="19"/>
      <c r="OWY27" s="19"/>
      <c r="OWZ27" s="19"/>
      <c r="OXA27" s="19"/>
      <c r="OXB27" s="19"/>
      <c r="OXC27" s="19"/>
      <c r="OXD27" s="19"/>
      <c r="OXE27" s="19"/>
      <c r="OXF27" s="19"/>
      <c r="OXG27" s="19"/>
      <c r="OXH27" s="19"/>
      <c r="OXI27" s="19"/>
      <c r="OXJ27" s="19"/>
      <c r="OXK27" s="19"/>
      <c r="OXL27" s="19"/>
      <c r="OXM27" s="19"/>
      <c r="OXN27" s="19"/>
      <c r="OXO27" s="19"/>
      <c r="OXP27" s="19"/>
      <c r="OXQ27" s="19"/>
      <c r="OXR27" s="19"/>
      <c r="OXS27" s="19"/>
      <c r="OXT27" s="19"/>
      <c r="OXU27" s="19"/>
      <c r="OXV27" s="19"/>
      <c r="OXW27" s="19"/>
      <c r="OXX27" s="19"/>
      <c r="OXY27" s="19"/>
      <c r="OXZ27" s="19"/>
      <c r="OYA27" s="19"/>
      <c r="OYB27" s="19"/>
      <c r="OYC27" s="19"/>
      <c r="OYD27" s="19"/>
      <c r="OYE27" s="19"/>
      <c r="OYF27" s="19"/>
      <c r="OYG27" s="19"/>
      <c r="OYH27" s="19"/>
      <c r="OYI27" s="19"/>
      <c r="OYJ27" s="19"/>
      <c r="OYK27" s="19"/>
      <c r="OYL27" s="19"/>
      <c r="OYM27" s="19"/>
      <c r="OYN27" s="19"/>
      <c r="OYO27" s="19"/>
      <c r="OYP27" s="19"/>
      <c r="OYQ27" s="19"/>
      <c r="OYR27" s="19"/>
      <c r="OYS27" s="19"/>
      <c r="OYT27" s="19"/>
      <c r="OYU27" s="19"/>
      <c r="OYV27" s="19"/>
      <c r="OYW27" s="19"/>
      <c r="OYX27" s="19"/>
      <c r="OYY27" s="19"/>
      <c r="OYZ27" s="19"/>
      <c r="OZA27" s="19"/>
      <c r="OZB27" s="19"/>
      <c r="OZC27" s="19"/>
      <c r="OZD27" s="19"/>
      <c r="OZE27" s="19"/>
      <c r="OZF27" s="19"/>
      <c r="OZG27" s="19"/>
      <c r="OZH27" s="19"/>
      <c r="OZI27" s="19"/>
      <c r="OZJ27" s="19"/>
      <c r="OZK27" s="19"/>
      <c r="OZL27" s="19"/>
      <c r="OZM27" s="19"/>
      <c r="OZN27" s="19"/>
      <c r="OZO27" s="19"/>
      <c r="OZP27" s="19"/>
      <c r="OZQ27" s="19"/>
      <c r="OZR27" s="19"/>
      <c r="OZS27" s="19"/>
      <c r="OZT27" s="19"/>
      <c r="OZU27" s="19"/>
      <c r="OZV27" s="19"/>
      <c r="OZW27" s="19"/>
      <c r="OZX27" s="19"/>
      <c r="OZY27" s="19"/>
      <c r="OZZ27" s="19"/>
      <c r="PAA27" s="19"/>
      <c r="PAB27" s="19"/>
      <c r="PAC27" s="19"/>
      <c r="PAD27" s="19"/>
      <c r="PAE27" s="19"/>
      <c r="PAF27" s="19"/>
      <c r="PAG27" s="19"/>
      <c r="PAH27" s="19"/>
      <c r="PAI27" s="19"/>
      <c r="PAJ27" s="19"/>
      <c r="PAK27" s="19"/>
      <c r="PAL27" s="19"/>
      <c r="PAM27" s="19"/>
      <c r="PAN27" s="19"/>
      <c r="PAO27" s="19"/>
      <c r="PAP27" s="19"/>
      <c r="PAQ27" s="19"/>
      <c r="PAR27" s="19"/>
      <c r="PAS27" s="19"/>
      <c r="PAT27" s="19"/>
      <c r="PAU27" s="19"/>
      <c r="PAV27" s="19"/>
      <c r="PAW27" s="19"/>
      <c r="PAX27" s="19"/>
      <c r="PAY27" s="19"/>
      <c r="PAZ27" s="19"/>
      <c r="PBA27" s="19"/>
      <c r="PBB27" s="19"/>
      <c r="PBC27" s="19"/>
      <c r="PBD27" s="19"/>
      <c r="PBE27" s="19"/>
      <c r="PBF27" s="19"/>
      <c r="PBG27" s="19"/>
      <c r="PBH27" s="19"/>
      <c r="PBI27" s="19"/>
      <c r="PBJ27" s="19"/>
      <c r="PBK27" s="19"/>
      <c r="PBL27" s="19"/>
      <c r="PBM27" s="19"/>
      <c r="PBN27" s="19"/>
      <c r="PBO27" s="19"/>
      <c r="PBP27" s="19"/>
      <c r="PBQ27" s="19"/>
      <c r="PBR27" s="19"/>
      <c r="PBS27" s="19"/>
      <c r="PBT27" s="19"/>
      <c r="PBU27" s="19"/>
      <c r="PBV27" s="19"/>
      <c r="PBW27" s="19"/>
      <c r="PBX27" s="19"/>
      <c r="PBY27" s="19"/>
      <c r="PBZ27" s="19"/>
      <c r="PCA27" s="19"/>
      <c r="PCB27" s="19"/>
      <c r="PCC27" s="19"/>
      <c r="PCD27" s="19"/>
      <c r="PCE27" s="19"/>
      <c r="PCF27" s="19"/>
      <c r="PCG27" s="19"/>
      <c r="PCH27" s="19"/>
      <c r="PCI27" s="19"/>
      <c r="PCJ27" s="19"/>
      <c r="PCK27" s="19"/>
      <c r="PCL27" s="19"/>
      <c r="PCM27" s="19"/>
      <c r="PCN27" s="19"/>
      <c r="PCO27" s="19"/>
      <c r="PCP27" s="19"/>
      <c r="PCQ27" s="19"/>
      <c r="PCR27" s="19"/>
      <c r="PCS27" s="19"/>
      <c r="PCT27" s="19"/>
      <c r="PCU27" s="19"/>
      <c r="PCV27" s="19"/>
      <c r="PCW27" s="19"/>
      <c r="PCX27" s="19"/>
      <c r="PCY27" s="19"/>
      <c r="PCZ27" s="19"/>
      <c r="PDA27" s="19"/>
      <c r="PDB27" s="19"/>
      <c r="PDC27" s="19"/>
      <c r="PDD27" s="19"/>
      <c r="PDE27" s="19"/>
      <c r="PDF27" s="19"/>
      <c r="PDG27" s="19"/>
      <c r="PDH27" s="19"/>
      <c r="PDI27" s="19"/>
      <c r="PDJ27" s="19"/>
      <c r="PDK27" s="19"/>
      <c r="PDL27" s="19"/>
      <c r="PDM27" s="19"/>
      <c r="PDN27" s="19"/>
      <c r="PDO27" s="19"/>
      <c r="PDP27" s="19"/>
      <c r="PDQ27" s="19"/>
      <c r="PDR27" s="19"/>
      <c r="PDS27" s="19"/>
      <c r="PDT27" s="19"/>
      <c r="PDU27" s="19"/>
      <c r="PDV27" s="19"/>
      <c r="PDW27" s="19"/>
      <c r="PDX27" s="19"/>
      <c r="PDY27" s="19"/>
      <c r="PDZ27" s="19"/>
      <c r="PEA27" s="19"/>
      <c r="PEB27" s="19"/>
      <c r="PEC27" s="19"/>
      <c r="PED27" s="19"/>
      <c r="PEE27" s="19"/>
      <c r="PEF27" s="19"/>
      <c r="PEG27" s="19"/>
      <c r="PEH27" s="19"/>
      <c r="PEI27" s="19"/>
      <c r="PEJ27" s="19"/>
      <c r="PEK27" s="19"/>
      <c r="PEL27" s="19"/>
      <c r="PEM27" s="19"/>
      <c r="PEN27" s="19"/>
      <c r="PEO27" s="19"/>
      <c r="PEP27" s="19"/>
      <c r="PEQ27" s="19"/>
      <c r="PER27" s="19"/>
      <c r="PES27" s="19"/>
      <c r="PET27" s="19"/>
      <c r="PEU27" s="19"/>
      <c r="PEV27" s="19"/>
      <c r="PEW27" s="19"/>
      <c r="PEX27" s="19"/>
      <c r="PEY27" s="19"/>
      <c r="PEZ27" s="19"/>
      <c r="PFA27" s="19"/>
      <c r="PFB27" s="19"/>
      <c r="PFC27" s="19"/>
      <c r="PFD27" s="19"/>
      <c r="PFE27" s="19"/>
      <c r="PFF27" s="19"/>
      <c r="PFG27" s="19"/>
      <c r="PFH27" s="19"/>
      <c r="PFI27" s="19"/>
      <c r="PFJ27" s="19"/>
      <c r="PFK27" s="19"/>
      <c r="PFL27" s="19"/>
      <c r="PFM27" s="19"/>
      <c r="PFN27" s="19"/>
      <c r="PFO27" s="19"/>
      <c r="PFP27" s="19"/>
      <c r="PFQ27" s="19"/>
      <c r="PFR27" s="19"/>
      <c r="PFS27" s="19"/>
      <c r="PFT27" s="19"/>
      <c r="PFU27" s="19"/>
      <c r="PFV27" s="19"/>
      <c r="PFW27" s="19"/>
      <c r="PFX27" s="19"/>
      <c r="PFY27" s="19"/>
      <c r="PFZ27" s="19"/>
      <c r="PGA27" s="19"/>
      <c r="PGB27" s="19"/>
      <c r="PGC27" s="19"/>
      <c r="PGD27" s="19"/>
      <c r="PGE27" s="19"/>
      <c r="PGF27" s="19"/>
      <c r="PGG27" s="19"/>
      <c r="PGH27" s="19"/>
      <c r="PGI27" s="19"/>
      <c r="PGJ27" s="19"/>
      <c r="PGK27" s="19"/>
      <c r="PGL27" s="19"/>
      <c r="PGM27" s="19"/>
      <c r="PGN27" s="19"/>
      <c r="PGO27" s="19"/>
      <c r="PGP27" s="19"/>
      <c r="PGQ27" s="19"/>
      <c r="PGR27" s="19"/>
      <c r="PGS27" s="19"/>
      <c r="PGT27" s="19"/>
      <c r="PGU27" s="19"/>
      <c r="PGV27" s="19"/>
      <c r="PGW27" s="19"/>
      <c r="PGX27" s="19"/>
      <c r="PGY27" s="19"/>
      <c r="PGZ27" s="19"/>
      <c r="PHA27" s="19"/>
      <c r="PHB27" s="19"/>
      <c r="PHC27" s="19"/>
      <c r="PHD27" s="19"/>
      <c r="PHE27" s="19"/>
      <c r="PHF27" s="19"/>
      <c r="PHG27" s="19"/>
      <c r="PHH27" s="19"/>
      <c r="PHI27" s="19"/>
      <c r="PHJ27" s="19"/>
      <c r="PHK27" s="19"/>
      <c r="PHL27" s="19"/>
      <c r="PHM27" s="19"/>
      <c r="PHN27" s="19"/>
      <c r="PHO27" s="19"/>
      <c r="PHP27" s="19"/>
      <c r="PHQ27" s="19"/>
      <c r="PHR27" s="19"/>
      <c r="PHS27" s="19"/>
      <c r="PHT27" s="19"/>
      <c r="PHU27" s="19"/>
      <c r="PHV27" s="19"/>
      <c r="PHW27" s="19"/>
      <c r="PHX27" s="19"/>
      <c r="PHY27" s="19"/>
      <c r="PHZ27" s="19"/>
      <c r="PIA27" s="19"/>
      <c r="PIB27" s="19"/>
      <c r="PIC27" s="19"/>
      <c r="PID27" s="19"/>
      <c r="PIE27" s="19"/>
      <c r="PIF27" s="19"/>
      <c r="PIG27" s="19"/>
      <c r="PIH27" s="19"/>
      <c r="PII27" s="19"/>
      <c r="PIJ27" s="19"/>
      <c r="PIK27" s="19"/>
      <c r="PIL27" s="19"/>
      <c r="PIM27" s="19"/>
      <c r="PIN27" s="19"/>
      <c r="PIO27" s="19"/>
      <c r="PIP27" s="19"/>
      <c r="PIQ27" s="19"/>
      <c r="PIR27" s="19"/>
      <c r="PIS27" s="19"/>
      <c r="PIT27" s="19"/>
      <c r="PIU27" s="19"/>
      <c r="PIV27" s="19"/>
      <c r="PIW27" s="19"/>
      <c r="PIX27" s="19"/>
      <c r="PIY27" s="19"/>
      <c r="PIZ27" s="19"/>
      <c r="PJA27" s="19"/>
      <c r="PJB27" s="19"/>
      <c r="PJC27" s="19"/>
      <c r="PJD27" s="19"/>
      <c r="PJE27" s="19"/>
      <c r="PJF27" s="19"/>
      <c r="PJG27" s="19"/>
      <c r="PJH27" s="19"/>
      <c r="PJI27" s="19"/>
      <c r="PJJ27" s="19"/>
      <c r="PJK27" s="19"/>
      <c r="PJL27" s="19"/>
      <c r="PJM27" s="19"/>
      <c r="PJN27" s="19"/>
      <c r="PJO27" s="19"/>
      <c r="PJP27" s="19"/>
      <c r="PJQ27" s="19"/>
      <c r="PJR27" s="19"/>
      <c r="PJS27" s="19"/>
      <c r="PJT27" s="19"/>
      <c r="PJU27" s="19"/>
      <c r="PJV27" s="19"/>
      <c r="PJW27" s="19"/>
      <c r="PJX27" s="19"/>
      <c r="PJY27" s="19"/>
      <c r="PJZ27" s="19"/>
      <c r="PKA27" s="19"/>
      <c r="PKB27" s="19"/>
      <c r="PKC27" s="19"/>
      <c r="PKD27" s="19"/>
      <c r="PKE27" s="19"/>
      <c r="PKF27" s="19"/>
      <c r="PKG27" s="19"/>
      <c r="PKH27" s="19"/>
      <c r="PKI27" s="19"/>
      <c r="PKJ27" s="19"/>
      <c r="PKK27" s="19"/>
      <c r="PKL27" s="19"/>
      <c r="PKM27" s="19"/>
      <c r="PKN27" s="19"/>
      <c r="PKO27" s="19"/>
      <c r="PKP27" s="19"/>
      <c r="PKQ27" s="19"/>
      <c r="PKR27" s="19"/>
      <c r="PKS27" s="19"/>
      <c r="PKT27" s="19"/>
      <c r="PKU27" s="19"/>
      <c r="PKV27" s="19"/>
      <c r="PKW27" s="19"/>
      <c r="PKX27" s="19"/>
      <c r="PKY27" s="19"/>
      <c r="PKZ27" s="19"/>
      <c r="PLA27" s="19"/>
      <c r="PLB27" s="19"/>
      <c r="PLC27" s="19"/>
      <c r="PLD27" s="19"/>
      <c r="PLE27" s="19"/>
      <c r="PLF27" s="19"/>
      <c r="PLG27" s="19"/>
      <c r="PLH27" s="19"/>
      <c r="PLI27" s="19"/>
      <c r="PLJ27" s="19"/>
      <c r="PLK27" s="19"/>
      <c r="PLL27" s="19"/>
      <c r="PLM27" s="19"/>
      <c r="PLN27" s="19"/>
      <c r="PLO27" s="19"/>
      <c r="PLP27" s="19"/>
      <c r="PLQ27" s="19"/>
      <c r="PLR27" s="19"/>
      <c r="PLS27" s="19"/>
      <c r="PLT27" s="19"/>
      <c r="PLU27" s="19"/>
      <c r="PLV27" s="19"/>
      <c r="PLW27" s="19"/>
      <c r="PLX27" s="19"/>
      <c r="PLY27" s="19"/>
      <c r="PLZ27" s="19"/>
      <c r="PMA27" s="19"/>
      <c r="PMB27" s="19"/>
      <c r="PMC27" s="19"/>
      <c r="PMD27" s="19"/>
      <c r="PME27" s="19"/>
      <c r="PMF27" s="19"/>
      <c r="PMG27" s="19"/>
      <c r="PMH27" s="19"/>
      <c r="PMI27" s="19"/>
      <c r="PMJ27" s="19"/>
      <c r="PMK27" s="19"/>
      <c r="PML27" s="19"/>
      <c r="PMM27" s="19"/>
      <c r="PMN27" s="19"/>
      <c r="PMO27" s="19"/>
      <c r="PMP27" s="19"/>
      <c r="PMQ27" s="19"/>
      <c r="PMR27" s="19"/>
      <c r="PMS27" s="19"/>
      <c r="PMT27" s="19"/>
      <c r="PMU27" s="19"/>
      <c r="PMV27" s="19"/>
      <c r="PMW27" s="19"/>
      <c r="PMX27" s="19"/>
      <c r="PMY27" s="19"/>
      <c r="PMZ27" s="19"/>
      <c r="PNA27" s="19"/>
      <c r="PNB27" s="19"/>
      <c r="PNC27" s="19"/>
      <c r="PND27" s="19"/>
      <c r="PNE27" s="19"/>
      <c r="PNF27" s="19"/>
      <c r="PNG27" s="19"/>
      <c r="PNH27" s="19"/>
      <c r="PNI27" s="19"/>
      <c r="PNJ27" s="19"/>
      <c r="PNK27" s="19"/>
      <c r="PNL27" s="19"/>
      <c r="PNM27" s="19"/>
      <c r="PNN27" s="19"/>
      <c r="PNO27" s="19"/>
      <c r="PNP27" s="19"/>
      <c r="PNQ27" s="19"/>
      <c r="PNR27" s="19"/>
      <c r="PNS27" s="19"/>
      <c r="PNT27" s="19"/>
      <c r="PNU27" s="19"/>
      <c r="PNV27" s="19"/>
      <c r="PNW27" s="19"/>
      <c r="PNX27" s="19"/>
      <c r="PNY27" s="19"/>
      <c r="PNZ27" s="19"/>
      <c r="POA27" s="19"/>
      <c r="POB27" s="19"/>
      <c r="POC27" s="19"/>
      <c r="POD27" s="19"/>
      <c r="POE27" s="19"/>
      <c r="POF27" s="19"/>
      <c r="POG27" s="19"/>
      <c r="POH27" s="19"/>
      <c r="POI27" s="19"/>
      <c r="POJ27" s="19"/>
      <c r="POK27" s="19"/>
      <c r="POL27" s="19"/>
      <c r="POM27" s="19"/>
      <c r="PON27" s="19"/>
      <c r="POO27" s="19"/>
      <c r="POP27" s="19"/>
      <c r="POQ27" s="19"/>
      <c r="POR27" s="19"/>
      <c r="POS27" s="19"/>
      <c r="POT27" s="19"/>
      <c r="POU27" s="19"/>
      <c r="POV27" s="19"/>
      <c r="POW27" s="19"/>
      <c r="POX27" s="19"/>
      <c r="POY27" s="19"/>
      <c r="POZ27" s="19"/>
      <c r="PPA27" s="19"/>
      <c r="PPB27" s="19"/>
      <c r="PPC27" s="19"/>
      <c r="PPD27" s="19"/>
      <c r="PPE27" s="19"/>
      <c r="PPF27" s="19"/>
      <c r="PPG27" s="19"/>
      <c r="PPH27" s="19"/>
      <c r="PPI27" s="19"/>
      <c r="PPJ27" s="19"/>
      <c r="PPK27" s="19"/>
      <c r="PPL27" s="19"/>
      <c r="PPM27" s="19"/>
      <c r="PPN27" s="19"/>
      <c r="PPO27" s="19"/>
      <c r="PPP27" s="19"/>
      <c r="PPQ27" s="19"/>
      <c r="PPR27" s="19"/>
      <c r="PPS27" s="19"/>
      <c r="PPT27" s="19"/>
      <c r="PPU27" s="19"/>
      <c r="PPV27" s="19"/>
      <c r="PPW27" s="19"/>
      <c r="PPX27" s="19"/>
      <c r="PPY27" s="19"/>
      <c r="PPZ27" s="19"/>
      <c r="PQA27" s="19"/>
      <c r="PQB27" s="19"/>
      <c r="PQC27" s="19"/>
      <c r="PQD27" s="19"/>
      <c r="PQE27" s="19"/>
      <c r="PQF27" s="19"/>
      <c r="PQG27" s="19"/>
      <c r="PQH27" s="19"/>
      <c r="PQI27" s="19"/>
      <c r="PQJ27" s="19"/>
      <c r="PQK27" s="19"/>
      <c r="PQL27" s="19"/>
      <c r="PQM27" s="19"/>
      <c r="PQN27" s="19"/>
      <c r="PQO27" s="19"/>
      <c r="PQP27" s="19"/>
      <c r="PQQ27" s="19"/>
      <c r="PQR27" s="19"/>
      <c r="PQS27" s="19"/>
      <c r="PQT27" s="19"/>
      <c r="PQU27" s="19"/>
      <c r="PQV27" s="19"/>
      <c r="PQW27" s="19"/>
      <c r="PQX27" s="19"/>
      <c r="PQY27" s="19"/>
      <c r="PQZ27" s="19"/>
      <c r="PRA27" s="19"/>
      <c r="PRB27" s="19"/>
      <c r="PRC27" s="19"/>
      <c r="PRD27" s="19"/>
      <c r="PRE27" s="19"/>
      <c r="PRF27" s="19"/>
      <c r="PRG27" s="19"/>
      <c r="PRH27" s="19"/>
      <c r="PRI27" s="19"/>
      <c r="PRJ27" s="19"/>
      <c r="PRK27" s="19"/>
      <c r="PRL27" s="19"/>
      <c r="PRM27" s="19"/>
      <c r="PRN27" s="19"/>
      <c r="PRO27" s="19"/>
      <c r="PRP27" s="19"/>
      <c r="PRQ27" s="19"/>
      <c r="PRR27" s="19"/>
      <c r="PRS27" s="19"/>
      <c r="PRT27" s="19"/>
      <c r="PRU27" s="19"/>
      <c r="PRV27" s="19"/>
      <c r="PRW27" s="19"/>
      <c r="PRX27" s="19"/>
      <c r="PRY27" s="19"/>
      <c r="PRZ27" s="19"/>
      <c r="PSA27" s="19"/>
      <c r="PSB27" s="19"/>
      <c r="PSC27" s="19"/>
      <c r="PSD27" s="19"/>
      <c r="PSE27" s="19"/>
      <c r="PSF27" s="19"/>
      <c r="PSG27" s="19"/>
      <c r="PSH27" s="19"/>
      <c r="PSI27" s="19"/>
      <c r="PSJ27" s="19"/>
      <c r="PSK27" s="19"/>
      <c r="PSL27" s="19"/>
      <c r="PSM27" s="19"/>
      <c r="PSN27" s="19"/>
      <c r="PSO27" s="19"/>
      <c r="PSP27" s="19"/>
      <c r="PSQ27" s="19"/>
      <c r="PSR27" s="19"/>
      <c r="PSS27" s="19"/>
      <c r="PST27" s="19"/>
      <c r="PSU27" s="19"/>
      <c r="PSV27" s="19"/>
      <c r="PSW27" s="19"/>
      <c r="PSX27" s="19"/>
      <c r="PSY27" s="19"/>
      <c r="PSZ27" s="19"/>
      <c r="PTA27" s="19"/>
      <c r="PTB27" s="19"/>
      <c r="PTC27" s="19"/>
      <c r="PTD27" s="19"/>
      <c r="PTE27" s="19"/>
      <c r="PTF27" s="19"/>
      <c r="PTG27" s="19"/>
      <c r="PTH27" s="19"/>
      <c r="PTI27" s="19"/>
      <c r="PTJ27" s="19"/>
      <c r="PTK27" s="19"/>
      <c r="PTL27" s="19"/>
      <c r="PTM27" s="19"/>
      <c r="PTN27" s="19"/>
      <c r="PTO27" s="19"/>
      <c r="PTP27" s="19"/>
      <c r="PTQ27" s="19"/>
      <c r="PTR27" s="19"/>
      <c r="PTS27" s="19"/>
      <c r="PTT27" s="19"/>
      <c r="PTU27" s="19"/>
      <c r="PTV27" s="19"/>
      <c r="PTW27" s="19"/>
      <c r="PTX27" s="19"/>
      <c r="PTY27" s="19"/>
      <c r="PTZ27" s="19"/>
      <c r="PUA27" s="19"/>
      <c r="PUB27" s="19"/>
      <c r="PUC27" s="19"/>
      <c r="PUD27" s="19"/>
      <c r="PUE27" s="19"/>
      <c r="PUF27" s="19"/>
      <c r="PUG27" s="19"/>
      <c r="PUH27" s="19"/>
      <c r="PUI27" s="19"/>
      <c r="PUJ27" s="19"/>
      <c r="PUK27" s="19"/>
      <c r="PUL27" s="19"/>
      <c r="PUM27" s="19"/>
      <c r="PUN27" s="19"/>
      <c r="PUO27" s="19"/>
      <c r="PUP27" s="19"/>
      <c r="PUQ27" s="19"/>
      <c r="PUR27" s="19"/>
      <c r="PUS27" s="19"/>
      <c r="PUT27" s="19"/>
      <c r="PUU27" s="19"/>
      <c r="PUV27" s="19"/>
      <c r="PUW27" s="19"/>
      <c r="PUX27" s="19"/>
      <c r="PUY27" s="19"/>
      <c r="PUZ27" s="19"/>
      <c r="PVA27" s="19"/>
      <c r="PVB27" s="19"/>
      <c r="PVC27" s="19"/>
      <c r="PVD27" s="19"/>
      <c r="PVE27" s="19"/>
      <c r="PVF27" s="19"/>
      <c r="PVG27" s="19"/>
      <c r="PVH27" s="19"/>
      <c r="PVI27" s="19"/>
      <c r="PVJ27" s="19"/>
      <c r="PVK27" s="19"/>
      <c r="PVL27" s="19"/>
      <c r="PVM27" s="19"/>
      <c r="PVN27" s="19"/>
      <c r="PVO27" s="19"/>
      <c r="PVP27" s="19"/>
      <c r="PVQ27" s="19"/>
      <c r="PVR27" s="19"/>
      <c r="PVS27" s="19"/>
      <c r="PVT27" s="19"/>
      <c r="PVU27" s="19"/>
      <c r="PVV27" s="19"/>
      <c r="PVW27" s="19"/>
      <c r="PVX27" s="19"/>
      <c r="PVY27" s="19"/>
      <c r="PVZ27" s="19"/>
      <c r="PWA27" s="19"/>
      <c r="PWB27" s="19"/>
      <c r="PWC27" s="19"/>
      <c r="PWD27" s="19"/>
      <c r="PWE27" s="19"/>
      <c r="PWF27" s="19"/>
      <c r="PWG27" s="19"/>
      <c r="PWH27" s="19"/>
      <c r="PWI27" s="19"/>
      <c r="PWJ27" s="19"/>
      <c r="PWK27" s="19"/>
      <c r="PWL27" s="19"/>
      <c r="PWM27" s="19"/>
      <c r="PWN27" s="19"/>
      <c r="PWO27" s="19"/>
      <c r="PWP27" s="19"/>
      <c r="PWQ27" s="19"/>
      <c r="PWR27" s="19"/>
      <c r="PWS27" s="19"/>
      <c r="PWT27" s="19"/>
      <c r="PWU27" s="19"/>
      <c r="PWV27" s="19"/>
      <c r="PWW27" s="19"/>
      <c r="PWX27" s="19"/>
      <c r="PWY27" s="19"/>
      <c r="PWZ27" s="19"/>
      <c r="PXA27" s="19"/>
      <c r="PXB27" s="19"/>
      <c r="PXC27" s="19"/>
      <c r="PXD27" s="19"/>
      <c r="PXE27" s="19"/>
      <c r="PXF27" s="19"/>
      <c r="PXG27" s="19"/>
      <c r="PXH27" s="19"/>
      <c r="PXI27" s="19"/>
      <c r="PXJ27" s="19"/>
      <c r="PXK27" s="19"/>
      <c r="PXL27" s="19"/>
      <c r="PXM27" s="19"/>
      <c r="PXN27" s="19"/>
      <c r="PXO27" s="19"/>
      <c r="PXP27" s="19"/>
      <c r="PXQ27" s="19"/>
      <c r="PXR27" s="19"/>
      <c r="PXS27" s="19"/>
      <c r="PXT27" s="19"/>
      <c r="PXU27" s="19"/>
      <c r="PXV27" s="19"/>
      <c r="PXW27" s="19"/>
      <c r="PXX27" s="19"/>
      <c r="PXY27" s="19"/>
      <c r="PXZ27" s="19"/>
      <c r="PYA27" s="19"/>
      <c r="PYB27" s="19"/>
      <c r="PYC27" s="19"/>
      <c r="PYD27" s="19"/>
      <c r="PYE27" s="19"/>
      <c r="PYF27" s="19"/>
      <c r="PYG27" s="19"/>
      <c r="PYH27" s="19"/>
      <c r="PYI27" s="19"/>
      <c r="PYJ27" s="19"/>
      <c r="PYK27" s="19"/>
      <c r="PYL27" s="19"/>
      <c r="PYM27" s="19"/>
      <c r="PYN27" s="19"/>
      <c r="PYO27" s="19"/>
      <c r="PYP27" s="19"/>
      <c r="PYQ27" s="19"/>
      <c r="PYR27" s="19"/>
      <c r="PYS27" s="19"/>
      <c r="PYT27" s="19"/>
      <c r="PYU27" s="19"/>
      <c r="PYV27" s="19"/>
      <c r="PYW27" s="19"/>
      <c r="PYX27" s="19"/>
      <c r="PYY27" s="19"/>
      <c r="PYZ27" s="19"/>
      <c r="PZA27" s="19"/>
      <c r="PZB27" s="19"/>
      <c r="PZC27" s="19"/>
      <c r="PZD27" s="19"/>
      <c r="PZE27" s="19"/>
      <c r="PZF27" s="19"/>
      <c r="PZG27" s="19"/>
      <c r="PZH27" s="19"/>
      <c r="PZI27" s="19"/>
      <c r="PZJ27" s="19"/>
      <c r="PZK27" s="19"/>
      <c r="PZL27" s="19"/>
      <c r="PZM27" s="19"/>
      <c r="PZN27" s="19"/>
      <c r="PZO27" s="19"/>
      <c r="PZP27" s="19"/>
      <c r="PZQ27" s="19"/>
      <c r="PZR27" s="19"/>
      <c r="PZS27" s="19"/>
      <c r="PZT27" s="19"/>
      <c r="PZU27" s="19"/>
      <c r="PZV27" s="19"/>
      <c r="PZW27" s="19"/>
      <c r="PZX27" s="19"/>
      <c r="PZY27" s="19"/>
      <c r="PZZ27" s="19"/>
      <c r="QAA27" s="19"/>
      <c r="QAB27" s="19"/>
      <c r="QAC27" s="19"/>
      <c r="QAD27" s="19"/>
      <c r="QAE27" s="19"/>
      <c r="QAF27" s="19"/>
      <c r="QAG27" s="19"/>
      <c r="QAH27" s="19"/>
      <c r="QAI27" s="19"/>
      <c r="QAJ27" s="19"/>
      <c r="QAK27" s="19"/>
      <c r="QAL27" s="19"/>
      <c r="QAM27" s="19"/>
      <c r="QAN27" s="19"/>
      <c r="QAO27" s="19"/>
      <c r="QAP27" s="19"/>
      <c r="QAQ27" s="19"/>
      <c r="QAR27" s="19"/>
      <c r="QAS27" s="19"/>
      <c r="QAT27" s="19"/>
      <c r="QAU27" s="19"/>
      <c r="QAV27" s="19"/>
      <c r="QAW27" s="19"/>
      <c r="QAX27" s="19"/>
      <c r="QAY27" s="19"/>
      <c r="QAZ27" s="19"/>
      <c r="QBA27" s="19"/>
      <c r="QBB27" s="19"/>
      <c r="QBC27" s="19"/>
      <c r="QBD27" s="19"/>
      <c r="QBE27" s="19"/>
      <c r="QBF27" s="19"/>
      <c r="QBG27" s="19"/>
      <c r="QBH27" s="19"/>
      <c r="QBI27" s="19"/>
      <c r="QBJ27" s="19"/>
      <c r="QBK27" s="19"/>
      <c r="QBL27" s="19"/>
      <c r="QBM27" s="19"/>
      <c r="QBN27" s="19"/>
      <c r="QBO27" s="19"/>
      <c r="QBP27" s="19"/>
      <c r="QBQ27" s="19"/>
      <c r="QBR27" s="19"/>
      <c r="QBS27" s="19"/>
      <c r="QBT27" s="19"/>
      <c r="QBU27" s="19"/>
      <c r="QBV27" s="19"/>
      <c r="QBW27" s="19"/>
      <c r="QBX27" s="19"/>
      <c r="QBY27" s="19"/>
      <c r="QBZ27" s="19"/>
      <c r="QCA27" s="19"/>
      <c r="QCB27" s="19"/>
      <c r="QCC27" s="19"/>
      <c r="QCD27" s="19"/>
      <c r="QCE27" s="19"/>
      <c r="QCF27" s="19"/>
      <c r="QCG27" s="19"/>
      <c r="QCH27" s="19"/>
      <c r="QCI27" s="19"/>
      <c r="QCJ27" s="19"/>
      <c r="QCK27" s="19"/>
      <c r="QCL27" s="19"/>
      <c r="QCM27" s="19"/>
      <c r="QCN27" s="19"/>
      <c r="QCO27" s="19"/>
      <c r="QCP27" s="19"/>
      <c r="QCQ27" s="19"/>
      <c r="QCR27" s="19"/>
      <c r="QCS27" s="19"/>
      <c r="QCT27" s="19"/>
      <c r="QCU27" s="19"/>
      <c r="QCV27" s="19"/>
      <c r="QCW27" s="19"/>
      <c r="QCX27" s="19"/>
      <c r="QCY27" s="19"/>
      <c r="QCZ27" s="19"/>
      <c r="QDA27" s="19"/>
      <c r="QDB27" s="19"/>
      <c r="QDC27" s="19"/>
      <c r="QDD27" s="19"/>
      <c r="QDE27" s="19"/>
      <c r="QDF27" s="19"/>
      <c r="QDG27" s="19"/>
      <c r="QDH27" s="19"/>
      <c r="QDI27" s="19"/>
      <c r="QDJ27" s="19"/>
      <c r="QDK27" s="19"/>
      <c r="QDL27" s="19"/>
      <c r="QDM27" s="19"/>
      <c r="QDN27" s="19"/>
      <c r="QDO27" s="19"/>
      <c r="QDP27" s="19"/>
      <c r="QDQ27" s="19"/>
      <c r="QDR27" s="19"/>
      <c r="QDS27" s="19"/>
      <c r="QDT27" s="19"/>
      <c r="QDU27" s="19"/>
      <c r="QDV27" s="19"/>
      <c r="QDW27" s="19"/>
      <c r="QDX27" s="19"/>
      <c r="QDY27" s="19"/>
      <c r="QDZ27" s="19"/>
      <c r="QEA27" s="19"/>
      <c r="QEB27" s="19"/>
      <c r="QEC27" s="19"/>
      <c r="QED27" s="19"/>
      <c r="QEE27" s="19"/>
      <c r="QEF27" s="19"/>
      <c r="QEG27" s="19"/>
      <c r="QEH27" s="19"/>
      <c r="QEI27" s="19"/>
      <c r="QEJ27" s="19"/>
      <c r="QEK27" s="19"/>
      <c r="QEL27" s="19"/>
      <c r="QEM27" s="19"/>
      <c r="QEN27" s="19"/>
      <c r="QEO27" s="19"/>
      <c r="QEP27" s="19"/>
      <c r="QEQ27" s="19"/>
      <c r="QER27" s="19"/>
      <c r="QES27" s="19"/>
      <c r="QET27" s="19"/>
      <c r="QEU27" s="19"/>
      <c r="QEV27" s="19"/>
      <c r="QEW27" s="19"/>
      <c r="QEX27" s="19"/>
      <c r="QEY27" s="19"/>
      <c r="QEZ27" s="19"/>
      <c r="QFA27" s="19"/>
      <c r="QFB27" s="19"/>
      <c r="QFC27" s="19"/>
      <c r="QFD27" s="19"/>
      <c r="QFE27" s="19"/>
      <c r="QFF27" s="19"/>
      <c r="QFG27" s="19"/>
      <c r="QFH27" s="19"/>
      <c r="QFI27" s="19"/>
      <c r="QFJ27" s="19"/>
      <c r="QFK27" s="19"/>
      <c r="QFL27" s="19"/>
      <c r="QFM27" s="19"/>
      <c r="QFN27" s="19"/>
      <c r="QFO27" s="19"/>
      <c r="QFP27" s="19"/>
      <c r="QFQ27" s="19"/>
      <c r="QFR27" s="19"/>
      <c r="QFS27" s="19"/>
      <c r="QFT27" s="19"/>
      <c r="QFU27" s="19"/>
      <c r="QFV27" s="19"/>
      <c r="QFW27" s="19"/>
      <c r="QFX27" s="19"/>
      <c r="QFY27" s="19"/>
      <c r="QFZ27" s="19"/>
      <c r="QGA27" s="19"/>
      <c r="QGB27" s="19"/>
      <c r="QGC27" s="19"/>
      <c r="QGD27" s="19"/>
      <c r="QGE27" s="19"/>
      <c r="QGF27" s="19"/>
      <c r="QGG27" s="19"/>
      <c r="QGH27" s="19"/>
      <c r="QGI27" s="19"/>
      <c r="QGJ27" s="19"/>
      <c r="QGK27" s="19"/>
      <c r="QGL27" s="19"/>
      <c r="QGM27" s="19"/>
      <c r="QGN27" s="19"/>
      <c r="QGO27" s="19"/>
      <c r="QGP27" s="19"/>
      <c r="QGQ27" s="19"/>
      <c r="QGR27" s="19"/>
      <c r="QGS27" s="19"/>
      <c r="QGT27" s="19"/>
      <c r="QGU27" s="19"/>
      <c r="QGV27" s="19"/>
      <c r="QGW27" s="19"/>
      <c r="QGX27" s="19"/>
      <c r="QGY27" s="19"/>
      <c r="QGZ27" s="19"/>
      <c r="QHA27" s="19"/>
      <c r="QHB27" s="19"/>
      <c r="QHC27" s="19"/>
      <c r="QHD27" s="19"/>
      <c r="QHE27" s="19"/>
      <c r="QHF27" s="19"/>
      <c r="QHG27" s="19"/>
      <c r="QHH27" s="19"/>
      <c r="QHI27" s="19"/>
      <c r="QHJ27" s="19"/>
      <c r="QHK27" s="19"/>
      <c r="QHL27" s="19"/>
      <c r="QHM27" s="19"/>
      <c r="QHN27" s="19"/>
      <c r="QHO27" s="19"/>
      <c r="QHP27" s="19"/>
      <c r="QHQ27" s="19"/>
      <c r="QHR27" s="19"/>
      <c r="QHS27" s="19"/>
      <c r="QHT27" s="19"/>
      <c r="QHU27" s="19"/>
      <c r="QHV27" s="19"/>
      <c r="QHW27" s="19"/>
      <c r="QHX27" s="19"/>
      <c r="QHY27" s="19"/>
      <c r="QHZ27" s="19"/>
      <c r="QIA27" s="19"/>
      <c r="QIB27" s="19"/>
      <c r="QIC27" s="19"/>
      <c r="QID27" s="19"/>
      <c r="QIE27" s="19"/>
      <c r="QIF27" s="19"/>
      <c r="QIG27" s="19"/>
      <c r="QIH27" s="19"/>
      <c r="QII27" s="19"/>
      <c r="QIJ27" s="19"/>
      <c r="QIK27" s="19"/>
      <c r="QIL27" s="19"/>
      <c r="QIM27" s="19"/>
      <c r="QIN27" s="19"/>
      <c r="QIO27" s="19"/>
      <c r="QIP27" s="19"/>
      <c r="QIQ27" s="19"/>
      <c r="QIR27" s="19"/>
      <c r="QIS27" s="19"/>
      <c r="QIT27" s="19"/>
      <c r="QIU27" s="19"/>
      <c r="QIV27" s="19"/>
      <c r="QIW27" s="19"/>
      <c r="QIX27" s="19"/>
      <c r="QIY27" s="19"/>
      <c r="QIZ27" s="19"/>
      <c r="QJA27" s="19"/>
      <c r="QJB27" s="19"/>
      <c r="QJC27" s="19"/>
      <c r="QJD27" s="19"/>
      <c r="QJE27" s="19"/>
      <c r="QJF27" s="19"/>
      <c r="QJG27" s="19"/>
      <c r="QJH27" s="19"/>
      <c r="QJI27" s="19"/>
      <c r="QJJ27" s="19"/>
      <c r="QJK27" s="19"/>
      <c r="QJL27" s="19"/>
      <c r="QJM27" s="19"/>
      <c r="QJN27" s="19"/>
      <c r="QJO27" s="19"/>
      <c r="QJP27" s="19"/>
      <c r="QJQ27" s="19"/>
      <c r="QJR27" s="19"/>
      <c r="QJS27" s="19"/>
      <c r="QJT27" s="19"/>
      <c r="QJU27" s="19"/>
      <c r="QJV27" s="19"/>
      <c r="QJW27" s="19"/>
      <c r="QJX27" s="19"/>
      <c r="QJY27" s="19"/>
      <c r="QJZ27" s="19"/>
      <c r="QKA27" s="19"/>
      <c r="QKB27" s="19"/>
      <c r="QKC27" s="19"/>
      <c r="QKD27" s="19"/>
      <c r="QKE27" s="19"/>
      <c r="QKF27" s="19"/>
      <c r="QKG27" s="19"/>
      <c r="QKH27" s="19"/>
      <c r="QKI27" s="19"/>
      <c r="QKJ27" s="19"/>
      <c r="QKK27" s="19"/>
      <c r="QKL27" s="19"/>
      <c r="QKM27" s="19"/>
      <c r="QKN27" s="19"/>
      <c r="QKO27" s="19"/>
      <c r="QKP27" s="19"/>
      <c r="QKQ27" s="19"/>
      <c r="QKR27" s="19"/>
      <c r="QKS27" s="19"/>
      <c r="QKT27" s="19"/>
      <c r="QKU27" s="19"/>
      <c r="QKV27" s="19"/>
      <c r="QKW27" s="19"/>
      <c r="QKX27" s="19"/>
      <c r="QKY27" s="19"/>
      <c r="QKZ27" s="19"/>
      <c r="QLA27" s="19"/>
      <c r="QLB27" s="19"/>
      <c r="QLC27" s="19"/>
      <c r="QLD27" s="19"/>
      <c r="QLE27" s="19"/>
      <c r="QLF27" s="19"/>
      <c r="QLG27" s="19"/>
      <c r="QLH27" s="19"/>
      <c r="QLI27" s="19"/>
      <c r="QLJ27" s="19"/>
      <c r="QLK27" s="19"/>
      <c r="QLL27" s="19"/>
      <c r="QLM27" s="19"/>
      <c r="QLN27" s="19"/>
      <c r="QLO27" s="19"/>
      <c r="QLP27" s="19"/>
      <c r="QLQ27" s="19"/>
      <c r="QLR27" s="19"/>
      <c r="QLS27" s="19"/>
      <c r="QLT27" s="19"/>
      <c r="QLU27" s="19"/>
      <c r="QLV27" s="19"/>
      <c r="QLW27" s="19"/>
      <c r="QLX27" s="19"/>
      <c r="QLY27" s="19"/>
      <c r="QLZ27" s="19"/>
      <c r="QMA27" s="19"/>
      <c r="QMB27" s="19"/>
      <c r="QMC27" s="19"/>
      <c r="QMD27" s="19"/>
      <c r="QME27" s="19"/>
      <c r="QMF27" s="19"/>
      <c r="QMG27" s="19"/>
      <c r="QMH27" s="19"/>
      <c r="QMI27" s="19"/>
      <c r="QMJ27" s="19"/>
      <c r="QMK27" s="19"/>
      <c r="QML27" s="19"/>
      <c r="QMM27" s="19"/>
      <c r="QMN27" s="19"/>
      <c r="QMO27" s="19"/>
      <c r="QMP27" s="19"/>
      <c r="QMQ27" s="19"/>
      <c r="QMR27" s="19"/>
      <c r="QMS27" s="19"/>
      <c r="QMT27" s="19"/>
      <c r="QMU27" s="19"/>
      <c r="QMV27" s="19"/>
      <c r="QMW27" s="19"/>
      <c r="QMX27" s="19"/>
      <c r="QMY27" s="19"/>
      <c r="QMZ27" s="19"/>
      <c r="QNA27" s="19"/>
      <c r="QNB27" s="19"/>
      <c r="QNC27" s="19"/>
      <c r="QND27" s="19"/>
      <c r="QNE27" s="19"/>
      <c r="QNF27" s="19"/>
      <c r="QNG27" s="19"/>
      <c r="QNH27" s="19"/>
      <c r="QNI27" s="19"/>
      <c r="QNJ27" s="19"/>
      <c r="QNK27" s="19"/>
      <c r="QNL27" s="19"/>
      <c r="QNM27" s="19"/>
      <c r="QNN27" s="19"/>
      <c r="QNO27" s="19"/>
      <c r="QNP27" s="19"/>
      <c r="QNQ27" s="19"/>
      <c r="QNR27" s="19"/>
      <c r="QNS27" s="19"/>
      <c r="QNT27" s="19"/>
      <c r="QNU27" s="19"/>
      <c r="QNV27" s="19"/>
      <c r="QNW27" s="19"/>
      <c r="QNX27" s="19"/>
      <c r="QNY27" s="19"/>
      <c r="QNZ27" s="19"/>
      <c r="QOA27" s="19"/>
      <c r="QOB27" s="19"/>
      <c r="QOC27" s="19"/>
      <c r="QOD27" s="19"/>
      <c r="QOE27" s="19"/>
      <c r="QOF27" s="19"/>
      <c r="QOG27" s="19"/>
      <c r="QOH27" s="19"/>
      <c r="QOI27" s="19"/>
      <c r="QOJ27" s="19"/>
      <c r="QOK27" s="19"/>
      <c r="QOL27" s="19"/>
      <c r="QOM27" s="19"/>
      <c r="QON27" s="19"/>
      <c r="QOO27" s="19"/>
      <c r="QOP27" s="19"/>
      <c r="QOQ27" s="19"/>
      <c r="QOR27" s="19"/>
      <c r="QOS27" s="19"/>
      <c r="QOT27" s="19"/>
      <c r="QOU27" s="19"/>
      <c r="QOV27" s="19"/>
      <c r="QOW27" s="19"/>
      <c r="QOX27" s="19"/>
      <c r="QOY27" s="19"/>
      <c r="QOZ27" s="19"/>
      <c r="QPA27" s="19"/>
      <c r="QPB27" s="19"/>
      <c r="QPC27" s="19"/>
      <c r="QPD27" s="19"/>
      <c r="QPE27" s="19"/>
      <c r="QPF27" s="19"/>
      <c r="QPG27" s="19"/>
      <c r="QPH27" s="19"/>
      <c r="QPI27" s="19"/>
      <c r="QPJ27" s="19"/>
      <c r="QPK27" s="19"/>
      <c r="QPL27" s="19"/>
      <c r="QPM27" s="19"/>
      <c r="QPN27" s="19"/>
      <c r="QPO27" s="19"/>
      <c r="QPP27" s="19"/>
      <c r="QPQ27" s="19"/>
      <c r="QPR27" s="19"/>
      <c r="QPS27" s="19"/>
      <c r="QPT27" s="19"/>
      <c r="QPU27" s="19"/>
      <c r="QPV27" s="19"/>
      <c r="QPW27" s="19"/>
      <c r="QPX27" s="19"/>
      <c r="QPY27" s="19"/>
      <c r="QPZ27" s="19"/>
      <c r="QQA27" s="19"/>
      <c r="QQB27" s="19"/>
      <c r="QQC27" s="19"/>
      <c r="QQD27" s="19"/>
      <c r="QQE27" s="19"/>
      <c r="QQF27" s="19"/>
      <c r="QQG27" s="19"/>
      <c r="QQH27" s="19"/>
      <c r="QQI27" s="19"/>
      <c r="QQJ27" s="19"/>
      <c r="QQK27" s="19"/>
      <c r="QQL27" s="19"/>
      <c r="QQM27" s="19"/>
      <c r="QQN27" s="19"/>
      <c r="QQO27" s="19"/>
      <c r="QQP27" s="19"/>
      <c r="QQQ27" s="19"/>
      <c r="QQR27" s="19"/>
      <c r="QQS27" s="19"/>
      <c r="QQT27" s="19"/>
      <c r="QQU27" s="19"/>
      <c r="QQV27" s="19"/>
      <c r="QQW27" s="19"/>
      <c r="QQX27" s="19"/>
      <c r="QQY27" s="19"/>
      <c r="QQZ27" s="19"/>
      <c r="QRA27" s="19"/>
      <c r="QRB27" s="19"/>
      <c r="QRC27" s="19"/>
      <c r="QRD27" s="19"/>
      <c r="QRE27" s="19"/>
      <c r="QRF27" s="19"/>
      <c r="QRG27" s="19"/>
      <c r="QRH27" s="19"/>
      <c r="QRI27" s="19"/>
      <c r="QRJ27" s="19"/>
      <c r="QRK27" s="19"/>
      <c r="QRL27" s="19"/>
      <c r="QRM27" s="19"/>
      <c r="QRN27" s="19"/>
      <c r="QRO27" s="19"/>
      <c r="QRP27" s="19"/>
      <c r="QRQ27" s="19"/>
      <c r="QRR27" s="19"/>
      <c r="QRS27" s="19"/>
      <c r="QRT27" s="19"/>
      <c r="QRU27" s="19"/>
      <c r="QRV27" s="19"/>
      <c r="QRW27" s="19"/>
      <c r="QRX27" s="19"/>
      <c r="QRY27" s="19"/>
      <c r="QRZ27" s="19"/>
      <c r="QSA27" s="19"/>
      <c r="QSB27" s="19"/>
      <c r="QSC27" s="19"/>
      <c r="QSD27" s="19"/>
      <c r="QSE27" s="19"/>
      <c r="QSF27" s="19"/>
      <c r="QSG27" s="19"/>
      <c r="QSH27" s="19"/>
      <c r="QSI27" s="19"/>
      <c r="QSJ27" s="19"/>
      <c r="QSK27" s="19"/>
      <c r="QSL27" s="19"/>
      <c r="QSM27" s="19"/>
      <c r="QSN27" s="19"/>
      <c r="QSO27" s="19"/>
      <c r="QSP27" s="19"/>
      <c r="QSQ27" s="19"/>
      <c r="QSR27" s="19"/>
      <c r="QSS27" s="19"/>
      <c r="QST27" s="19"/>
      <c r="QSU27" s="19"/>
      <c r="QSV27" s="19"/>
      <c r="QSW27" s="19"/>
      <c r="QSX27" s="19"/>
      <c r="QSY27" s="19"/>
      <c r="QSZ27" s="19"/>
      <c r="QTA27" s="19"/>
      <c r="QTB27" s="19"/>
      <c r="QTC27" s="19"/>
      <c r="QTD27" s="19"/>
      <c r="QTE27" s="19"/>
      <c r="QTF27" s="19"/>
      <c r="QTG27" s="19"/>
      <c r="QTH27" s="19"/>
      <c r="QTI27" s="19"/>
      <c r="QTJ27" s="19"/>
      <c r="QTK27" s="19"/>
      <c r="QTL27" s="19"/>
      <c r="QTM27" s="19"/>
      <c r="QTN27" s="19"/>
      <c r="QTO27" s="19"/>
      <c r="QTP27" s="19"/>
      <c r="QTQ27" s="19"/>
      <c r="QTR27" s="19"/>
      <c r="QTS27" s="19"/>
      <c r="QTT27" s="19"/>
      <c r="QTU27" s="19"/>
      <c r="QTV27" s="19"/>
      <c r="QTW27" s="19"/>
      <c r="QTX27" s="19"/>
      <c r="QTY27" s="19"/>
      <c r="QTZ27" s="19"/>
      <c r="QUA27" s="19"/>
      <c r="QUB27" s="19"/>
      <c r="QUC27" s="19"/>
      <c r="QUD27" s="19"/>
      <c r="QUE27" s="19"/>
      <c r="QUF27" s="19"/>
      <c r="QUG27" s="19"/>
      <c r="QUH27" s="19"/>
      <c r="QUI27" s="19"/>
      <c r="QUJ27" s="19"/>
      <c r="QUK27" s="19"/>
      <c r="QUL27" s="19"/>
      <c r="QUM27" s="19"/>
      <c r="QUN27" s="19"/>
      <c r="QUO27" s="19"/>
      <c r="QUP27" s="19"/>
      <c r="QUQ27" s="19"/>
      <c r="QUR27" s="19"/>
      <c r="QUS27" s="19"/>
      <c r="QUT27" s="19"/>
      <c r="QUU27" s="19"/>
      <c r="QUV27" s="19"/>
      <c r="QUW27" s="19"/>
      <c r="QUX27" s="19"/>
      <c r="QUY27" s="19"/>
      <c r="QUZ27" s="19"/>
      <c r="QVA27" s="19"/>
      <c r="QVB27" s="19"/>
      <c r="QVC27" s="19"/>
      <c r="QVD27" s="19"/>
      <c r="QVE27" s="19"/>
      <c r="QVF27" s="19"/>
      <c r="QVG27" s="19"/>
      <c r="QVH27" s="19"/>
      <c r="QVI27" s="19"/>
      <c r="QVJ27" s="19"/>
      <c r="QVK27" s="19"/>
      <c r="QVL27" s="19"/>
      <c r="QVM27" s="19"/>
      <c r="QVN27" s="19"/>
      <c r="QVO27" s="19"/>
      <c r="QVP27" s="19"/>
      <c r="QVQ27" s="19"/>
      <c r="QVR27" s="19"/>
      <c r="QVS27" s="19"/>
      <c r="QVT27" s="19"/>
      <c r="QVU27" s="19"/>
      <c r="QVV27" s="19"/>
      <c r="QVW27" s="19"/>
      <c r="QVX27" s="19"/>
      <c r="QVY27" s="19"/>
      <c r="QVZ27" s="19"/>
      <c r="QWA27" s="19"/>
      <c r="QWB27" s="19"/>
      <c r="QWC27" s="19"/>
      <c r="QWD27" s="19"/>
      <c r="QWE27" s="19"/>
      <c r="QWF27" s="19"/>
      <c r="QWG27" s="19"/>
      <c r="QWH27" s="19"/>
      <c r="QWI27" s="19"/>
      <c r="QWJ27" s="19"/>
      <c r="QWK27" s="19"/>
      <c r="QWL27" s="19"/>
      <c r="QWM27" s="19"/>
      <c r="QWN27" s="19"/>
      <c r="QWO27" s="19"/>
      <c r="QWP27" s="19"/>
      <c r="QWQ27" s="19"/>
      <c r="QWR27" s="19"/>
      <c r="QWS27" s="19"/>
      <c r="QWT27" s="19"/>
      <c r="QWU27" s="19"/>
      <c r="QWV27" s="19"/>
      <c r="QWW27" s="19"/>
      <c r="QWX27" s="19"/>
      <c r="QWY27" s="19"/>
      <c r="QWZ27" s="19"/>
      <c r="QXA27" s="19"/>
      <c r="QXB27" s="19"/>
      <c r="QXC27" s="19"/>
      <c r="QXD27" s="19"/>
      <c r="QXE27" s="19"/>
      <c r="QXF27" s="19"/>
      <c r="QXG27" s="19"/>
      <c r="QXH27" s="19"/>
      <c r="QXI27" s="19"/>
      <c r="QXJ27" s="19"/>
      <c r="QXK27" s="19"/>
      <c r="QXL27" s="19"/>
      <c r="QXM27" s="19"/>
      <c r="QXN27" s="19"/>
      <c r="QXO27" s="19"/>
      <c r="QXP27" s="19"/>
      <c r="QXQ27" s="19"/>
      <c r="QXR27" s="19"/>
      <c r="QXS27" s="19"/>
      <c r="QXT27" s="19"/>
      <c r="QXU27" s="19"/>
      <c r="QXV27" s="19"/>
      <c r="QXW27" s="19"/>
      <c r="QXX27" s="19"/>
      <c r="QXY27" s="19"/>
      <c r="QXZ27" s="19"/>
      <c r="QYA27" s="19"/>
      <c r="QYB27" s="19"/>
      <c r="QYC27" s="19"/>
      <c r="QYD27" s="19"/>
      <c r="QYE27" s="19"/>
      <c r="QYF27" s="19"/>
      <c r="QYG27" s="19"/>
      <c r="QYH27" s="19"/>
      <c r="QYI27" s="19"/>
      <c r="QYJ27" s="19"/>
      <c r="QYK27" s="19"/>
      <c r="QYL27" s="19"/>
      <c r="QYM27" s="19"/>
      <c r="QYN27" s="19"/>
      <c r="QYO27" s="19"/>
      <c r="QYP27" s="19"/>
      <c r="QYQ27" s="19"/>
      <c r="QYR27" s="19"/>
      <c r="QYS27" s="19"/>
      <c r="QYT27" s="19"/>
      <c r="QYU27" s="19"/>
      <c r="QYV27" s="19"/>
      <c r="QYW27" s="19"/>
      <c r="QYX27" s="19"/>
      <c r="QYY27" s="19"/>
      <c r="QYZ27" s="19"/>
      <c r="QZA27" s="19"/>
      <c r="QZB27" s="19"/>
      <c r="QZC27" s="19"/>
      <c r="QZD27" s="19"/>
      <c r="QZE27" s="19"/>
      <c r="QZF27" s="19"/>
      <c r="QZG27" s="19"/>
      <c r="QZH27" s="19"/>
      <c r="QZI27" s="19"/>
      <c r="QZJ27" s="19"/>
      <c r="QZK27" s="19"/>
      <c r="QZL27" s="19"/>
      <c r="QZM27" s="19"/>
      <c r="QZN27" s="19"/>
      <c r="QZO27" s="19"/>
      <c r="QZP27" s="19"/>
      <c r="QZQ27" s="19"/>
      <c r="QZR27" s="19"/>
      <c r="QZS27" s="19"/>
      <c r="QZT27" s="19"/>
      <c r="QZU27" s="19"/>
      <c r="QZV27" s="19"/>
      <c r="QZW27" s="19"/>
      <c r="QZX27" s="19"/>
      <c r="QZY27" s="19"/>
      <c r="QZZ27" s="19"/>
      <c r="RAA27" s="19"/>
      <c r="RAB27" s="19"/>
      <c r="RAC27" s="19"/>
      <c r="RAD27" s="19"/>
      <c r="RAE27" s="19"/>
      <c r="RAF27" s="19"/>
      <c r="RAG27" s="19"/>
      <c r="RAH27" s="19"/>
      <c r="RAI27" s="19"/>
      <c r="RAJ27" s="19"/>
      <c r="RAK27" s="19"/>
      <c r="RAL27" s="19"/>
      <c r="RAM27" s="19"/>
      <c r="RAN27" s="19"/>
      <c r="RAO27" s="19"/>
      <c r="RAP27" s="19"/>
      <c r="RAQ27" s="19"/>
      <c r="RAR27" s="19"/>
      <c r="RAS27" s="19"/>
      <c r="RAT27" s="19"/>
      <c r="RAU27" s="19"/>
      <c r="RAV27" s="19"/>
      <c r="RAW27" s="19"/>
      <c r="RAX27" s="19"/>
      <c r="RAY27" s="19"/>
      <c r="RAZ27" s="19"/>
      <c r="RBA27" s="19"/>
      <c r="RBB27" s="19"/>
      <c r="RBC27" s="19"/>
      <c r="RBD27" s="19"/>
      <c r="RBE27" s="19"/>
      <c r="RBF27" s="19"/>
      <c r="RBG27" s="19"/>
      <c r="RBH27" s="19"/>
      <c r="RBI27" s="19"/>
      <c r="RBJ27" s="19"/>
      <c r="RBK27" s="19"/>
      <c r="RBL27" s="19"/>
      <c r="RBM27" s="19"/>
      <c r="RBN27" s="19"/>
      <c r="RBO27" s="19"/>
      <c r="RBP27" s="19"/>
      <c r="RBQ27" s="19"/>
      <c r="RBR27" s="19"/>
      <c r="RBS27" s="19"/>
      <c r="RBT27" s="19"/>
      <c r="RBU27" s="19"/>
      <c r="RBV27" s="19"/>
      <c r="RBW27" s="19"/>
      <c r="RBX27" s="19"/>
      <c r="RBY27" s="19"/>
      <c r="RBZ27" s="19"/>
      <c r="RCA27" s="19"/>
      <c r="RCB27" s="19"/>
      <c r="RCC27" s="19"/>
      <c r="RCD27" s="19"/>
      <c r="RCE27" s="19"/>
      <c r="RCF27" s="19"/>
      <c r="RCG27" s="19"/>
      <c r="RCH27" s="19"/>
      <c r="RCI27" s="19"/>
      <c r="RCJ27" s="19"/>
      <c r="RCK27" s="19"/>
      <c r="RCL27" s="19"/>
      <c r="RCM27" s="19"/>
      <c r="RCN27" s="19"/>
      <c r="RCO27" s="19"/>
      <c r="RCP27" s="19"/>
      <c r="RCQ27" s="19"/>
      <c r="RCR27" s="19"/>
      <c r="RCS27" s="19"/>
      <c r="RCT27" s="19"/>
      <c r="RCU27" s="19"/>
      <c r="RCV27" s="19"/>
      <c r="RCW27" s="19"/>
      <c r="RCX27" s="19"/>
      <c r="RCY27" s="19"/>
      <c r="RCZ27" s="19"/>
      <c r="RDA27" s="19"/>
      <c r="RDB27" s="19"/>
      <c r="RDC27" s="19"/>
      <c r="RDD27" s="19"/>
      <c r="RDE27" s="19"/>
      <c r="RDF27" s="19"/>
      <c r="RDG27" s="19"/>
      <c r="RDH27" s="19"/>
      <c r="RDI27" s="19"/>
      <c r="RDJ27" s="19"/>
      <c r="RDK27" s="19"/>
      <c r="RDL27" s="19"/>
      <c r="RDM27" s="19"/>
      <c r="RDN27" s="19"/>
      <c r="RDO27" s="19"/>
      <c r="RDP27" s="19"/>
      <c r="RDQ27" s="19"/>
      <c r="RDR27" s="19"/>
      <c r="RDS27" s="19"/>
      <c r="RDT27" s="19"/>
      <c r="RDU27" s="19"/>
      <c r="RDV27" s="19"/>
      <c r="RDW27" s="19"/>
      <c r="RDX27" s="19"/>
      <c r="RDY27" s="19"/>
      <c r="RDZ27" s="19"/>
      <c r="REA27" s="19"/>
      <c r="REB27" s="19"/>
      <c r="REC27" s="19"/>
      <c r="RED27" s="19"/>
      <c r="REE27" s="19"/>
      <c r="REF27" s="19"/>
      <c r="REG27" s="19"/>
      <c r="REH27" s="19"/>
      <c r="REI27" s="19"/>
      <c r="REJ27" s="19"/>
      <c r="REK27" s="19"/>
      <c r="REL27" s="19"/>
      <c r="REM27" s="19"/>
      <c r="REN27" s="19"/>
      <c r="REO27" s="19"/>
      <c r="REP27" s="19"/>
      <c r="REQ27" s="19"/>
      <c r="RER27" s="19"/>
      <c r="RES27" s="19"/>
      <c r="RET27" s="19"/>
      <c r="REU27" s="19"/>
      <c r="REV27" s="19"/>
      <c r="REW27" s="19"/>
      <c r="REX27" s="19"/>
      <c r="REY27" s="19"/>
      <c r="REZ27" s="19"/>
      <c r="RFA27" s="19"/>
      <c r="RFB27" s="19"/>
      <c r="RFC27" s="19"/>
      <c r="RFD27" s="19"/>
      <c r="RFE27" s="19"/>
      <c r="RFF27" s="19"/>
      <c r="RFG27" s="19"/>
      <c r="RFH27" s="19"/>
      <c r="RFI27" s="19"/>
      <c r="RFJ27" s="19"/>
      <c r="RFK27" s="19"/>
      <c r="RFL27" s="19"/>
      <c r="RFM27" s="19"/>
      <c r="RFN27" s="19"/>
      <c r="RFO27" s="19"/>
      <c r="RFP27" s="19"/>
      <c r="RFQ27" s="19"/>
      <c r="RFR27" s="19"/>
      <c r="RFS27" s="19"/>
      <c r="RFT27" s="19"/>
      <c r="RFU27" s="19"/>
      <c r="RFV27" s="19"/>
      <c r="RFW27" s="19"/>
      <c r="RFX27" s="19"/>
      <c r="RFY27" s="19"/>
      <c r="RFZ27" s="19"/>
      <c r="RGA27" s="19"/>
      <c r="RGB27" s="19"/>
      <c r="RGC27" s="19"/>
      <c r="RGD27" s="19"/>
      <c r="RGE27" s="19"/>
      <c r="RGF27" s="19"/>
      <c r="RGG27" s="19"/>
      <c r="RGH27" s="19"/>
      <c r="RGI27" s="19"/>
      <c r="RGJ27" s="19"/>
      <c r="RGK27" s="19"/>
      <c r="RGL27" s="19"/>
      <c r="RGM27" s="19"/>
      <c r="RGN27" s="19"/>
      <c r="RGO27" s="19"/>
      <c r="RGP27" s="19"/>
      <c r="RGQ27" s="19"/>
      <c r="RGR27" s="19"/>
      <c r="RGS27" s="19"/>
      <c r="RGT27" s="19"/>
      <c r="RGU27" s="19"/>
      <c r="RGV27" s="19"/>
      <c r="RGW27" s="19"/>
      <c r="RGX27" s="19"/>
      <c r="RGY27" s="19"/>
      <c r="RGZ27" s="19"/>
      <c r="RHA27" s="19"/>
      <c r="RHB27" s="19"/>
      <c r="RHC27" s="19"/>
      <c r="RHD27" s="19"/>
      <c r="RHE27" s="19"/>
      <c r="RHF27" s="19"/>
      <c r="RHG27" s="19"/>
      <c r="RHH27" s="19"/>
      <c r="RHI27" s="19"/>
      <c r="RHJ27" s="19"/>
      <c r="RHK27" s="19"/>
      <c r="RHL27" s="19"/>
      <c r="RHM27" s="19"/>
      <c r="RHN27" s="19"/>
      <c r="RHO27" s="19"/>
      <c r="RHP27" s="19"/>
      <c r="RHQ27" s="19"/>
      <c r="RHR27" s="19"/>
      <c r="RHS27" s="19"/>
      <c r="RHT27" s="19"/>
      <c r="RHU27" s="19"/>
      <c r="RHV27" s="19"/>
      <c r="RHW27" s="19"/>
      <c r="RHX27" s="19"/>
      <c r="RHY27" s="19"/>
      <c r="RHZ27" s="19"/>
      <c r="RIA27" s="19"/>
      <c r="RIB27" s="19"/>
      <c r="RIC27" s="19"/>
      <c r="RID27" s="19"/>
      <c r="RIE27" s="19"/>
      <c r="RIF27" s="19"/>
      <c r="RIG27" s="19"/>
      <c r="RIH27" s="19"/>
      <c r="RII27" s="19"/>
      <c r="RIJ27" s="19"/>
      <c r="RIK27" s="19"/>
      <c r="RIL27" s="19"/>
      <c r="RIM27" s="19"/>
      <c r="RIN27" s="19"/>
      <c r="RIO27" s="19"/>
      <c r="RIP27" s="19"/>
      <c r="RIQ27" s="19"/>
      <c r="RIR27" s="19"/>
      <c r="RIS27" s="19"/>
      <c r="RIT27" s="19"/>
      <c r="RIU27" s="19"/>
      <c r="RIV27" s="19"/>
      <c r="RIW27" s="19"/>
      <c r="RIX27" s="19"/>
      <c r="RIY27" s="19"/>
      <c r="RIZ27" s="19"/>
      <c r="RJA27" s="19"/>
      <c r="RJB27" s="19"/>
      <c r="RJC27" s="19"/>
      <c r="RJD27" s="19"/>
      <c r="RJE27" s="19"/>
      <c r="RJF27" s="19"/>
      <c r="RJG27" s="19"/>
      <c r="RJH27" s="19"/>
      <c r="RJI27" s="19"/>
      <c r="RJJ27" s="19"/>
      <c r="RJK27" s="19"/>
      <c r="RJL27" s="19"/>
      <c r="RJM27" s="19"/>
      <c r="RJN27" s="19"/>
      <c r="RJO27" s="19"/>
      <c r="RJP27" s="19"/>
      <c r="RJQ27" s="19"/>
      <c r="RJR27" s="19"/>
      <c r="RJS27" s="19"/>
      <c r="RJT27" s="19"/>
      <c r="RJU27" s="19"/>
      <c r="RJV27" s="19"/>
      <c r="RJW27" s="19"/>
      <c r="RJX27" s="19"/>
      <c r="RJY27" s="19"/>
      <c r="RJZ27" s="19"/>
      <c r="RKA27" s="19"/>
      <c r="RKB27" s="19"/>
      <c r="RKC27" s="19"/>
      <c r="RKD27" s="19"/>
      <c r="RKE27" s="19"/>
      <c r="RKF27" s="19"/>
      <c r="RKG27" s="19"/>
      <c r="RKH27" s="19"/>
      <c r="RKI27" s="19"/>
      <c r="RKJ27" s="19"/>
      <c r="RKK27" s="19"/>
      <c r="RKL27" s="19"/>
      <c r="RKM27" s="19"/>
      <c r="RKN27" s="19"/>
      <c r="RKO27" s="19"/>
      <c r="RKP27" s="19"/>
      <c r="RKQ27" s="19"/>
      <c r="RKR27" s="19"/>
      <c r="RKS27" s="19"/>
      <c r="RKT27" s="19"/>
      <c r="RKU27" s="19"/>
      <c r="RKV27" s="19"/>
      <c r="RKW27" s="19"/>
      <c r="RKX27" s="19"/>
      <c r="RKY27" s="19"/>
      <c r="RKZ27" s="19"/>
      <c r="RLA27" s="19"/>
      <c r="RLB27" s="19"/>
      <c r="RLC27" s="19"/>
      <c r="RLD27" s="19"/>
      <c r="RLE27" s="19"/>
      <c r="RLF27" s="19"/>
      <c r="RLG27" s="19"/>
      <c r="RLH27" s="19"/>
      <c r="RLI27" s="19"/>
      <c r="RLJ27" s="19"/>
      <c r="RLK27" s="19"/>
      <c r="RLL27" s="19"/>
      <c r="RLM27" s="19"/>
      <c r="RLN27" s="19"/>
      <c r="RLO27" s="19"/>
      <c r="RLP27" s="19"/>
      <c r="RLQ27" s="19"/>
      <c r="RLR27" s="19"/>
      <c r="RLS27" s="19"/>
      <c r="RLT27" s="19"/>
      <c r="RLU27" s="19"/>
      <c r="RLV27" s="19"/>
      <c r="RLW27" s="19"/>
      <c r="RLX27" s="19"/>
      <c r="RLY27" s="19"/>
      <c r="RLZ27" s="19"/>
      <c r="RMA27" s="19"/>
      <c r="RMB27" s="19"/>
      <c r="RMC27" s="19"/>
      <c r="RMD27" s="19"/>
      <c r="RME27" s="19"/>
      <c r="RMF27" s="19"/>
      <c r="RMG27" s="19"/>
      <c r="RMH27" s="19"/>
      <c r="RMI27" s="19"/>
      <c r="RMJ27" s="19"/>
      <c r="RMK27" s="19"/>
      <c r="RML27" s="19"/>
      <c r="RMM27" s="19"/>
      <c r="RMN27" s="19"/>
      <c r="RMO27" s="19"/>
      <c r="RMP27" s="19"/>
      <c r="RMQ27" s="19"/>
      <c r="RMR27" s="19"/>
      <c r="RMS27" s="19"/>
      <c r="RMT27" s="19"/>
      <c r="RMU27" s="19"/>
      <c r="RMV27" s="19"/>
      <c r="RMW27" s="19"/>
      <c r="RMX27" s="19"/>
      <c r="RMY27" s="19"/>
      <c r="RMZ27" s="19"/>
      <c r="RNA27" s="19"/>
      <c r="RNB27" s="19"/>
      <c r="RNC27" s="19"/>
      <c r="RND27" s="19"/>
      <c r="RNE27" s="19"/>
      <c r="RNF27" s="19"/>
      <c r="RNG27" s="19"/>
      <c r="RNH27" s="19"/>
      <c r="RNI27" s="19"/>
      <c r="RNJ27" s="19"/>
      <c r="RNK27" s="19"/>
      <c r="RNL27" s="19"/>
      <c r="RNM27" s="19"/>
      <c r="RNN27" s="19"/>
      <c r="RNO27" s="19"/>
      <c r="RNP27" s="19"/>
      <c r="RNQ27" s="19"/>
      <c r="RNR27" s="19"/>
      <c r="RNS27" s="19"/>
      <c r="RNT27" s="19"/>
      <c r="RNU27" s="19"/>
      <c r="RNV27" s="19"/>
      <c r="RNW27" s="19"/>
      <c r="RNX27" s="19"/>
      <c r="RNY27" s="19"/>
      <c r="RNZ27" s="19"/>
      <c r="ROA27" s="19"/>
      <c r="ROB27" s="19"/>
      <c r="ROC27" s="19"/>
      <c r="ROD27" s="19"/>
      <c r="ROE27" s="19"/>
      <c r="ROF27" s="19"/>
      <c r="ROG27" s="19"/>
      <c r="ROH27" s="19"/>
      <c r="ROI27" s="19"/>
      <c r="ROJ27" s="19"/>
      <c r="ROK27" s="19"/>
      <c r="ROL27" s="19"/>
      <c r="ROM27" s="19"/>
      <c r="RON27" s="19"/>
      <c r="ROO27" s="19"/>
      <c r="ROP27" s="19"/>
      <c r="ROQ27" s="19"/>
      <c r="ROR27" s="19"/>
      <c r="ROS27" s="19"/>
      <c r="ROT27" s="19"/>
      <c r="ROU27" s="19"/>
      <c r="ROV27" s="19"/>
      <c r="ROW27" s="19"/>
      <c r="ROX27" s="19"/>
      <c r="ROY27" s="19"/>
      <c r="ROZ27" s="19"/>
      <c r="RPA27" s="19"/>
      <c r="RPB27" s="19"/>
      <c r="RPC27" s="19"/>
      <c r="RPD27" s="19"/>
      <c r="RPE27" s="19"/>
      <c r="RPF27" s="19"/>
      <c r="RPG27" s="19"/>
      <c r="RPH27" s="19"/>
      <c r="RPI27" s="19"/>
      <c r="RPJ27" s="19"/>
      <c r="RPK27" s="19"/>
      <c r="RPL27" s="19"/>
      <c r="RPM27" s="19"/>
      <c r="RPN27" s="19"/>
      <c r="RPO27" s="19"/>
      <c r="RPP27" s="19"/>
      <c r="RPQ27" s="19"/>
      <c r="RPR27" s="19"/>
      <c r="RPS27" s="19"/>
      <c r="RPT27" s="19"/>
      <c r="RPU27" s="19"/>
      <c r="RPV27" s="19"/>
      <c r="RPW27" s="19"/>
      <c r="RPX27" s="19"/>
      <c r="RPY27" s="19"/>
      <c r="RPZ27" s="19"/>
      <c r="RQA27" s="19"/>
      <c r="RQB27" s="19"/>
      <c r="RQC27" s="19"/>
      <c r="RQD27" s="19"/>
      <c r="RQE27" s="19"/>
      <c r="RQF27" s="19"/>
      <c r="RQG27" s="19"/>
      <c r="RQH27" s="19"/>
      <c r="RQI27" s="19"/>
      <c r="RQJ27" s="19"/>
      <c r="RQK27" s="19"/>
      <c r="RQL27" s="19"/>
      <c r="RQM27" s="19"/>
      <c r="RQN27" s="19"/>
      <c r="RQO27" s="19"/>
      <c r="RQP27" s="19"/>
      <c r="RQQ27" s="19"/>
      <c r="RQR27" s="19"/>
      <c r="RQS27" s="19"/>
      <c r="RQT27" s="19"/>
      <c r="RQU27" s="19"/>
      <c r="RQV27" s="19"/>
      <c r="RQW27" s="19"/>
      <c r="RQX27" s="19"/>
      <c r="RQY27" s="19"/>
      <c r="RQZ27" s="19"/>
      <c r="RRA27" s="19"/>
      <c r="RRB27" s="19"/>
      <c r="RRC27" s="19"/>
      <c r="RRD27" s="19"/>
      <c r="RRE27" s="19"/>
      <c r="RRF27" s="19"/>
      <c r="RRG27" s="19"/>
      <c r="RRH27" s="19"/>
      <c r="RRI27" s="19"/>
      <c r="RRJ27" s="19"/>
      <c r="RRK27" s="19"/>
      <c r="RRL27" s="19"/>
      <c r="RRM27" s="19"/>
      <c r="RRN27" s="19"/>
      <c r="RRO27" s="19"/>
      <c r="RRP27" s="19"/>
      <c r="RRQ27" s="19"/>
      <c r="RRR27" s="19"/>
      <c r="RRS27" s="19"/>
      <c r="RRT27" s="19"/>
      <c r="RRU27" s="19"/>
      <c r="RRV27" s="19"/>
      <c r="RRW27" s="19"/>
      <c r="RRX27" s="19"/>
      <c r="RRY27" s="19"/>
      <c r="RRZ27" s="19"/>
      <c r="RSA27" s="19"/>
      <c r="RSB27" s="19"/>
      <c r="RSC27" s="19"/>
      <c r="RSD27" s="19"/>
      <c r="RSE27" s="19"/>
      <c r="RSF27" s="19"/>
      <c r="RSG27" s="19"/>
      <c r="RSH27" s="19"/>
      <c r="RSI27" s="19"/>
      <c r="RSJ27" s="19"/>
      <c r="RSK27" s="19"/>
      <c r="RSL27" s="19"/>
      <c r="RSM27" s="19"/>
      <c r="RSN27" s="19"/>
      <c r="RSO27" s="19"/>
      <c r="RSP27" s="19"/>
      <c r="RSQ27" s="19"/>
      <c r="RSR27" s="19"/>
      <c r="RSS27" s="19"/>
      <c r="RST27" s="19"/>
      <c r="RSU27" s="19"/>
      <c r="RSV27" s="19"/>
      <c r="RSW27" s="19"/>
      <c r="RSX27" s="19"/>
      <c r="RSY27" s="19"/>
      <c r="RSZ27" s="19"/>
      <c r="RTA27" s="19"/>
      <c r="RTB27" s="19"/>
      <c r="RTC27" s="19"/>
      <c r="RTD27" s="19"/>
      <c r="RTE27" s="19"/>
      <c r="RTF27" s="19"/>
      <c r="RTG27" s="19"/>
      <c r="RTH27" s="19"/>
      <c r="RTI27" s="19"/>
      <c r="RTJ27" s="19"/>
      <c r="RTK27" s="19"/>
      <c r="RTL27" s="19"/>
      <c r="RTM27" s="19"/>
      <c r="RTN27" s="19"/>
      <c r="RTO27" s="19"/>
      <c r="RTP27" s="19"/>
      <c r="RTQ27" s="19"/>
      <c r="RTR27" s="19"/>
      <c r="RTS27" s="19"/>
      <c r="RTT27" s="19"/>
      <c r="RTU27" s="19"/>
      <c r="RTV27" s="19"/>
      <c r="RTW27" s="19"/>
      <c r="RTX27" s="19"/>
      <c r="RTY27" s="19"/>
      <c r="RTZ27" s="19"/>
      <c r="RUA27" s="19"/>
      <c r="RUB27" s="19"/>
      <c r="RUC27" s="19"/>
      <c r="RUD27" s="19"/>
      <c r="RUE27" s="19"/>
      <c r="RUF27" s="19"/>
      <c r="RUG27" s="19"/>
      <c r="RUH27" s="19"/>
      <c r="RUI27" s="19"/>
      <c r="RUJ27" s="19"/>
      <c r="RUK27" s="19"/>
      <c r="RUL27" s="19"/>
      <c r="RUM27" s="19"/>
      <c r="RUN27" s="19"/>
      <c r="RUO27" s="19"/>
      <c r="RUP27" s="19"/>
      <c r="RUQ27" s="19"/>
      <c r="RUR27" s="19"/>
      <c r="RUS27" s="19"/>
      <c r="RUT27" s="19"/>
      <c r="RUU27" s="19"/>
      <c r="RUV27" s="19"/>
      <c r="RUW27" s="19"/>
      <c r="RUX27" s="19"/>
      <c r="RUY27" s="19"/>
      <c r="RUZ27" s="19"/>
      <c r="RVA27" s="19"/>
      <c r="RVB27" s="19"/>
      <c r="RVC27" s="19"/>
      <c r="RVD27" s="19"/>
      <c r="RVE27" s="19"/>
      <c r="RVF27" s="19"/>
      <c r="RVG27" s="19"/>
      <c r="RVH27" s="19"/>
      <c r="RVI27" s="19"/>
      <c r="RVJ27" s="19"/>
      <c r="RVK27" s="19"/>
      <c r="RVL27" s="19"/>
      <c r="RVM27" s="19"/>
      <c r="RVN27" s="19"/>
      <c r="RVO27" s="19"/>
      <c r="RVP27" s="19"/>
      <c r="RVQ27" s="19"/>
      <c r="RVR27" s="19"/>
      <c r="RVS27" s="19"/>
      <c r="RVT27" s="19"/>
      <c r="RVU27" s="19"/>
      <c r="RVV27" s="19"/>
      <c r="RVW27" s="19"/>
      <c r="RVX27" s="19"/>
      <c r="RVY27" s="19"/>
      <c r="RVZ27" s="19"/>
      <c r="RWA27" s="19"/>
      <c r="RWB27" s="19"/>
      <c r="RWC27" s="19"/>
      <c r="RWD27" s="19"/>
      <c r="RWE27" s="19"/>
      <c r="RWF27" s="19"/>
      <c r="RWG27" s="19"/>
      <c r="RWH27" s="19"/>
      <c r="RWI27" s="19"/>
      <c r="RWJ27" s="19"/>
      <c r="RWK27" s="19"/>
      <c r="RWL27" s="19"/>
      <c r="RWM27" s="19"/>
      <c r="RWN27" s="19"/>
      <c r="RWO27" s="19"/>
      <c r="RWP27" s="19"/>
      <c r="RWQ27" s="19"/>
      <c r="RWR27" s="19"/>
      <c r="RWS27" s="19"/>
      <c r="RWT27" s="19"/>
      <c r="RWU27" s="19"/>
      <c r="RWV27" s="19"/>
      <c r="RWW27" s="19"/>
      <c r="RWX27" s="19"/>
      <c r="RWY27" s="19"/>
      <c r="RWZ27" s="19"/>
      <c r="RXA27" s="19"/>
      <c r="RXB27" s="19"/>
      <c r="RXC27" s="19"/>
      <c r="RXD27" s="19"/>
      <c r="RXE27" s="19"/>
      <c r="RXF27" s="19"/>
      <c r="RXG27" s="19"/>
      <c r="RXH27" s="19"/>
      <c r="RXI27" s="19"/>
      <c r="RXJ27" s="19"/>
      <c r="RXK27" s="19"/>
      <c r="RXL27" s="19"/>
      <c r="RXM27" s="19"/>
      <c r="RXN27" s="19"/>
      <c r="RXO27" s="19"/>
      <c r="RXP27" s="19"/>
      <c r="RXQ27" s="19"/>
      <c r="RXR27" s="19"/>
      <c r="RXS27" s="19"/>
      <c r="RXT27" s="19"/>
      <c r="RXU27" s="19"/>
      <c r="RXV27" s="19"/>
      <c r="RXW27" s="19"/>
      <c r="RXX27" s="19"/>
      <c r="RXY27" s="19"/>
      <c r="RXZ27" s="19"/>
      <c r="RYA27" s="19"/>
      <c r="RYB27" s="19"/>
      <c r="RYC27" s="19"/>
      <c r="RYD27" s="19"/>
      <c r="RYE27" s="19"/>
      <c r="RYF27" s="19"/>
      <c r="RYG27" s="19"/>
      <c r="RYH27" s="19"/>
      <c r="RYI27" s="19"/>
      <c r="RYJ27" s="19"/>
      <c r="RYK27" s="19"/>
      <c r="RYL27" s="19"/>
      <c r="RYM27" s="19"/>
      <c r="RYN27" s="19"/>
      <c r="RYO27" s="19"/>
      <c r="RYP27" s="19"/>
      <c r="RYQ27" s="19"/>
      <c r="RYR27" s="19"/>
      <c r="RYS27" s="19"/>
      <c r="RYT27" s="19"/>
      <c r="RYU27" s="19"/>
      <c r="RYV27" s="19"/>
      <c r="RYW27" s="19"/>
      <c r="RYX27" s="19"/>
      <c r="RYY27" s="19"/>
      <c r="RYZ27" s="19"/>
      <c r="RZA27" s="19"/>
      <c r="RZB27" s="19"/>
      <c r="RZC27" s="19"/>
      <c r="RZD27" s="19"/>
      <c r="RZE27" s="19"/>
      <c r="RZF27" s="19"/>
      <c r="RZG27" s="19"/>
      <c r="RZH27" s="19"/>
      <c r="RZI27" s="19"/>
      <c r="RZJ27" s="19"/>
      <c r="RZK27" s="19"/>
      <c r="RZL27" s="19"/>
      <c r="RZM27" s="19"/>
      <c r="RZN27" s="19"/>
      <c r="RZO27" s="19"/>
      <c r="RZP27" s="19"/>
      <c r="RZQ27" s="19"/>
      <c r="RZR27" s="19"/>
      <c r="RZS27" s="19"/>
      <c r="RZT27" s="19"/>
      <c r="RZU27" s="19"/>
      <c r="RZV27" s="19"/>
      <c r="RZW27" s="19"/>
      <c r="RZX27" s="19"/>
      <c r="RZY27" s="19"/>
      <c r="RZZ27" s="19"/>
      <c r="SAA27" s="19"/>
      <c r="SAB27" s="19"/>
      <c r="SAC27" s="19"/>
      <c r="SAD27" s="19"/>
      <c r="SAE27" s="19"/>
      <c r="SAF27" s="19"/>
      <c r="SAG27" s="19"/>
      <c r="SAH27" s="19"/>
      <c r="SAI27" s="19"/>
      <c r="SAJ27" s="19"/>
      <c r="SAK27" s="19"/>
      <c r="SAL27" s="19"/>
      <c r="SAM27" s="19"/>
      <c r="SAN27" s="19"/>
      <c r="SAO27" s="19"/>
      <c r="SAP27" s="19"/>
      <c r="SAQ27" s="19"/>
      <c r="SAR27" s="19"/>
      <c r="SAS27" s="19"/>
      <c r="SAT27" s="19"/>
      <c r="SAU27" s="19"/>
      <c r="SAV27" s="19"/>
      <c r="SAW27" s="19"/>
      <c r="SAX27" s="19"/>
      <c r="SAY27" s="19"/>
      <c r="SAZ27" s="19"/>
      <c r="SBA27" s="19"/>
      <c r="SBB27" s="19"/>
      <c r="SBC27" s="19"/>
      <c r="SBD27" s="19"/>
      <c r="SBE27" s="19"/>
      <c r="SBF27" s="19"/>
      <c r="SBG27" s="19"/>
      <c r="SBH27" s="19"/>
      <c r="SBI27" s="19"/>
      <c r="SBJ27" s="19"/>
      <c r="SBK27" s="19"/>
      <c r="SBL27" s="19"/>
      <c r="SBM27" s="19"/>
      <c r="SBN27" s="19"/>
      <c r="SBO27" s="19"/>
      <c r="SBP27" s="19"/>
      <c r="SBQ27" s="19"/>
      <c r="SBR27" s="19"/>
      <c r="SBS27" s="19"/>
      <c r="SBT27" s="19"/>
      <c r="SBU27" s="19"/>
      <c r="SBV27" s="19"/>
      <c r="SBW27" s="19"/>
      <c r="SBX27" s="19"/>
      <c r="SBY27" s="19"/>
      <c r="SBZ27" s="19"/>
      <c r="SCA27" s="19"/>
      <c r="SCB27" s="19"/>
      <c r="SCC27" s="19"/>
      <c r="SCD27" s="19"/>
      <c r="SCE27" s="19"/>
      <c r="SCF27" s="19"/>
      <c r="SCG27" s="19"/>
      <c r="SCH27" s="19"/>
      <c r="SCI27" s="19"/>
      <c r="SCJ27" s="19"/>
      <c r="SCK27" s="19"/>
      <c r="SCL27" s="19"/>
      <c r="SCM27" s="19"/>
      <c r="SCN27" s="19"/>
      <c r="SCO27" s="19"/>
      <c r="SCP27" s="19"/>
      <c r="SCQ27" s="19"/>
      <c r="SCR27" s="19"/>
      <c r="SCS27" s="19"/>
      <c r="SCT27" s="19"/>
      <c r="SCU27" s="19"/>
      <c r="SCV27" s="19"/>
      <c r="SCW27" s="19"/>
      <c r="SCX27" s="19"/>
      <c r="SCY27" s="19"/>
      <c r="SCZ27" s="19"/>
      <c r="SDA27" s="19"/>
      <c r="SDB27" s="19"/>
      <c r="SDC27" s="19"/>
      <c r="SDD27" s="19"/>
      <c r="SDE27" s="19"/>
      <c r="SDF27" s="19"/>
      <c r="SDG27" s="19"/>
      <c r="SDH27" s="19"/>
      <c r="SDI27" s="19"/>
      <c r="SDJ27" s="19"/>
      <c r="SDK27" s="19"/>
      <c r="SDL27" s="19"/>
      <c r="SDM27" s="19"/>
      <c r="SDN27" s="19"/>
      <c r="SDO27" s="19"/>
      <c r="SDP27" s="19"/>
      <c r="SDQ27" s="19"/>
      <c r="SDR27" s="19"/>
      <c r="SDS27" s="19"/>
      <c r="SDT27" s="19"/>
      <c r="SDU27" s="19"/>
      <c r="SDV27" s="19"/>
      <c r="SDW27" s="19"/>
      <c r="SDX27" s="19"/>
      <c r="SDY27" s="19"/>
      <c r="SDZ27" s="19"/>
      <c r="SEA27" s="19"/>
      <c r="SEB27" s="19"/>
      <c r="SEC27" s="19"/>
      <c r="SED27" s="19"/>
      <c r="SEE27" s="19"/>
      <c r="SEF27" s="19"/>
      <c r="SEG27" s="19"/>
      <c r="SEH27" s="19"/>
      <c r="SEI27" s="19"/>
      <c r="SEJ27" s="19"/>
      <c r="SEK27" s="19"/>
      <c r="SEL27" s="19"/>
      <c r="SEM27" s="19"/>
      <c r="SEN27" s="19"/>
      <c r="SEO27" s="19"/>
      <c r="SEP27" s="19"/>
      <c r="SEQ27" s="19"/>
      <c r="SER27" s="19"/>
      <c r="SES27" s="19"/>
      <c r="SET27" s="19"/>
      <c r="SEU27" s="19"/>
      <c r="SEV27" s="19"/>
      <c r="SEW27" s="19"/>
      <c r="SEX27" s="19"/>
      <c r="SEY27" s="19"/>
      <c r="SEZ27" s="19"/>
      <c r="SFA27" s="19"/>
      <c r="SFB27" s="19"/>
      <c r="SFC27" s="19"/>
      <c r="SFD27" s="19"/>
      <c r="SFE27" s="19"/>
      <c r="SFF27" s="19"/>
      <c r="SFG27" s="19"/>
      <c r="SFH27" s="19"/>
      <c r="SFI27" s="19"/>
      <c r="SFJ27" s="19"/>
      <c r="SFK27" s="19"/>
      <c r="SFL27" s="19"/>
      <c r="SFM27" s="19"/>
      <c r="SFN27" s="19"/>
      <c r="SFO27" s="19"/>
      <c r="SFP27" s="19"/>
      <c r="SFQ27" s="19"/>
      <c r="SFR27" s="19"/>
      <c r="SFS27" s="19"/>
      <c r="SFT27" s="19"/>
      <c r="SFU27" s="19"/>
      <c r="SFV27" s="19"/>
      <c r="SFW27" s="19"/>
      <c r="SFX27" s="19"/>
      <c r="SFY27" s="19"/>
      <c r="SFZ27" s="19"/>
      <c r="SGA27" s="19"/>
      <c r="SGB27" s="19"/>
      <c r="SGC27" s="19"/>
      <c r="SGD27" s="19"/>
      <c r="SGE27" s="19"/>
      <c r="SGF27" s="19"/>
      <c r="SGG27" s="19"/>
      <c r="SGH27" s="19"/>
      <c r="SGI27" s="19"/>
      <c r="SGJ27" s="19"/>
      <c r="SGK27" s="19"/>
      <c r="SGL27" s="19"/>
      <c r="SGM27" s="19"/>
      <c r="SGN27" s="19"/>
      <c r="SGO27" s="19"/>
      <c r="SGP27" s="19"/>
      <c r="SGQ27" s="19"/>
      <c r="SGR27" s="19"/>
      <c r="SGS27" s="19"/>
      <c r="SGT27" s="19"/>
      <c r="SGU27" s="19"/>
      <c r="SGV27" s="19"/>
      <c r="SGW27" s="19"/>
      <c r="SGX27" s="19"/>
      <c r="SGY27" s="19"/>
      <c r="SGZ27" s="19"/>
      <c r="SHA27" s="19"/>
      <c r="SHB27" s="19"/>
      <c r="SHC27" s="19"/>
      <c r="SHD27" s="19"/>
      <c r="SHE27" s="19"/>
      <c r="SHF27" s="19"/>
      <c r="SHG27" s="19"/>
      <c r="SHH27" s="19"/>
      <c r="SHI27" s="19"/>
      <c r="SHJ27" s="19"/>
      <c r="SHK27" s="19"/>
      <c r="SHL27" s="19"/>
      <c r="SHM27" s="19"/>
      <c r="SHN27" s="19"/>
      <c r="SHO27" s="19"/>
      <c r="SHP27" s="19"/>
      <c r="SHQ27" s="19"/>
      <c r="SHR27" s="19"/>
      <c r="SHS27" s="19"/>
      <c r="SHT27" s="19"/>
      <c r="SHU27" s="19"/>
      <c r="SHV27" s="19"/>
      <c r="SHW27" s="19"/>
      <c r="SHX27" s="19"/>
      <c r="SHY27" s="19"/>
      <c r="SHZ27" s="19"/>
      <c r="SIA27" s="19"/>
      <c r="SIB27" s="19"/>
      <c r="SIC27" s="19"/>
      <c r="SID27" s="19"/>
      <c r="SIE27" s="19"/>
      <c r="SIF27" s="19"/>
      <c r="SIG27" s="19"/>
      <c r="SIH27" s="19"/>
      <c r="SII27" s="19"/>
      <c r="SIJ27" s="19"/>
      <c r="SIK27" s="19"/>
      <c r="SIL27" s="19"/>
      <c r="SIM27" s="19"/>
      <c r="SIN27" s="19"/>
      <c r="SIO27" s="19"/>
      <c r="SIP27" s="19"/>
      <c r="SIQ27" s="19"/>
      <c r="SIR27" s="19"/>
      <c r="SIS27" s="19"/>
      <c r="SIT27" s="19"/>
      <c r="SIU27" s="19"/>
      <c r="SIV27" s="19"/>
      <c r="SIW27" s="19"/>
      <c r="SIX27" s="19"/>
      <c r="SIY27" s="19"/>
      <c r="SIZ27" s="19"/>
      <c r="SJA27" s="19"/>
      <c r="SJB27" s="19"/>
      <c r="SJC27" s="19"/>
      <c r="SJD27" s="19"/>
      <c r="SJE27" s="19"/>
      <c r="SJF27" s="19"/>
      <c r="SJG27" s="19"/>
      <c r="SJH27" s="19"/>
      <c r="SJI27" s="19"/>
      <c r="SJJ27" s="19"/>
      <c r="SJK27" s="19"/>
      <c r="SJL27" s="19"/>
      <c r="SJM27" s="19"/>
      <c r="SJN27" s="19"/>
      <c r="SJO27" s="19"/>
      <c r="SJP27" s="19"/>
      <c r="SJQ27" s="19"/>
      <c r="SJR27" s="19"/>
      <c r="SJS27" s="19"/>
      <c r="SJT27" s="19"/>
      <c r="SJU27" s="19"/>
      <c r="SJV27" s="19"/>
      <c r="SJW27" s="19"/>
      <c r="SJX27" s="19"/>
      <c r="SJY27" s="19"/>
      <c r="SJZ27" s="19"/>
      <c r="SKA27" s="19"/>
      <c r="SKB27" s="19"/>
      <c r="SKC27" s="19"/>
      <c r="SKD27" s="19"/>
      <c r="SKE27" s="19"/>
      <c r="SKF27" s="19"/>
      <c r="SKG27" s="19"/>
      <c r="SKH27" s="19"/>
      <c r="SKI27" s="19"/>
      <c r="SKJ27" s="19"/>
      <c r="SKK27" s="19"/>
      <c r="SKL27" s="19"/>
      <c r="SKM27" s="19"/>
      <c r="SKN27" s="19"/>
      <c r="SKO27" s="19"/>
      <c r="SKP27" s="19"/>
      <c r="SKQ27" s="19"/>
      <c r="SKR27" s="19"/>
      <c r="SKS27" s="19"/>
      <c r="SKT27" s="19"/>
      <c r="SKU27" s="19"/>
      <c r="SKV27" s="19"/>
      <c r="SKW27" s="19"/>
      <c r="SKX27" s="19"/>
      <c r="SKY27" s="19"/>
      <c r="SKZ27" s="19"/>
      <c r="SLA27" s="19"/>
      <c r="SLB27" s="19"/>
      <c r="SLC27" s="19"/>
      <c r="SLD27" s="19"/>
      <c r="SLE27" s="19"/>
      <c r="SLF27" s="19"/>
      <c r="SLG27" s="19"/>
      <c r="SLH27" s="19"/>
      <c r="SLI27" s="19"/>
      <c r="SLJ27" s="19"/>
      <c r="SLK27" s="19"/>
      <c r="SLL27" s="19"/>
      <c r="SLM27" s="19"/>
      <c r="SLN27" s="19"/>
      <c r="SLO27" s="19"/>
      <c r="SLP27" s="19"/>
      <c r="SLQ27" s="19"/>
      <c r="SLR27" s="19"/>
      <c r="SLS27" s="19"/>
      <c r="SLT27" s="19"/>
      <c r="SLU27" s="19"/>
      <c r="SLV27" s="19"/>
      <c r="SLW27" s="19"/>
      <c r="SLX27" s="19"/>
      <c r="SLY27" s="19"/>
      <c r="SLZ27" s="19"/>
      <c r="SMA27" s="19"/>
      <c r="SMB27" s="19"/>
      <c r="SMC27" s="19"/>
      <c r="SMD27" s="19"/>
      <c r="SME27" s="19"/>
      <c r="SMF27" s="19"/>
      <c r="SMG27" s="19"/>
      <c r="SMH27" s="19"/>
      <c r="SMI27" s="19"/>
      <c r="SMJ27" s="19"/>
      <c r="SMK27" s="19"/>
      <c r="SML27" s="19"/>
      <c r="SMM27" s="19"/>
      <c r="SMN27" s="19"/>
      <c r="SMO27" s="19"/>
      <c r="SMP27" s="19"/>
      <c r="SMQ27" s="19"/>
      <c r="SMR27" s="19"/>
      <c r="SMS27" s="19"/>
      <c r="SMT27" s="19"/>
      <c r="SMU27" s="19"/>
      <c r="SMV27" s="19"/>
      <c r="SMW27" s="19"/>
      <c r="SMX27" s="19"/>
      <c r="SMY27" s="19"/>
      <c r="SMZ27" s="19"/>
      <c r="SNA27" s="19"/>
      <c r="SNB27" s="19"/>
      <c r="SNC27" s="19"/>
      <c r="SND27" s="19"/>
      <c r="SNE27" s="19"/>
      <c r="SNF27" s="19"/>
      <c r="SNG27" s="19"/>
      <c r="SNH27" s="19"/>
      <c r="SNI27" s="19"/>
      <c r="SNJ27" s="19"/>
      <c r="SNK27" s="19"/>
      <c r="SNL27" s="19"/>
      <c r="SNM27" s="19"/>
      <c r="SNN27" s="19"/>
      <c r="SNO27" s="19"/>
      <c r="SNP27" s="19"/>
      <c r="SNQ27" s="19"/>
      <c r="SNR27" s="19"/>
      <c r="SNS27" s="19"/>
      <c r="SNT27" s="19"/>
      <c r="SNU27" s="19"/>
      <c r="SNV27" s="19"/>
      <c r="SNW27" s="19"/>
      <c r="SNX27" s="19"/>
      <c r="SNY27" s="19"/>
      <c r="SNZ27" s="19"/>
      <c r="SOA27" s="19"/>
      <c r="SOB27" s="19"/>
      <c r="SOC27" s="19"/>
      <c r="SOD27" s="19"/>
      <c r="SOE27" s="19"/>
      <c r="SOF27" s="19"/>
      <c r="SOG27" s="19"/>
      <c r="SOH27" s="19"/>
      <c r="SOI27" s="19"/>
      <c r="SOJ27" s="19"/>
      <c r="SOK27" s="19"/>
      <c r="SOL27" s="19"/>
      <c r="SOM27" s="19"/>
      <c r="SON27" s="19"/>
      <c r="SOO27" s="19"/>
      <c r="SOP27" s="19"/>
      <c r="SOQ27" s="19"/>
      <c r="SOR27" s="19"/>
      <c r="SOS27" s="19"/>
      <c r="SOT27" s="19"/>
      <c r="SOU27" s="19"/>
      <c r="SOV27" s="19"/>
      <c r="SOW27" s="19"/>
      <c r="SOX27" s="19"/>
      <c r="SOY27" s="19"/>
      <c r="SOZ27" s="19"/>
      <c r="SPA27" s="19"/>
      <c r="SPB27" s="19"/>
      <c r="SPC27" s="19"/>
      <c r="SPD27" s="19"/>
      <c r="SPE27" s="19"/>
      <c r="SPF27" s="19"/>
      <c r="SPG27" s="19"/>
      <c r="SPH27" s="19"/>
      <c r="SPI27" s="19"/>
      <c r="SPJ27" s="19"/>
      <c r="SPK27" s="19"/>
      <c r="SPL27" s="19"/>
      <c r="SPM27" s="19"/>
      <c r="SPN27" s="19"/>
      <c r="SPO27" s="19"/>
      <c r="SPP27" s="19"/>
      <c r="SPQ27" s="19"/>
      <c r="SPR27" s="19"/>
      <c r="SPS27" s="19"/>
      <c r="SPT27" s="19"/>
      <c r="SPU27" s="19"/>
      <c r="SPV27" s="19"/>
      <c r="SPW27" s="19"/>
      <c r="SPX27" s="19"/>
      <c r="SPY27" s="19"/>
      <c r="SPZ27" s="19"/>
      <c r="SQA27" s="19"/>
      <c r="SQB27" s="19"/>
      <c r="SQC27" s="19"/>
      <c r="SQD27" s="19"/>
      <c r="SQE27" s="19"/>
      <c r="SQF27" s="19"/>
      <c r="SQG27" s="19"/>
      <c r="SQH27" s="19"/>
      <c r="SQI27" s="19"/>
      <c r="SQJ27" s="19"/>
      <c r="SQK27" s="19"/>
      <c r="SQL27" s="19"/>
      <c r="SQM27" s="19"/>
      <c r="SQN27" s="19"/>
      <c r="SQO27" s="19"/>
      <c r="SQP27" s="19"/>
      <c r="SQQ27" s="19"/>
      <c r="SQR27" s="19"/>
      <c r="SQS27" s="19"/>
      <c r="SQT27" s="19"/>
      <c r="SQU27" s="19"/>
      <c r="SQV27" s="19"/>
      <c r="SQW27" s="19"/>
      <c r="SQX27" s="19"/>
      <c r="SQY27" s="19"/>
      <c r="SQZ27" s="19"/>
      <c r="SRA27" s="19"/>
      <c r="SRB27" s="19"/>
      <c r="SRC27" s="19"/>
      <c r="SRD27" s="19"/>
      <c r="SRE27" s="19"/>
      <c r="SRF27" s="19"/>
      <c r="SRG27" s="19"/>
      <c r="SRH27" s="19"/>
      <c r="SRI27" s="19"/>
      <c r="SRJ27" s="19"/>
      <c r="SRK27" s="19"/>
      <c r="SRL27" s="19"/>
      <c r="SRM27" s="19"/>
      <c r="SRN27" s="19"/>
      <c r="SRO27" s="19"/>
      <c r="SRP27" s="19"/>
      <c r="SRQ27" s="19"/>
      <c r="SRR27" s="19"/>
      <c r="SRS27" s="19"/>
      <c r="SRT27" s="19"/>
      <c r="SRU27" s="19"/>
      <c r="SRV27" s="19"/>
      <c r="SRW27" s="19"/>
      <c r="SRX27" s="19"/>
      <c r="SRY27" s="19"/>
      <c r="SRZ27" s="19"/>
      <c r="SSA27" s="19"/>
      <c r="SSB27" s="19"/>
      <c r="SSC27" s="19"/>
      <c r="SSD27" s="19"/>
      <c r="SSE27" s="19"/>
      <c r="SSF27" s="19"/>
      <c r="SSG27" s="19"/>
      <c r="SSH27" s="19"/>
      <c r="SSI27" s="19"/>
      <c r="SSJ27" s="19"/>
      <c r="SSK27" s="19"/>
      <c r="SSL27" s="19"/>
      <c r="SSM27" s="19"/>
      <c r="SSN27" s="19"/>
      <c r="SSO27" s="19"/>
      <c r="SSP27" s="19"/>
      <c r="SSQ27" s="19"/>
      <c r="SSR27" s="19"/>
      <c r="SSS27" s="19"/>
      <c r="SST27" s="19"/>
      <c r="SSU27" s="19"/>
      <c r="SSV27" s="19"/>
      <c r="SSW27" s="19"/>
      <c r="SSX27" s="19"/>
      <c r="SSY27" s="19"/>
      <c r="SSZ27" s="19"/>
      <c r="STA27" s="19"/>
      <c r="STB27" s="19"/>
      <c r="STC27" s="19"/>
      <c r="STD27" s="19"/>
      <c r="STE27" s="19"/>
      <c r="STF27" s="19"/>
      <c r="STG27" s="19"/>
      <c r="STH27" s="19"/>
      <c r="STI27" s="19"/>
      <c r="STJ27" s="19"/>
      <c r="STK27" s="19"/>
      <c r="STL27" s="19"/>
      <c r="STM27" s="19"/>
      <c r="STN27" s="19"/>
      <c r="STO27" s="19"/>
      <c r="STP27" s="19"/>
      <c r="STQ27" s="19"/>
      <c r="STR27" s="19"/>
      <c r="STS27" s="19"/>
      <c r="STT27" s="19"/>
      <c r="STU27" s="19"/>
      <c r="STV27" s="19"/>
      <c r="STW27" s="19"/>
      <c r="STX27" s="19"/>
      <c r="STY27" s="19"/>
      <c r="STZ27" s="19"/>
      <c r="SUA27" s="19"/>
      <c r="SUB27" s="19"/>
      <c r="SUC27" s="19"/>
      <c r="SUD27" s="19"/>
      <c r="SUE27" s="19"/>
      <c r="SUF27" s="19"/>
      <c r="SUG27" s="19"/>
      <c r="SUH27" s="19"/>
      <c r="SUI27" s="19"/>
      <c r="SUJ27" s="19"/>
      <c r="SUK27" s="19"/>
      <c r="SUL27" s="19"/>
      <c r="SUM27" s="19"/>
      <c r="SUN27" s="19"/>
      <c r="SUO27" s="19"/>
      <c r="SUP27" s="19"/>
      <c r="SUQ27" s="19"/>
      <c r="SUR27" s="19"/>
      <c r="SUS27" s="19"/>
      <c r="SUT27" s="19"/>
      <c r="SUU27" s="19"/>
      <c r="SUV27" s="19"/>
      <c r="SUW27" s="19"/>
      <c r="SUX27" s="19"/>
      <c r="SUY27" s="19"/>
      <c r="SUZ27" s="19"/>
      <c r="SVA27" s="19"/>
      <c r="SVB27" s="19"/>
      <c r="SVC27" s="19"/>
      <c r="SVD27" s="19"/>
      <c r="SVE27" s="19"/>
      <c r="SVF27" s="19"/>
      <c r="SVG27" s="19"/>
      <c r="SVH27" s="19"/>
      <c r="SVI27" s="19"/>
      <c r="SVJ27" s="19"/>
      <c r="SVK27" s="19"/>
      <c r="SVL27" s="19"/>
      <c r="SVM27" s="19"/>
      <c r="SVN27" s="19"/>
      <c r="SVO27" s="19"/>
      <c r="SVP27" s="19"/>
      <c r="SVQ27" s="19"/>
      <c r="SVR27" s="19"/>
      <c r="SVS27" s="19"/>
      <c r="SVT27" s="19"/>
      <c r="SVU27" s="19"/>
      <c r="SVV27" s="19"/>
      <c r="SVW27" s="19"/>
      <c r="SVX27" s="19"/>
      <c r="SVY27" s="19"/>
      <c r="SVZ27" s="19"/>
      <c r="SWA27" s="19"/>
      <c r="SWB27" s="19"/>
      <c r="SWC27" s="19"/>
      <c r="SWD27" s="19"/>
      <c r="SWE27" s="19"/>
      <c r="SWF27" s="19"/>
      <c r="SWG27" s="19"/>
      <c r="SWH27" s="19"/>
      <c r="SWI27" s="19"/>
      <c r="SWJ27" s="19"/>
      <c r="SWK27" s="19"/>
      <c r="SWL27" s="19"/>
      <c r="SWM27" s="19"/>
      <c r="SWN27" s="19"/>
      <c r="SWO27" s="19"/>
      <c r="SWP27" s="19"/>
      <c r="SWQ27" s="19"/>
      <c r="SWR27" s="19"/>
      <c r="SWS27" s="19"/>
      <c r="SWT27" s="19"/>
      <c r="SWU27" s="19"/>
      <c r="SWV27" s="19"/>
      <c r="SWW27" s="19"/>
      <c r="SWX27" s="19"/>
      <c r="SWY27" s="19"/>
      <c r="SWZ27" s="19"/>
      <c r="SXA27" s="19"/>
      <c r="SXB27" s="19"/>
      <c r="SXC27" s="19"/>
      <c r="SXD27" s="19"/>
      <c r="SXE27" s="19"/>
      <c r="SXF27" s="19"/>
      <c r="SXG27" s="19"/>
      <c r="SXH27" s="19"/>
      <c r="SXI27" s="19"/>
      <c r="SXJ27" s="19"/>
      <c r="SXK27" s="19"/>
      <c r="SXL27" s="19"/>
      <c r="SXM27" s="19"/>
      <c r="SXN27" s="19"/>
      <c r="SXO27" s="19"/>
      <c r="SXP27" s="19"/>
      <c r="SXQ27" s="19"/>
      <c r="SXR27" s="19"/>
      <c r="SXS27" s="19"/>
      <c r="SXT27" s="19"/>
      <c r="SXU27" s="19"/>
      <c r="SXV27" s="19"/>
      <c r="SXW27" s="19"/>
      <c r="SXX27" s="19"/>
      <c r="SXY27" s="19"/>
      <c r="SXZ27" s="19"/>
      <c r="SYA27" s="19"/>
      <c r="SYB27" s="19"/>
      <c r="SYC27" s="19"/>
      <c r="SYD27" s="19"/>
      <c r="SYE27" s="19"/>
      <c r="SYF27" s="19"/>
      <c r="SYG27" s="19"/>
      <c r="SYH27" s="19"/>
      <c r="SYI27" s="19"/>
      <c r="SYJ27" s="19"/>
      <c r="SYK27" s="19"/>
      <c r="SYL27" s="19"/>
      <c r="SYM27" s="19"/>
      <c r="SYN27" s="19"/>
      <c r="SYO27" s="19"/>
      <c r="SYP27" s="19"/>
      <c r="SYQ27" s="19"/>
      <c r="SYR27" s="19"/>
      <c r="SYS27" s="19"/>
      <c r="SYT27" s="19"/>
      <c r="SYU27" s="19"/>
      <c r="SYV27" s="19"/>
      <c r="SYW27" s="19"/>
      <c r="SYX27" s="19"/>
      <c r="SYY27" s="19"/>
      <c r="SYZ27" s="19"/>
      <c r="SZA27" s="19"/>
      <c r="SZB27" s="19"/>
      <c r="SZC27" s="19"/>
      <c r="SZD27" s="19"/>
      <c r="SZE27" s="19"/>
      <c r="SZF27" s="19"/>
      <c r="SZG27" s="19"/>
      <c r="SZH27" s="19"/>
      <c r="SZI27" s="19"/>
      <c r="SZJ27" s="19"/>
      <c r="SZK27" s="19"/>
      <c r="SZL27" s="19"/>
      <c r="SZM27" s="19"/>
      <c r="SZN27" s="19"/>
      <c r="SZO27" s="19"/>
      <c r="SZP27" s="19"/>
      <c r="SZQ27" s="19"/>
      <c r="SZR27" s="19"/>
      <c r="SZS27" s="19"/>
      <c r="SZT27" s="19"/>
      <c r="SZU27" s="19"/>
      <c r="SZV27" s="19"/>
      <c r="SZW27" s="19"/>
      <c r="SZX27" s="19"/>
      <c r="SZY27" s="19"/>
      <c r="SZZ27" s="19"/>
      <c r="TAA27" s="19"/>
      <c r="TAB27" s="19"/>
      <c r="TAC27" s="19"/>
      <c r="TAD27" s="19"/>
      <c r="TAE27" s="19"/>
      <c r="TAF27" s="19"/>
      <c r="TAG27" s="19"/>
      <c r="TAH27" s="19"/>
      <c r="TAI27" s="19"/>
      <c r="TAJ27" s="19"/>
      <c r="TAK27" s="19"/>
      <c r="TAL27" s="19"/>
      <c r="TAM27" s="19"/>
      <c r="TAN27" s="19"/>
      <c r="TAO27" s="19"/>
      <c r="TAP27" s="19"/>
      <c r="TAQ27" s="19"/>
      <c r="TAR27" s="19"/>
      <c r="TAS27" s="19"/>
      <c r="TAT27" s="19"/>
      <c r="TAU27" s="19"/>
      <c r="TAV27" s="19"/>
      <c r="TAW27" s="19"/>
      <c r="TAX27" s="19"/>
      <c r="TAY27" s="19"/>
      <c r="TAZ27" s="19"/>
      <c r="TBA27" s="19"/>
      <c r="TBB27" s="19"/>
      <c r="TBC27" s="19"/>
      <c r="TBD27" s="19"/>
      <c r="TBE27" s="19"/>
      <c r="TBF27" s="19"/>
      <c r="TBG27" s="19"/>
      <c r="TBH27" s="19"/>
      <c r="TBI27" s="19"/>
      <c r="TBJ27" s="19"/>
      <c r="TBK27" s="19"/>
      <c r="TBL27" s="19"/>
      <c r="TBM27" s="19"/>
      <c r="TBN27" s="19"/>
      <c r="TBO27" s="19"/>
      <c r="TBP27" s="19"/>
      <c r="TBQ27" s="19"/>
      <c r="TBR27" s="19"/>
      <c r="TBS27" s="19"/>
      <c r="TBT27" s="19"/>
      <c r="TBU27" s="19"/>
      <c r="TBV27" s="19"/>
      <c r="TBW27" s="19"/>
      <c r="TBX27" s="19"/>
      <c r="TBY27" s="19"/>
      <c r="TBZ27" s="19"/>
      <c r="TCA27" s="19"/>
      <c r="TCB27" s="19"/>
      <c r="TCC27" s="19"/>
      <c r="TCD27" s="19"/>
      <c r="TCE27" s="19"/>
      <c r="TCF27" s="19"/>
      <c r="TCG27" s="19"/>
      <c r="TCH27" s="19"/>
      <c r="TCI27" s="19"/>
      <c r="TCJ27" s="19"/>
      <c r="TCK27" s="19"/>
      <c r="TCL27" s="19"/>
      <c r="TCM27" s="19"/>
      <c r="TCN27" s="19"/>
      <c r="TCO27" s="19"/>
      <c r="TCP27" s="19"/>
      <c r="TCQ27" s="19"/>
      <c r="TCR27" s="19"/>
      <c r="TCS27" s="19"/>
      <c r="TCT27" s="19"/>
      <c r="TCU27" s="19"/>
      <c r="TCV27" s="19"/>
      <c r="TCW27" s="19"/>
      <c r="TCX27" s="19"/>
      <c r="TCY27" s="19"/>
      <c r="TCZ27" s="19"/>
      <c r="TDA27" s="19"/>
      <c r="TDB27" s="19"/>
      <c r="TDC27" s="19"/>
      <c r="TDD27" s="19"/>
      <c r="TDE27" s="19"/>
      <c r="TDF27" s="19"/>
      <c r="TDG27" s="19"/>
      <c r="TDH27" s="19"/>
      <c r="TDI27" s="19"/>
      <c r="TDJ27" s="19"/>
      <c r="TDK27" s="19"/>
      <c r="TDL27" s="19"/>
      <c r="TDM27" s="19"/>
      <c r="TDN27" s="19"/>
      <c r="TDO27" s="19"/>
      <c r="TDP27" s="19"/>
      <c r="TDQ27" s="19"/>
      <c r="TDR27" s="19"/>
      <c r="TDS27" s="19"/>
      <c r="TDT27" s="19"/>
      <c r="TDU27" s="19"/>
      <c r="TDV27" s="19"/>
      <c r="TDW27" s="19"/>
      <c r="TDX27" s="19"/>
      <c r="TDY27" s="19"/>
      <c r="TDZ27" s="19"/>
      <c r="TEA27" s="19"/>
      <c r="TEB27" s="19"/>
      <c r="TEC27" s="19"/>
      <c r="TED27" s="19"/>
      <c r="TEE27" s="19"/>
      <c r="TEF27" s="19"/>
      <c r="TEG27" s="19"/>
      <c r="TEH27" s="19"/>
      <c r="TEI27" s="19"/>
      <c r="TEJ27" s="19"/>
      <c r="TEK27" s="19"/>
      <c r="TEL27" s="19"/>
      <c r="TEM27" s="19"/>
      <c r="TEN27" s="19"/>
      <c r="TEO27" s="19"/>
      <c r="TEP27" s="19"/>
      <c r="TEQ27" s="19"/>
      <c r="TER27" s="19"/>
      <c r="TES27" s="19"/>
      <c r="TET27" s="19"/>
      <c r="TEU27" s="19"/>
      <c r="TEV27" s="19"/>
      <c r="TEW27" s="19"/>
      <c r="TEX27" s="19"/>
      <c r="TEY27" s="19"/>
      <c r="TEZ27" s="19"/>
      <c r="TFA27" s="19"/>
      <c r="TFB27" s="19"/>
      <c r="TFC27" s="19"/>
      <c r="TFD27" s="19"/>
      <c r="TFE27" s="19"/>
      <c r="TFF27" s="19"/>
      <c r="TFG27" s="19"/>
      <c r="TFH27" s="19"/>
      <c r="TFI27" s="19"/>
      <c r="TFJ27" s="19"/>
      <c r="TFK27" s="19"/>
      <c r="TFL27" s="19"/>
      <c r="TFM27" s="19"/>
      <c r="TFN27" s="19"/>
      <c r="TFO27" s="19"/>
      <c r="TFP27" s="19"/>
      <c r="TFQ27" s="19"/>
      <c r="TFR27" s="19"/>
      <c r="TFS27" s="19"/>
      <c r="TFT27" s="19"/>
      <c r="TFU27" s="19"/>
      <c r="TFV27" s="19"/>
      <c r="TFW27" s="19"/>
      <c r="TFX27" s="19"/>
      <c r="TFY27" s="19"/>
      <c r="TFZ27" s="19"/>
      <c r="TGA27" s="19"/>
      <c r="TGB27" s="19"/>
      <c r="TGC27" s="19"/>
      <c r="TGD27" s="19"/>
      <c r="TGE27" s="19"/>
      <c r="TGF27" s="19"/>
      <c r="TGG27" s="19"/>
      <c r="TGH27" s="19"/>
      <c r="TGI27" s="19"/>
      <c r="TGJ27" s="19"/>
      <c r="TGK27" s="19"/>
      <c r="TGL27" s="19"/>
      <c r="TGM27" s="19"/>
      <c r="TGN27" s="19"/>
      <c r="TGO27" s="19"/>
      <c r="TGP27" s="19"/>
      <c r="TGQ27" s="19"/>
      <c r="TGR27" s="19"/>
      <c r="TGS27" s="19"/>
      <c r="TGT27" s="19"/>
      <c r="TGU27" s="19"/>
      <c r="TGV27" s="19"/>
      <c r="TGW27" s="19"/>
      <c r="TGX27" s="19"/>
      <c r="TGY27" s="19"/>
      <c r="TGZ27" s="19"/>
      <c r="THA27" s="19"/>
      <c r="THB27" s="19"/>
      <c r="THC27" s="19"/>
      <c r="THD27" s="19"/>
      <c r="THE27" s="19"/>
      <c r="THF27" s="19"/>
      <c r="THG27" s="19"/>
      <c r="THH27" s="19"/>
      <c r="THI27" s="19"/>
      <c r="THJ27" s="19"/>
      <c r="THK27" s="19"/>
      <c r="THL27" s="19"/>
      <c r="THM27" s="19"/>
      <c r="THN27" s="19"/>
      <c r="THO27" s="19"/>
      <c r="THP27" s="19"/>
      <c r="THQ27" s="19"/>
      <c r="THR27" s="19"/>
      <c r="THS27" s="19"/>
      <c r="THT27" s="19"/>
      <c r="THU27" s="19"/>
      <c r="THV27" s="19"/>
      <c r="THW27" s="19"/>
      <c r="THX27" s="19"/>
      <c r="THY27" s="19"/>
      <c r="THZ27" s="19"/>
      <c r="TIA27" s="19"/>
      <c r="TIB27" s="19"/>
      <c r="TIC27" s="19"/>
      <c r="TID27" s="19"/>
      <c r="TIE27" s="19"/>
      <c r="TIF27" s="19"/>
      <c r="TIG27" s="19"/>
      <c r="TIH27" s="19"/>
      <c r="TII27" s="19"/>
      <c r="TIJ27" s="19"/>
      <c r="TIK27" s="19"/>
      <c r="TIL27" s="19"/>
      <c r="TIM27" s="19"/>
      <c r="TIN27" s="19"/>
      <c r="TIO27" s="19"/>
      <c r="TIP27" s="19"/>
      <c r="TIQ27" s="19"/>
      <c r="TIR27" s="19"/>
      <c r="TIS27" s="19"/>
      <c r="TIT27" s="19"/>
      <c r="TIU27" s="19"/>
      <c r="TIV27" s="19"/>
      <c r="TIW27" s="19"/>
      <c r="TIX27" s="19"/>
      <c r="TIY27" s="19"/>
      <c r="TIZ27" s="19"/>
      <c r="TJA27" s="19"/>
      <c r="TJB27" s="19"/>
      <c r="TJC27" s="19"/>
      <c r="TJD27" s="19"/>
      <c r="TJE27" s="19"/>
      <c r="TJF27" s="19"/>
      <c r="TJG27" s="19"/>
      <c r="TJH27" s="19"/>
      <c r="TJI27" s="19"/>
      <c r="TJJ27" s="19"/>
      <c r="TJK27" s="19"/>
      <c r="TJL27" s="19"/>
      <c r="TJM27" s="19"/>
      <c r="TJN27" s="19"/>
      <c r="TJO27" s="19"/>
      <c r="TJP27" s="19"/>
      <c r="TJQ27" s="19"/>
      <c r="TJR27" s="19"/>
      <c r="TJS27" s="19"/>
      <c r="TJT27" s="19"/>
      <c r="TJU27" s="19"/>
      <c r="TJV27" s="19"/>
      <c r="TJW27" s="19"/>
      <c r="TJX27" s="19"/>
      <c r="TJY27" s="19"/>
      <c r="TJZ27" s="19"/>
      <c r="TKA27" s="19"/>
      <c r="TKB27" s="19"/>
      <c r="TKC27" s="19"/>
      <c r="TKD27" s="19"/>
      <c r="TKE27" s="19"/>
      <c r="TKF27" s="19"/>
      <c r="TKG27" s="19"/>
      <c r="TKH27" s="19"/>
      <c r="TKI27" s="19"/>
      <c r="TKJ27" s="19"/>
      <c r="TKK27" s="19"/>
      <c r="TKL27" s="19"/>
      <c r="TKM27" s="19"/>
      <c r="TKN27" s="19"/>
      <c r="TKO27" s="19"/>
      <c r="TKP27" s="19"/>
      <c r="TKQ27" s="19"/>
      <c r="TKR27" s="19"/>
      <c r="TKS27" s="19"/>
      <c r="TKT27" s="19"/>
      <c r="TKU27" s="19"/>
      <c r="TKV27" s="19"/>
      <c r="TKW27" s="19"/>
      <c r="TKX27" s="19"/>
      <c r="TKY27" s="19"/>
      <c r="TKZ27" s="19"/>
      <c r="TLA27" s="19"/>
      <c r="TLB27" s="19"/>
      <c r="TLC27" s="19"/>
      <c r="TLD27" s="19"/>
      <c r="TLE27" s="19"/>
      <c r="TLF27" s="19"/>
      <c r="TLG27" s="19"/>
      <c r="TLH27" s="19"/>
      <c r="TLI27" s="19"/>
      <c r="TLJ27" s="19"/>
      <c r="TLK27" s="19"/>
      <c r="TLL27" s="19"/>
      <c r="TLM27" s="19"/>
      <c r="TLN27" s="19"/>
      <c r="TLO27" s="19"/>
      <c r="TLP27" s="19"/>
      <c r="TLQ27" s="19"/>
      <c r="TLR27" s="19"/>
      <c r="TLS27" s="19"/>
      <c r="TLT27" s="19"/>
      <c r="TLU27" s="19"/>
      <c r="TLV27" s="19"/>
      <c r="TLW27" s="19"/>
      <c r="TLX27" s="19"/>
      <c r="TLY27" s="19"/>
      <c r="TLZ27" s="19"/>
      <c r="TMA27" s="19"/>
      <c r="TMB27" s="19"/>
      <c r="TMC27" s="19"/>
      <c r="TMD27" s="19"/>
      <c r="TME27" s="19"/>
      <c r="TMF27" s="19"/>
      <c r="TMG27" s="19"/>
      <c r="TMH27" s="19"/>
      <c r="TMI27" s="19"/>
      <c r="TMJ27" s="19"/>
      <c r="TMK27" s="19"/>
      <c r="TML27" s="19"/>
      <c r="TMM27" s="19"/>
      <c r="TMN27" s="19"/>
      <c r="TMO27" s="19"/>
      <c r="TMP27" s="19"/>
      <c r="TMQ27" s="19"/>
      <c r="TMR27" s="19"/>
      <c r="TMS27" s="19"/>
      <c r="TMT27" s="19"/>
      <c r="TMU27" s="19"/>
      <c r="TMV27" s="19"/>
      <c r="TMW27" s="19"/>
      <c r="TMX27" s="19"/>
      <c r="TMY27" s="19"/>
      <c r="TMZ27" s="19"/>
      <c r="TNA27" s="19"/>
      <c r="TNB27" s="19"/>
      <c r="TNC27" s="19"/>
      <c r="TND27" s="19"/>
      <c r="TNE27" s="19"/>
      <c r="TNF27" s="19"/>
      <c r="TNG27" s="19"/>
      <c r="TNH27" s="19"/>
      <c r="TNI27" s="19"/>
      <c r="TNJ27" s="19"/>
      <c r="TNK27" s="19"/>
      <c r="TNL27" s="19"/>
      <c r="TNM27" s="19"/>
      <c r="TNN27" s="19"/>
      <c r="TNO27" s="19"/>
      <c r="TNP27" s="19"/>
      <c r="TNQ27" s="19"/>
      <c r="TNR27" s="19"/>
      <c r="TNS27" s="19"/>
      <c r="TNT27" s="19"/>
      <c r="TNU27" s="19"/>
      <c r="TNV27" s="19"/>
      <c r="TNW27" s="19"/>
      <c r="TNX27" s="19"/>
      <c r="TNY27" s="19"/>
      <c r="TNZ27" s="19"/>
      <c r="TOA27" s="19"/>
      <c r="TOB27" s="19"/>
      <c r="TOC27" s="19"/>
      <c r="TOD27" s="19"/>
      <c r="TOE27" s="19"/>
      <c r="TOF27" s="19"/>
      <c r="TOG27" s="19"/>
      <c r="TOH27" s="19"/>
      <c r="TOI27" s="19"/>
      <c r="TOJ27" s="19"/>
      <c r="TOK27" s="19"/>
      <c r="TOL27" s="19"/>
      <c r="TOM27" s="19"/>
      <c r="TON27" s="19"/>
      <c r="TOO27" s="19"/>
      <c r="TOP27" s="19"/>
      <c r="TOQ27" s="19"/>
      <c r="TOR27" s="19"/>
      <c r="TOS27" s="19"/>
      <c r="TOT27" s="19"/>
      <c r="TOU27" s="19"/>
      <c r="TOV27" s="19"/>
      <c r="TOW27" s="19"/>
      <c r="TOX27" s="19"/>
      <c r="TOY27" s="19"/>
      <c r="TOZ27" s="19"/>
      <c r="TPA27" s="19"/>
      <c r="TPB27" s="19"/>
      <c r="TPC27" s="19"/>
      <c r="TPD27" s="19"/>
      <c r="TPE27" s="19"/>
      <c r="TPF27" s="19"/>
      <c r="TPG27" s="19"/>
      <c r="TPH27" s="19"/>
      <c r="TPI27" s="19"/>
      <c r="TPJ27" s="19"/>
      <c r="TPK27" s="19"/>
      <c r="TPL27" s="19"/>
      <c r="TPM27" s="19"/>
      <c r="TPN27" s="19"/>
      <c r="TPO27" s="19"/>
      <c r="TPP27" s="19"/>
      <c r="TPQ27" s="19"/>
      <c r="TPR27" s="19"/>
      <c r="TPS27" s="19"/>
      <c r="TPT27" s="19"/>
      <c r="TPU27" s="19"/>
      <c r="TPV27" s="19"/>
      <c r="TPW27" s="19"/>
      <c r="TPX27" s="19"/>
      <c r="TPY27" s="19"/>
      <c r="TPZ27" s="19"/>
      <c r="TQA27" s="19"/>
      <c r="TQB27" s="19"/>
      <c r="TQC27" s="19"/>
      <c r="TQD27" s="19"/>
      <c r="TQE27" s="19"/>
      <c r="TQF27" s="19"/>
      <c r="TQG27" s="19"/>
      <c r="TQH27" s="19"/>
      <c r="TQI27" s="19"/>
      <c r="TQJ27" s="19"/>
      <c r="TQK27" s="19"/>
      <c r="TQL27" s="19"/>
      <c r="TQM27" s="19"/>
      <c r="TQN27" s="19"/>
      <c r="TQO27" s="19"/>
      <c r="TQP27" s="19"/>
      <c r="TQQ27" s="19"/>
      <c r="TQR27" s="19"/>
      <c r="TQS27" s="19"/>
      <c r="TQT27" s="19"/>
      <c r="TQU27" s="19"/>
      <c r="TQV27" s="19"/>
      <c r="TQW27" s="19"/>
      <c r="TQX27" s="19"/>
      <c r="TQY27" s="19"/>
      <c r="TQZ27" s="19"/>
      <c r="TRA27" s="19"/>
      <c r="TRB27" s="19"/>
      <c r="TRC27" s="19"/>
      <c r="TRD27" s="19"/>
      <c r="TRE27" s="19"/>
      <c r="TRF27" s="19"/>
      <c r="TRG27" s="19"/>
      <c r="TRH27" s="19"/>
      <c r="TRI27" s="19"/>
      <c r="TRJ27" s="19"/>
      <c r="TRK27" s="19"/>
      <c r="TRL27" s="19"/>
      <c r="TRM27" s="19"/>
      <c r="TRN27" s="19"/>
      <c r="TRO27" s="19"/>
      <c r="TRP27" s="19"/>
      <c r="TRQ27" s="19"/>
      <c r="TRR27" s="19"/>
      <c r="TRS27" s="19"/>
      <c r="TRT27" s="19"/>
      <c r="TRU27" s="19"/>
      <c r="TRV27" s="19"/>
      <c r="TRW27" s="19"/>
      <c r="TRX27" s="19"/>
      <c r="TRY27" s="19"/>
      <c r="TRZ27" s="19"/>
      <c r="TSA27" s="19"/>
      <c r="TSB27" s="19"/>
      <c r="TSC27" s="19"/>
      <c r="TSD27" s="19"/>
      <c r="TSE27" s="19"/>
      <c r="TSF27" s="19"/>
      <c r="TSG27" s="19"/>
      <c r="TSH27" s="19"/>
      <c r="TSI27" s="19"/>
      <c r="TSJ27" s="19"/>
      <c r="TSK27" s="19"/>
      <c r="TSL27" s="19"/>
      <c r="TSM27" s="19"/>
      <c r="TSN27" s="19"/>
      <c r="TSO27" s="19"/>
      <c r="TSP27" s="19"/>
      <c r="TSQ27" s="19"/>
      <c r="TSR27" s="19"/>
      <c r="TSS27" s="19"/>
      <c r="TST27" s="19"/>
      <c r="TSU27" s="19"/>
      <c r="TSV27" s="19"/>
      <c r="TSW27" s="19"/>
      <c r="TSX27" s="19"/>
      <c r="TSY27" s="19"/>
      <c r="TSZ27" s="19"/>
      <c r="TTA27" s="19"/>
      <c r="TTB27" s="19"/>
      <c r="TTC27" s="19"/>
      <c r="TTD27" s="19"/>
      <c r="TTE27" s="19"/>
      <c r="TTF27" s="19"/>
      <c r="TTG27" s="19"/>
      <c r="TTH27" s="19"/>
      <c r="TTI27" s="19"/>
      <c r="TTJ27" s="19"/>
      <c r="TTK27" s="19"/>
      <c r="TTL27" s="19"/>
      <c r="TTM27" s="19"/>
      <c r="TTN27" s="19"/>
      <c r="TTO27" s="19"/>
      <c r="TTP27" s="19"/>
      <c r="TTQ27" s="19"/>
      <c r="TTR27" s="19"/>
      <c r="TTS27" s="19"/>
      <c r="TTT27" s="19"/>
      <c r="TTU27" s="19"/>
      <c r="TTV27" s="19"/>
      <c r="TTW27" s="19"/>
      <c r="TTX27" s="19"/>
      <c r="TTY27" s="19"/>
      <c r="TTZ27" s="19"/>
      <c r="TUA27" s="19"/>
      <c r="TUB27" s="19"/>
      <c r="TUC27" s="19"/>
      <c r="TUD27" s="19"/>
      <c r="TUE27" s="19"/>
      <c r="TUF27" s="19"/>
      <c r="TUG27" s="19"/>
      <c r="TUH27" s="19"/>
      <c r="TUI27" s="19"/>
      <c r="TUJ27" s="19"/>
      <c r="TUK27" s="19"/>
      <c r="TUL27" s="19"/>
      <c r="TUM27" s="19"/>
      <c r="TUN27" s="19"/>
      <c r="TUO27" s="19"/>
      <c r="TUP27" s="19"/>
      <c r="TUQ27" s="19"/>
      <c r="TUR27" s="19"/>
      <c r="TUS27" s="19"/>
      <c r="TUT27" s="19"/>
      <c r="TUU27" s="19"/>
      <c r="TUV27" s="19"/>
      <c r="TUW27" s="19"/>
      <c r="TUX27" s="19"/>
      <c r="TUY27" s="19"/>
      <c r="TUZ27" s="19"/>
      <c r="TVA27" s="19"/>
      <c r="TVB27" s="19"/>
      <c r="TVC27" s="19"/>
      <c r="TVD27" s="19"/>
      <c r="TVE27" s="19"/>
      <c r="TVF27" s="19"/>
      <c r="TVG27" s="19"/>
      <c r="TVH27" s="19"/>
      <c r="TVI27" s="19"/>
      <c r="TVJ27" s="19"/>
      <c r="TVK27" s="19"/>
      <c r="TVL27" s="19"/>
      <c r="TVM27" s="19"/>
      <c r="TVN27" s="19"/>
      <c r="TVO27" s="19"/>
      <c r="TVP27" s="19"/>
      <c r="TVQ27" s="19"/>
      <c r="TVR27" s="19"/>
      <c r="TVS27" s="19"/>
      <c r="TVT27" s="19"/>
      <c r="TVU27" s="19"/>
      <c r="TVV27" s="19"/>
      <c r="TVW27" s="19"/>
      <c r="TVX27" s="19"/>
      <c r="TVY27" s="19"/>
      <c r="TVZ27" s="19"/>
      <c r="TWA27" s="19"/>
      <c r="TWB27" s="19"/>
      <c r="TWC27" s="19"/>
      <c r="TWD27" s="19"/>
      <c r="TWE27" s="19"/>
      <c r="TWF27" s="19"/>
      <c r="TWG27" s="19"/>
      <c r="TWH27" s="19"/>
      <c r="TWI27" s="19"/>
      <c r="TWJ27" s="19"/>
      <c r="TWK27" s="19"/>
      <c r="TWL27" s="19"/>
      <c r="TWM27" s="19"/>
      <c r="TWN27" s="19"/>
      <c r="TWO27" s="19"/>
      <c r="TWP27" s="19"/>
      <c r="TWQ27" s="19"/>
      <c r="TWR27" s="19"/>
      <c r="TWS27" s="19"/>
      <c r="TWT27" s="19"/>
      <c r="TWU27" s="19"/>
      <c r="TWV27" s="19"/>
      <c r="TWW27" s="19"/>
      <c r="TWX27" s="19"/>
      <c r="TWY27" s="19"/>
      <c r="TWZ27" s="19"/>
      <c r="TXA27" s="19"/>
      <c r="TXB27" s="19"/>
      <c r="TXC27" s="19"/>
      <c r="TXD27" s="19"/>
      <c r="TXE27" s="19"/>
      <c r="TXF27" s="19"/>
      <c r="TXG27" s="19"/>
      <c r="TXH27" s="19"/>
      <c r="TXI27" s="19"/>
      <c r="TXJ27" s="19"/>
      <c r="TXK27" s="19"/>
      <c r="TXL27" s="19"/>
      <c r="TXM27" s="19"/>
      <c r="TXN27" s="19"/>
      <c r="TXO27" s="19"/>
      <c r="TXP27" s="19"/>
      <c r="TXQ27" s="19"/>
      <c r="TXR27" s="19"/>
      <c r="TXS27" s="19"/>
      <c r="TXT27" s="19"/>
      <c r="TXU27" s="19"/>
      <c r="TXV27" s="19"/>
      <c r="TXW27" s="19"/>
      <c r="TXX27" s="19"/>
      <c r="TXY27" s="19"/>
      <c r="TXZ27" s="19"/>
      <c r="TYA27" s="19"/>
      <c r="TYB27" s="19"/>
      <c r="TYC27" s="19"/>
      <c r="TYD27" s="19"/>
      <c r="TYE27" s="19"/>
      <c r="TYF27" s="19"/>
      <c r="TYG27" s="19"/>
      <c r="TYH27" s="19"/>
      <c r="TYI27" s="19"/>
      <c r="TYJ27" s="19"/>
      <c r="TYK27" s="19"/>
      <c r="TYL27" s="19"/>
      <c r="TYM27" s="19"/>
      <c r="TYN27" s="19"/>
      <c r="TYO27" s="19"/>
      <c r="TYP27" s="19"/>
      <c r="TYQ27" s="19"/>
      <c r="TYR27" s="19"/>
      <c r="TYS27" s="19"/>
      <c r="TYT27" s="19"/>
      <c r="TYU27" s="19"/>
      <c r="TYV27" s="19"/>
      <c r="TYW27" s="19"/>
      <c r="TYX27" s="19"/>
      <c r="TYY27" s="19"/>
      <c r="TYZ27" s="19"/>
      <c r="TZA27" s="19"/>
      <c r="TZB27" s="19"/>
      <c r="TZC27" s="19"/>
      <c r="TZD27" s="19"/>
      <c r="TZE27" s="19"/>
      <c r="TZF27" s="19"/>
      <c r="TZG27" s="19"/>
      <c r="TZH27" s="19"/>
      <c r="TZI27" s="19"/>
      <c r="TZJ27" s="19"/>
      <c r="TZK27" s="19"/>
      <c r="TZL27" s="19"/>
      <c r="TZM27" s="19"/>
      <c r="TZN27" s="19"/>
      <c r="TZO27" s="19"/>
      <c r="TZP27" s="19"/>
      <c r="TZQ27" s="19"/>
      <c r="TZR27" s="19"/>
      <c r="TZS27" s="19"/>
      <c r="TZT27" s="19"/>
      <c r="TZU27" s="19"/>
      <c r="TZV27" s="19"/>
      <c r="TZW27" s="19"/>
      <c r="TZX27" s="19"/>
      <c r="TZY27" s="19"/>
      <c r="TZZ27" s="19"/>
      <c r="UAA27" s="19"/>
      <c r="UAB27" s="19"/>
      <c r="UAC27" s="19"/>
      <c r="UAD27" s="19"/>
      <c r="UAE27" s="19"/>
      <c r="UAF27" s="19"/>
      <c r="UAG27" s="19"/>
      <c r="UAH27" s="19"/>
      <c r="UAI27" s="19"/>
      <c r="UAJ27" s="19"/>
      <c r="UAK27" s="19"/>
      <c r="UAL27" s="19"/>
      <c r="UAM27" s="19"/>
      <c r="UAN27" s="19"/>
      <c r="UAO27" s="19"/>
      <c r="UAP27" s="19"/>
      <c r="UAQ27" s="19"/>
      <c r="UAR27" s="19"/>
      <c r="UAS27" s="19"/>
      <c r="UAT27" s="19"/>
      <c r="UAU27" s="19"/>
      <c r="UAV27" s="19"/>
      <c r="UAW27" s="19"/>
      <c r="UAX27" s="19"/>
      <c r="UAY27" s="19"/>
      <c r="UAZ27" s="19"/>
      <c r="UBA27" s="19"/>
      <c r="UBB27" s="19"/>
      <c r="UBC27" s="19"/>
      <c r="UBD27" s="19"/>
      <c r="UBE27" s="19"/>
      <c r="UBF27" s="19"/>
      <c r="UBG27" s="19"/>
      <c r="UBH27" s="19"/>
      <c r="UBI27" s="19"/>
      <c r="UBJ27" s="19"/>
      <c r="UBK27" s="19"/>
      <c r="UBL27" s="19"/>
      <c r="UBM27" s="19"/>
      <c r="UBN27" s="19"/>
      <c r="UBO27" s="19"/>
      <c r="UBP27" s="19"/>
      <c r="UBQ27" s="19"/>
      <c r="UBR27" s="19"/>
      <c r="UBS27" s="19"/>
      <c r="UBT27" s="19"/>
      <c r="UBU27" s="19"/>
      <c r="UBV27" s="19"/>
      <c r="UBW27" s="19"/>
      <c r="UBX27" s="19"/>
      <c r="UBY27" s="19"/>
      <c r="UBZ27" s="19"/>
      <c r="UCA27" s="19"/>
      <c r="UCB27" s="19"/>
      <c r="UCC27" s="19"/>
      <c r="UCD27" s="19"/>
      <c r="UCE27" s="19"/>
      <c r="UCF27" s="19"/>
      <c r="UCG27" s="19"/>
      <c r="UCH27" s="19"/>
      <c r="UCI27" s="19"/>
      <c r="UCJ27" s="19"/>
      <c r="UCK27" s="19"/>
      <c r="UCL27" s="19"/>
      <c r="UCM27" s="19"/>
      <c r="UCN27" s="19"/>
      <c r="UCO27" s="19"/>
      <c r="UCP27" s="19"/>
      <c r="UCQ27" s="19"/>
      <c r="UCR27" s="19"/>
      <c r="UCS27" s="19"/>
      <c r="UCT27" s="19"/>
      <c r="UCU27" s="19"/>
      <c r="UCV27" s="19"/>
      <c r="UCW27" s="19"/>
      <c r="UCX27" s="19"/>
      <c r="UCY27" s="19"/>
      <c r="UCZ27" s="19"/>
      <c r="UDA27" s="19"/>
      <c r="UDB27" s="19"/>
      <c r="UDC27" s="19"/>
      <c r="UDD27" s="19"/>
      <c r="UDE27" s="19"/>
      <c r="UDF27" s="19"/>
      <c r="UDG27" s="19"/>
      <c r="UDH27" s="19"/>
      <c r="UDI27" s="19"/>
      <c r="UDJ27" s="19"/>
      <c r="UDK27" s="19"/>
      <c r="UDL27" s="19"/>
      <c r="UDM27" s="19"/>
      <c r="UDN27" s="19"/>
      <c r="UDO27" s="19"/>
      <c r="UDP27" s="19"/>
      <c r="UDQ27" s="19"/>
      <c r="UDR27" s="19"/>
      <c r="UDS27" s="19"/>
      <c r="UDT27" s="19"/>
      <c r="UDU27" s="19"/>
      <c r="UDV27" s="19"/>
      <c r="UDW27" s="19"/>
      <c r="UDX27" s="19"/>
      <c r="UDY27" s="19"/>
      <c r="UDZ27" s="19"/>
      <c r="UEA27" s="19"/>
      <c r="UEB27" s="19"/>
      <c r="UEC27" s="19"/>
      <c r="UED27" s="19"/>
      <c r="UEE27" s="19"/>
      <c r="UEF27" s="19"/>
      <c r="UEG27" s="19"/>
      <c r="UEH27" s="19"/>
      <c r="UEI27" s="19"/>
      <c r="UEJ27" s="19"/>
      <c r="UEK27" s="19"/>
      <c r="UEL27" s="19"/>
      <c r="UEM27" s="19"/>
      <c r="UEN27" s="19"/>
      <c r="UEO27" s="19"/>
      <c r="UEP27" s="19"/>
      <c r="UEQ27" s="19"/>
      <c r="UER27" s="19"/>
      <c r="UES27" s="19"/>
      <c r="UET27" s="19"/>
      <c r="UEU27" s="19"/>
      <c r="UEV27" s="19"/>
      <c r="UEW27" s="19"/>
      <c r="UEX27" s="19"/>
      <c r="UEY27" s="19"/>
      <c r="UEZ27" s="19"/>
      <c r="UFA27" s="19"/>
      <c r="UFB27" s="19"/>
      <c r="UFC27" s="19"/>
      <c r="UFD27" s="19"/>
      <c r="UFE27" s="19"/>
      <c r="UFF27" s="19"/>
      <c r="UFG27" s="19"/>
      <c r="UFH27" s="19"/>
      <c r="UFI27" s="19"/>
      <c r="UFJ27" s="19"/>
      <c r="UFK27" s="19"/>
      <c r="UFL27" s="19"/>
      <c r="UFM27" s="19"/>
      <c r="UFN27" s="19"/>
      <c r="UFO27" s="19"/>
      <c r="UFP27" s="19"/>
      <c r="UFQ27" s="19"/>
      <c r="UFR27" s="19"/>
      <c r="UFS27" s="19"/>
      <c r="UFT27" s="19"/>
      <c r="UFU27" s="19"/>
      <c r="UFV27" s="19"/>
      <c r="UFW27" s="19"/>
      <c r="UFX27" s="19"/>
      <c r="UFY27" s="19"/>
      <c r="UFZ27" s="19"/>
      <c r="UGA27" s="19"/>
      <c r="UGB27" s="19"/>
      <c r="UGC27" s="19"/>
      <c r="UGD27" s="19"/>
      <c r="UGE27" s="19"/>
      <c r="UGF27" s="19"/>
      <c r="UGG27" s="19"/>
      <c r="UGH27" s="19"/>
      <c r="UGI27" s="19"/>
      <c r="UGJ27" s="19"/>
      <c r="UGK27" s="19"/>
      <c r="UGL27" s="19"/>
      <c r="UGM27" s="19"/>
      <c r="UGN27" s="19"/>
      <c r="UGO27" s="19"/>
      <c r="UGP27" s="19"/>
      <c r="UGQ27" s="19"/>
      <c r="UGR27" s="19"/>
      <c r="UGS27" s="19"/>
      <c r="UGT27" s="19"/>
      <c r="UGU27" s="19"/>
      <c r="UGV27" s="19"/>
      <c r="UGW27" s="19"/>
      <c r="UGX27" s="19"/>
      <c r="UGY27" s="19"/>
      <c r="UGZ27" s="19"/>
      <c r="UHA27" s="19"/>
      <c r="UHB27" s="19"/>
      <c r="UHC27" s="19"/>
      <c r="UHD27" s="19"/>
      <c r="UHE27" s="19"/>
      <c r="UHF27" s="19"/>
      <c r="UHG27" s="19"/>
      <c r="UHH27" s="19"/>
      <c r="UHI27" s="19"/>
      <c r="UHJ27" s="19"/>
      <c r="UHK27" s="19"/>
      <c r="UHL27" s="19"/>
      <c r="UHM27" s="19"/>
      <c r="UHN27" s="19"/>
      <c r="UHO27" s="19"/>
      <c r="UHP27" s="19"/>
      <c r="UHQ27" s="19"/>
      <c r="UHR27" s="19"/>
      <c r="UHS27" s="19"/>
      <c r="UHT27" s="19"/>
      <c r="UHU27" s="19"/>
      <c r="UHV27" s="19"/>
      <c r="UHW27" s="19"/>
      <c r="UHX27" s="19"/>
      <c r="UHY27" s="19"/>
      <c r="UHZ27" s="19"/>
      <c r="UIA27" s="19"/>
      <c r="UIB27" s="19"/>
      <c r="UIC27" s="19"/>
      <c r="UID27" s="19"/>
      <c r="UIE27" s="19"/>
      <c r="UIF27" s="19"/>
      <c r="UIG27" s="19"/>
      <c r="UIH27" s="19"/>
      <c r="UII27" s="19"/>
      <c r="UIJ27" s="19"/>
      <c r="UIK27" s="19"/>
      <c r="UIL27" s="19"/>
      <c r="UIM27" s="19"/>
      <c r="UIN27" s="19"/>
      <c r="UIO27" s="19"/>
      <c r="UIP27" s="19"/>
      <c r="UIQ27" s="19"/>
      <c r="UIR27" s="19"/>
      <c r="UIS27" s="19"/>
      <c r="UIT27" s="19"/>
      <c r="UIU27" s="19"/>
      <c r="UIV27" s="19"/>
      <c r="UIW27" s="19"/>
      <c r="UIX27" s="19"/>
      <c r="UIY27" s="19"/>
      <c r="UIZ27" s="19"/>
      <c r="UJA27" s="19"/>
      <c r="UJB27" s="19"/>
      <c r="UJC27" s="19"/>
      <c r="UJD27" s="19"/>
      <c r="UJE27" s="19"/>
      <c r="UJF27" s="19"/>
      <c r="UJG27" s="19"/>
      <c r="UJH27" s="19"/>
      <c r="UJI27" s="19"/>
      <c r="UJJ27" s="19"/>
      <c r="UJK27" s="19"/>
      <c r="UJL27" s="19"/>
      <c r="UJM27" s="19"/>
      <c r="UJN27" s="19"/>
      <c r="UJO27" s="19"/>
      <c r="UJP27" s="19"/>
      <c r="UJQ27" s="19"/>
      <c r="UJR27" s="19"/>
      <c r="UJS27" s="19"/>
      <c r="UJT27" s="19"/>
      <c r="UJU27" s="19"/>
      <c r="UJV27" s="19"/>
      <c r="UJW27" s="19"/>
      <c r="UJX27" s="19"/>
      <c r="UJY27" s="19"/>
      <c r="UJZ27" s="19"/>
      <c r="UKA27" s="19"/>
      <c r="UKB27" s="19"/>
      <c r="UKC27" s="19"/>
      <c r="UKD27" s="19"/>
      <c r="UKE27" s="19"/>
      <c r="UKF27" s="19"/>
      <c r="UKG27" s="19"/>
      <c r="UKH27" s="19"/>
      <c r="UKI27" s="19"/>
      <c r="UKJ27" s="19"/>
      <c r="UKK27" s="19"/>
      <c r="UKL27" s="19"/>
      <c r="UKM27" s="19"/>
      <c r="UKN27" s="19"/>
      <c r="UKO27" s="19"/>
      <c r="UKP27" s="19"/>
      <c r="UKQ27" s="19"/>
      <c r="UKR27" s="19"/>
      <c r="UKS27" s="19"/>
      <c r="UKT27" s="19"/>
      <c r="UKU27" s="19"/>
      <c r="UKV27" s="19"/>
      <c r="UKW27" s="19"/>
      <c r="UKX27" s="19"/>
      <c r="UKY27" s="19"/>
      <c r="UKZ27" s="19"/>
      <c r="ULA27" s="19"/>
      <c r="ULB27" s="19"/>
      <c r="ULC27" s="19"/>
      <c r="ULD27" s="19"/>
      <c r="ULE27" s="19"/>
      <c r="ULF27" s="19"/>
      <c r="ULG27" s="19"/>
      <c r="ULH27" s="19"/>
      <c r="ULI27" s="19"/>
      <c r="ULJ27" s="19"/>
      <c r="ULK27" s="19"/>
      <c r="ULL27" s="19"/>
      <c r="ULM27" s="19"/>
      <c r="ULN27" s="19"/>
      <c r="ULO27" s="19"/>
      <c r="ULP27" s="19"/>
      <c r="ULQ27" s="19"/>
      <c r="ULR27" s="19"/>
      <c r="ULS27" s="19"/>
      <c r="ULT27" s="19"/>
      <c r="ULU27" s="19"/>
      <c r="ULV27" s="19"/>
      <c r="ULW27" s="19"/>
      <c r="ULX27" s="19"/>
      <c r="ULY27" s="19"/>
      <c r="ULZ27" s="19"/>
      <c r="UMA27" s="19"/>
      <c r="UMB27" s="19"/>
      <c r="UMC27" s="19"/>
      <c r="UMD27" s="19"/>
      <c r="UME27" s="19"/>
      <c r="UMF27" s="19"/>
      <c r="UMG27" s="19"/>
      <c r="UMH27" s="19"/>
      <c r="UMI27" s="19"/>
      <c r="UMJ27" s="19"/>
      <c r="UMK27" s="19"/>
      <c r="UML27" s="19"/>
      <c r="UMM27" s="19"/>
      <c r="UMN27" s="19"/>
      <c r="UMO27" s="19"/>
      <c r="UMP27" s="19"/>
      <c r="UMQ27" s="19"/>
      <c r="UMR27" s="19"/>
      <c r="UMS27" s="19"/>
      <c r="UMT27" s="19"/>
      <c r="UMU27" s="19"/>
      <c r="UMV27" s="19"/>
      <c r="UMW27" s="19"/>
      <c r="UMX27" s="19"/>
      <c r="UMY27" s="19"/>
      <c r="UMZ27" s="19"/>
      <c r="UNA27" s="19"/>
      <c r="UNB27" s="19"/>
      <c r="UNC27" s="19"/>
      <c r="UND27" s="19"/>
      <c r="UNE27" s="19"/>
      <c r="UNF27" s="19"/>
      <c r="UNG27" s="19"/>
      <c r="UNH27" s="19"/>
      <c r="UNI27" s="19"/>
      <c r="UNJ27" s="19"/>
      <c r="UNK27" s="19"/>
      <c r="UNL27" s="19"/>
      <c r="UNM27" s="19"/>
      <c r="UNN27" s="19"/>
      <c r="UNO27" s="19"/>
      <c r="UNP27" s="19"/>
      <c r="UNQ27" s="19"/>
      <c r="UNR27" s="19"/>
      <c r="UNS27" s="19"/>
      <c r="UNT27" s="19"/>
      <c r="UNU27" s="19"/>
      <c r="UNV27" s="19"/>
      <c r="UNW27" s="19"/>
      <c r="UNX27" s="19"/>
      <c r="UNY27" s="19"/>
      <c r="UNZ27" s="19"/>
      <c r="UOA27" s="19"/>
      <c r="UOB27" s="19"/>
      <c r="UOC27" s="19"/>
      <c r="UOD27" s="19"/>
      <c r="UOE27" s="19"/>
      <c r="UOF27" s="19"/>
      <c r="UOG27" s="19"/>
      <c r="UOH27" s="19"/>
      <c r="UOI27" s="19"/>
      <c r="UOJ27" s="19"/>
      <c r="UOK27" s="19"/>
      <c r="UOL27" s="19"/>
      <c r="UOM27" s="19"/>
      <c r="UON27" s="19"/>
      <c r="UOO27" s="19"/>
      <c r="UOP27" s="19"/>
      <c r="UOQ27" s="19"/>
      <c r="UOR27" s="19"/>
      <c r="UOS27" s="19"/>
      <c r="UOT27" s="19"/>
      <c r="UOU27" s="19"/>
      <c r="UOV27" s="19"/>
      <c r="UOW27" s="19"/>
      <c r="UOX27" s="19"/>
      <c r="UOY27" s="19"/>
      <c r="UOZ27" s="19"/>
      <c r="UPA27" s="19"/>
      <c r="UPB27" s="19"/>
      <c r="UPC27" s="19"/>
      <c r="UPD27" s="19"/>
      <c r="UPE27" s="19"/>
      <c r="UPF27" s="19"/>
      <c r="UPG27" s="19"/>
      <c r="UPH27" s="19"/>
      <c r="UPI27" s="19"/>
      <c r="UPJ27" s="19"/>
      <c r="UPK27" s="19"/>
      <c r="UPL27" s="19"/>
      <c r="UPM27" s="19"/>
      <c r="UPN27" s="19"/>
      <c r="UPO27" s="19"/>
      <c r="UPP27" s="19"/>
      <c r="UPQ27" s="19"/>
      <c r="UPR27" s="19"/>
      <c r="UPS27" s="19"/>
      <c r="UPT27" s="19"/>
      <c r="UPU27" s="19"/>
      <c r="UPV27" s="19"/>
      <c r="UPW27" s="19"/>
      <c r="UPX27" s="19"/>
      <c r="UPY27" s="19"/>
      <c r="UPZ27" s="19"/>
      <c r="UQA27" s="19"/>
      <c r="UQB27" s="19"/>
      <c r="UQC27" s="19"/>
      <c r="UQD27" s="19"/>
      <c r="UQE27" s="19"/>
      <c r="UQF27" s="19"/>
      <c r="UQG27" s="19"/>
      <c r="UQH27" s="19"/>
      <c r="UQI27" s="19"/>
      <c r="UQJ27" s="19"/>
      <c r="UQK27" s="19"/>
      <c r="UQL27" s="19"/>
      <c r="UQM27" s="19"/>
      <c r="UQN27" s="19"/>
      <c r="UQO27" s="19"/>
      <c r="UQP27" s="19"/>
      <c r="UQQ27" s="19"/>
      <c r="UQR27" s="19"/>
      <c r="UQS27" s="19"/>
      <c r="UQT27" s="19"/>
      <c r="UQU27" s="19"/>
      <c r="UQV27" s="19"/>
      <c r="UQW27" s="19"/>
      <c r="UQX27" s="19"/>
      <c r="UQY27" s="19"/>
      <c r="UQZ27" s="19"/>
      <c r="URA27" s="19"/>
      <c r="URB27" s="19"/>
      <c r="URC27" s="19"/>
      <c r="URD27" s="19"/>
      <c r="URE27" s="19"/>
      <c r="URF27" s="19"/>
      <c r="URG27" s="19"/>
      <c r="URH27" s="19"/>
      <c r="URI27" s="19"/>
      <c r="URJ27" s="19"/>
      <c r="URK27" s="19"/>
      <c r="URL27" s="19"/>
      <c r="URM27" s="19"/>
      <c r="URN27" s="19"/>
      <c r="URO27" s="19"/>
      <c r="URP27" s="19"/>
      <c r="URQ27" s="19"/>
      <c r="URR27" s="19"/>
      <c r="URS27" s="19"/>
      <c r="URT27" s="19"/>
      <c r="URU27" s="19"/>
      <c r="URV27" s="19"/>
      <c r="URW27" s="19"/>
      <c r="URX27" s="19"/>
      <c r="URY27" s="19"/>
      <c r="URZ27" s="19"/>
      <c r="USA27" s="19"/>
      <c r="USB27" s="19"/>
      <c r="USC27" s="19"/>
      <c r="USD27" s="19"/>
      <c r="USE27" s="19"/>
      <c r="USF27" s="19"/>
      <c r="USG27" s="19"/>
      <c r="USH27" s="19"/>
      <c r="USI27" s="19"/>
      <c r="USJ27" s="19"/>
      <c r="USK27" s="19"/>
      <c r="USL27" s="19"/>
      <c r="USM27" s="19"/>
      <c r="USN27" s="19"/>
      <c r="USO27" s="19"/>
      <c r="USP27" s="19"/>
      <c r="USQ27" s="19"/>
      <c r="USR27" s="19"/>
      <c r="USS27" s="19"/>
      <c r="UST27" s="19"/>
      <c r="USU27" s="19"/>
      <c r="USV27" s="19"/>
      <c r="USW27" s="19"/>
      <c r="USX27" s="19"/>
      <c r="USY27" s="19"/>
      <c r="USZ27" s="19"/>
      <c r="UTA27" s="19"/>
      <c r="UTB27" s="19"/>
      <c r="UTC27" s="19"/>
      <c r="UTD27" s="19"/>
      <c r="UTE27" s="19"/>
      <c r="UTF27" s="19"/>
      <c r="UTG27" s="19"/>
      <c r="UTH27" s="19"/>
      <c r="UTI27" s="19"/>
      <c r="UTJ27" s="19"/>
      <c r="UTK27" s="19"/>
      <c r="UTL27" s="19"/>
      <c r="UTM27" s="19"/>
      <c r="UTN27" s="19"/>
      <c r="UTO27" s="19"/>
      <c r="UTP27" s="19"/>
      <c r="UTQ27" s="19"/>
      <c r="UTR27" s="19"/>
      <c r="UTS27" s="19"/>
      <c r="UTT27" s="19"/>
      <c r="UTU27" s="19"/>
      <c r="UTV27" s="19"/>
      <c r="UTW27" s="19"/>
      <c r="UTX27" s="19"/>
      <c r="UTY27" s="19"/>
      <c r="UTZ27" s="19"/>
      <c r="UUA27" s="19"/>
      <c r="UUB27" s="19"/>
      <c r="UUC27" s="19"/>
      <c r="UUD27" s="19"/>
      <c r="UUE27" s="19"/>
      <c r="UUF27" s="19"/>
      <c r="UUG27" s="19"/>
      <c r="UUH27" s="19"/>
      <c r="UUI27" s="19"/>
      <c r="UUJ27" s="19"/>
      <c r="UUK27" s="19"/>
      <c r="UUL27" s="19"/>
      <c r="UUM27" s="19"/>
      <c r="UUN27" s="19"/>
      <c r="UUO27" s="19"/>
      <c r="UUP27" s="19"/>
      <c r="UUQ27" s="19"/>
      <c r="UUR27" s="19"/>
      <c r="UUS27" s="19"/>
      <c r="UUT27" s="19"/>
      <c r="UUU27" s="19"/>
      <c r="UUV27" s="19"/>
      <c r="UUW27" s="19"/>
      <c r="UUX27" s="19"/>
      <c r="UUY27" s="19"/>
      <c r="UUZ27" s="19"/>
      <c r="UVA27" s="19"/>
      <c r="UVB27" s="19"/>
      <c r="UVC27" s="19"/>
      <c r="UVD27" s="19"/>
      <c r="UVE27" s="19"/>
      <c r="UVF27" s="19"/>
      <c r="UVG27" s="19"/>
      <c r="UVH27" s="19"/>
      <c r="UVI27" s="19"/>
      <c r="UVJ27" s="19"/>
      <c r="UVK27" s="19"/>
      <c r="UVL27" s="19"/>
      <c r="UVM27" s="19"/>
      <c r="UVN27" s="19"/>
      <c r="UVO27" s="19"/>
      <c r="UVP27" s="19"/>
      <c r="UVQ27" s="19"/>
      <c r="UVR27" s="19"/>
      <c r="UVS27" s="19"/>
      <c r="UVT27" s="19"/>
      <c r="UVU27" s="19"/>
      <c r="UVV27" s="19"/>
      <c r="UVW27" s="19"/>
      <c r="UVX27" s="19"/>
      <c r="UVY27" s="19"/>
      <c r="UVZ27" s="19"/>
      <c r="UWA27" s="19"/>
      <c r="UWB27" s="19"/>
      <c r="UWC27" s="19"/>
      <c r="UWD27" s="19"/>
      <c r="UWE27" s="19"/>
      <c r="UWF27" s="19"/>
      <c r="UWG27" s="19"/>
      <c r="UWH27" s="19"/>
      <c r="UWI27" s="19"/>
      <c r="UWJ27" s="19"/>
      <c r="UWK27" s="19"/>
      <c r="UWL27" s="19"/>
      <c r="UWM27" s="19"/>
      <c r="UWN27" s="19"/>
      <c r="UWO27" s="19"/>
      <c r="UWP27" s="19"/>
      <c r="UWQ27" s="19"/>
      <c r="UWR27" s="19"/>
      <c r="UWS27" s="19"/>
      <c r="UWT27" s="19"/>
      <c r="UWU27" s="19"/>
      <c r="UWV27" s="19"/>
      <c r="UWW27" s="19"/>
      <c r="UWX27" s="19"/>
      <c r="UWY27" s="19"/>
      <c r="UWZ27" s="19"/>
      <c r="UXA27" s="19"/>
      <c r="UXB27" s="19"/>
      <c r="UXC27" s="19"/>
      <c r="UXD27" s="19"/>
      <c r="UXE27" s="19"/>
      <c r="UXF27" s="19"/>
      <c r="UXG27" s="19"/>
      <c r="UXH27" s="19"/>
      <c r="UXI27" s="19"/>
      <c r="UXJ27" s="19"/>
      <c r="UXK27" s="19"/>
      <c r="UXL27" s="19"/>
      <c r="UXM27" s="19"/>
      <c r="UXN27" s="19"/>
      <c r="UXO27" s="19"/>
      <c r="UXP27" s="19"/>
      <c r="UXQ27" s="19"/>
      <c r="UXR27" s="19"/>
      <c r="UXS27" s="19"/>
      <c r="UXT27" s="19"/>
      <c r="UXU27" s="19"/>
      <c r="UXV27" s="19"/>
      <c r="UXW27" s="19"/>
      <c r="UXX27" s="19"/>
      <c r="UXY27" s="19"/>
      <c r="UXZ27" s="19"/>
      <c r="UYA27" s="19"/>
      <c r="UYB27" s="19"/>
      <c r="UYC27" s="19"/>
      <c r="UYD27" s="19"/>
      <c r="UYE27" s="19"/>
      <c r="UYF27" s="19"/>
      <c r="UYG27" s="19"/>
      <c r="UYH27" s="19"/>
      <c r="UYI27" s="19"/>
      <c r="UYJ27" s="19"/>
      <c r="UYK27" s="19"/>
      <c r="UYL27" s="19"/>
      <c r="UYM27" s="19"/>
      <c r="UYN27" s="19"/>
      <c r="UYO27" s="19"/>
      <c r="UYP27" s="19"/>
      <c r="UYQ27" s="19"/>
      <c r="UYR27" s="19"/>
      <c r="UYS27" s="19"/>
      <c r="UYT27" s="19"/>
      <c r="UYU27" s="19"/>
      <c r="UYV27" s="19"/>
      <c r="UYW27" s="19"/>
      <c r="UYX27" s="19"/>
      <c r="UYY27" s="19"/>
      <c r="UYZ27" s="19"/>
      <c r="UZA27" s="19"/>
      <c r="UZB27" s="19"/>
      <c r="UZC27" s="19"/>
      <c r="UZD27" s="19"/>
      <c r="UZE27" s="19"/>
      <c r="UZF27" s="19"/>
      <c r="UZG27" s="19"/>
      <c r="UZH27" s="19"/>
      <c r="UZI27" s="19"/>
      <c r="UZJ27" s="19"/>
      <c r="UZK27" s="19"/>
      <c r="UZL27" s="19"/>
      <c r="UZM27" s="19"/>
      <c r="UZN27" s="19"/>
      <c r="UZO27" s="19"/>
      <c r="UZP27" s="19"/>
      <c r="UZQ27" s="19"/>
      <c r="UZR27" s="19"/>
      <c r="UZS27" s="19"/>
      <c r="UZT27" s="19"/>
      <c r="UZU27" s="19"/>
      <c r="UZV27" s="19"/>
      <c r="UZW27" s="19"/>
      <c r="UZX27" s="19"/>
      <c r="UZY27" s="19"/>
      <c r="UZZ27" s="19"/>
      <c r="VAA27" s="19"/>
      <c r="VAB27" s="19"/>
      <c r="VAC27" s="19"/>
      <c r="VAD27" s="19"/>
      <c r="VAE27" s="19"/>
      <c r="VAF27" s="19"/>
      <c r="VAG27" s="19"/>
      <c r="VAH27" s="19"/>
      <c r="VAI27" s="19"/>
      <c r="VAJ27" s="19"/>
      <c r="VAK27" s="19"/>
      <c r="VAL27" s="19"/>
      <c r="VAM27" s="19"/>
      <c r="VAN27" s="19"/>
      <c r="VAO27" s="19"/>
      <c r="VAP27" s="19"/>
      <c r="VAQ27" s="19"/>
      <c r="VAR27" s="19"/>
      <c r="VAS27" s="19"/>
      <c r="VAT27" s="19"/>
      <c r="VAU27" s="19"/>
      <c r="VAV27" s="19"/>
      <c r="VAW27" s="19"/>
      <c r="VAX27" s="19"/>
      <c r="VAY27" s="19"/>
      <c r="VAZ27" s="19"/>
      <c r="VBA27" s="19"/>
      <c r="VBB27" s="19"/>
      <c r="VBC27" s="19"/>
      <c r="VBD27" s="19"/>
      <c r="VBE27" s="19"/>
      <c r="VBF27" s="19"/>
      <c r="VBG27" s="19"/>
      <c r="VBH27" s="19"/>
      <c r="VBI27" s="19"/>
      <c r="VBJ27" s="19"/>
      <c r="VBK27" s="19"/>
      <c r="VBL27" s="19"/>
      <c r="VBM27" s="19"/>
      <c r="VBN27" s="19"/>
      <c r="VBO27" s="19"/>
      <c r="VBP27" s="19"/>
      <c r="VBQ27" s="19"/>
      <c r="VBR27" s="19"/>
      <c r="VBS27" s="19"/>
      <c r="VBT27" s="19"/>
      <c r="VBU27" s="19"/>
      <c r="VBV27" s="19"/>
      <c r="VBW27" s="19"/>
      <c r="VBX27" s="19"/>
      <c r="VBY27" s="19"/>
      <c r="VBZ27" s="19"/>
      <c r="VCA27" s="19"/>
      <c r="VCB27" s="19"/>
      <c r="VCC27" s="19"/>
      <c r="VCD27" s="19"/>
      <c r="VCE27" s="19"/>
      <c r="VCF27" s="19"/>
      <c r="VCG27" s="19"/>
      <c r="VCH27" s="19"/>
      <c r="VCI27" s="19"/>
      <c r="VCJ27" s="19"/>
      <c r="VCK27" s="19"/>
      <c r="VCL27" s="19"/>
      <c r="VCM27" s="19"/>
      <c r="VCN27" s="19"/>
      <c r="VCO27" s="19"/>
      <c r="VCP27" s="19"/>
      <c r="VCQ27" s="19"/>
      <c r="VCR27" s="19"/>
      <c r="VCS27" s="19"/>
      <c r="VCT27" s="19"/>
      <c r="VCU27" s="19"/>
      <c r="VCV27" s="19"/>
      <c r="VCW27" s="19"/>
      <c r="VCX27" s="19"/>
      <c r="VCY27" s="19"/>
      <c r="VCZ27" s="19"/>
      <c r="VDA27" s="19"/>
      <c r="VDB27" s="19"/>
      <c r="VDC27" s="19"/>
      <c r="VDD27" s="19"/>
      <c r="VDE27" s="19"/>
      <c r="VDF27" s="19"/>
      <c r="VDG27" s="19"/>
      <c r="VDH27" s="19"/>
      <c r="VDI27" s="19"/>
      <c r="VDJ27" s="19"/>
      <c r="VDK27" s="19"/>
      <c r="VDL27" s="19"/>
      <c r="VDM27" s="19"/>
      <c r="VDN27" s="19"/>
      <c r="VDO27" s="19"/>
      <c r="VDP27" s="19"/>
      <c r="VDQ27" s="19"/>
      <c r="VDR27" s="19"/>
      <c r="VDS27" s="19"/>
      <c r="VDT27" s="19"/>
      <c r="VDU27" s="19"/>
      <c r="VDV27" s="19"/>
      <c r="VDW27" s="19"/>
      <c r="VDX27" s="19"/>
      <c r="VDY27" s="19"/>
      <c r="VDZ27" s="19"/>
      <c r="VEA27" s="19"/>
      <c r="VEB27" s="19"/>
      <c r="VEC27" s="19"/>
      <c r="VED27" s="19"/>
      <c r="VEE27" s="19"/>
      <c r="VEF27" s="19"/>
      <c r="VEG27" s="19"/>
      <c r="VEH27" s="19"/>
      <c r="VEI27" s="19"/>
      <c r="VEJ27" s="19"/>
      <c r="VEK27" s="19"/>
      <c r="VEL27" s="19"/>
      <c r="VEM27" s="19"/>
      <c r="VEN27" s="19"/>
      <c r="VEO27" s="19"/>
      <c r="VEP27" s="19"/>
      <c r="VEQ27" s="19"/>
      <c r="VER27" s="19"/>
      <c r="VES27" s="19"/>
      <c r="VET27" s="19"/>
      <c r="VEU27" s="19"/>
      <c r="VEV27" s="19"/>
      <c r="VEW27" s="19"/>
      <c r="VEX27" s="19"/>
      <c r="VEY27" s="19"/>
      <c r="VEZ27" s="19"/>
      <c r="VFA27" s="19"/>
      <c r="VFB27" s="19"/>
      <c r="VFC27" s="19"/>
      <c r="VFD27" s="19"/>
      <c r="VFE27" s="19"/>
      <c r="VFF27" s="19"/>
      <c r="VFG27" s="19"/>
      <c r="VFH27" s="19"/>
      <c r="VFI27" s="19"/>
      <c r="VFJ27" s="19"/>
      <c r="VFK27" s="19"/>
      <c r="VFL27" s="19"/>
      <c r="VFM27" s="19"/>
      <c r="VFN27" s="19"/>
      <c r="VFO27" s="19"/>
      <c r="VFP27" s="19"/>
      <c r="VFQ27" s="19"/>
      <c r="VFR27" s="19"/>
      <c r="VFS27" s="19"/>
      <c r="VFT27" s="19"/>
      <c r="VFU27" s="19"/>
      <c r="VFV27" s="19"/>
      <c r="VFW27" s="19"/>
      <c r="VFX27" s="19"/>
      <c r="VFY27" s="19"/>
      <c r="VFZ27" s="19"/>
      <c r="VGA27" s="19"/>
      <c r="VGB27" s="19"/>
      <c r="VGC27" s="19"/>
      <c r="VGD27" s="19"/>
      <c r="VGE27" s="19"/>
      <c r="VGF27" s="19"/>
      <c r="VGG27" s="19"/>
      <c r="VGH27" s="19"/>
      <c r="VGI27" s="19"/>
      <c r="VGJ27" s="19"/>
      <c r="VGK27" s="19"/>
      <c r="VGL27" s="19"/>
      <c r="VGM27" s="19"/>
      <c r="VGN27" s="19"/>
      <c r="VGO27" s="19"/>
      <c r="VGP27" s="19"/>
      <c r="VGQ27" s="19"/>
      <c r="VGR27" s="19"/>
      <c r="VGS27" s="19"/>
      <c r="VGT27" s="19"/>
      <c r="VGU27" s="19"/>
      <c r="VGV27" s="19"/>
      <c r="VGW27" s="19"/>
      <c r="VGX27" s="19"/>
      <c r="VGY27" s="19"/>
      <c r="VGZ27" s="19"/>
      <c r="VHA27" s="19"/>
      <c r="VHB27" s="19"/>
      <c r="VHC27" s="19"/>
      <c r="VHD27" s="19"/>
      <c r="VHE27" s="19"/>
      <c r="VHF27" s="19"/>
      <c r="VHG27" s="19"/>
      <c r="VHH27" s="19"/>
      <c r="VHI27" s="19"/>
      <c r="VHJ27" s="19"/>
      <c r="VHK27" s="19"/>
      <c r="VHL27" s="19"/>
      <c r="VHM27" s="19"/>
      <c r="VHN27" s="19"/>
      <c r="VHO27" s="19"/>
      <c r="VHP27" s="19"/>
      <c r="VHQ27" s="19"/>
      <c r="VHR27" s="19"/>
      <c r="VHS27" s="19"/>
      <c r="VHT27" s="19"/>
      <c r="VHU27" s="19"/>
      <c r="VHV27" s="19"/>
      <c r="VHW27" s="19"/>
      <c r="VHX27" s="19"/>
      <c r="VHY27" s="19"/>
      <c r="VHZ27" s="19"/>
      <c r="VIA27" s="19"/>
      <c r="VIB27" s="19"/>
      <c r="VIC27" s="19"/>
      <c r="VID27" s="19"/>
      <c r="VIE27" s="19"/>
      <c r="VIF27" s="19"/>
      <c r="VIG27" s="19"/>
      <c r="VIH27" s="19"/>
      <c r="VII27" s="19"/>
      <c r="VIJ27" s="19"/>
      <c r="VIK27" s="19"/>
      <c r="VIL27" s="19"/>
      <c r="VIM27" s="19"/>
      <c r="VIN27" s="19"/>
      <c r="VIO27" s="19"/>
      <c r="VIP27" s="19"/>
      <c r="VIQ27" s="19"/>
      <c r="VIR27" s="19"/>
      <c r="VIS27" s="19"/>
      <c r="VIT27" s="19"/>
      <c r="VIU27" s="19"/>
      <c r="VIV27" s="19"/>
      <c r="VIW27" s="19"/>
      <c r="VIX27" s="19"/>
      <c r="VIY27" s="19"/>
      <c r="VIZ27" s="19"/>
      <c r="VJA27" s="19"/>
      <c r="VJB27" s="19"/>
      <c r="VJC27" s="19"/>
      <c r="VJD27" s="19"/>
      <c r="VJE27" s="19"/>
      <c r="VJF27" s="19"/>
      <c r="VJG27" s="19"/>
      <c r="VJH27" s="19"/>
      <c r="VJI27" s="19"/>
      <c r="VJJ27" s="19"/>
      <c r="VJK27" s="19"/>
      <c r="VJL27" s="19"/>
      <c r="VJM27" s="19"/>
      <c r="VJN27" s="19"/>
      <c r="VJO27" s="19"/>
      <c r="VJP27" s="19"/>
      <c r="VJQ27" s="19"/>
      <c r="VJR27" s="19"/>
      <c r="VJS27" s="19"/>
      <c r="VJT27" s="19"/>
      <c r="VJU27" s="19"/>
      <c r="VJV27" s="19"/>
      <c r="VJW27" s="19"/>
      <c r="VJX27" s="19"/>
      <c r="VJY27" s="19"/>
      <c r="VJZ27" s="19"/>
      <c r="VKA27" s="19"/>
      <c r="VKB27" s="19"/>
      <c r="VKC27" s="19"/>
      <c r="VKD27" s="19"/>
      <c r="VKE27" s="19"/>
      <c r="VKF27" s="19"/>
      <c r="VKG27" s="19"/>
      <c r="VKH27" s="19"/>
      <c r="VKI27" s="19"/>
      <c r="VKJ27" s="19"/>
      <c r="VKK27" s="19"/>
      <c r="VKL27" s="19"/>
      <c r="VKM27" s="19"/>
      <c r="VKN27" s="19"/>
      <c r="VKO27" s="19"/>
      <c r="VKP27" s="19"/>
      <c r="VKQ27" s="19"/>
      <c r="VKR27" s="19"/>
      <c r="VKS27" s="19"/>
      <c r="VKT27" s="19"/>
      <c r="VKU27" s="19"/>
      <c r="VKV27" s="19"/>
      <c r="VKW27" s="19"/>
      <c r="VKX27" s="19"/>
      <c r="VKY27" s="19"/>
      <c r="VKZ27" s="19"/>
      <c r="VLA27" s="19"/>
      <c r="VLB27" s="19"/>
      <c r="VLC27" s="19"/>
      <c r="VLD27" s="19"/>
      <c r="VLE27" s="19"/>
      <c r="VLF27" s="19"/>
      <c r="VLG27" s="19"/>
      <c r="VLH27" s="19"/>
      <c r="VLI27" s="19"/>
      <c r="VLJ27" s="19"/>
      <c r="VLK27" s="19"/>
      <c r="VLL27" s="19"/>
      <c r="VLM27" s="19"/>
      <c r="VLN27" s="19"/>
      <c r="VLO27" s="19"/>
      <c r="VLP27" s="19"/>
      <c r="VLQ27" s="19"/>
      <c r="VLR27" s="19"/>
      <c r="VLS27" s="19"/>
      <c r="VLT27" s="19"/>
      <c r="VLU27" s="19"/>
      <c r="VLV27" s="19"/>
      <c r="VLW27" s="19"/>
      <c r="VLX27" s="19"/>
      <c r="VLY27" s="19"/>
      <c r="VLZ27" s="19"/>
      <c r="VMA27" s="19"/>
      <c r="VMB27" s="19"/>
      <c r="VMC27" s="19"/>
      <c r="VMD27" s="19"/>
      <c r="VME27" s="19"/>
      <c r="VMF27" s="19"/>
      <c r="VMG27" s="19"/>
      <c r="VMH27" s="19"/>
      <c r="VMI27" s="19"/>
      <c r="VMJ27" s="19"/>
      <c r="VMK27" s="19"/>
      <c r="VML27" s="19"/>
      <c r="VMM27" s="19"/>
      <c r="VMN27" s="19"/>
      <c r="VMO27" s="19"/>
      <c r="VMP27" s="19"/>
      <c r="VMQ27" s="19"/>
      <c r="VMR27" s="19"/>
      <c r="VMS27" s="19"/>
      <c r="VMT27" s="19"/>
      <c r="VMU27" s="19"/>
      <c r="VMV27" s="19"/>
      <c r="VMW27" s="19"/>
      <c r="VMX27" s="19"/>
      <c r="VMY27" s="19"/>
      <c r="VMZ27" s="19"/>
      <c r="VNA27" s="19"/>
      <c r="VNB27" s="19"/>
      <c r="VNC27" s="19"/>
      <c r="VND27" s="19"/>
      <c r="VNE27" s="19"/>
      <c r="VNF27" s="19"/>
      <c r="VNG27" s="19"/>
      <c r="VNH27" s="19"/>
      <c r="VNI27" s="19"/>
      <c r="VNJ27" s="19"/>
      <c r="VNK27" s="19"/>
      <c r="VNL27" s="19"/>
      <c r="VNM27" s="19"/>
      <c r="VNN27" s="19"/>
      <c r="VNO27" s="19"/>
      <c r="VNP27" s="19"/>
      <c r="VNQ27" s="19"/>
      <c r="VNR27" s="19"/>
      <c r="VNS27" s="19"/>
      <c r="VNT27" s="19"/>
      <c r="VNU27" s="19"/>
      <c r="VNV27" s="19"/>
      <c r="VNW27" s="19"/>
      <c r="VNX27" s="19"/>
      <c r="VNY27" s="19"/>
      <c r="VNZ27" s="19"/>
      <c r="VOA27" s="19"/>
      <c r="VOB27" s="19"/>
      <c r="VOC27" s="19"/>
      <c r="VOD27" s="19"/>
      <c r="VOE27" s="19"/>
      <c r="VOF27" s="19"/>
      <c r="VOG27" s="19"/>
      <c r="VOH27" s="19"/>
      <c r="VOI27" s="19"/>
      <c r="VOJ27" s="19"/>
      <c r="VOK27" s="19"/>
      <c r="VOL27" s="19"/>
      <c r="VOM27" s="19"/>
      <c r="VON27" s="19"/>
      <c r="VOO27" s="19"/>
      <c r="VOP27" s="19"/>
      <c r="VOQ27" s="19"/>
      <c r="VOR27" s="19"/>
      <c r="VOS27" s="19"/>
      <c r="VOT27" s="19"/>
      <c r="VOU27" s="19"/>
      <c r="VOV27" s="19"/>
      <c r="VOW27" s="19"/>
      <c r="VOX27" s="19"/>
      <c r="VOY27" s="19"/>
      <c r="VOZ27" s="19"/>
      <c r="VPA27" s="19"/>
      <c r="VPB27" s="19"/>
      <c r="VPC27" s="19"/>
      <c r="VPD27" s="19"/>
      <c r="VPE27" s="19"/>
      <c r="VPF27" s="19"/>
      <c r="VPG27" s="19"/>
      <c r="VPH27" s="19"/>
      <c r="VPI27" s="19"/>
      <c r="VPJ27" s="19"/>
      <c r="VPK27" s="19"/>
      <c r="VPL27" s="19"/>
      <c r="VPM27" s="19"/>
      <c r="VPN27" s="19"/>
      <c r="VPO27" s="19"/>
      <c r="VPP27" s="19"/>
      <c r="VPQ27" s="19"/>
      <c r="VPR27" s="19"/>
      <c r="VPS27" s="19"/>
      <c r="VPT27" s="19"/>
      <c r="VPU27" s="19"/>
      <c r="VPV27" s="19"/>
      <c r="VPW27" s="19"/>
      <c r="VPX27" s="19"/>
      <c r="VPY27" s="19"/>
      <c r="VPZ27" s="19"/>
      <c r="VQA27" s="19"/>
      <c r="VQB27" s="19"/>
      <c r="VQC27" s="19"/>
      <c r="VQD27" s="19"/>
      <c r="VQE27" s="19"/>
      <c r="VQF27" s="19"/>
      <c r="VQG27" s="19"/>
      <c r="VQH27" s="19"/>
      <c r="VQI27" s="19"/>
      <c r="VQJ27" s="19"/>
      <c r="VQK27" s="19"/>
      <c r="VQL27" s="19"/>
      <c r="VQM27" s="19"/>
      <c r="VQN27" s="19"/>
      <c r="VQO27" s="19"/>
      <c r="VQP27" s="19"/>
      <c r="VQQ27" s="19"/>
      <c r="VQR27" s="19"/>
      <c r="VQS27" s="19"/>
      <c r="VQT27" s="19"/>
      <c r="VQU27" s="19"/>
      <c r="VQV27" s="19"/>
      <c r="VQW27" s="19"/>
      <c r="VQX27" s="19"/>
      <c r="VQY27" s="19"/>
      <c r="VQZ27" s="19"/>
      <c r="VRA27" s="19"/>
      <c r="VRB27" s="19"/>
      <c r="VRC27" s="19"/>
      <c r="VRD27" s="19"/>
      <c r="VRE27" s="19"/>
      <c r="VRF27" s="19"/>
      <c r="VRG27" s="19"/>
      <c r="VRH27" s="19"/>
      <c r="VRI27" s="19"/>
      <c r="VRJ27" s="19"/>
      <c r="VRK27" s="19"/>
      <c r="VRL27" s="19"/>
      <c r="VRM27" s="19"/>
      <c r="VRN27" s="19"/>
      <c r="VRO27" s="19"/>
      <c r="VRP27" s="19"/>
      <c r="VRQ27" s="19"/>
      <c r="VRR27" s="19"/>
      <c r="VRS27" s="19"/>
      <c r="VRT27" s="19"/>
      <c r="VRU27" s="19"/>
      <c r="VRV27" s="19"/>
      <c r="VRW27" s="19"/>
      <c r="VRX27" s="19"/>
      <c r="VRY27" s="19"/>
      <c r="VRZ27" s="19"/>
      <c r="VSA27" s="19"/>
      <c r="VSB27" s="19"/>
      <c r="VSC27" s="19"/>
      <c r="VSD27" s="19"/>
      <c r="VSE27" s="19"/>
      <c r="VSF27" s="19"/>
      <c r="VSG27" s="19"/>
      <c r="VSH27" s="19"/>
      <c r="VSI27" s="19"/>
      <c r="VSJ27" s="19"/>
      <c r="VSK27" s="19"/>
      <c r="VSL27" s="19"/>
      <c r="VSM27" s="19"/>
      <c r="VSN27" s="19"/>
      <c r="VSO27" s="19"/>
      <c r="VSP27" s="19"/>
      <c r="VSQ27" s="19"/>
      <c r="VSR27" s="19"/>
      <c r="VSS27" s="19"/>
      <c r="VST27" s="19"/>
      <c r="VSU27" s="19"/>
      <c r="VSV27" s="19"/>
      <c r="VSW27" s="19"/>
      <c r="VSX27" s="19"/>
      <c r="VSY27" s="19"/>
      <c r="VSZ27" s="19"/>
      <c r="VTA27" s="19"/>
      <c r="VTB27" s="19"/>
      <c r="VTC27" s="19"/>
      <c r="VTD27" s="19"/>
      <c r="VTE27" s="19"/>
      <c r="VTF27" s="19"/>
      <c r="VTG27" s="19"/>
      <c r="VTH27" s="19"/>
      <c r="VTI27" s="19"/>
      <c r="VTJ27" s="19"/>
      <c r="VTK27" s="19"/>
      <c r="VTL27" s="19"/>
      <c r="VTM27" s="19"/>
      <c r="VTN27" s="19"/>
      <c r="VTO27" s="19"/>
      <c r="VTP27" s="19"/>
      <c r="VTQ27" s="19"/>
      <c r="VTR27" s="19"/>
      <c r="VTS27" s="19"/>
      <c r="VTT27" s="19"/>
      <c r="VTU27" s="19"/>
      <c r="VTV27" s="19"/>
      <c r="VTW27" s="19"/>
      <c r="VTX27" s="19"/>
      <c r="VTY27" s="19"/>
      <c r="VTZ27" s="19"/>
      <c r="VUA27" s="19"/>
      <c r="VUB27" s="19"/>
      <c r="VUC27" s="19"/>
      <c r="VUD27" s="19"/>
      <c r="VUE27" s="19"/>
      <c r="VUF27" s="19"/>
      <c r="VUG27" s="19"/>
      <c r="VUH27" s="19"/>
      <c r="VUI27" s="19"/>
      <c r="VUJ27" s="19"/>
      <c r="VUK27" s="19"/>
      <c r="VUL27" s="19"/>
      <c r="VUM27" s="19"/>
      <c r="VUN27" s="19"/>
      <c r="VUO27" s="19"/>
      <c r="VUP27" s="19"/>
      <c r="VUQ27" s="19"/>
      <c r="VUR27" s="19"/>
      <c r="VUS27" s="19"/>
      <c r="VUT27" s="19"/>
      <c r="VUU27" s="19"/>
      <c r="VUV27" s="19"/>
      <c r="VUW27" s="19"/>
      <c r="VUX27" s="19"/>
      <c r="VUY27" s="19"/>
      <c r="VUZ27" s="19"/>
      <c r="VVA27" s="19"/>
      <c r="VVB27" s="19"/>
      <c r="VVC27" s="19"/>
      <c r="VVD27" s="19"/>
      <c r="VVE27" s="19"/>
      <c r="VVF27" s="19"/>
      <c r="VVG27" s="19"/>
      <c r="VVH27" s="19"/>
      <c r="VVI27" s="19"/>
      <c r="VVJ27" s="19"/>
      <c r="VVK27" s="19"/>
      <c r="VVL27" s="19"/>
      <c r="VVM27" s="19"/>
      <c r="VVN27" s="19"/>
      <c r="VVO27" s="19"/>
      <c r="VVP27" s="19"/>
      <c r="VVQ27" s="19"/>
      <c r="VVR27" s="19"/>
      <c r="VVS27" s="19"/>
      <c r="VVT27" s="19"/>
      <c r="VVU27" s="19"/>
      <c r="VVV27" s="19"/>
      <c r="VVW27" s="19"/>
      <c r="VVX27" s="19"/>
      <c r="VVY27" s="19"/>
      <c r="VVZ27" s="19"/>
      <c r="VWA27" s="19"/>
      <c r="VWB27" s="19"/>
      <c r="VWC27" s="19"/>
      <c r="VWD27" s="19"/>
      <c r="VWE27" s="19"/>
      <c r="VWF27" s="19"/>
      <c r="VWG27" s="19"/>
      <c r="VWH27" s="19"/>
      <c r="VWI27" s="19"/>
      <c r="VWJ27" s="19"/>
      <c r="VWK27" s="19"/>
      <c r="VWL27" s="19"/>
      <c r="VWM27" s="19"/>
      <c r="VWN27" s="19"/>
      <c r="VWO27" s="19"/>
      <c r="VWP27" s="19"/>
      <c r="VWQ27" s="19"/>
      <c r="VWR27" s="19"/>
      <c r="VWS27" s="19"/>
      <c r="VWT27" s="19"/>
      <c r="VWU27" s="19"/>
      <c r="VWV27" s="19"/>
      <c r="VWW27" s="19"/>
      <c r="VWX27" s="19"/>
      <c r="VWY27" s="19"/>
      <c r="VWZ27" s="19"/>
      <c r="VXA27" s="19"/>
      <c r="VXB27" s="19"/>
      <c r="VXC27" s="19"/>
      <c r="VXD27" s="19"/>
      <c r="VXE27" s="19"/>
      <c r="VXF27" s="19"/>
      <c r="VXG27" s="19"/>
      <c r="VXH27" s="19"/>
      <c r="VXI27" s="19"/>
      <c r="VXJ27" s="19"/>
      <c r="VXK27" s="19"/>
      <c r="VXL27" s="19"/>
      <c r="VXM27" s="19"/>
      <c r="VXN27" s="19"/>
      <c r="VXO27" s="19"/>
      <c r="VXP27" s="19"/>
      <c r="VXQ27" s="19"/>
      <c r="VXR27" s="19"/>
      <c r="VXS27" s="19"/>
      <c r="VXT27" s="19"/>
      <c r="VXU27" s="19"/>
      <c r="VXV27" s="19"/>
      <c r="VXW27" s="19"/>
      <c r="VXX27" s="19"/>
      <c r="VXY27" s="19"/>
      <c r="VXZ27" s="19"/>
      <c r="VYA27" s="19"/>
      <c r="VYB27" s="19"/>
      <c r="VYC27" s="19"/>
      <c r="VYD27" s="19"/>
      <c r="VYE27" s="19"/>
      <c r="VYF27" s="19"/>
      <c r="VYG27" s="19"/>
      <c r="VYH27" s="19"/>
      <c r="VYI27" s="19"/>
      <c r="VYJ27" s="19"/>
      <c r="VYK27" s="19"/>
      <c r="VYL27" s="19"/>
      <c r="VYM27" s="19"/>
      <c r="VYN27" s="19"/>
      <c r="VYO27" s="19"/>
      <c r="VYP27" s="19"/>
      <c r="VYQ27" s="19"/>
      <c r="VYR27" s="19"/>
      <c r="VYS27" s="19"/>
      <c r="VYT27" s="19"/>
      <c r="VYU27" s="19"/>
      <c r="VYV27" s="19"/>
      <c r="VYW27" s="19"/>
      <c r="VYX27" s="19"/>
      <c r="VYY27" s="19"/>
      <c r="VYZ27" s="19"/>
      <c r="VZA27" s="19"/>
      <c r="VZB27" s="19"/>
      <c r="VZC27" s="19"/>
      <c r="VZD27" s="19"/>
      <c r="VZE27" s="19"/>
      <c r="VZF27" s="19"/>
      <c r="VZG27" s="19"/>
      <c r="VZH27" s="19"/>
      <c r="VZI27" s="19"/>
      <c r="VZJ27" s="19"/>
      <c r="VZK27" s="19"/>
      <c r="VZL27" s="19"/>
      <c r="VZM27" s="19"/>
      <c r="VZN27" s="19"/>
      <c r="VZO27" s="19"/>
      <c r="VZP27" s="19"/>
      <c r="VZQ27" s="19"/>
      <c r="VZR27" s="19"/>
      <c r="VZS27" s="19"/>
      <c r="VZT27" s="19"/>
      <c r="VZU27" s="19"/>
      <c r="VZV27" s="19"/>
      <c r="VZW27" s="19"/>
      <c r="VZX27" s="19"/>
      <c r="VZY27" s="19"/>
      <c r="VZZ27" s="19"/>
      <c r="WAA27" s="19"/>
      <c r="WAB27" s="19"/>
      <c r="WAC27" s="19"/>
      <c r="WAD27" s="19"/>
      <c r="WAE27" s="19"/>
      <c r="WAF27" s="19"/>
      <c r="WAG27" s="19"/>
      <c r="WAH27" s="19"/>
      <c r="WAI27" s="19"/>
      <c r="WAJ27" s="19"/>
      <c r="WAK27" s="19"/>
      <c r="WAL27" s="19"/>
      <c r="WAM27" s="19"/>
      <c r="WAN27" s="19"/>
      <c r="WAO27" s="19"/>
      <c r="WAP27" s="19"/>
      <c r="WAQ27" s="19"/>
      <c r="WAR27" s="19"/>
      <c r="WAS27" s="19"/>
      <c r="WAT27" s="19"/>
      <c r="WAU27" s="19"/>
      <c r="WAV27" s="19"/>
      <c r="WAW27" s="19"/>
      <c r="WAX27" s="19"/>
      <c r="WAY27" s="19"/>
      <c r="WAZ27" s="19"/>
      <c r="WBA27" s="19"/>
      <c r="WBB27" s="19"/>
      <c r="WBC27" s="19"/>
      <c r="WBD27" s="19"/>
      <c r="WBE27" s="19"/>
      <c r="WBF27" s="19"/>
      <c r="WBG27" s="19"/>
      <c r="WBH27" s="19"/>
      <c r="WBI27" s="19"/>
      <c r="WBJ27" s="19"/>
      <c r="WBK27" s="19"/>
      <c r="WBL27" s="19"/>
      <c r="WBM27" s="19"/>
      <c r="WBN27" s="19"/>
      <c r="WBO27" s="19"/>
      <c r="WBP27" s="19"/>
      <c r="WBQ27" s="19"/>
      <c r="WBR27" s="19"/>
      <c r="WBS27" s="19"/>
      <c r="WBT27" s="19"/>
      <c r="WBU27" s="19"/>
      <c r="WBV27" s="19"/>
      <c r="WBW27" s="19"/>
      <c r="WBX27" s="19"/>
      <c r="WBY27" s="19"/>
      <c r="WBZ27" s="19"/>
      <c r="WCA27" s="19"/>
      <c r="WCB27" s="19"/>
      <c r="WCC27" s="19"/>
      <c r="WCD27" s="19"/>
      <c r="WCE27" s="19"/>
      <c r="WCF27" s="19"/>
      <c r="WCG27" s="19"/>
      <c r="WCH27" s="19"/>
      <c r="WCI27" s="19"/>
      <c r="WCJ27" s="19"/>
      <c r="WCK27" s="19"/>
      <c r="WCL27" s="19"/>
      <c r="WCM27" s="19"/>
      <c r="WCN27" s="19"/>
      <c r="WCO27" s="19"/>
      <c r="WCP27" s="19"/>
      <c r="WCQ27" s="19"/>
      <c r="WCR27" s="19"/>
      <c r="WCS27" s="19"/>
      <c r="WCT27" s="19"/>
      <c r="WCU27" s="19"/>
      <c r="WCV27" s="19"/>
      <c r="WCW27" s="19"/>
      <c r="WCX27" s="19"/>
      <c r="WCY27" s="19"/>
      <c r="WCZ27" s="19"/>
      <c r="WDA27" s="19"/>
      <c r="WDB27" s="19"/>
      <c r="WDC27" s="19"/>
      <c r="WDD27" s="19"/>
      <c r="WDE27" s="19"/>
      <c r="WDF27" s="19"/>
      <c r="WDG27" s="19"/>
      <c r="WDH27" s="19"/>
      <c r="WDI27" s="19"/>
      <c r="WDJ27" s="19"/>
      <c r="WDK27" s="19"/>
      <c r="WDL27" s="19"/>
      <c r="WDM27" s="19"/>
      <c r="WDN27" s="19"/>
      <c r="WDO27" s="19"/>
      <c r="WDP27" s="19"/>
      <c r="WDQ27" s="19"/>
      <c r="WDR27" s="19"/>
      <c r="WDS27" s="19"/>
      <c r="WDT27" s="19"/>
      <c r="WDU27" s="19"/>
      <c r="WDV27" s="19"/>
      <c r="WDW27" s="19"/>
      <c r="WDX27" s="19"/>
      <c r="WDY27" s="19"/>
      <c r="WDZ27" s="19"/>
      <c r="WEA27" s="19"/>
      <c r="WEB27" s="19"/>
      <c r="WEC27" s="19"/>
      <c r="WED27" s="19"/>
      <c r="WEE27" s="19"/>
      <c r="WEF27" s="19"/>
      <c r="WEG27" s="19"/>
      <c r="WEH27" s="19"/>
      <c r="WEI27" s="19"/>
      <c r="WEJ27" s="19"/>
      <c r="WEK27" s="19"/>
      <c r="WEL27" s="19"/>
      <c r="WEM27" s="19"/>
      <c r="WEN27" s="19"/>
      <c r="WEO27" s="19"/>
      <c r="WEP27" s="19"/>
      <c r="WEQ27" s="19"/>
      <c r="WER27" s="19"/>
      <c r="WES27" s="19"/>
      <c r="WET27" s="19"/>
      <c r="WEU27" s="19"/>
      <c r="WEV27" s="19"/>
      <c r="WEW27" s="19"/>
      <c r="WEX27" s="19"/>
      <c r="WEY27" s="19"/>
      <c r="WEZ27" s="19"/>
      <c r="WFA27" s="19"/>
      <c r="WFB27" s="19"/>
      <c r="WFC27" s="19"/>
      <c r="WFD27" s="19"/>
      <c r="WFE27" s="19"/>
      <c r="WFF27" s="19"/>
      <c r="WFG27" s="19"/>
      <c r="WFH27" s="19"/>
      <c r="WFI27" s="19"/>
      <c r="WFJ27" s="19"/>
      <c r="WFK27" s="19"/>
      <c r="WFL27" s="19"/>
      <c r="WFM27" s="19"/>
      <c r="WFN27" s="19"/>
      <c r="WFO27" s="19"/>
      <c r="WFP27" s="19"/>
      <c r="WFQ27" s="19"/>
      <c r="WFR27" s="19"/>
      <c r="WFS27" s="19"/>
      <c r="WFT27" s="19"/>
      <c r="WFU27" s="19"/>
      <c r="WFV27" s="19"/>
      <c r="WFW27" s="19"/>
      <c r="WFX27" s="19"/>
      <c r="WFY27" s="19"/>
      <c r="WFZ27" s="19"/>
      <c r="WGA27" s="19"/>
      <c r="WGB27" s="19"/>
      <c r="WGC27" s="19"/>
      <c r="WGD27" s="19"/>
      <c r="WGE27" s="19"/>
      <c r="WGF27" s="19"/>
      <c r="WGG27" s="19"/>
      <c r="WGH27" s="19"/>
      <c r="WGI27" s="19"/>
      <c r="WGJ27" s="19"/>
      <c r="WGK27" s="19"/>
      <c r="WGL27" s="19"/>
      <c r="WGM27" s="19"/>
      <c r="WGN27" s="19"/>
      <c r="WGO27" s="19"/>
      <c r="WGP27" s="19"/>
      <c r="WGQ27" s="19"/>
      <c r="WGR27" s="19"/>
      <c r="WGS27" s="19"/>
      <c r="WGT27" s="19"/>
      <c r="WGU27" s="19"/>
      <c r="WGV27" s="19"/>
      <c r="WGW27" s="19"/>
      <c r="WGX27" s="19"/>
      <c r="WGY27" s="19"/>
      <c r="WGZ27" s="19"/>
      <c r="WHA27" s="19"/>
      <c r="WHB27" s="19"/>
      <c r="WHC27" s="19"/>
      <c r="WHD27" s="19"/>
      <c r="WHE27" s="19"/>
      <c r="WHF27" s="19"/>
      <c r="WHG27" s="19"/>
      <c r="WHH27" s="19"/>
      <c r="WHI27" s="19"/>
      <c r="WHJ27" s="19"/>
      <c r="WHK27" s="19"/>
      <c r="WHL27" s="19"/>
      <c r="WHM27" s="19"/>
      <c r="WHN27" s="19"/>
      <c r="WHO27" s="19"/>
      <c r="WHP27" s="19"/>
      <c r="WHQ27" s="19"/>
      <c r="WHR27" s="19"/>
      <c r="WHS27" s="19"/>
      <c r="WHT27" s="19"/>
      <c r="WHU27" s="19"/>
      <c r="WHV27" s="19"/>
      <c r="WHW27" s="19"/>
      <c r="WHX27" s="19"/>
      <c r="WHY27" s="19"/>
      <c r="WHZ27" s="19"/>
      <c r="WIA27" s="19"/>
      <c r="WIB27" s="19"/>
      <c r="WIC27" s="19"/>
      <c r="WID27" s="19"/>
      <c r="WIE27" s="19"/>
      <c r="WIF27" s="19"/>
      <c r="WIG27" s="19"/>
      <c r="WIH27" s="19"/>
      <c r="WII27" s="19"/>
      <c r="WIJ27" s="19"/>
      <c r="WIK27" s="19"/>
      <c r="WIL27" s="19"/>
      <c r="WIM27" s="19"/>
      <c r="WIN27" s="19"/>
      <c r="WIO27" s="19"/>
      <c r="WIP27" s="19"/>
      <c r="WIQ27" s="19"/>
      <c r="WIR27" s="19"/>
      <c r="WIS27" s="19"/>
      <c r="WIT27" s="19"/>
      <c r="WIU27" s="19"/>
      <c r="WIV27" s="19"/>
      <c r="WIW27" s="19"/>
      <c r="WIX27" s="19"/>
      <c r="WIY27" s="19"/>
      <c r="WIZ27" s="19"/>
      <c r="WJA27" s="19"/>
      <c r="WJB27" s="19"/>
      <c r="WJC27" s="19"/>
      <c r="WJD27" s="19"/>
      <c r="WJE27" s="19"/>
      <c r="WJF27" s="19"/>
      <c r="WJG27" s="19"/>
      <c r="WJH27" s="19"/>
      <c r="WJI27" s="19"/>
      <c r="WJJ27" s="19"/>
      <c r="WJK27" s="19"/>
      <c r="WJL27" s="19"/>
      <c r="WJM27" s="19"/>
      <c r="WJN27" s="19"/>
      <c r="WJO27" s="19"/>
      <c r="WJP27" s="19"/>
      <c r="WJQ27" s="19"/>
      <c r="WJR27" s="19"/>
      <c r="WJS27" s="19"/>
      <c r="WJT27" s="19"/>
      <c r="WJU27" s="19"/>
      <c r="WJV27" s="19"/>
      <c r="WJW27" s="19"/>
      <c r="WJX27" s="19"/>
      <c r="WJY27" s="19"/>
      <c r="WJZ27" s="19"/>
      <c r="WKA27" s="19"/>
      <c r="WKB27" s="19"/>
      <c r="WKC27" s="19"/>
      <c r="WKD27" s="19"/>
      <c r="WKE27" s="19"/>
      <c r="WKF27" s="19"/>
      <c r="WKG27" s="19"/>
      <c r="WKH27" s="19"/>
      <c r="WKI27" s="19"/>
      <c r="WKJ27" s="19"/>
      <c r="WKK27" s="19"/>
      <c r="WKL27" s="19"/>
      <c r="WKM27" s="19"/>
      <c r="WKN27" s="19"/>
      <c r="WKO27" s="19"/>
      <c r="WKP27" s="19"/>
      <c r="WKQ27" s="19"/>
      <c r="WKR27" s="19"/>
      <c r="WKS27" s="19"/>
      <c r="WKT27" s="19"/>
      <c r="WKU27" s="19"/>
      <c r="WKV27" s="19"/>
      <c r="WKW27" s="19"/>
      <c r="WKX27" s="19"/>
      <c r="WKY27" s="19"/>
      <c r="WKZ27" s="19"/>
      <c r="WLA27" s="19"/>
      <c r="WLB27" s="19"/>
      <c r="WLC27" s="19"/>
      <c r="WLD27" s="19"/>
      <c r="WLE27" s="19"/>
      <c r="WLF27" s="19"/>
      <c r="WLG27" s="19"/>
      <c r="WLH27" s="19"/>
      <c r="WLI27" s="19"/>
      <c r="WLJ27" s="19"/>
      <c r="WLK27" s="19"/>
      <c r="WLL27" s="19"/>
      <c r="WLM27" s="19"/>
      <c r="WLN27" s="19"/>
      <c r="WLO27" s="19"/>
      <c r="WLP27" s="19"/>
      <c r="WLQ27" s="19"/>
      <c r="WLR27" s="19"/>
      <c r="WLS27" s="19"/>
      <c r="WLT27" s="19"/>
      <c r="WLU27" s="19"/>
      <c r="WLV27" s="19"/>
      <c r="WLW27" s="19"/>
      <c r="WLX27" s="19"/>
      <c r="WLY27" s="19"/>
      <c r="WLZ27" s="19"/>
      <c r="WMA27" s="19"/>
      <c r="WMB27" s="19"/>
      <c r="WMC27" s="19"/>
      <c r="WMD27" s="19"/>
      <c r="WME27" s="19"/>
      <c r="WMF27" s="19"/>
      <c r="WMG27" s="19"/>
      <c r="WMH27" s="19"/>
      <c r="WMI27" s="19"/>
      <c r="WMJ27" s="19"/>
      <c r="WMK27" s="19"/>
      <c r="WML27" s="19"/>
      <c r="WMM27" s="19"/>
      <c r="WMN27" s="19"/>
      <c r="WMO27" s="19"/>
      <c r="WMP27" s="19"/>
      <c r="WMQ27" s="19"/>
      <c r="WMR27" s="19"/>
      <c r="WMS27" s="19"/>
      <c r="WMT27" s="19"/>
      <c r="WMU27" s="19"/>
      <c r="WMV27" s="19"/>
      <c r="WMW27" s="19"/>
      <c r="WMX27" s="19"/>
      <c r="WMY27" s="19"/>
      <c r="WMZ27" s="19"/>
      <c r="WNA27" s="19"/>
      <c r="WNB27" s="19"/>
      <c r="WNC27" s="19"/>
      <c r="WND27" s="19"/>
      <c r="WNE27" s="19"/>
      <c r="WNF27" s="19"/>
      <c r="WNG27" s="19"/>
      <c r="WNH27" s="19"/>
      <c r="WNI27" s="19"/>
      <c r="WNJ27" s="19"/>
      <c r="WNK27" s="19"/>
      <c r="WNL27" s="19"/>
      <c r="WNM27" s="19"/>
      <c r="WNN27" s="19"/>
      <c r="WNO27" s="19"/>
      <c r="WNP27" s="19"/>
      <c r="WNQ27" s="19"/>
      <c r="WNR27" s="19"/>
      <c r="WNS27" s="19"/>
      <c r="WNT27" s="19"/>
      <c r="WNU27" s="19"/>
      <c r="WNV27" s="19"/>
      <c r="WNW27" s="19"/>
      <c r="WNX27" s="19"/>
      <c r="WNY27" s="19"/>
      <c r="WNZ27" s="19"/>
      <c r="WOA27" s="19"/>
      <c r="WOB27" s="19"/>
      <c r="WOC27" s="19"/>
      <c r="WOD27" s="19"/>
      <c r="WOE27" s="19"/>
      <c r="WOF27" s="19"/>
      <c r="WOG27" s="19"/>
      <c r="WOH27" s="19"/>
      <c r="WOI27" s="19"/>
      <c r="WOJ27" s="19"/>
      <c r="WOK27" s="19"/>
      <c r="WOL27" s="19"/>
      <c r="WOM27" s="19"/>
      <c r="WON27" s="19"/>
      <c r="WOO27" s="19"/>
      <c r="WOP27" s="19"/>
      <c r="WOQ27" s="19"/>
      <c r="WOR27" s="19"/>
      <c r="WOS27" s="19"/>
      <c r="WOT27" s="19"/>
      <c r="WOU27" s="19"/>
      <c r="WOV27" s="19"/>
      <c r="WOW27" s="19"/>
      <c r="WOX27" s="19"/>
      <c r="WOY27" s="19"/>
      <c r="WOZ27" s="19"/>
      <c r="WPA27" s="19"/>
      <c r="WPB27" s="19"/>
      <c r="WPC27" s="19"/>
      <c r="WPD27" s="19"/>
      <c r="WPE27" s="19"/>
      <c r="WPF27" s="19"/>
      <c r="WPG27" s="19"/>
      <c r="WPH27" s="19"/>
      <c r="WPI27" s="19"/>
      <c r="WPJ27" s="19"/>
      <c r="WPK27" s="19"/>
      <c r="WPL27" s="19"/>
      <c r="WPM27" s="19"/>
      <c r="WPN27" s="19"/>
      <c r="WPO27" s="19"/>
      <c r="WPP27" s="19"/>
      <c r="WPQ27" s="19"/>
      <c r="WPR27" s="19"/>
      <c r="WPS27" s="19"/>
      <c r="WPT27" s="19"/>
      <c r="WPU27" s="19"/>
      <c r="WPV27" s="19"/>
      <c r="WPW27" s="19"/>
      <c r="WPX27" s="19"/>
      <c r="WPY27" s="19"/>
      <c r="WPZ27" s="19"/>
      <c r="WQA27" s="19"/>
      <c r="WQB27" s="19"/>
      <c r="WQC27" s="19"/>
      <c r="WQD27" s="19"/>
      <c r="WQE27" s="19"/>
      <c r="WQF27" s="19"/>
      <c r="WQG27" s="19"/>
      <c r="WQH27" s="19"/>
      <c r="WQI27" s="19"/>
      <c r="WQJ27" s="19"/>
      <c r="WQK27" s="19"/>
      <c r="WQL27" s="19"/>
      <c r="WQM27" s="19"/>
      <c r="WQN27" s="19"/>
      <c r="WQO27" s="19"/>
      <c r="WQP27" s="19"/>
      <c r="WQQ27" s="19"/>
      <c r="WQR27" s="19"/>
      <c r="WQS27" s="19"/>
      <c r="WQT27" s="19"/>
      <c r="WQU27" s="19"/>
      <c r="WQV27" s="19"/>
      <c r="WQW27" s="19"/>
      <c r="WQX27" s="19"/>
      <c r="WQY27" s="19"/>
      <c r="WQZ27" s="19"/>
      <c r="WRA27" s="19"/>
      <c r="WRB27" s="19"/>
      <c r="WRC27" s="19"/>
      <c r="WRD27" s="19"/>
      <c r="WRE27" s="19"/>
      <c r="WRF27" s="19"/>
      <c r="WRG27" s="19"/>
      <c r="WRH27" s="19"/>
      <c r="WRI27" s="19"/>
      <c r="WRJ27" s="19"/>
      <c r="WRK27" s="19"/>
      <c r="WRL27" s="19"/>
      <c r="WRM27" s="19"/>
      <c r="WRN27" s="19"/>
      <c r="WRO27" s="19"/>
      <c r="WRP27" s="19"/>
      <c r="WRQ27" s="19"/>
      <c r="WRR27" s="19"/>
      <c r="WRS27" s="19"/>
      <c r="WRT27" s="19"/>
      <c r="WRU27" s="19"/>
      <c r="WRV27" s="19"/>
      <c r="WRW27" s="19"/>
      <c r="WRX27" s="19"/>
      <c r="WRY27" s="19"/>
      <c r="WRZ27" s="19"/>
      <c r="WSA27" s="19"/>
      <c r="WSB27" s="19"/>
      <c r="WSC27" s="19"/>
      <c r="WSD27" s="19"/>
      <c r="WSE27" s="19"/>
      <c r="WSF27" s="19"/>
      <c r="WSG27" s="19"/>
      <c r="WSH27" s="19"/>
      <c r="WSI27" s="19"/>
      <c r="WSJ27" s="19"/>
      <c r="WSK27" s="19"/>
      <c r="WSL27" s="19"/>
      <c r="WSM27" s="19"/>
      <c r="WSN27" s="19"/>
      <c r="WSO27" s="19"/>
      <c r="WSP27" s="19"/>
      <c r="WSQ27" s="19"/>
      <c r="WSR27" s="19"/>
      <c r="WSS27" s="19"/>
      <c r="WST27" s="19"/>
      <c r="WSU27" s="19"/>
      <c r="WSV27" s="19"/>
      <c r="WSW27" s="19"/>
      <c r="WSX27" s="19"/>
      <c r="WSY27" s="19"/>
      <c r="WSZ27" s="19"/>
      <c r="WTA27" s="19"/>
      <c r="WTB27" s="19"/>
      <c r="WTC27" s="19"/>
      <c r="WTD27" s="19"/>
      <c r="WTE27" s="19"/>
      <c r="WTF27" s="19"/>
      <c r="WTG27" s="19"/>
      <c r="WTH27" s="19"/>
      <c r="WTI27" s="19"/>
      <c r="WTJ27" s="19"/>
      <c r="WTK27" s="19"/>
      <c r="WTL27" s="19"/>
      <c r="WTM27" s="19"/>
      <c r="WTN27" s="19"/>
      <c r="WTO27" s="19"/>
      <c r="WTP27" s="19"/>
      <c r="WTQ27" s="19"/>
      <c r="WTR27" s="19"/>
      <c r="WTS27" s="19"/>
      <c r="WTT27" s="19"/>
      <c r="WTU27" s="19"/>
      <c r="WTV27" s="19"/>
      <c r="WTW27" s="19"/>
      <c r="WTX27" s="19"/>
      <c r="WTY27" s="19"/>
      <c r="WTZ27" s="19"/>
      <c r="WUA27" s="19"/>
      <c r="WUB27" s="19"/>
      <c r="WUC27" s="19"/>
      <c r="WUD27" s="19"/>
      <c r="WUE27" s="19"/>
      <c r="WUF27" s="19"/>
      <c r="WUG27" s="19"/>
      <c r="WUH27" s="19"/>
      <c r="WUI27" s="19"/>
      <c r="WUJ27" s="19"/>
      <c r="WUK27" s="19"/>
      <c r="WUL27" s="19"/>
      <c r="WUM27" s="19"/>
      <c r="WUN27" s="19"/>
      <c r="WUO27" s="19"/>
      <c r="WUP27" s="19"/>
      <c r="WUQ27" s="19"/>
      <c r="WUR27" s="19"/>
      <c r="WUS27" s="19"/>
      <c r="WUT27" s="19"/>
      <c r="WUU27" s="19"/>
      <c r="WUV27" s="19"/>
      <c r="WUW27" s="19"/>
      <c r="WUX27" s="19"/>
      <c r="WUY27" s="19"/>
      <c r="WUZ27" s="19"/>
      <c r="WVA27" s="19"/>
      <c r="WVB27" s="19"/>
      <c r="WVC27" s="19"/>
      <c r="WVD27" s="19"/>
      <c r="WVE27" s="19"/>
      <c r="WVF27" s="19"/>
      <c r="WVG27" s="19"/>
      <c r="WVH27" s="19"/>
      <c r="WVI27" s="19"/>
      <c r="WVJ27" s="19"/>
      <c r="WVK27" s="19"/>
      <c r="WVL27" s="19"/>
      <c r="WVM27" s="19"/>
      <c r="WVN27" s="19"/>
      <c r="WVO27" s="19"/>
      <c r="WVP27" s="19"/>
      <c r="WVQ27" s="19"/>
      <c r="WVR27" s="19"/>
      <c r="WVS27" s="19"/>
      <c r="WVT27" s="19"/>
      <c r="WVU27" s="19"/>
      <c r="WVV27" s="19"/>
      <c r="WVW27" s="19"/>
      <c r="WVX27" s="19"/>
      <c r="WVY27" s="19"/>
      <c r="WVZ27" s="19"/>
      <c r="WWA27" s="19"/>
      <c r="WWB27" s="19"/>
      <c r="WWC27" s="19"/>
      <c r="WWD27" s="19"/>
      <c r="WWE27" s="19"/>
      <c r="WWF27" s="19"/>
      <c r="WWG27" s="19"/>
      <c r="WWH27" s="19"/>
      <c r="WWI27" s="19"/>
      <c r="WWJ27" s="19"/>
      <c r="WWK27" s="19"/>
      <c r="WWL27" s="19"/>
      <c r="WWM27" s="19"/>
      <c r="WWN27" s="19"/>
      <c r="WWO27" s="19"/>
      <c r="WWP27" s="19"/>
      <c r="WWQ27" s="19"/>
      <c r="WWR27" s="19"/>
      <c r="WWS27" s="19"/>
      <c r="WWT27" s="19"/>
      <c r="WWU27" s="19"/>
      <c r="WWV27" s="19"/>
      <c r="WWW27" s="19"/>
      <c r="WWX27" s="19"/>
      <c r="WWY27" s="19"/>
      <c r="WWZ27" s="19"/>
      <c r="WXA27" s="19"/>
      <c r="WXB27" s="19"/>
      <c r="WXC27" s="19"/>
      <c r="WXD27" s="19"/>
      <c r="WXE27" s="19"/>
      <c r="WXF27" s="19"/>
      <c r="WXG27" s="19"/>
      <c r="WXH27" s="19"/>
      <c r="WXI27" s="19"/>
      <c r="WXJ27" s="19"/>
      <c r="WXK27" s="19"/>
      <c r="WXL27" s="19"/>
      <c r="WXM27" s="19"/>
      <c r="WXN27" s="19"/>
      <c r="WXO27" s="19"/>
      <c r="WXP27" s="19"/>
      <c r="WXQ27" s="19"/>
      <c r="WXR27" s="19"/>
      <c r="WXS27" s="19"/>
      <c r="WXT27" s="19"/>
      <c r="WXU27" s="19"/>
      <c r="WXV27" s="19"/>
      <c r="WXW27" s="19"/>
      <c r="WXX27" s="19"/>
      <c r="WXY27" s="19"/>
      <c r="WXZ27" s="19"/>
      <c r="WYA27" s="19"/>
      <c r="WYB27" s="19"/>
      <c r="WYC27" s="19"/>
      <c r="WYD27" s="19"/>
      <c r="WYE27" s="19"/>
      <c r="WYF27" s="19"/>
      <c r="WYG27" s="19"/>
      <c r="WYH27" s="19"/>
      <c r="WYI27" s="19"/>
      <c r="WYJ27" s="19"/>
      <c r="WYK27" s="19"/>
      <c r="WYL27" s="19"/>
      <c r="WYM27" s="19"/>
      <c r="WYN27" s="19"/>
      <c r="WYO27" s="19"/>
      <c r="WYP27" s="19"/>
      <c r="WYQ27" s="19"/>
      <c r="WYR27" s="19"/>
      <c r="WYS27" s="19"/>
      <c r="WYT27" s="19"/>
      <c r="WYU27" s="19"/>
      <c r="WYV27" s="19"/>
      <c r="WYW27" s="19"/>
      <c r="WYX27" s="19"/>
      <c r="WYY27" s="19"/>
      <c r="WYZ27" s="19"/>
      <c r="WZA27" s="19"/>
      <c r="WZB27" s="19"/>
      <c r="WZC27" s="19"/>
      <c r="WZD27" s="19"/>
      <c r="WZE27" s="19"/>
      <c r="WZF27" s="19"/>
      <c r="WZG27" s="19"/>
      <c r="WZH27" s="19"/>
      <c r="WZI27" s="19"/>
      <c r="WZJ27" s="19"/>
      <c r="WZK27" s="19"/>
      <c r="WZL27" s="19"/>
      <c r="WZM27" s="19"/>
      <c r="WZN27" s="19"/>
      <c r="WZO27" s="19"/>
      <c r="WZP27" s="19"/>
      <c r="WZQ27" s="19"/>
      <c r="WZR27" s="19"/>
      <c r="WZS27" s="19"/>
      <c r="WZT27" s="19"/>
      <c r="WZU27" s="19"/>
      <c r="WZV27" s="19"/>
      <c r="WZW27" s="19"/>
      <c r="WZX27" s="19"/>
      <c r="WZY27" s="19"/>
      <c r="WZZ27" s="19"/>
      <c r="XAA27" s="19"/>
      <c r="XAB27" s="19"/>
      <c r="XAC27" s="19"/>
      <c r="XAD27" s="19"/>
      <c r="XAE27" s="19"/>
      <c r="XAF27" s="19"/>
      <c r="XAG27" s="19"/>
      <c r="XAH27" s="19"/>
      <c r="XAI27" s="19"/>
      <c r="XAJ27" s="19"/>
      <c r="XAK27" s="19"/>
      <c r="XAL27" s="19"/>
      <c r="XAM27" s="19"/>
      <c r="XAN27" s="19"/>
      <c r="XAO27" s="19"/>
      <c r="XAP27" s="19"/>
      <c r="XAQ27" s="19"/>
      <c r="XAR27" s="19"/>
      <c r="XAS27" s="19"/>
      <c r="XAT27" s="19"/>
      <c r="XAU27" s="19"/>
      <c r="XAV27" s="19"/>
      <c r="XAW27" s="19"/>
      <c r="XAX27" s="19"/>
      <c r="XAY27" s="19"/>
      <c r="XAZ27" s="19"/>
      <c r="XBA27" s="19"/>
      <c r="XBB27" s="19"/>
      <c r="XBC27" s="19"/>
      <c r="XBD27" s="19"/>
      <c r="XBE27" s="19"/>
      <c r="XBF27" s="19"/>
      <c r="XBG27" s="19"/>
      <c r="XBH27" s="19"/>
      <c r="XBI27" s="19"/>
      <c r="XBJ27" s="19"/>
      <c r="XBK27" s="19"/>
      <c r="XBL27" s="19"/>
      <c r="XBM27" s="19"/>
      <c r="XBN27" s="19"/>
      <c r="XBO27" s="19"/>
      <c r="XBP27" s="19"/>
      <c r="XBQ27" s="19"/>
      <c r="XBR27" s="19"/>
      <c r="XBS27" s="19"/>
      <c r="XBT27" s="19"/>
      <c r="XBU27" s="19"/>
      <c r="XBV27" s="19"/>
      <c r="XBW27" s="19"/>
      <c r="XBX27" s="19"/>
      <c r="XBY27" s="19"/>
      <c r="XBZ27" s="19"/>
      <c r="XCA27" s="19"/>
      <c r="XCB27" s="19"/>
      <c r="XCC27" s="19"/>
      <c r="XCD27" s="19"/>
      <c r="XCE27" s="19"/>
      <c r="XCF27" s="19"/>
      <c r="XCG27" s="19"/>
      <c r="XCH27" s="19"/>
      <c r="XCI27" s="19"/>
      <c r="XCJ27" s="19"/>
      <c r="XCK27" s="19"/>
      <c r="XCL27" s="19"/>
      <c r="XCM27" s="19"/>
      <c r="XCN27" s="19"/>
      <c r="XCO27" s="19"/>
      <c r="XCP27" s="19"/>
      <c r="XCQ27" s="19"/>
      <c r="XCR27" s="19"/>
      <c r="XCS27" s="19"/>
      <c r="XCT27" s="19"/>
      <c r="XCU27" s="19"/>
      <c r="XCV27" s="19"/>
      <c r="XCW27" s="19"/>
      <c r="XCX27" s="19"/>
      <c r="XCY27" s="19"/>
      <c r="XCZ27" s="19"/>
      <c r="XDA27" s="19"/>
      <c r="XDB27" s="19"/>
      <c r="XDC27" s="19"/>
      <c r="XDD27" s="19"/>
      <c r="XDE27" s="19"/>
      <c r="XDF27" s="19"/>
      <c r="XDG27" s="19"/>
      <c r="XDH27" s="19"/>
      <c r="XDI27" s="19"/>
      <c r="XDJ27" s="19"/>
      <c r="XDK27" s="19"/>
      <c r="XDL27" s="19"/>
      <c r="XDM27" s="19"/>
      <c r="XDN27" s="19"/>
      <c r="XDO27" s="19"/>
      <c r="XDP27" s="19"/>
      <c r="XDQ27" s="19"/>
      <c r="XDR27" s="19"/>
      <c r="XDS27" s="19"/>
      <c r="XDT27" s="19"/>
      <c r="XDU27" s="19"/>
      <c r="XDV27" s="19"/>
      <c r="XDW27" s="19"/>
      <c r="XDX27" s="19"/>
      <c r="XDY27" s="19"/>
      <c r="XDZ27" s="19"/>
      <c r="XEA27" s="19"/>
      <c r="XEB27" s="19"/>
      <c r="XEC27" s="19"/>
      <c r="XED27" s="19"/>
      <c r="XEE27" s="19"/>
      <c r="XEF27" s="19"/>
      <c r="XEG27" s="19"/>
      <c r="XEH27" s="19"/>
      <c r="XEI27" s="19"/>
      <c r="XEJ27" s="19"/>
      <c r="XEK27" s="19"/>
      <c r="XEL27" s="19"/>
      <c r="XEM27" s="19"/>
      <c r="XEN27" s="19"/>
      <c r="XEO27" s="19"/>
      <c r="XEP27" s="19"/>
      <c r="XEQ27" s="19"/>
      <c r="XER27" s="19"/>
      <c r="XES27" s="19"/>
    </row>
    <row r="28" spans="1:16373">
      <c r="A28" s="19"/>
      <c r="B28" s="19"/>
      <c r="C28" s="19"/>
      <c r="D28" s="19"/>
      <c r="E28" s="19"/>
      <c r="F28" s="19"/>
      <c r="G28" s="19"/>
      <c r="H28" s="19"/>
      <c r="I28" s="19"/>
      <c r="J28" s="19"/>
      <c r="K28" s="19"/>
      <c r="L28" s="19"/>
      <c r="M28" s="19"/>
      <c r="N28" s="19"/>
      <c r="O28" s="19"/>
      <c r="P28" s="19"/>
      <c r="Q28" s="19"/>
      <c r="R28" s="19"/>
    </row>
    <row r="29" spans="1:16373">
      <c r="A29" s="19"/>
      <c r="B29" s="19"/>
      <c r="C29" s="19"/>
      <c r="D29" s="19"/>
      <c r="E29" s="19"/>
      <c r="F29" s="19"/>
      <c r="G29" s="19"/>
      <c r="H29" s="19"/>
      <c r="I29" s="19"/>
      <c r="J29" s="19"/>
      <c r="K29" s="19"/>
      <c r="L29" s="19"/>
      <c r="M29" s="19"/>
      <c r="N29" s="19"/>
      <c r="O29" s="19"/>
      <c r="P29" s="19"/>
      <c r="Q29" s="19"/>
      <c r="R29" s="19"/>
    </row>
    <row r="30" spans="1:16373">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row>
    <row r="31" spans="1:16373">
      <c r="A31" s="19"/>
      <c r="B31" s="19"/>
      <c r="C31" s="19"/>
      <c r="D31" s="19"/>
      <c r="E31" s="19"/>
      <c r="F31" s="19"/>
      <c r="G31" s="19"/>
      <c r="H31" s="19"/>
      <c r="I31" s="19"/>
      <c r="J31" s="19"/>
      <c r="K31" s="19"/>
      <c r="L31" s="19"/>
      <c r="M31" s="19"/>
      <c r="N31" s="19"/>
      <c r="O31" s="19"/>
      <c r="P31" s="19"/>
      <c r="Q31" s="19"/>
      <c r="R31" s="19"/>
    </row>
    <row r="32" spans="1:16373">
      <c r="A32" s="19"/>
      <c r="B32" s="19"/>
      <c r="C32" s="19"/>
      <c r="D32" s="19"/>
      <c r="E32" s="19"/>
      <c r="F32" s="19"/>
      <c r="G32" s="19"/>
      <c r="H32" s="19"/>
      <c r="I32" s="19"/>
      <c r="J32" s="19"/>
      <c r="K32" s="19"/>
      <c r="L32" s="19"/>
      <c r="M32" s="19"/>
      <c r="N32" s="19"/>
      <c r="O32" s="19"/>
      <c r="P32" s="19"/>
      <c r="Q32" s="19"/>
      <c r="R32" s="19"/>
    </row>
    <row r="33" spans="1:18">
      <c r="A33" s="19"/>
      <c r="B33" s="19"/>
      <c r="C33" s="19"/>
      <c r="D33" s="19"/>
      <c r="E33" s="19"/>
      <c r="F33" s="19"/>
      <c r="G33" s="19"/>
      <c r="H33" s="19"/>
      <c r="I33" s="19"/>
      <c r="J33" s="19"/>
      <c r="K33" s="19"/>
      <c r="L33" s="19"/>
      <c r="M33" s="19"/>
      <c r="N33" s="19"/>
      <c r="O33" s="19"/>
      <c r="P33" s="19"/>
      <c r="Q33" s="19"/>
      <c r="R33" s="19"/>
    </row>
    <row r="34" spans="1:18">
      <c r="A34" s="19"/>
      <c r="B34" s="19"/>
      <c r="C34" s="19"/>
      <c r="D34" s="19"/>
      <c r="E34" s="19"/>
      <c r="F34" s="19"/>
      <c r="G34" s="19"/>
      <c r="H34" s="19"/>
      <c r="I34" s="19"/>
      <c r="J34" s="19"/>
      <c r="K34" s="19"/>
      <c r="L34" s="19"/>
      <c r="M34" s="19"/>
      <c r="N34" s="19"/>
      <c r="O34" s="19"/>
      <c r="P34" s="19"/>
      <c r="Q34" s="19"/>
      <c r="R34" s="19"/>
    </row>
    <row r="35" spans="1:18">
      <c r="A35" s="19"/>
      <c r="B35" s="19"/>
      <c r="C35" s="19"/>
      <c r="D35" s="19"/>
      <c r="E35" s="19"/>
      <c r="F35" s="19"/>
      <c r="G35" s="19"/>
      <c r="H35" s="19"/>
      <c r="I35" s="19"/>
      <c r="J35" s="19"/>
      <c r="K35" s="19"/>
      <c r="L35" s="19"/>
      <c r="M35" s="19"/>
      <c r="N35" s="19"/>
      <c r="O35" s="19"/>
      <c r="P35" s="19"/>
      <c r="Q35" s="19"/>
      <c r="R35" s="19"/>
    </row>
    <row r="36" spans="1:18">
      <c r="A36" s="19"/>
      <c r="B36" s="19"/>
      <c r="C36" s="19"/>
      <c r="D36" s="19"/>
      <c r="E36" s="19"/>
      <c r="F36" s="19"/>
      <c r="G36" s="19"/>
      <c r="H36" s="19"/>
      <c r="I36" s="19"/>
      <c r="J36" s="19"/>
      <c r="K36" s="19"/>
      <c r="L36" s="19"/>
      <c r="M36" s="19"/>
      <c r="N36" s="19"/>
      <c r="O36" s="19"/>
      <c r="P36" s="19"/>
      <c r="Q36" s="19"/>
      <c r="R36" s="19"/>
    </row>
    <row r="37" spans="1:18">
      <c r="A37" s="19"/>
      <c r="B37" s="19"/>
      <c r="C37" s="19"/>
      <c r="D37" s="19"/>
      <c r="E37" s="19"/>
      <c r="F37" s="19"/>
      <c r="G37" s="19"/>
      <c r="H37" s="19"/>
      <c r="I37" s="19"/>
      <c r="J37" s="19"/>
      <c r="K37" s="19"/>
      <c r="L37" s="19"/>
      <c r="M37" s="19"/>
      <c r="N37" s="19"/>
      <c r="O37" s="19"/>
      <c r="P37" s="19"/>
      <c r="Q37" s="19"/>
      <c r="R37" s="19"/>
    </row>
    <row r="38" spans="1:18">
      <c r="A38" s="19"/>
      <c r="B38" s="19"/>
      <c r="C38" s="19"/>
      <c r="D38" s="19"/>
      <c r="E38" s="19"/>
      <c r="F38" s="19"/>
      <c r="G38" s="19"/>
      <c r="H38" s="19"/>
      <c r="I38" s="19"/>
      <c r="J38" s="19"/>
      <c r="K38" s="19"/>
      <c r="L38" s="19"/>
      <c r="M38" s="19"/>
      <c r="N38" s="19"/>
      <c r="O38" s="19"/>
      <c r="P38" s="19"/>
      <c r="Q38" s="19"/>
      <c r="R38" s="19"/>
    </row>
    <row r="39" spans="1:18">
      <c r="A39" s="19"/>
      <c r="B39" s="19"/>
      <c r="C39" s="19"/>
      <c r="D39" s="19"/>
      <c r="E39" s="19"/>
      <c r="F39" s="19"/>
      <c r="G39" s="19"/>
      <c r="H39" s="19"/>
      <c r="I39" s="19"/>
      <c r="J39" s="19"/>
      <c r="K39" s="19"/>
      <c r="L39" s="19"/>
      <c r="M39" s="19"/>
      <c r="N39" s="19"/>
      <c r="O39" s="19"/>
      <c r="P39" s="19"/>
      <c r="Q39" s="19"/>
      <c r="R39" s="19"/>
    </row>
    <row r="40" spans="1:18">
      <c r="A40" s="19"/>
      <c r="B40" s="19"/>
      <c r="C40" s="19"/>
      <c r="D40" s="19"/>
      <c r="E40" s="19"/>
      <c r="F40" s="19"/>
      <c r="G40" s="19"/>
      <c r="H40" s="19"/>
      <c r="I40" s="19"/>
      <c r="J40" s="19"/>
      <c r="K40" s="19"/>
      <c r="L40" s="19"/>
      <c r="M40" s="19"/>
      <c r="N40" s="19"/>
      <c r="O40" s="19"/>
      <c r="P40" s="19"/>
      <c r="Q40" s="19"/>
      <c r="R40" s="19"/>
    </row>
    <row r="41" spans="1:18">
      <c r="A41" s="19"/>
      <c r="B41" s="19"/>
      <c r="C41" s="19"/>
      <c r="D41" s="19"/>
      <c r="E41" s="19"/>
      <c r="F41" s="19"/>
      <c r="G41" s="19"/>
      <c r="H41" s="19"/>
      <c r="I41" s="19"/>
      <c r="J41" s="19"/>
      <c r="K41" s="19"/>
      <c r="L41" s="19"/>
      <c r="M41" s="19"/>
      <c r="N41" s="19"/>
      <c r="O41" s="19"/>
      <c r="P41" s="19"/>
      <c r="Q41" s="19"/>
      <c r="R41" s="19"/>
    </row>
    <row r="42" spans="1:18">
      <c r="A42" s="19"/>
      <c r="B42" s="19"/>
      <c r="C42" s="19"/>
      <c r="D42" s="19"/>
      <c r="E42" s="19"/>
      <c r="F42" s="19"/>
      <c r="G42" s="19"/>
      <c r="H42" s="19"/>
      <c r="I42" s="19"/>
      <c r="J42" s="19"/>
      <c r="K42" s="19"/>
      <c r="L42" s="19"/>
      <c r="M42" s="19"/>
      <c r="N42" s="19"/>
      <c r="O42" s="19"/>
      <c r="P42" s="19"/>
      <c r="Q42" s="19"/>
      <c r="R42" s="19"/>
    </row>
    <row r="43" spans="1:18">
      <c r="A43" s="19"/>
      <c r="B43" s="19"/>
      <c r="C43" s="19"/>
      <c r="D43" s="19"/>
      <c r="E43" s="19"/>
      <c r="F43" s="19"/>
      <c r="G43" s="19"/>
      <c r="H43" s="19"/>
      <c r="I43" s="19"/>
      <c r="J43" s="19"/>
      <c r="K43" s="19"/>
      <c r="L43" s="19"/>
      <c r="M43" s="19"/>
      <c r="N43" s="19"/>
      <c r="O43" s="19"/>
      <c r="P43" s="19"/>
      <c r="Q43" s="19"/>
      <c r="R43" s="19"/>
    </row>
    <row r="44" spans="1:18">
      <c r="A44" s="19"/>
      <c r="B44" s="19"/>
      <c r="C44" s="19"/>
      <c r="D44" s="19"/>
      <c r="E44" s="19"/>
      <c r="F44" s="19"/>
      <c r="G44" s="19"/>
      <c r="H44" s="19"/>
      <c r="I44" s="19"/>
      <c r="J44" s="19"/>
      <c r="K44" s="19"/>
      <c r="L44" s="19"/>
      <c r="M44" s="19"/>
      <c r="N44" s="19"/>
      <c r="O44" s="19"/>
      <c r="P44" s="19"/>
      <c r="Q44" s="19"/>
      <c r="R44" s="19"/>
    </row>
    <row r="45" spans="1:18">
      <c r="A45" s="19"/>
      <c r="B45" s="19"/>
      <c r="C45" s="19"/>
      <c r="D45" s="19"/>
      <c r="E45" s="19"/>
      <c r="F45" s="19"/>
      <c r="G45" s="19"/>
      <c r="H45" s="19"/>
      <c r="I45" s="19"/>
      <c r="J45" s="19"/>
      <c r="K45" s="19"/>
      <c r="L45" s="19"/>
      <c r="M45" s="19"/>
      <c r="N45" s="19"/>
      <c r="O45" s="19"/>
      <c r="P45" s="19"/>
      <c r="Q45" s="19"/>
      <c r="R45" s="19"/>
    </row>
    <row r="46" spans="1:18">
      <c r="A46" s="19"/>
      <c r="B46" s="19"/>
      <c r="C46" s="19"/>
      <c r="D46" s="19"/>
      <c r="E46" s="19"/>
      <c r="F46" s="19"/>
      <c r="G46" s="19"/>
      <c r="H46" s="19"/>
      <c r="I46" s="19"/>
      <c r="J46" s="19"/>
      <c r="K46" s="19"/>
      <c r="L46" s="19"/>
      <c r="M46" s="19"/>
      <c r="N46" s="19"/>
      <c r="O46" s="19"/>
      <c r="P46" s="19"/>
      <c r="Q46" s="19"/>
      <c r="R46" s="19"/>
    </row>
    <row r="47" spans="1:18">
      <c r="A47" s="19"/>
      <c r="B47" s="19"/>
      <c r="C47" s="19"/>
      <c r="D47" s="19"/>
      <c r="E47" s="19"/>
      <c r="F47" s="19"/>
      <c r="G47" s="19"/>
      <c r="H47" s="19"/>
      <c r="I47" s="19"/>
      <c r="J47" s="19"/>
      <c r="K47" s="19"/>
      <c r="L47" s="19"/>
      <c r="M47" s="19"/>
      <c r="N47" s="19"/>
      <c r="O47" s="19"/>
      <c r="P47" s="19"/>
      <c r="Q47" s="19"/>
      <c r="R47" s="19"/>
    </row>
    <row r="48" spans="1:18">
      <c r="A48" s="19"/>
      <c r="B48" s="19"/>
      <c r="C48" s="19"/>
      <c r="D48" s="19"/>
      <c r="E48" s="19"/>
      <c r="F48" s="19"/>
      <c r="G48" s="19"/>
      <c r="H48" s="19"/>
      <c r="I48" s="19"/>
      <c r="J48" s="19"/>
      <c r="K48" s="19"/>
      <c r="L48" s="19"/>
      <c r="M48" s="19"/>
      <c r="N48" s="19"/>
      <c r="O48" s="19"/>
      <c r="P48" s="19"/>
      <c r="Q48" s="19"/>
      <c r="R48" s="19"/>
    </row>
    <row r="49" spans="1:18">
      <c r="A49" s="19"/>
      <c r="B49" s="19"/>
      <c r="C49" s="19"/>
      <c r="D49" s="19"/>
      <c r="E49" s="19"/>
      <c r="F49" s="19"/>
      <c r="G49" s="19"/>
      <c r="H49" s="19"/>
      <c r="I49" s="19"/>
      <c r="J49" s="19"/>
      <c r="K49" s="19"/>
      <c r="L49" s="19"/>
      <c r="M49" s="19"/>
      <c r="N49" s="19"/>
      <c r="O49" s="19"/>
      <c r="P49" s="19"/>
      <c r="Q49" s="19"/>
      <c r="R49" s="19"/>
    </row>
    <row r="50" spans="1:18">
      <c r="A50" s="19"/>
      <c r="B50" s="19"/>
      <c r="C50" s="19"/>
      <c r="D50" s="19"/>
      <c r="E50" s="19"/>
      <c r="F50" s="19"/>
      <c r="G50" s="19"/>
      <c r="H50" s="19"/>
      <c r="I50" s="19"/>
      <c r="J50" s="19"/>
      <c r="K50" s="19"/>
      <c r="L50" s="19"/>
      <c r="M50" s="19"/>
      <c r="N50" s="19"/>
      <c r="O50" s="19"/>
      <c r="P50" s="19"/>
      <c r="Q50" s="19"/>
      <c r="R50" s="19"/>
    </row>
    <row r="51" spans="1:18">
      <c r="A51" s="19"/>
      <c r="B51" s="19"/>
      <c r="C51" s="19"/>
      <c r="D51" s="19"/>
      <c r="E51" s="19"/>
      <c r="F51" s="19"/>
      <c r="G51" s="19"/>
      <c r="H51" s="19"/>
      <c r="I51" s="19"/>
      <c r="J51" s="19"/>
      <c r="K51" s="19"/>
      <c r="L51" s="19"/>
      <c r="M51" s="19"/>
      <c r="N51" s="19"/>
      <c r="O51" s="19"/>
      <c r="P51" s="19"/>
      <c r="Q51" s="19"/>
      <c r="R51" s="19"/>
    </row>
    <row r="52" spans="1:18">
      <c r="A52" s="19"/>
      <c r="B52" s="19"/>
      <c r="C52" s="19"/>
      <c r="D52" s="19"/>
      <c r="E52" s="19"/>
      <c r="F52" s="19"/>
      <c r="G52" s="19"/>
      <c r="H52" s="19"/>
      <c r="I52" s="19"/>
      <c r="J52" s="19"/>
      <c r="K52" s="19"/>
      <c r="L52" s="19"/>
      <c r="M52" s="19"/>
      <c r="N52" s="19"/>
      <c r="O52" s="19"/>
      <c r="P52" s="19"/>
      <c r="Q52" s="19"/>
      <c r="R52" s="19"/>
    </row>
    <row r="53" spans="1:18">
      <c r="A53" s="19"/>
      <c r="B53" s="19"/>
      <c r="C53" s="19"/>
      <c r="D53" s="19"/>
      <c r="E53" s="19"/>
      <c r="F53" s="19"/>
      <c r="G53" s="19"/>
      <c r="H53" s="19"/>
      <c r="I53" s="19"/>
      <c r="J53" s="19"/>
      <c r="K53" s="19"/>
      <c r="L53" s="19"/>
      <c r="M53" s="19"/>
      <c r="N53" s="19"/>
      <c r="O53" s="19"/>
      <c r="P53" s="19"/>
      <c r="Q53" s="19"/>
      <c r="R53" s="19"/>
    </row>
    <row r="54" spans="1:18">
      <c r="A54" s="19"/>
      <c r="B54" s="19"/>
      <c r="C54" s="19"/>
      <c r="D54" s="19"/>
      <c r="E54" s="19"/>
      <c r="F54" s="19"/>
      <c r="G54" s="19"/>
      <c r="H54" s="19"/>
      <c r="I54" s="19"/>
      <c r="J54" s="19"/>
      <c r="K54" s="19"/>
      <c r="L54" s="19"/>
      <c r="M54" s="19"/>
      <c r="N54" s="19"/>
      <c r="O54" s="19"/>
      <c r="P54" s="19"/>
      <c r="Q54" s="19"/>
      <c r="R54" s="19"/>
    </row>
    <row r="55" spans="1:18">
      <c r="A55" s="19"/>
      <c r="B55" s="19"/>
      <c r="C55" s="19"/>
      <c r="D55" s="19"/>
      <c r="E55" s="19"/>
      <c r="F55" s="19"/>
      <c r="G55" s="19"/>
      <c r="H55" s="19"/>
      <c r="I55" s="19"/>
      <c r="J55" s="19"/>
      <c r="K55" s="19"/>
      <c r="L55" s="19"/>
      <c r="M55" s="19"/>
      <c r="N55" s="19"/>
      <c r="O55" s="19"/>
      <c r="P55" s="19"/>
      <c r="Q55" s="19"/>
      <c r="R55" s="19"/>
    </row>
    <row r="56" spans="1:18">
      <c r="A56" s="19"/>
      <c r="B56" s="19"/>
      <c r="C56" s="19"/>
      <c r="D56" s="19"/>
      <c r="E56" s="19"/>
      <c r="F56" s="19"/>
      <c r="G56" s="19"/>
      <c r="H56" s="19"/>
      <c r="I56" s="19"/>
      <c r="J56" s="19"/>
      <c r="K56" s="19"/>
      <c r="L56" s="19"/>
      <c r="M56" s="19"/>
      <c r="N56" s="19"/>
      <c r="O56" s="19"/>
      <c r="P56" s="19"/>
      <c r="Q56" s="19"/>
      <c r="R56" s="19"/>
    </row>
  </sheetData>
  <dataConsolidate/>
  <mergeCells count="5">
    <mergeCell ref="C8:C9"/>
    <mergeCell ref="C10:C11"/>
    <mergeCell ref="C12:C13"/>
    <mergeCell ref="C14:C15"/>
    <mergeCell ref="C16:C17"/>
  </mergeCells>
  <phoneticPr fontId="11"/>
  <dataValidations count="3">
    <dataValidation type="list" allowBlank="1" showInputMessage="1" showErrorMessage="1" sqref="D9">
      <formula1>"findStrForExcel,2,3"</formula1>
    </dataValidation>
    <dataValidation type="list" allowBlank="1" showInputMessage="1" showErrorMessage="1" sqref="D13">
      <formula1>"1,2,3"</formula1>
    </dataValidation>
    <dataValidation type="list" allowBlank="1" showInputMessage="1" showErrorMessage="1" sqref="V4:V23">
      <formula1>"Y,N"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Search">
              <controlPr defaultSize="0" print="0" autoFill="0" autoPict="0" macro="[0]!fbSearch_Click">
                <anchor moveWithCells="1" sizeWithCells="1">
                  <from>
                    <xdr:col>3</xdr:col>
                    <xdr:colOff>800100</xdr:colOff>
                    <xdr:row>18</xdr:row>
                    <xdr:rowOff>9525</xdr:rowOff>
                  </from>
                  <to>
                    <xdr:col>5</xdr:col>
                    <xdr:colOff>419100</xdr:colOff>
                    <xdr:row>19</xdr:row>
                    <xdr:rowOff>161925</xdr:rowOff>
                  </to>
                </anchor>
              </controlPr>
            </control>
          </mc:Choice>
        </mc:AlternateContent>
        <mc:AlternateContent xmlns:mc="http://schemas.openxmlformats.org/markup-compatibility/2006">
          <mc:Choice Requires="x14">
            <control shapeId="96258" r:id="rId5" name="Clear">
              <controlPr defaultSize="0" print="0" autoFill="0" autoPict="0" macro="[0]!fbClear_Click">
                <anchor moveWithCells="1" sizeWithCells="1">
                  <from>
                    <xdr:col>2</xdr:col>
                    <xdr:colOff>9525</xdr:colOff>
                    <xdr:row>18</xdr:row>
                    <xdr:rowOff>9525</xdr:rowOff>
                  </from>
                  <to>
                    <xdr:col>3</xdr:col>
                    <xdr:colOff>295275</xdr:colOff>
                    <xdr:row>19</xdr:row>
                    <xdr:rowOff>161925</xdr:rowOff>
                  </to>
                </anchor>
              </controlPr>
            </control>
          </mc:Choice>
        </mc:AlternateContent>
        <mc:AlternateContent xmlns:mc="http://schemas.openxmlformats.org/markup-compatibility/2006">
          <mc:Choice Requires="x14">
            <control shapeId="96259" r:id="rId6" name="Run">
              <controlPr defaultSize="0" print="0" autoFill="0" autoPict="0" macro="[0]!fbRun_Click">
                <anchor moveWithCells="1" sizeWithCells="1">
                  <from>
                    <xdr:col>5</xdr:col>
                    <xdr:colOff>800100</xdr:colOff>
                    <xdr:row>18</xdr:row>
                    <xdr:rowOff>9525</xdr:rowOff>
                  </from>
                  <to>
                    <xdr:col>7</xdr:col>
                    <xdr:colOff>419100</xdr:colOff>
                    <xdr:row>19</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SplitFile"/>
  <dimension ref="B2:H5"/>
  <sheetViews>
    <sheetView zoomScale="85" zoomScaleNormal="85" workbookViewId="0"/>
  </sheetViews>
  <sheetFormatPr defaultRowHeight="13.5"/>
  <cols>
    <col min="1" max="1" width="9" style="23"/>
    <col min="2" max="2" width="15.625" style="23" customWidth="1"/>
    <col min="3" max="16384" width="9" style="23"/>
  </cols>
  <sheetData>
    <row r="2" spans="2:8">
      <c r="B2" s="22" t="s">
        <v>71</v>
      </c>
      <c r="C2" s="679" t="s">
        <v>70</v>
      </c>
      <c r="D2" s="679"/>
      <c r="E2" s="679"/>
      <c r="F2" s="679"/>
      <c r="G2" s="679"/>
      <c r="H2" s="679"/>
    </row>
    <row r="3" spans="2:8">
      <c r="B3" s="22" t="s">
        <v>72</v>
      </c>
      <c r="C3" s="679" t="s">
        <v>69</v>
      </c>
      <c r="D3" s="679"/>
      <c r="E3" s="679"/>
      <c r="F3" s="679"/>
      <c r="G3" s="679"/>
      <c r="H3" s="679"/>
    </row>
    <row r="4" spans="2:8">
      <c r="B4" s="22" t="s">
        <v>73</v>
      </c>
      <c r="C4" s="679" t="s">
        <v>74</v>
      </c>
      <c r="D4" s="679"/>
      <c r="E4" s="679"/>
      <c r="F4" s="679"/>
      <c r="G4" s="679"/>
      <c r="H4" s="679"/>
    </row>
    <row r="5" spans="2:8">
      <c r="B5" s="22" t="s">
        <v>75</v>
      </c>
      <c r="C5" s="679" t="s">
        <v>76</v>
      </c>
      <c r="D5" s="679"/>
      <c r="E5" s="679"/>
      <c r="F5" s="679"/>
      <c r="G5" s="679"/>
      <c r="H5" s="679"/>
    </row>
  </sheetData>
  <mergeCells count="4">
    <mergeCell ref="C2:H2"/>
    <mergeCell ref="C3:H3"/>
    <mergeCell ref="C4:H4"/>
    <mergeCell ref="C5:H5"/>
  </mergeCells>
  <phoneticPr fontId="11"/>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41" r:id="rId4" name="SplitCmdBtn">
          <controlPr defaultSize="0" autoLine="0" r:id="rId5">
            <anchor moveWithCells="1">
              <from>
                <xdr:col>8</xdr:col>
                <xdr:colOff>676275</xdr:colOff>
                <xdr:row>1</xdr:row>
                <xdr:rowOff>9525</xdr:rowOff>
              </from>
              <to>
                <xdr:col>11</xdr:col>
                <xdr:colOff>19050</xdr:colOff>
                <xdr:row>3</xdr:row>
                <xdr:rowOff>19050</xdr:rowOff>
              </to>
            </anchor>
          </controlPr>
        </control>
      </mc:Choice>
      <mc:Fallback>
        <control shapeId="10241" r:id="rId4" name="SplitCmdBtn"/>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HotKey"/>
  <dimension ref="A1:I83"/>
  <sheetViews>
    <sheetView showGridLines="0" zoomScale="85" zoomScaleNormal="85" workbookViewId="0">
      <pane xSplit="1" ySplit="1" topLeftCell="B6" activePane="bottomRight" state="frozen"/>
      <selection activeCell="G100" sqref="G100"/>
      <selection pane="topRight" activeCell="G100" sqref="G100"/>
      <selection pane="bottomLeft" activeCell="G100" sqref="G100"/>
      <selection pane="bottomRight" activeCell="B12" sqref="B12"/>
    </sheetView>
  </sheetViews>
  <sheetFormatPr defaultRowHeight="13.5"/>
  <cols>
    <col min="1" max="1" width="4.75" style="118" bestFit="1" customWidth="1"/>
    <col min="2" max="2" width="6.875" style="118" bestFit="1" customWidth="1"/>
    <col min="3" max="7" width="6.25" style="118" bestFit="1" customWidth="1"/>
    <col min="8" max="8" width="49.625" style="276" bestFit="1" customWidth="1"/>
    <col min="9" max="9" width="40" style="118" bestFit="1" customWidth="1"/>
    <col min="10" max="16384" width="9" style="118"/>
  </cols>
  <sheetData>
    <row r="1" spans="1:9">
      <c r="A1" s="273" t="s">
        <v>925</v>
      </c>
      <c r="B1" s="273" t="s">
        <v>213</v>
      </c>
      <c r="C1" s="273" t="s">
        <v>920</v>
      </c>
      <c r="D1" s="273" t="s">
        <v>921</v>
      </c>
      <c r="E1" s="273" t="s">
        <v>922</v>
      </c>
      <c r="F1" s="273" t="s">
        <v>926</v>
      </c>
      <c r="G1" s="273" t="s">
        <v>927</v>
      </c>
      <c r="H1" s="274" t="s">
        <v>847</v>
      </c>
      <c r="I1" s="273" t="s">
        <v>36</v>
      </c>
    </row>
    <row r="2" spans="1:9">
      <c r="A2" s="163">
        <f t="shared" ref="A2:A74" si="0">ROW()-1</f>
        <v>1</v>
      </c>
      <c r="B2" s="163" t="s">
        <v>919</v>
      </c>
      <c r="C2" s="163" t="s">
        <v>923</v>
      </c>
      <c r="D2" s="163" t="s">
        <v>924</v>
      </c>
      <c r="E2" s="163"/>
      <c r="F2" s="163"/>
      <c r="G2" s="163"/>
      <c r="H2" s="275" t="s">
        <v>930</v>
      </c>
      <c r="I2" s="163" t="s">
        <v>928</v>
      </c>
    </row>
    <row r="3" spans="1:9">
      <c r="A3" s="163">
        <f t="shared" si="0"/>
        <v>2</v>
      </c>
      <c r="B3" s="163" t="s">
        <v>919</v>
      </c>
      <c r="C3" s="163" t="s">
        <v>929</v>
      </c>
      <c r="D3" s="163"/>
      <c r="E3" s="163"/>
      <c r="F3" s="163"/>
      <c r="G3" s="163"/>
      <c r="H3" s="275" t="s">
        <v>931</v>
      </c>
      <c r="I3" s="163" t="s">
        <v>928</v>
      </c>
    </row>
    <row r="4" spans="1:9">
      <c r="A4" s="163">
        <f t="shared" si="0"/>
        <v>3</v>
      </c>
      <c r="B4" s="163" t="s">
        <v>919</v>
      </c>
      <c r="C4" s="163" t="s">
        <v>932</v>
      </c>
      <c r="D4" s="163" t="s">
        <v>933</v>
      </c>
      <c r="E4" s="163"/>
      <c r="F4" s="163"/>
      <c r="G4" s="163"/>
      <c r="H4" s="275" t="s">
        <v>934</v>
      </c>
      <c r="I4" s="163" t="s">
        <v>935</v>
      </c>
    </row>
    <row r="5" spans="1:9">
      <c r="A5" s="163">
        <f t="shared" si="0"/>
        <v>4</v>
      </c>
      <c r="B5" s="163" t="s">
        <v>936</v>
      </c>
      <c r="C5" s="163" t="s">
        <v>937</v>
      </c>
      <c r="D5" s="163" t="s">
        <v>938</v>
      </c>
      <c r="E5" s="163" t="s">
        <v>939</v>
      </c>
      <c r="F5" s="163"/>
      <c r="G5" s="163"/>
      <c r="H5" s="275" t="s">
        <v>940</v>
      </c>
      <c r="I5" s="163"/>
    </row>
    <row r="6" spans="1:9">
      <c r="A6" s="163">
        <f t="shared" si="0"/>
        <v>5</v>
      </c>
      <c r="B6" s="163" t="s">
        <v>936</v>
      </c>
      <c r="C6" s="163" t="s">
        <v>937</v>
      </c>
      <c r="D6" s="163" t="s">
        <v>938</v>
      </c>
      <c r="E6" s="163" t="s">
        <v>941</v>
      </c>
      <c r="F6" s="163"/>
      <c r="G6" s="163"/>
      <c r="H6" s="275" t="s">
        <v>942</v>
      </c>
      <c r="I6" s="163"/>
    </row>
    <row r="7" spans="1:9">
      <c r="A7" s="163">
        <f t="shared" si="0"/>
        <v>6</v>
      </c>
      <c r="B7" s="163" t="s">
        <v>936</v>
      </c>
      <c r="C7" s="163" t="s">
        <v>937</v>
      </c>
      <c r="D7" s="163" t="s">
        <v>938</v>
      </c>
      <c r="E7" s="163" t="s">
        <v>944</v>
      </c>
      <c r="F7" s="163"/>
      <c r="G7" s="163"/>
      <c r="H7" s="275" t="s">
        <v>943</v>
      </c>
      <c r="I7" s="163"/>
    </row>
    <row r="8" spans="1:9">
      <c r="A8" s="163">
        <f t="shared" si="0"/>
        <v>7</v>
      </c>
      <c r="B8" s="163" t="s">
        <v>936</v>
      </c>
      <c r="C8" s="163" t="s">
        <v>937</v>
      </c>
      <c r="D8" s="163" t="s">
        <v>938</v>
      </c>
      <c r="E8" s="163" t="s">
        <v>945</v>
      </c>
      <c r="F8" s="163"/>
      <c r="G8" s="163"/>
      <c r="H8" s="275" t="s">
        <v>946</v>
      </c>
      <c r="I8" s="163"/>
    </row>
    <row r="9" spans="1:9">
      <c r="A9" s="163">
        <f t="shared" si="0"/>
        <v>8</v>
      </c>
      <c r="B9" s="163" t="s">
        <v>936</v>
      </c>
      <c r="C9" s="163" t="s">
        <v>937</v>
      </c>
      <c r="D9" s="163" t="s">
        <v>219</v>
      </c>
      <c r="E9" s="163"/>
      <c r="F9" s="163"/>
      <c r="G9" s="163"/>
      <c r="H9" s="275" t="s">
        <v>947</v>
      </c>
      <c r="I9" s="163" t="s">
        <v>1466</v>
      </c>
    </row>
    <row r="10" spans="1:9">
      <c r="A10" s="163">
        <f t="shared" si="0"/>
        <v>9</v>
      </c>
      <c r="B10" s="163" t="s">
        <v>936</v>
      </c>
      <c r="C10" s="163" t="s">
        <v>937</v>
      </c>
      <c r="D10" s="163" t="s">
        <v>1463</v>
      </c>
      <c r="E10" s="163"/>
      <c r="F10" s="163"/>
      <c r="G10" s="163"/>
      <c r="H10" s="275" t="s">
        <v>1464</v>
      </c>
      <c r="I10" s="163" t="s">
        <v>1465</v>
      </c>
    </row>
    <row r="11" spans="1:9">
      <c r="A11" s="163">
        <f t="shared" si="0"/>
        <v>10</v>
      </c>
      <c r="B11" s="163" t="s">
        <v>948</v>
      </c>
      <c r="C11" s="163" t="s">
        <v>932</v>
      </c>
      <c r="D11" s="163" t="s">
        <v>3876</v>
      </c>
      <c r="E11" s="163"/>
      <c r="F11" s="163"/>
      <c r="G11" s="163"/>
      <c r="H11" s="275" t="s">
        <v>3877</v>
      </c>
      <c r="I11" s="163"/>
    </row>
    <row r="12" spans="1:9">
      <c r="A12" s="163">
        <f t="shared" si="0"/>
        <v>11</v>
      </c>
      <c r="B12" s="163" t="s">
        <v>948</v>
      </c>
      <c r="C12" s="163" t="s">
        <v>949</v>
      </c>
      <c r="D12" s="163" t="s">
        <v>950</v>
      </c>
      <c r="E12" s="163"/>
      <c r="F12" s="163"/>
      <c r="G12" s="163"/>
      <c r="H12" s="275" t="s">
        <v>951</v>
      </c>
      <c r="I12" s="163" t="s">
        <v>952</v>
      </c>
    </row>
    <row r="13" spans="1:9">
      <c r="A13" s="163">
        <f t="shared" si="0"/>
        <v>12</v>
      </c>
      <c r="B13" s="163" t="s">
        <v>948</v>
      </c>
      <c r="C13" s="163" t="s">
        <v>960</v>
      </c>
      <c r="D13" s="163" t="s">
        <v>961</v>
      </c>
      <c r="E13" s="163"/>
      <c r="F13" s="163"/>
      <c r="G13" s="163"/>
      <c r="H13" s="275" t="s">
        <v>962</v>
      </c>
      <c r="I13" s="163"/>
    </row>
    <row r="14" spans="1:9">
      <c r="A14" s="163">
        <f t="shared" si="0"/>
        <v>13</v>
      </c>
      <c r="B14" s="163" t="s">
        <v>1217</v>
      </c>
      <c r="C14" s="163" t="s">
        <v>1265</v>
      </c>
      <c r="D14" s="163" t="s">
        <v>1264</v>
      </c>
      <c r="E14" s="163" t="s">
        <v>1266</v>
      </c>
      <c r="F14" s="163"/>
      <c r="G14" s="163"/>
      <c r="H14" s="275" t="s">
        <v>1267</v>
      </c>
      <c r="I14" s="163"/>
    </row>
    <row r="15" spans="1:9">
      <c r="A15" s="163">
        <f t="shared" si="0"/>
        <v>14</v>
      </c>
      <c r="B15" s="163" t="s">
        <v>1217</v>
      </c>
      <c r="C15" s="163" t="s">
        <v>1218</v>
      </c>
      <c r="D15" s="163" t="s">
        <v>1219</v>
      </c>
      <c r="E15" s="163" t="s">
        <v>1220</v>
      </c>
      <c r="F15" s="163"/>
      <c r="G15" s="163"/>
      <c r="H15" s="275" t="s">
        <v>1221</v>
      </c>
      <c r="I15" s="163"/>
    </row>
    <row r="16" spans="1:9">
      <c r="A16" s="163">
        <f t="shared" si="0"/>
        <v>15</v>
      </c>
      <c r="B16" s="163" t="s">
        <v>1217</v>
      </c>
      <c r="C16" s="163" t="s">
        <v>1218</v>
      </c>
      <c r="D16" s="163" t="s">
        <v>1222</v>
      </c>
      <c r="E16" s="163"/>
      <c r="F16" s="163"/>
      <c r="G16" s="163"/>
      <c r="H16" s="275" t="s">
        <v>1223</v>
      </c>
      <c r="I16" s="163"/>
    </row>
    <row r="17" spans="1:9">
      <c r="A17" s="163">
        <f t="shared" si="0"/>
        <v>16</v>
      </c>
      <c r="B17" s="163" t="s">
        <v>1217</v>
      </c>
      <c r="C17" s="163" t="s">
        <v>1218</v>
      </c>
      <c r="D17" s="163" t="s">
        <v>1219</v>
      </c>
      <c r="E17" s="163" t="s">
        <v>1222</v>
      </c>
      <c r="F17" s="163"/>
      <c r="G17" s="163"/>
      <c r="H17" s="275" t="s">
        <v>1224</v>
      </c>
      <c r="I17" s="163"/>
    </row>
    <row r="18" spans="1:9">
      <c r="A18" s="163">
        <f t="shared" si="0"/>
        <v>17</v>
      </c>
      <c r="B18" s="163" t="s">
        <v>1217</v>
      </c>
      <c r="C18" s="163" t="s">
        <v>1218</v>
      </c>
      <c r="D18" s="163" t="s">
        <v>1225</v>
      </c>
      <c r="E18" s="163"/>
      <c r="F18" s="163"/>
      <c r="G18" s="163"/>
      <c r="H18" s="275" t="s">
        <v>1226</v>
      </c>
      <c r="I18" s="163"/>
    </row>
    <row r="19" spans="1:9">
      <c r="A19" s="163">
        <f t="shared" si="0"/>
        <v>18</v>
      </c>
      <c r="B19" s="163" t="s">
        <v>1217</v>
      </c>
      <c r="C19" s="163" t="s">
        <v>1218</v>
      </c>
      <c r="D19" s="163" t="s">
        <v>2972</v>
      </c>
      <c r="E19" s="163"/>
      <c r="F19" s="163"/>
      <c r="G19" s="163"/>
      <c r="H19" s="275" t="s">
        <v>2973</v>
      </c>
      <c r="I19" s="163" t="s">
        <v>2974</v>
      </c>
    </row>
    <row r="20" spans="1:9">
      <c r="A20" s="163">
        <f t="shared" si="0"/>
        <v>19</v>
      </c>
      <c r="B20" s="163" t="s">
        <v>1217</v>
      </c>
      <c r="C20" s="163" t="s">
        <v>2975</v>
      </c>
      <c r="D20" s="163"/>
      <c r="E20" s="163"/>
      <c r="F20" s="163"/>
      <c r="G20" s="163"/>
      <c r="H20" s="275" t="s">
        <v>2976</v>
      </c>
      <c r="I20" s="163" t="s">
        <v>2974</v>
      </c>
    </row>
    <row r="21" spans="1:9">
      <c r="A21" s="163">
        <f t="shared" si="0"/>
        <v>20</v>
      </c>
      <c r="B21" s="163" t="s">
        <v>1217</v>
      </c>
      <c r="C21" s="163" t="s">
        <v>2977</v>
      </c>
      <c r="D21" s="163" t="s">
        <v>2978</v>
      </c>
      <c r="E21" s="163"/>
      <c r="F21" s="163"/>
      <c r="G21" s="163"/>
      <c r="H21" s="275" t="s">
        <v>2979</v>
      </c>
      <c r="I21" s="163" t="s">
        <v>2974</v>
      </c>
    </row>
    <row r="22" spans="1:9">
      <c r="A22" s="163">
        <f t="shared" si="0"/>
        <v>21</v>
      </c>
      <c r="B22" s="163" t="s">
        <v>1217</v>
      </c>
      <c r="C22" s="163" t="s">
        <v>2981</v>
      </c>
      <c r="D22" s="163" t="s">
        <v>2840</v>
      </c>
      <c r="E22" s="163" t="s">
        <v>2982</v>
      </c>
      <c r="F22" s="163"/>
      <c r="G22" s="163"/>
      <c r="H22" s="275" t="s">
        <v>2980</v>
      </c>
      <c r="I22" s="163" t="s">
        <v>2974</v>
      </c>
    </row>
    <row r="23" spans="1:9">
      <c r="A23" s="163">
        <f t="shared" si="0"/>
        <v>22</v>
      </c>
      <c r="B23" s="163" t="s">
        <v>1217</v>
      </c>
      <c r="C23" s="163" t="s">
        <v>1227</v>
      </c>
      <c r="D23" s="163" t="s">
        <v>1228</v>
      </c>
      <c r="E23" s="163" t="s">
        <v>1229</v>
      </c>
      <c r="F23" s="163" t="s">
        <v>1230</v>
      </c>
      <c r="G23" s="163"/>
      <c r="H23" s="275" t="s">
        <v>1231</v>
      </c>
      <c r="I23" s="163"/>
    </row>
    <row r="24" spans="1:9">
      <c r="A24" s="163">
        <f t="shared" si="0"/>
        <v>23</v>
      </c>
      <c r="B24" s="163" t="s">
        <v>1217</v>
      </c>
      <c r="C24" s="163" t="s">
        <v>1227</v>
      </c>
      <c r="D24" s="163" t="s">
        <v>1228</v>
      </c>
      <c r="E24" s="163" t="s">
        <v>1229</v>
      </c>
      <c r="F24" s="163" t="s">
        <v>1233</v>
      </c>
      <c r="G24" s="163"/>
      <c r="H24" s="275" t="s">
        <v>1232</v>
      </c>
      <c r="I24" s="163"/>
    </row>
    <row r="25" spans="1:9">
      <c r="A25" s="163">
        <f t="shared" si="0"/>
        <v>24</v>
      </c>
      <c r="B25" s="163" t="s">
        <v>1217</v>
      </c>
      <c r="C25" s="163" t="s">
        <v>1227</v>
      </c>
      <c r="D25" s="163" t="s">
        <v>1228</v>
      </c>
      <c r="E25" s="163" t="s">
        <v>1229</v>
      </c>
      <c r="F25" s="163" t="s">
        <v>1220</v>
      </c>
      <c r="G25" s="163"/>
      <c r="H25" s="275" t="s">
        <v>1234</v>
      </c>
      <c r="I25" s="163"/>
    </row>
    <row r="26" spans="1:9">
      <c r="A26" s="163">
        <f t="shared" si="0"/>
        <v>25</v>
      </c>
      <c r="B26" s="163" t="s">
        <v>1217</v>
      </c>
      <c r="C26" s="163" t="s">
        <v>1227</v>
      </c>
      <c r="D26" s="163" t="s">
        <v>1228</v>
      </c>
      <c r="E26" s="163" t="s">
        <v>1229</v>
      </c>
      <c r="F26" s="163" t="s">
        <v>1235</v>
      </c>
      <c r="G26" s="163"/>
      <c r="H26" s="275" t="s">
        <v>1236</v>
      </c>
      <c r="I26" s="163"/>
    </row>
    <row r="27" spans="1:9">
      <c r="A27" s="163">
        <f t="shared" si="0"/>
        <v>26</v>
      </c>
      <c r="B27" s="163" t="s">
        <v>1217</v>
      </c>
      <c r="C27" s="163" t="s">
        <v>1218</v>
      </c>
      <c r="D27" s="163" t="s">
        <v>1238</v>
      </c>
      <c r="E27" s="163" t="s">
        <v>1239</v>
      </c>
      <c r="F27" s="163"/>
      <c r="G27" s="163"/>
      <c r="H27" s="275" t="s">
        <v>1237</v>
      </c>
      <c r="I27" s="163"/>
    </row>
    <row r="28" spans="1:9">
      <c r="A28" s="163">
        <f t="shared" si="0"/>
        <v>27</v>
      </c>
      <c r="B28" s="163" t="s">
        <v>1217</v>
      </c>
      <c r="C28" s="163" t="s">
        <v>1218</v>
      </c>
      <c r="D28" s="163" t="s">
        <v>1238</v>
      </c>
      <c r="E28" s="163" t="s">
        <v>1241</v>
      </c>
      <c r="F28" s="163"/>
      <c r="G28" s="163"/>
      <c r="H28" s="275" t="s">
        <v>1240</v>
      </c>
      <c r="I28" s="163"/>
    </row>
    <row r="29" spans="1:9">
      <c r="A29" s="163">
        <f t="shared" si="0"/>
        <v>28</v>
      </c>
      <c r="B29" s="163" t="s">
        <v>1217</v>
      </c>
      <c r="C29" s="163" t="s">
        <v>1242</v>
      </c>
      <c r="D29" s="163" t="s">
        <v>1228</v>
      </c>
      <c r="E29" s="163" t="s">
        <v>1467</v>
      </c>
      <c r="F29" s="163" t="s">
        <v>1468</v>
      </c>
      <c r="G29" s="163"/>
      <c r="H29" s="275" t="s">
        <v>1243</v>
      </c>
      <c r="I29" s="163"/>
    </row>
    <row r="30" spans="1:9">
      <c r="A30" s="163">
        <f t="shared" si="0"/>
        <v>29</v>
      </c>
      <c r="B30" s="163" t="s">
        <v>1217</v>
      </c>
      <c r="C30" s="163" t="s">
        <v>1242</v>
      </c>
      <c r="D30" s="163" t="s">
        <v>1228</v>
      </c>
      <c r="E30" s="163" t="s">
        <v>1244</v>
      </c>
      <c r="F30" s="163" t="s">
        <v>1245</v>
      </c>
      <c r="G30" s="163"/>
      <c r="H30" s="275" t="s">
        <v>1246</v>
      </c>
      <c r="I30" s="163"/>
    </row>
    <row r="31" spans="1:9">
      <c r="A31" s="163">
        <f t="shared" si="0"/>
        <v>30</v>
      </c>
      <c r="B31" s="163" t="s">
        <v>1217</v>
      </c>
      <c r="C31" s="163" t="s">
        <v>1242</v>
      </c>
      <c r="D31" s="163" t="s">
        <v>1228</v>
      </c>
      <c r="E31" s="163" t="s">
        <v>1247</v>
      </c>
      <c r="F31" s="163" t="s">
        <v>1235</v>
      </c>
      <c r="G31" s="163"/>
      <c r="H31" s="275" t="s">
        <v>1248</v>
      </c>
      <c r="I31" s="163"/>
    </row>
    <row r="32" spans="1:9">
      <c r="A32" s="163">
        <f t="shared" si="0"/>
        <v>31</v>
      </c>
      <c r="B32" s="163" t="s">
        <v>1217</v>
      </c>
      <c r="C32" s="163" t="s">
        <v>1249</v>
      </c>
      <c r="D32" s="163" t="s">
        <v>1250</v>
      </c>
      <c r="E32" s="163" t="s">
        <v>1251</v>
      </c>
      <c r="F32" s="163"/>
      <c r="G32" s="163"/>
      <c r="H32" s="275" t="s">
        <v>1252</v>
      </c>
      <c r="I32" s="163" t="s">
        <v>928</v>
      </c>
    </row>
    <row r="33" spans="1:9">
      <c r="A33" s="163">
        <f t="shared" si="0"/>
        <v>32</v>
      </c>
      <c r="B33" s="163" t="s">
        <v>1217</v>
      </c>
      <c r="C33" s="163" t="s">
        <v>1253</v>
      </c>
      <c r="D33" s="163" t="s">
        <v>1254</v>
      </c>
      <c r="E33" s="163"/>
      <c r="F33" s="163"/>
      <c r="G33" s="163"/>
      <c r="H33" s="275" t="s">
        <v>1255</v>
      </c>
      <c r="I33" s="163"/>
    </row>
    <row r="34" spans="1:9">
      <c r="A34" s="163">
        <f t="shared" si="0"/>
        <v>33</v>
      </c>
      <c r="B34" s="163" t="s">
        <v>1217</v>
      </c>
      <c r="C34" s="163" t="s">
        <v>1242</v>
      </c>
      <c r="D34" s="163" t="s">
        <v>1256</v>
      </c>
      <c r="E34" s="163" t="s">
        <v>1257</v>
      </c>
      <c r="F34" s="163" t="s">
        <v>1258</v>
      </c>
      <c r="G34" s="163" t="s">
        <v>1259</v>
      </c>
      <c r="H34" s="275" t="s">
        <v>1262</v>
      </c>
      <c r="I34" s="163"/>
    </row>
    <row r="35" spans="1:9">
      <c r="A35" s="163">
        <f t="shared" si="0"/>
        <v>34</v>
      </c>
      <c r="B35" s="163" t="s">
        <v>1217</v>
      </c>
      <c r="C35" s="163" t="s">
        <v>1242</v>
      </c>
      <c r="D35" s="163" t="s">
        <v>1256</v>
      </c>
      <c r="E35" s="163" t="s">
        <v>1257</v>
      </c>
      <c r="F35" s="163" t="s">
        <v>1260</v>
      </c>
      <c r="G35" s="163" t="s">
        <v>1259</v>
      </c>
      <c r="H35" s="275" t="s">
        <v>1261</v>
      </c>
      <c r="I35" s="163"/>
    </row>
    <row r="36" spans="1:9">
      <c r="A36" s="163">
        <f t="shared" si="0"/>
        <v>35</v>
      </c>
      <c r="B36" s="163" t="s">
        <v>1217</v>
      </c>
      <c r="C36" s="163" t="s">
        <v>1242</v>
      </c>
      <c r="D36" s="163" t="s">
        <v>1256</v>
      </c>
      <c r="E36" s="163" t="s">
        <v>1257</v>
      </c>
      <c r="F36" s="163" t="s">
        <v>1264</v>
      </c>
      <c r="G36" s="163" t="s">
        <v>1259</v>
      </c>
      <c r="H36" s="275" t="s">
        <v>1263</v>
      </c>
      <c r="I36" s="163"/>
    </row>
    <row r="37" spans="1:9">
      <c r="A37" s="163">
        <f t="shared" si="0"/>
        <v>36</v>
      </c>
      <c r="B37" s="163" t="s">
        <v>1745</v>
      </c>
      <c r="C37" s="163" t="s">
        <v>1746</v>
      </c>
      <c r="D37" s="163" t="s">
        <v>1747</v>
      </c>
      <c r="E37" s="163" t="s">
        <v>1748</v>
      </c>
      <c r="F37" s="163"/>
      <c r="G37" s="163"/>
      <c r="H37" s="275" t="s">
        <v>1749</v>
      </c>
      <c r="I37" s="163"/>
    </row>
    <row r="38" spans="1:9">
      <c r="A38" s="163">
        <f t="shared" si="0"/>
        <v>37</v>
      </c>
      <c r="B38" s="163" t="s">
        <v>2366</v>
      </c>
      <c r="C38" s="163" t="s">
        <v>3873</v>
      </c>
      <c r="D38" s="163" t="s">
        <v>2427</v>
      </c>
      <c r="E38" s="163"/>
      <c r="F38" s="163"/>
      <c r="G38" s="163"/>
      <c r="H38" s="275" t="s">
        <v>3874</v>
      </c>
      <c r="I38" s="163"/>
    </row>
    <row r="39" spans="1:9">
      <c r="A39" s="163">
        <f t="shared" si="0"/>
        <v>38</v>
      </c>
      <c r="B39" s="163" t="s">
        <v>2366</v>
      </c>
      <c r="C39" s="163" t="s">
        <v>3873</v>
      </c>
      <c r="D39" s="163" t="s">
        <v>2428</v>
      </c>
      <c r="E39" s="163"/>
      <c r="F39" s="163"/>
      <c r="G39" s="163"/>
      <c r="H39" s="275" t="s">
        <v>3875</v>
      </c>
      <c r="I39" s="163"/>
    </row>
    <row r="40" spans="1:9">
      <c r="A40" s="163">
        <f t="shared" si="0"/>
        <v>39</v>
      </c>
      <c r="B40" s="163" t="s">
        <v>2366</v>
      </c>
      <c r="C40" s="163" t="s">
        <v>932</v>
      </c>
      <c r="D40" s="163" t="s">
        <v>1225</v>
      </c>
      <c r="E40" s="163"/>
      <c r="F40" s="163"/>
      <c r="G40" s="163"/>
      <c r="H40" s="275" t="s">
        <v>3871</v>
      </c>
      <c r="I40" s="163"/>
    </row>
    <row r="41" spans="1:9">
      <c r="A41" s="163">
        <f t="shared" si="0"/>
        <v>40</v>
      </c>
      <c r="B41" s="163" t="s">
        <v>2366</v>
      </c>
      <c r="C41" s="163" t="s">
        <v>2367</v>
      </c>
      <c r="D41" s="163" t="s">
        <v>141</v>
      </c>
      <c r="E41" s="163"/>
      <c r="F41" s="163"/>
      <c r="G41" s="163"/>
      <c r="H41" s="275" t="s">
        <v>3872</v>
      </c>
      <c r="I41" s="163"/>
    </row>
    <row r="42" spans="1:9">
      <c r="A42" s="163">
        <f t="shared" si="0"/>
        <v>41</v>
      </c>
      <c r="B42" s="163" t="s">
        <v>2366</v>
      </c>
      <c r="C42" s="163" t="s">
        <v>2367</v>
      </c>
      <c r="D42" s="163" t="s">
        <v>2370</v>
      </c>
      <c r="E42" s="163"/>
      <c r="F42" s="163"/>
      <c r="G42" s="163"/>
      <c r="H42" s="275" t="s">
        <v>2368</v>
      </c>
      <c r="I42" s="163" t="s">
        <v>2369</v>
      </c>
    </row>
    <row r="43" spans="1:9">
      <c r="A43" s="163">
        <f t="shared" si="0"/>
        <v>42</v>
      </c>
      <c r="B43" s="163" t="s">
        <v>2366</v>
      </c>
      <c r="C43" s="163" t="s">
        <v>2367</v>
      </c>
      <c r="D43" s="163" t="s">
        <v>2389</v>
      </c>
      <c r="E43" s="163"/>
      <c r="F43" s="163"/>
      <c r="G43" s="163"/>
      <c r="H43" s="275" t="s">
        <v>2390</v>
      </c>
      <c r="I43" s="163"/>
    </row>
    <row r="44" spans="1:9">
      <c r="A44" s="163">
        <f t="shared" si="0"/>
        <v>43</v>
      </c>
      <c r="B44" s="163" t="s">
        <v>2366</v>
      </c>
      <c r="C44" s="163" t="s">
        <v>2425</v>
      </c>
      <c r="D44" s="163" t="s">
        <v>2426</v>
      </c>
      <c r="E44" s="163" t="s">
        <v>2427</v>
      </c>
      <c r="F44" s="163"/>
      <c r="G44" s="163"/>
      <c r="H44" s="275" t="s">
        <v>2434</v>
      </c>
      <c r="I44" s="163"/>
    </row>
    <row r="45" spans="1:9">
      <c r="A45" s="163">
        <f t="shared" si="0"/>
        <v>44</v>
      </c>
      <c r="B45" s="163" t="s">
        <v>2366</v>
      </c>
      <c r="C45" s="163" t="s">
        <v>2425</v>
      </c>
      <c r="D45" s="163" t="s">
        <v>2426</v>
      </c>
      <c r="E45" s="163" t="s">
        <v>2428</v>
      </c>
      <c r="F45" s="163"/>
      <c r="G45" s="163"/>
      <c r="H45" s="275" t="s">
        <v>2435</v>
      </c>
      <c r="I45" s="163"/>
    </row>
    <row r="46" spans="1:9">
      <c r="A46" s="163">
        <f t="shared" si="0"/>
        <v>45</v>
      </c>
      <c r="B46" s="163" t="s">
        <v>2366</v>
      </c>
      <c r="C46" s="163" t="s">
        <v>932</v>
      </c>
      <c r="D46" s="163" t="s">
        <v>923</v>
      </c>
      <c r="E46" s="163" t="s">
        <v>2843</v>
      </c>
      <c r="F46" s="163"/>
      <c r="G46" s="163"/>
      <c r="H46" s="275" t="s">
        <v>2844</v>
      </c>
      <c r="I46" s="163"/>
    </row>
    <row r="47" spans="1:9">
      <c r="A47" s="163">
        <f t="shared" si="0"/>
        <v>46</v>
      </c>
      <c r="B47" s="163" t="s">
        <v>2366</v>
      </c>
      <c r="C47" s="163" t="s">
        <v>2775</v>
      </c>
      <c r="D47" s="163" t="s">
        <v>2776</v>
      </c>
      <c r="E47" s="163" t="s">
        <v>2777</v>
      </c>
      <c r="F47" s="163"/>
      <c r="G47" s="163"/>
      <c r="H47" s="275" t="s">
        <v>2778</v>
      </c>
      <c r="I47" s="163"/>
    </row>
    <row r="48" spans="1:9">
      <c r="A48" s="163">
        <f t="shared" si="0"/>
        <v>47</v>
      </c>
      <c r="B48" s="163" t="s">
        <v>2366</v>
      </c>
      <c r="C48" s="163" t="s">
        <v>932</v>
      </c>
      <c r="D48" s="163" t="s">
        <v>2429</v>
      </c>
      <c r="E48" s="163" t="s">
        <v>3878</v>
      </c>
      <c r="F48" s="163"/>
      <c r="G48" s="163"/>
      <c r="H48" s="275" t="s">
        <v>3879</v>
      </c>
      <c r="I48" s="163"/>
    </row>
    <row r="49" spans="1:9">
      <c r="A49" s="163">
        <f t="shared" si="0"/>
        <v>48</v>
      </c>
      <c r="B49" s="163" t="s">
        <v>2366</v>
      </c>
      <c r="C49" s="163" t="s">
        <v>932</v>
      </c>
      <c r="D49" s="163" t="s">
        <v>2429</v>
      </c>
      <c r="E49" s="163" t="s">
        <v>2950</v>
      </c>
      <c r="F49" s="163"/>
      <c r="G49" s="163"/>
      <c r="H49" s="275" t="s">
        <v>3880</v>
      </c>
      <c r="I49" s="163"/>
    </row>
    <row r="50" spans="1:9">
      <c r="A50" s="163">
        <f t="shared" si="0"/>
        <v>49</v>
      </c>
      <c r="B50" s="163" t="s">
        <v>2366</v>
      </c>
      <c r="C50" s="163" t="s">
        <v>2426</v>
      </c>
      <c r="D50" s="163" t="s">
        <v>2429</v>
      </c>
      <c r="E50" s="163" t="s">
        <v>2427</v>
      </c>
      <c r="F50" s="163"/>
      <c r="G50" s="163"/>
      <c r="H50" s="275" t="s">
        <v>2430</v>
      </c>
      <c r="I50" s="163"/>
    </row>
    <row r="51" spans="1:9">
      <c r="A51" s="163">
        <f t="shared" si="0"/>
        <v>50</v>
      </c>
      <c r="B51" s="163" t="s">
        <v>2366</v>
      </c>
      <c r="C51" s="163" t="s">
        <v>2426</v>
      </c>
      <c r="D51" s="163" t="s">
        <v>2429</v>
      </c>
      <c r="E51" s="163" t="s">
        <v>2428</v>
      </c>
      <c r="F51" s="163"/>
      <c r="G51" s="163"/>
      <c r="H51" s="275" t="s">
        <v>2431</v>
      </c>
      <c r="I51" s="163"/>
    </row>
    <row r="52" spans="1:9">
      <c r="A52" s="163">
        <f t="shared" si="0"/>
        <v>51</v>
      </c>
      <c r="B52" s="163" t="s">
        <v>2366</v>
      </c>
      <c r="C52" s="163" t="s">
        <v>2426</v>
      </c>
      <c r="D52" s="163" t="s">
        <v>2429</v>
      </c>
      <c r="E52" s="163" t="s">
        <v>945</v>
      </c>
      <c r="F52" s="163"/>
      <c r="G52" s="163"/>
      <c r="H52" s="275" t="s">
        <v>2432</v>
      </c>
      <c r="I52" s="163"/>
    </row>
    <row r="53" spans="1:9">
      <c r="A53" s="163">
        <f t="shared" si="0"/>
        <v>52</v>
      </c>
      <c r="B53" s="163" t="s">
        <v>2366</v>
      </c>
      <c r="C53" s="163" t="s">
        <v>2426</v>
      </c>
      <c r="D53" s="163" t="s">
        <v>2429</v>
      </c>
      <c r="E53" s="163" t="s">
        <v>944</v>
      </c>
      <c r="F53" s="163"/>
      <c r="G53" s="163"/>
      <c r="H53" s="275" t="s">
        <v>2433</v>
      </c>
      <c r="I53" s="163"/>
    </row>
    <row r="54" spans="1:9" ht="27">
      <c r="A54" s="163">
        <f t="shared" si="0"/>
        <v>53</v>
      </c>
      <c r="B54" s="163" t="s">
        <v>2366</v>
      </c>
      <c r="C54" s="163" t="s">
        <v>2426</v>
      </c>
      <c r="D54" s="163" t="s">
        <v>2429</v>
      </c>
      <c r="E54" s="163" t="s">
        <v>2436</v>
      </c>
      <c r="F54" s="163"/>
      <c r="G54" s="163"/>
      <c r="H54" s="275" t="s">
        <v>2437</v>
      </c>
      <c r="I54" s="163"/>
    </row>
    <row r="55" spans="1:9">
      <c r="A55" s="163">
        <f t="shared" si="0"/>
        <v>54</v>
      </c>
      <c r="B55" s="163" t="s">
        <v>2366</v>
      </c>
      <c r="C55" s="163" t="s">
        <v>923</v>
      </c>
      <c r="D55" s="163" t="s">
        <v>1746</v>
      </c>
      <c r="E55" s="163" t="s">
        <v>3863</v>
      </c>
      <c r="F55" s="163"/>
      <c r="G55" s="163"/>
      <c r="H55" s="275" t="s">
        <v>3864</v>
      </c>
      <c r="I55" s="163"/>
    </row>
    <row r="56" spans="1:9">
      <c r="A56" s="163">
        <f t="shared" si="0"/>
        <v>55</v>
      </c>
      <c r="B56" s="163" t="s">
        <v>2366</v>
      </c>
      <c r="C56" s="163" t="s">
        <v>2840</v>
      </c>
      <c r="D56" s="163" t="s">
        <v>1227</v>
      </c>
      <c r="E56" s="163" t="s">
        <v>2841</v>
      </c>
      <c r="F56" s="163"/>
      <c r="G56" s="163"/>
      <c r="H56" s="275" t="s">
        <v>2842</v>
      </c>
      <c r="I56" s="163"/>
    </row>
    <row r="57" spans="1:9">
      <c r="A57" s="163">
        <f t="shared" si="0"/>
        <v>56</v>
      </c>
      <c r="B57" s="163" t="s">
        <v>948</v>
      </c>
      <c r="C57" s="163" t="s">
        <v>923</v>
      </c>
      <c r="D57" s="163" t="s">
        <v>3837</v>
      </c>
      <c r="E57" s="163"/>
      <c r="F57" s="163"/>
      <c r="G57" s="163"/>
      <c r="H57" s="275" t="s">
        <v>3834</v>
      </c>
      <c r="I57" s="163" t="s">
        <v>3835</v>
      </c>
    </row>
    <row r="58" spans="1:9">
      <c r="A58" s="163">
        <f t="shared" si="0"/>
        <v>57</v>
      </c>
      <c r="B58" s="163" t="s">
        <v>3836</v>
      </c>
      <c r="C58" s="163" t="s">
        <v>932</v>
      </c>
      <c r="D58" s="163" t="s">
        <v>3832</v>
      </c>
      <c r="E58" s="163" t="s">
        <v>3833</v>
      </c>
      <c r="F58" s="163"/>
      <c r="G58" s="163"/>
      <c r="H58" s="275" t="s">
        <v>3834</v>
      </c>
      <c r="I58" s="163" t="s">
        <v>3835</v>
      </c>
    </row>
    <row r="59" spans="1:9">
      <c r="A59" s="163">
        <f t="shared" si="0"/>
        <v>58</v>
      </c>
      <c r="B59" s="163"/>
      <c r="C59" s="163"/>
      <c r="D59" s="163"/>
      <c r="E59" s="163"/>
      <c r="F59" s="163"/>
      <c r="G59" s="163"/>
      <c r="H59" s="275"/>
      <c r="I59" s="163"/>
    </row>
    <row r="60" spans="1:9">
      <c r="A60" s="163">
        <f t="shared" si="0"/>
        <v>59</v>
      </c>
      <c r="B60" s="163"/>
      <c r="C60" s="163"/>
      <c r="D60" s="163"/>
      <c r="E60" s="163"/>
      <c r="F60" s="163"/>
      <c r="G60" s="163"/>
      <c r="H60" s="275"/>
      <c r="I60" s="163"/>
    </row>
    <row r="61" spans="1:9">
      <c r="A61" s="163">
        <f t="shared" si="0"/>
        <v>60</v>
      </c>
      <c r="B61" s="163"/>
      <c r="C61" s="163"/>
      <c r="D61" s="163"/>
      <c r="E61" s="163"/>
      <c r="F61" s="163"/>
      <c r="G61" s="163"/>
      <c r="H61" s="275"/>
      <c r="I61" s="163"/>
    </row>
    <row r="62" spans="1:9">
      <c r="A62" s="163">
        <f t="shared" si="0"/>
        <v>61</v>
      </c>
      <c r="B62" s="163"/>
      <c r="C62" s="163"/>
      <c r="D62" s="163"/>
      <c r="E62" s="163"/>
      <c r="F62" s="163"/>
      <c r="G62" s="163"/>
      <c r="H62" s="275"/>
      <c r="I62" s="163"/>
    </row>
    <row r="63" spans="1:9">
      <c r="A63" s="163">
        <f t="shared" si="0"/>
        <v>62</v>
      </c>
      <c r="B63" s="163"/>
      <c r="C63" s="163"/>
      <c r="D63" s="163"/>
      <c r="E63" s="163"/>
      <c r="F63" s="163"/>
      <c r="G63" s="163"/>
      <c r="H63" s="275"/>
      <c r="I63" s="163"/>
    </row>
    <row r="64" spans="1:9">
      <c r="A64" s="163">
        <f t="shared" si="0"/>
        <v>63</v>
      </c>
      <c r="B64" s="163"/>
      <c r="C64" s="163"/>
      <c r="D64" s="163"/>
      <c r="E64" s="163"/>
      <c r="F64" s="163"/>
      <c r="G64" s="163"/>
      <c r="H64" s="275"/>
      <c r="I64" s="163"/>
    </row>
    <row r="65" spans="1:9">
      <c r="A65" s="163">
        <f t="shared" si="0"/>
        <v>64</v>
      </c>
      <c r="B65" s="163"/>
      <c r="C65" s="163"/>
      <c r="D65" s="163"/>
      <c r="E65" s="163"/>
      <c r="F65" s="163"/>
      <c r="G65" s="163"/>
      <c r="H65" s="275"/>
      <c r="I65" s="163"/>
    </row>
    <row r="66" spans="1:9">
      <c r="A66" s="163">
        <f t="shared" si="0"/>
        <v>65</v>
      </c>
      <c r="B66" s="163"/>
      <c r="C66" s="163"/>
      <c r="D66" s="163"/>
      <c r="E66" s="163"/>
      <c r="F66" s="163"/>
      <c r="G66" s="163"/>
      <c r="H66" s="275"/>
      <c r="I66" s="163"/>
    </row>
    <row r="67" spans="1:9">
      <c r="A67" s="163">
        <f t="shared" si="0"/>
        <v>66</v>
      </c>
      <c r="B67" s="163"/>
      <c r="C67" s="163"/>
      <c r="D67" s="163"/>
      <c r="E67" s="163"/>
      <c r="F67" s="163"/>
      <c r="G67" s="163"/>
      <c r="H67" s="275"/>
      <c r="I67" s="163"/>
    </row>
    <row r="68" spans="1:9">
      <c r="A68" s="163">
        <f t="shared" si="0"/>
        <v>67</v>
      </c>
      <c r="B68" s="163"/>
      <c r="C68" s="163"/>
      <c r="D68" s="163"/>
      <c r="E68" s="163"/>
      <c r="F68" s="163"/>
      <c r="G68" s="163"/>
      <c r="H68" s="275"/>
      <c r="I68" s="163"/>
    </row>
    <row r="69" spans="1:9">
      <c r="A69" s="163">
        <f t="shared" si="0"/>
        <v>68</v>
      </c>
      <c r="B69" s="163"/>
      <c r="C69" s="163"/>
      <c r="D69" s="163"/>
      <c r="E69" s="163"/>
      <c r="F69" s="163"/>
      <c r="G69" s="163"/>
      <c r="H69" s="275"/>
      <c r="I69" s="163"/>
    </row>
    <row r="70" spans="1:9">
      <c r="A70" s="163">
        <f t="shared" si="0"/>
        <v>69</v>
      </c>
      <c r="B70" s="163"/>
      <c r="C70" s="163"/>
      <c r="D70" s="163"/>
      <c r="E70" s="163"/>
      <c r="F70" s="163"/>
      <c r="G70" s="163"/>
      <c r="H70" s="275"/>
      <c r="I70" s="163"/>
    </row>
    <row r="71" spans="1:9">
      <c r="A71" s="163">
        <f t="shared" si="0"/>
        <v>70</v>
      </c>
      <c r="B71" s="163"/>
      <c r="C71" s="163"/>
      <c r="D71" s="163"/>
      <c r="E71" s="163"/>
      <c r="F71" s="163"/>
      <c r="G71" s="163"/>
      <c r="H71" s="275"/>
      <c r="I71" s="163"/>
    </row>
    <row r="72" spans="1:9">
      <c r="A72" s="163">
        <f t="shared" si="0"/>
        <v>71</v>
      </c>
      <c r="B72" s="163"/>
      <c r="C72" s="163"/>
      <c r="D72" s="163"/>
      <c r="E72" s="163"/>
      <c r="F72" s="163"/>
      <c r="G72" s="163"/>
      <c r="H72" s="275"/>
      <c r="I72" s="163"/>
    </row>
    <row r="73" spans="1:9">
      <c r="A73" s="163">
        <f t="shared" si="0"/>
        <v>72</v>
      </c>
      <c r="B73" s="163"/>
      <c r="C73" s="163"/>
      <c r="D73" s="163"/>
      <c r="E73" s="163"/>
      <c r="F73" s="163"/>
      <c r="G73" s="163"/>
      <c r="H73" s="275"/>
      <c r="I73" s="163"/>
    </row>
    <row r="74" spans="1:9">
      <c r="A74" s="163">
        <f t="shared" si="0"/>
        <v>73</v>
      </c>
      <c r="B74" s="163"/>
      <c r="C74" s="163"/>
      <c r="D74" s="163"/>
      <c r="E74" s="163"/>
      <c r="F74" s="163"/>
      <c r="G74" s="163"/>
      <c r="H74" s="275"/>
      <c r="I74" s="163"/>
    </row>
    <row r="80" spans="1:9">
      <c r="B80"/>
    </row>
    <row r="83" spans="2:2">
      <c r="B83"/>
    </row>
  </sheetData>
  <autoFilter ref="A1:I1"/>
  <phoneticPr fontId="11"/>
  <pageMargins left="0.7" right="0.7" top="0.75" bottom="0.75" header="0.3" footer="0.3"/>
  <pageSetup paperSize="9" orientation="portrait"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erminologe">
    <pageSetUpPr fitToPage="1"/>
  </sheetPr>
  <dimension ref="A1:G49"/>
  <sheetViews>
    <sheetView showGridLines="0" view="pageBreakPreview" zoomScale="85" zoomScaleNormal="85" zoomScaleSheetLayoutView="85" workbookViewId="0">
      <pane xSplit="1" ySplit="1" topLeftCell="B23" activePane="bottomRight" state="frozen"/>
      <selection activeCell="G100" sqref="G100"/>
      <selection pane="topRight" activeCell="G100" sqref="G100"/>
      <selection pane="bottomLeft" activeCell="G100" sqref="G100"/>
      <selection pane="bottomRight" activeCell="D42" sqref="D42"/>
    </sheetView>
  </sheetViews>
  <sheetFormatPr defaultColWidth="3.625" defaultRowHeight="13.5"/>
  <cols>
    <col min="1" max="1" width="3.625" style="93"/>
    <col min="2" max="4" width="20.625" style="462" customWidth="1"/>
    <col min="5" max="5" width="80.625" style="462" customWidth="1"/>
    <col min="6" max="6" width="30.625" style="462" customWidth="1"/>
    <col min="7" max="16384" width="3.625" style="93"/>
  </cols>
  <sheetData>
    <row r="1" spans="1:7" s="309" customFormat="1">
      <c r="A1" s="310" t="s">
        <v>1171</v>
      </c>
      <c r="B1" s="457" t="s">
        <v>956</v>
      </c>
      <c r="C1" s="458" t="s">
        <v>957</v>
      </c>
      <c r="D1" s="463" t="s">
        <v>958</v>
      </c>
      <c r="E1" s="458" t="s">
        <v>959</v>
      </c>
      <c r="F1" s="463" t="s">
        <v>36</v>
      </c>
    </row>
    <row r="2" spans="1:7">
      <c r="A2" s="469">
        <f>ROW()-1</f>
        <v>1</v>
      </c>
      <c r="B2" s="459"/>
      <c r="C2" s="460" t="s">
        <v>953</v>
      </c>
      <c r="D2" s="464" t="s">
        <v>954</v>
      </c>
      <c r="E2" s="468" t="s">
        <v>955</v>
      </c>
      <c r="F2" s="464"/>
    </row>
    <row r="3" spans="1:7" ht="27">
      <c r="A3" s="469">
        <f t="shared" ref="A3:A49" si="0">ROW()-1</f>
        <v>2</v>
      </c>
      <c r="B3" s="456"/>
      <c r="C3" s="454"/>
      <c r="D3" s="465"/>
      <c r="E3" s="455" t="s">
        <v>2269</v>
      </c>
      <c r="F3" s="465"/>
    </row>
    <row r="4" spans="1:7">
      <c r="A4" s="469">
        <f t="shared" si="0"/>
        <v>3</v>
      </c>
      <c r="B4" s="456"/>
      <c r="C4" s="454"/>
      <c r="D4" s="465"/>
      <c r="E4" s="455" t="s">
        <v>2256</v>
      </c>
      <c r="F4" s="465"/>
    </row>
    <row r="5" spans="1:7">
      <c r="A5" s="469">
        <f t="shared" si="0"/>
        <v>4</v>
      </c>
      <c r="B5" s="456"/>
      <c r="C5" s="454" t="s">
        <v>2255</v>
      </c>
      <c r="D5" s="465"/>
      <c r="E5" s="455" t="s">
        <v>2257</v>
      </c>
      <c r="F5" s="467" t="s">
        <v>2286</v>
      </c>
      <c r="G5" s="328"/>
    </row>
    <row r="6" spans="1:7" ht="202.5">
      <c r="A6" s="469">
        <f t="shared" si="0"/>
        <v>5</v>
      </c>
      <c r="B6" s="456"/>
      <c r="C6" s="454"/>
      <c r="D6" s="465"/>
      <c r="E6" s="455" t="s">
        <v>2270</v>
      </c>
      <c r="F6" s="465"/>
    </row>
    <row r="7" spans="1:7">
      <c r="A7" s="469">
        <f t="shared" si="0"/>
        <v>6</v>
      </c>
      <c r="B7" s="456" t="s">
        <v>968</v>
      </c>
      <c r="C7" s="454" t="s">
        <v>967</v>
      </c>
      <c r="D7" s="465"/>
      <c r="E7" s="455" t="s">
        <v>1623</v>
      </c>
      <c r="F7" s="465"/>
    </row>
    <row r="8" spans="1:7">
      <c r="A8" s="469">
        <f t="shared" si="0"/>
        <v>7</v>
      </c>
      <c r="B8" s="456" t="s">
        <v>1624</v>
      </c>
      <c r="C8" s="454"/>
      <c r="D8" s="465"/>
      <c r="E8" s="455" t="s">
        <v>2258</v>
      </c>
      <c r="F8" s="465"/>
    </row>
    <row r="9" spans="1:7" ht="27">
      <c r="A9" s="469">
        <f t="shared" si="0"/>
        <v>8</v>
      </c>
      <c r="B9" s="456" t="s">
        <v>1625</v>
      </c>
      <c r="C9" s="454"/>
      <c r="D9" s="465"/>
      <c r="E9" s="455"/>
      <c r="F9" s="465"/>
    </row>
    <row r="10" spans="1:7" ht="27">
      <c r="A10" s="469">
        <f t="shared" si="0"/>
        <v>9</v>
      </c>
      <c r="B10" s="456" t="s">
        <v>2272</v>
      </c>
      <c r="C10" s="454"/>
      <c r="D10" s="465"/>
      <c r="E10" s="455" t="s">
        <v>1165</v>
      </c>
      <c r="F10" s="465"/>
    </row>
    <row r="11" spans="1:7">
      <c r="A11" s="469">
        <f t="shared" si="0"/>
        <v>10</v>
      </c>
      <c r="B11" s="456" t="s">
        <v>2273</v>
      </c>
      <c r="C11" s="454" t="s">
        <v>1166</v>
      </c>
      <c r="D11" s="465"/>
      <c r="E11" s="455" t="s">
        <v>2259</v>
      </c>
      <c r="F11" s="465"/>
    </row>
    <row r="12" spans="1:7">
      <c r="A12" s="469">
        <f t="shared" si="0"/>
        <v>11</v>
      </c>
      <c r="B12" s="456" t="s">
        <v>2274</v>
      </c>
      <c r="C12" s="454" t="s">
        <v>1167</v>
      </c>
      <c r="D12" s="465"/>
      <c r="E12" s="455" t="s">
        <v>2260</v>
      </c>
      <c r="F12" s="465"/>
    </row>
    <row r="13" spans="1:7">
      <c r="A13" s="469">
        <f t="shared" si="0"/>
        <v>12</v>
      </c>
      <c r="B13" s="456" t="s">
        <v>2275</v>
      </c>
      <c r="C13" s="454" t="s">
        <v>1168</v>
      </c>
      <c r="D13" s="465"/>
      <c r="E13" s="455"/>
      <c r="F13" s="465"/>
    </row>
    <row r="14" spans="1:7">
      <c r="A14" s="469">
        <f t="shared" si="0"/>
        <v>13</v>
      </c>
      <c r="B14" s="456" t="s">
        <v>2276</v>
      </c>
      <c r="C14" s="454" t="s">
        <v>1169</v>
      </c>
      <c r="D14" s="465"/>
      <c r="E14" s="455" t="s">
        <v>2261</v>
      </c>
      <c r="F14" s="465"/>
    </row>
    <row r="15" spans="1:7" ht="27">
      <c r="A15" s="469">
        <f t="shared" si="0"/>
        <v>14</v>
      </c>
      <c r="B15" s="456"/>
      <c r="C15" s="454"/>
      <c r="D15" s="465"/>
      <c r="E15" s="455" t="s">
        <v>2271</v>
      </c>
      <c r="F15" s="465"/>
    </row>
    <row r="16" spans="1:7">
      <c r="A16" s="469">
        <f t="shared" si="0"/>
        <v>15</v>
      </c>
      <c r="B16" s="456" t="s">
        <v>2277</v>
      </c>
      <c r="C16" s="454" t="s">
        <v>1170</v>
      </c>
      <c r="D16" s="465"/>
      <c r="E16" s="455" t="s">
        <v>2262</v>
      </c>
      <c r="F16" s="465"/>
    </row>
    <row r="17" spans="1:6" ht="27">
      <c r="A17" s="469">
        <f t="shared" si="0"/>
        <v>16</v>
      </c>
      <c r="B17" s="456" t="s">
        <v>2278</v>
      </c>
      <c r="C17" s="454"/>
      <c r="D17" s="465" t="s">
        <v>1172</v>
      </c>
      <c r="E17" s="455" t="s">
        <v>2263</v>
      </c>
      <c r="F17" s="465"/>
    </row>
    <row r="18" spans="1:6">
      <c r="A18" s="469">
        <f t="shared" si="0"/>
        <v>17</v>
      </c>
      <c r="B18" s="456" t="s">
        <v>2279</v>
      </c>
      <c r="C18" s="454" t="s">
        <v>1173</v>
      </c>
      <c r="D18" s="465"/>
      <c r="E18" s="455" t="s">
        <v>2264</v>
      </c>
      <c r="F18" s="465"/>
    </row>
    <row r="19" spans="1:6">
      <c r="A19" s="469">
        <f t="shared" si="0"/>
        <v>18</v>
      </c>
      <c r="B19" s="456" t="s">
        <v>2280</v>
      </c>
      <c r="C19" s="454" t="s">
        <v>1469</v>
      </c>
      <c r="D19" s="465"/>
      <c r="E19" s="455"/>
      <c r="F19" s="465"/>
    </row>
    <row r="20" spans="1:6">
      <c r="A20" s="469">
        <f t="shared" si="0"/>
        <v>19</v>
      </c>
      <c r="B20" s="456" t="s">
        <v>2281</v>
      </c>
      <c r="C20" s="454" t="s">
        <v>1205</v>
      </c>
      <c r="D20" s="465"/>
      <c r="E20" s="455" t="s">
        <v>1206</v>
      </c>
      <c r="F20" s="465"/>
    </row>
    <row r="21" spans="1:6">
      <c r="A21" s="469">
        <f t="shared" si="0"/>
        <v>20</v>
      </c>
      <c r="B21" s="456"/>
      <c r="C21" s="454" t="s">
        <v>1212</v>
      </c>
      <c r="D21" s="465"/>
      <c r="E21" s="455" t="s">
        <v>2265</v>
      </c>
      <c r="F21" s="465"/>
    </row>
    <row r="22" spans="1:6" ht="40.5">
      <c r="A22" s="469">
        <f t="shared" si="0"/>
        <v>21</v>
      </c>
      <c r="B22" s="456"/>
      <c r="C22" s="454"/>
      <c r="D22" s="465"/>
      <c r="E22" s="455" t="s">
        <v>2266</v>
      </c>
      <c r="F22" s="465"/>
    </row>
    <row r="23" spans="1:6">
      <c r="A23" s="469">
        <f t="shared" si="0"/>
        <v>22</v>
      </c>
      <c r="B23" s="456" t="s">
        <v>2282</v>
      </c>
      <c r="C23" s="454" t="s">
        <v>1215</v>
      </c>
      <c r="D23" s="465"/>
      <c r="E23" s="455" t="s">
        <v>1216</v>
      </c>
      <c r="F23" s="465"/>
    </row>
    <row r="24" spans="1:6">
      <c r="A24" s="469">
        <f t="shared" si="0"/>
        <v>23</v>
      </c>
      <c r="B24" s="456" t="s">
        <v>1283</v>
      </c>
      <c r="C24" s="454" t="s">
        <v>1284</v>
      </c>
      <c r="D24" s="465"/>
      <c r="E24" s="455" t="s">
        <v>2267</v>
      </c>
      <c r="F24" s="465"/>
    </row>
    <row r="25" spans="1:6">
      <c r="A25" s="469">
        <f t="shared" si="0"/>
        <v>24</v>
      </c>
      <c r="B25" s="456" t="s">
        <v>2283</v>
      </c>
      <c r="C25" s="454" t="s">
        <v>1312</v>
      </c>
      <c r="D25" s="465"/>
      <c r="E25" s="455" t="s">
        <v>1313</v>
      </c>
      <c r="F25" s="465"/>
    </row>
    <row r="26" spans="1:6">
      <c r="A26" s="469">
        <f t="shared" si="0"/>
        <v>25</v>
      </c>
      <c r="B26" s="456" t="s">
        <v>2284</v>
      </c>
      <c r="C26" s="454" t="s">
        <v>1514</v>
      </c>
      <c r="D26" s="465"/>
      <c r="E26" s="455" t="s">
        <v>2268</v>
      </c>
      <c r="F26" s="465"/>
    </row>
    <row r="27" spans="1:6">
      <c r="A27" s="469">
        <f t="shared" si="0"/>
        <v>26</v>
      </c>
      <c r="B27" s="456"/>
      <c r="C27" s="454" t="s">
        <v>1595</v>
      </c>
      <c r="D27" s="465" t="s">
        <v>1596</v>
      </c>
      <c r="E27" s="455" t="s">
        <v>1599</v>
      </c>
      <c r="F27" s="465"/>
    </row>
    <row r="28" spans="1:6">
      <c r="A28" s="469">
        <f t="shared" si="0"/>
        <v>27</v>
      </c>
      <c r="B28" s="456"/>
      <c r="C28" s="454" t="s">
        <v>1597</v>
      </c>
      <c r="D28" s="465" t="s">
        <v>1598</v>
      </c>
      <c r="E28" s="455" t="s">
        <v>1600</v>
      </c>
      <c r="F28" s="465"/>
    </row>
    <row r="29" spans="1:6">
      <c r="A29" s="469">
        <f t="shared" si="0"/>
        <v>28</v>
      </c>
      <c r="B29" s="456" t="s">
        <v>1626</v>
      </c>
      <c r="C29" s="454" t="s">
        <v>1627</v>
      </c>
      <c r="D29" s="465"/>
      <c r="E29" s="455" t="s">
        <v>1628</v>
      </c>
      <c r="F29" s="465"/>
    </row>
    <row r="30" spans="1:6">
      <c r="A30" s="469">
        <f t="shared" si="0"/>
        <v>29</v>
      </c>
      <c r="B30" s="456" t="s">
        <v>2285</v>
      </c>
      <c r="C30" s="454" t="s">
        <v>1890</v>
      </c>
      <c r="D30" s="465"/>
      <c r="E30" s="455" t="s">
        <v>1891</v>
      </c>
      <c r="F30" s="465"/>
    </row>
    <row r="31" spans="1:6">
      <c r="A31" s="469">
        <f t="shared" si="0"/>
        <v>30</v>
      </c>
      <c r="B31" s="456" t="s">
        <v>2538</v>
      </c>
      <c r="C31" s="454"/>
      <c r="D31" s="465"/>
      <c r="E31" s="455" t="s">
        <v>2539</v>
      </c>
      <c r="F31" s="465"/>
    </row>
    <row r="32" spans="1:6">
      <c r="A32" s="469">
        <f t="shared" si="0"/>
        <v>31</v>
      </c>
      <c r="B32" s="456"/>
      <c r="C32" s="454"/>
      <c r="D32" s="465"/>
      <c r="E32" s="455"/>
      <c r="F32" s="465"/>
    </row>
    <row r="33" spans="1:6">
      <c r="A33" s="469">
        <f t="shared" si="0"/>
        <v>32</v>
      </c>
      <c r="B33" s="456"/>
      <c r="C33" s="454"/>
      <c r="D33" s="465"/>
      <c r="E33" s="455"/>
      <c r="F33" s="465"/>
    </row>
    <row r="34" spans="1:6">
      <c r="A34" s="469">
        <f t="shared" si="0"/>
        <v>33</v>
      </c>
      <c r="B34" s="456" t="s">
        <v>2779</v>
      </c>
      <c r="C34" s="454" t="s">
        <v>2780</v>
      </c>
      <c r="D34" s="465"/>
      <c r="E34" s="455"/>
      <c r="F34" s="465"/>
    </row>
    <row r="35" spans="1:6">
      <c r="A35" s="469">
        <f t="shared" si="0"/>
        <v>34</v>
      </c>
      <c r="B35" s="456" t="s">
        <v>2782</v>
      </c>
      <c r="C35" s="454" t="s">
        <v>2781</v>
      </c>
      <c r="D35" s="465"/>
      <c r="E35" s="455"/>
      <c r="F35" s="465"/>
    </row>
    <row r="36" spans="1:6">
      <c r="A36" s="469">
        <f t="shared" si="0"/>
        <v>35</v>
      </c>
      <c r="B36" s="456" t="s">
        <v>2784</v>
      </c>
      <c r="C36" s="454" t="s">
        <v>2783</v>
      </c>
      <c r="D36" s="465"/>
      <c r="E36" s="455"/>
      <c r="F36" s="465"/>
    </row>
    <row r="37" spans="1:6">
      <c r="A37" s="469">
        <f t="shared" si="0"/>
        <v>36</v>
      </c>
      <c r="B37" s="456" t="s">
        <v>2786</v>
      </c>
      <c r="C37" s="454" t="s">
        <v>2785</v>
      </c>
      <c r="D37" s="465"/>
      <c r="E37" s="455"/>
      <c r="F37" s="465"/>
    </row>
    <row r="38" spans="1:6" ht="40.5">
      <c r="A38" s="469">
        <f t="shared" si="0"/>
        <v>37</v>
      </c>
      <c r="B38" s="456" t="s">
        <v>2787</v>
      </c>
      <c r="C38" s="454" t="s">
        <v>2788</v>
      </c>
      <c r="D38" s="465"/>
      <c r="E38" s="455" t="s">
        <v>2789</v>
      </c>
      <c r="F38" s="465"/>
    </row>
    <row r="39" spans="1:6">
      <c r="A39" s="469">
        <f t="shared" si="0"/>
        <v>38</v>
      </c>
      <c r="B39" s="456" t="s">
        <v>2791</v>
      </c>
      <c r="C39" s="454" t="s">
        <v>2790</v>
      </c>
      <c r="D39" s="465"/>
      <c r="E39" s="455"/>
      <c r="F39" s="465"/>
    </row>
    <row r="40" spans="1:6">
      <c r="A40" s="469">
        <f t="shared" si="0"/>
        <v>39</v>
      </c>
      <c r="B40" s="456" t="s">
        <v>2793</v>
      </c>
      <c r="C40" s="454" t="s">
        <v>2792</v>
      </c>
      <c r="D40" s="465"/>
      <c r="E40" s="455"/>
      <c r="F40" s="465"/>
    </row>
    <row r="41" spans="1:6">
      <c r="A41" s="469">
        <f t="shared" si="0"/>
        <v>40</v>
      </c>
      <c r="B41" s="456" t="s">
        <v>2809</v>
      </c>
      <c r="C41" s="454" t="s">
        <v>2810</v>
      </c>
      <c r="D41" s="465"/>
      <c r="E41" s="455" t="s">
        <v>2811</v>
      </c>
      <c r="F41" s="465"/>
    </row>
    <row r="42" spans="1:6">
      <c r="A42" s="469">
        <f t="shared" si="0"/>
        <v>41</v>
      </c>
      <c r="B42" s="456" t="s">
        <v>2812</v>
      </c>
      <c r="C42" s="454" t="s">
        <v>2813</v>
      </c>
      <c r="D42" s="465"/>
      <c r="E42" s="455"/>
      <c r="F42" s="465"/>
    </row>
    <row r="43" spans="1:6">
      <c r="A43" s="469">
        <f t="shared" si="0"/>
        <v>42</v>
      </c>
      <c r="B43" s="456" t="s">
        <v>3826</v>
      </c>
      <c r="C43" s="454" t="s">
        <v>3827</v>
      </c>
      <c r="D43" s="465"/>
      <c r="E43" s="455" t="s">
        <v>3828</v>
      </c>
      <c r="F43" s="465"/>
    </row>
    <row r="44" spans="1:6" ht="40.5">
      <c r="A44" s="469">
        <f t="shared" si="0"/>
        <v>43</v>
      </c>
      <c r="B44" s="456" t="s">
        <v>3829</v>
      </c>
      <c r="C44" s="454" t="s">
        <v>3830</v>
      </c>
      <c r="D44" s="465"/>
      <c r="E44" s="455" t="s">
        <v>3831</v>
      </c>
      <c r="F44" s="465"/>
    </row>
    <row r="45" spans="1:6">
      <c r="A45" s="469">
        <f t="shared" si="0"/>
        <v>44</v>
      </c>
      <c r="B45" s="456"/>
      <c r="C45" s="454"/>
      <c r="D45" s="465"/>
      <c r="E45" s="455"/>
      <c r="F45" s="465"/>
    </row>
    <row r="46" spans="1:6">
      <c r="A46" s="469">
        <f t="shared" si="0"/>
        <v>45</v>
      </c>
      <c r="B46" s="456"/>
      <c r="C46" s="454"/>
      <c r="D46" s="465"/>
      <c r="E46" s="455"/>
      <c r="F46" s="465"/>
    </row>
    <row r="47" spans="1:6">
      <c r="A47" s="469">
        <f t="shared" si="0"/>
        <v>46</v>
      </c>
      <c r="B47" s="456"/>
      <c r="C47" s="454"/>
      <c r="D47" s="465"/>
      <c r="E47" s="455"/>
      <c r="F47" s="465"/>
    </row>
    <row r="48" spans="1:6">
      <c r="A48" s="469">
        <f t="shared" si="0"/>
        <v>47</v>
      </c>
      <c r="B48" s="456"/>
      <c r="C48" s="454"/>
      <c r="D48" s="465"/>
      <c r="E48" s="455"/>
      <c r="F48" s="465"/>
    </row>
    <row r="49" spans="1:6">
      <c r="A49" s="469">
        <f t="shared" si="0"/>
        <v>48</v>
      </c>
      <c r="B49" s="456"/>
      <c r="C49" s="461"/>
      <c r="D49" s="466"/>
      <c r="E49" s="455"/>
      <c r="F49" s="466"/>
    </row>
  </sheetData>
  <phoneticPr fontId="11"/>
  <hyperlinks>
    <hyperlink ref="F5" r:id="rId1"/>
  </hyperlinks>
  <pageMargins left="0.7" right="0.7" top="0.75" bottom="0.75" header="0.3" footer="0.3"/>
  <pageSetup paperSize="9" scale="74" fitToHeight="0" orientation="landscape" verticalDpi="0"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概念モデル">
    <pageSetUpPr fitToPage="1"/>
  </sheetPr>
  <dimension ref="A1:AH487"/>
  <sheetViews>
    <sheetView showGridLines="0" tabSelected="1" zoomScale="85" zoomScaleNormal="85" workbookViewId="0">
      <selection activeCell="S82" sqref="S82:W82"/>
    </sheetView>
  </sheetViews>
  <sheetFormatPr defaultColWidth="8.625" defaultRowHeight="13.5"/>
  <cols>
    <col min="1" max="3" width="3.625" style="118" customWidth="1"/>
    <col min="4" max="16384" width="8.625" style="118"/>
  </cols>
  <sheetData>
    <row r="1" spans="1:18">
      <c r="D1" s="342"/>
      <c r="E1" s="342"/>
      <c r="F1" s="342"/>
      <c r="G1" s="342"/>
      <c r="H1" s="342"/>
      <c r="I1" s="342"/>
      <c r="J1" s="342"/>
      <c r="K1" s="342"/>
      <c r="L1" s="342"/>
      <c r="M1" s="342"/>
      <c r="N1" s="342"/>
      <c r="O1" s="342"/>
      <c r="P1" s="342"/>
      <c r="Q1" s="342"/>
      <c r="R1" s="342"/>
    </row>
    <row r="2" spans="1:18">
      <c r="B2" s="118" t="s">
        <v>1892</v>
      </c>
      <c r="D2" s="342"/>
      <c r="E2" s="342"/>
      <c r="F2" s="342"/>
      <c r="G2" s="342"/>
      <c r="H2" s="342"/>
      <c r="I2" s="342"/>
      <c r="J2" s="342"/>
      <c r="K2" s="342"/>
      <c r="L2" s="342"/>
      <c r="M2" s="342"/>
      <c r="N2" s="342"/>
      <c r="O2" s="342"/>
      <c r="P2" s="342"/>
      <c r="Q2" s="342"/>
      <c r="R2" s="342"/>
    </row>
    <row r="3" spans="1:18">
      <c r="B3" s="118" t="s">
        <v>1893</v>
      </c>
      <c r="D3" s="342"/>
      <c r="E3" s="342"/>
      <c r="F3" s="342"/>
      <c r="G3" s="342"/>
      <c r="H3" s="342"/>
      <c r="I3" s="342"/>
      <c r="J3" s="342"/>
      <c r="K3" s="342"/>
      <c r="L3" s="342"/>
      <c r="M3" s="342"/>
      <c r="N3" s="342"/>
      <c r="O3" s="342"/>
      <c r="P3" s="342"/>
      <c r="Q3" s="342"/>
      <c r="R3" s="342"/>
    </row>
    <row r="4" spans="1:18">
      <c r="B4" s="118" t="s">
        <v>1894</v>
      </c>
      <c r="D4" s="342"/>
      <c r="E4" s="342"/>
      <c r="F4" s="342"/>
      <c r="G4" s="342"/>
      <c r="H4" s="342"/>
      <c r="I4" s="342"/>
      <c r="J4" s="342"/>
      <c r="K4" s="342"/>
      <c r="L4" s="342"/>
      <c r="M4" s="342"/>
      <c r="N4" s="342"/>
      <c r="O4" s="342"/>
      <c r="P4" s="342"/>
      <c r="Q4" s="342"/>
      <c r="R4" s="342"/>
    </row>
    <row r="5" spans="1:18">
      <c r="D5" s="342"/>
      <c r="E5" s="342"/>
      <c r="F5" s="342"/>
      <c r="G5" s="342"/>
      <c r="H5" s="342"/>
      <c r="I5" s="342"/>
      <c r="J5" s="342"/>
      <c r="K5" s="342"/>
      <c r="L5" s="342"/>
      <c r="M5" s="342"/>
      <c r="N5" s="342"/>
      <c r="O5" s="342"/>
      <c r="P5" s="342"/>
      <c r="Q5" s="342"/>
      <c r="R5" s="342"/>
    </row>
    <row r="6" spans="1:18">
      <c r="D6" s="342"/>
      <c r="E6" s="342"/>
      <c r="F6" s="342"/>
      <c r="G6" s="342"/>
      <c r="H6" s="342"/>
      <c r="I6" s="342"/>
      <c r="J6" s="342"/>
      <c r="K6" s="342"/>
      <c r="L6" s="342"/>
      <c r="M6" s="342"/>
      <c r="N6" s="342"/>
      <c r="O6" s="342"/>
      <c r="P6" s="342"/>
      <c r="Q6" s="342"/>
      <c r="R6" s="342"/>
    </row>
    <row r="7" spans="1:18">
      <c r="D7" s="342"/>
      <c r="E7" s="342"/>
      <c r="F7" s="342"/>
      <c r="G7" s="342"/>
      <c r="H7" s="342"/>
      <c r="I7" s="342"/>
      <c r="J7" s="342"/>
      <c r="K7" s="342"/>
      <c r="L7" s="342"/>
      <c r="M7" s="342"/>
      <c r="N7" s="342"/>
      <c r="O7" s="342"/>
      <c r="P7" s="342"/>
      <c r="Q7" s="342"/>
      <c r="R7" s="342"/>
    </row>
    <row r="8" spans="1:18">
      <c r="D8" s="342"/>
      <c r="E8" s="342"/>
      <c r="F8" s="342"/>
      <c r="G8" s="342"/>
      <c r="H8" s="342"/>
      <c r="I8" s="342"/>
      <c r="J8" s="342"/>
      <c r="K8" s="342"/>
      <c r="L8" s="342"/>
      <c r="M8" s="342"/>
      <c r="N8" s="342"/>
      <c r="O8" s="342"/>
      <c r="P8" s="342"/>
      <c r="Q8" s="342"/>
      <c r="R8" s="342"/>
    </row>
    <row r="9" spans="1:18">
      <c r="A9" s="118" t="s">
        <v>966</v>
      </c>
    </row>
    <row r="10" spans="1:18">
      <c r="B10" s="118" t="s">
        <v>963</v>
      </c>
    </row>
    <row r="11" spans="1:18">
      <c r="B11" s="118" t="s">
        <v>964</v>
      </c>
    </row>
    <row r="12" spans="1:18">
      <c r="B12" s="118" t="s">
        <v>965</v>
      </c>
    </row>
    <row r="15" spans="1:18">
      <c r="A15" s="118" t="s">
        <v>1474</v>
      </c>
    </row>
    <row r="17" spans="3:25">
      <c r="D17" s="118" t="s">
        <v>1090</v>
      </c>
      <c r="H17" s="118" t="s">
        <v>1482</v>
      </c>
      <c r="L17" s="118" t="s">
        <v>1091</v>
      </c>
      <c r="P17" s="118" t="s">
        <v>969</v>
      </c>
      <c r="T17" s="118" t="s">
        <v>1511</v>
      </c>
      <c r="X17" s="118" t="s">
        <v>1684</v>
      </c>
    </row>
    <row r="18" spans="3:25">
      <c r="D18" s="277" t="s">
        <v>1070</v>
      </c>
      <c r="E18" s="277" t="s">
        <v>1071</v>
      </c>
      <c r="H18" s="357" t="s">
        <v>1484</v>
      </c>
      <c r="I18" s="357" t="s">
        <v>1485</v>
      </c>
      <c r="J18" s="343"/>
      <c r="K18" s="342"/>
      <c r="L18" s="277" t="s">
        <v>1104</v>
      </c>
      <c r="M18" s="277" t="s">
        <v>1071</v>
      </c>
      <c r="O18" s="342"/>
      <c r="P18" s="277" t="s">
        <v>1506</v>
      </c>
      <c r="Q18" s="277" t="s">
        <v>1071</v>
      </c>
      <c r="R18" s="342"/>
      <c r="S18" s="342"/>
      <c r="T18" s="277" t="s">
        <v>1104</v>
      </c>
      <c r="U18" s="277" t="s">
        <v>1071</v>
      </c>
      <c r="V18" s="342"/>
      <c r="X18" s="277" t="s">
        <v>1685</v>
      </c>
      <c r="Y18" s="277" t="s">
        <v>1686</v>
      </c>
    </row>
    <row r="19" spans="3:25">
      <c r="D19" s="278" t="s">
        <v>1135</v>
      </c>
      <c r="E19" s="278" t="s">
        <v>1004</v>
      </c>
      <c r="H19" s="278" t="s">
        <v>1003</v>
      </c>
      <c r="I19" s="278" t="s">
        <v>1004</v>
      </c>
      <c r="J19" s="343"/>
      <c r="K19" s="342"/>
      <c r="L19" s="278" t="s">
        <v>1003</v>
      </c>
      <c r="M19" s="278" t="s">
        <v>1004</v>
      </c>
      <c r="O19" s="342"/>
      <c r="P19" s="278" t="s">
        <v>1003</v>
      </c>
      <c r="Q19" s="278" t="s">
        <v>1004</v>
      </c>
      <c r="R19" s="342"/>
      <c r="S19" s="342"/>
      <c r="T19" s="278" t="s">
        <v>1003</v>
      </c>
      <c r="U19" s="278" t="s">
        <v>1004</v>
      </c>
      <c r="V19" s="342"/>
      <c r="X19" s="278" t="s">
        <v>1003</v>
      </c>
      <c r="Y19" s="278" t="s">
        <v>1004</v>
      </c>
    </row>
    <row r="20" spans="3:25">
      <c r="D20" s="278" t="s">
        <v>1136</v>
      </c>
      <c r="E20" s="278" t="s">
        <v>1661</v>
      </c>
      <c r="H20" s="278" t="s">
        <v>1104</v>
      </c>
      <c r="I20" s="278" t="s">
        <v>1071</v>
      </c>
      <c r="J20" s="343"/>
      <c r="K20" s="342"/>
      <c r="L20" s="278" t="s">
        <v>1476</v>
      </c>
      <c r="M20" s="278" t="s">
        <v>1477</v>
      </c>
      <c r="O20" s="342"/>
      <c r="P20" s="281" t="s">
        <v>1507</v>
      </c>
      <c r="Q20" s="281" t="s">
        <v>1508</v>
      </c>
      <c r="R20" s="342"/>
      <c r="S20" s="342"/>
      <c r="T20" s="278" t="s">
        <v>1062</v>
      </c>
      <c r="U20" s="278" t="s">
        <v>1063</v>
      </c>
      <c r="V20" s="342"/>
      <c r="X20" s="356" t="s">
        <v>1687</v>
      </c>
      <c r="Y20" s="356" t="s">
        <v>1485</v>
      </c>
    </row>
    <row r="21" spans="3:25">
      <c r="D21" s="278" t="s">
        <v>1662</v>
      </c>
      <c r="E21" s="278" t="s">
        <v>1663</v>
      </c>
      <c r="H21" s="283" t="s">
        <v>1486</v>
      </c>
      <c r="I21" s="283" t="s">
        <v>1487</v>
      </c>
      <c r="J21" s="340" t="s">
        <v>1500</v>
      </c>
      <c r="K21" s="342"/>
      <c r="L21" s="278" t="s">
        <v>1478</v>
      </c>
      <c r="M21" s="278" t="s">
        <v>1479</v>
      </c>
      <c r="O21" s="342"/>
      <c r="P21" s="359" t="s">
        <v>1509</v>
      </c>
      <c r="Q21" s="359" t="s">
        <v>1510</v>
      </c>
      <c r="R21" s="342"/>
      <c r="S21" s="342"/>
      <c r="T21" s="278" t="s">
        <v>1064</v>
      </c>
      <c r="U21" s="278" t="s">
        <v>1065</v>
      </c>
      <c r="V21" s="342"/>
      <c r="X21" s="278" t="s">
        <v>1642</v>
      </c>
      <c r="Y21" s="278" t="s">
        <v>1634</v>
      </c>
    </row>
    <row r="22" spans="3:25">
      <c r="D22" s="278" t="s">
        <v>1664</v>
      </c>
      <c r="E22" s="278" t="s">
        <v>1665</v>
      </c>
      <c r="H22" s="278" t="s">
        <v>1488</v>
      </c>
      <c r="I22" s="278" t="s">
        <v>1489</v>
      </c>
      <c r="J22" s="343"/>
      <c r="K22" s="342"/>
      <c r="L22" s="281" t="s">
        <v>1475</v>
      </c>
      <c r="M22" s="281" t="s">
        <v>1480</v>
      </c>
      <c r="O22" s="342"/>
      <c r="P22" s="278" t="s">
        <v>1512</v>
      </c>
      <c r="Q22" s="278" t="s">
        <v>1513</v>
      </c>
      <c r="R22" s="342"/>
      <c r="S22" s="342"/>
      <c r="T22" s="278" t="s">
        <v>1672</v>
      </c>
      <c r="U22" s="278" t="s">
        <v>1673</v>
      </c>
      <c r="V22" s="342"/>
      <c r="X22" s="278" t="s">
        <v>1688</v>
      </c>
      <c r="Y22" s="278" t="s">
        <v>1689</v>
      </c>
    </row>
    <row r="23" spans="3:25">
      <c r="D23" s="291" t="s">
        <v>1666</v>
      </c>
      <c r="E23" s="291" t="s">
        <v>1667</v>
      </c>
      <c r="H23" s="281" t="s">
        <v>1490</v>
      </c>
      <c r="I23" s="281" t="s">
        <v>1491</v>
      </c>
      <c r="J23" s="343"/>
      <c r="K23" s="342"/>
      <c r="L23" s="281" t="s">
        <v>1504</v>
      </c>
      <c r="M23" s="281" t="s">
        <v>1505</v>
      </c>
      <c r="O23" s="342"/>
      <c r="P23" s="278" t="s">
        <v>1694</v>
      </c>
      <c r="Q23" s="278" t="s">
        <v>1695</v>
      </c>
      <c r="R23" s="342"/>
      <c r="S23" s="342"/>
      <c r="T23" s="278" t="s">
        <v>1674</v>
      </c>
      <c r="U23" s="278" t="s">
        <v>1675</v>
      </c>
      <c r="V23" s="342"/>
      <c r="X23" s="278" t="s">
        <v>1690</v>
      </c>
      <c r="Y23" s="278" t="s">
        <v>1691</v>
      </c>
    </row>
    <row r="24" spans="3:25">
      <c r="D24" s="278" t="s">
        <v>1668</v>
      </c>
      <c r="E24" s="278" t="s">
        <v>1669</v>
      </c>
      <c r="H24" s="278" t="s">
        <v>1492</v>
      </c>
      <c r="I24" s="278" t="s">
        <v>1493</v>
      </c>
      <c r="J24" s="343"/>
      <c r="K24" s="342"/>
      <c r="L24" s="359" t="s">
        <v>1509</v>
      </c>
      <c r="M24" s="359" t="s">
        <v>1510</v>
      </c>
      <c r="O24" s="342"/>
      <c r="P24" s="278" t="s">
        <v>1696</v>
      </c>
      <c r="Q24" s="278" t="s">
        <v>1697</v>
      </c>
      <c r="R24" s="342"/>
      <c r="S24" s="342"/>
      <c r="T24" s="278" t="s">
        <v>1676</v>
      </c>
      <c r="U24" s="278" t="s">
        <v>1677</v>
      </c>
      <c r="V24" s="342"/>
      <c r="X24" s="278" t="s">
        <v>1692</v>
      </c>
      <c r="Y24" s="278" t="s">
        <v>1693</v>
      </c>
    </row>
    <row r="25" spans="3:25">
      <c r="H25" s="278" t="s">
        <v>1494</v>
      </c>
      <c r="I25" s="278" t="s">
        <v>1495</v>
      </c>
      <c r="J25" s="340" t="s">
        <v>1501</v>
      </c>
      <c r="K25" s="342"/>
      <c r="L25" s="278" t="s">
        <v>1670</v>
      </c>
      <c r="M25" s="278" t="s">
        <v>1671</v>
      </c>
      <c r="O25" s="342"/>
      <c r="P25" s="278" t="s">
        <v>1698</v>
      </c>
      <c r="Q25" s="278" t="s">
        <v>1699</v>
      </c>
      <c r="R25" s="342"/>
      <c r="S25" s="342"/>
      <c r="T25" s="278" t="s">
        <v>1678</v>
      </c>
      <c r="U25" s="278" t="s">
        <v>1679</v>
      </c>
      <c r="V25" s="342"/>
    </row>
    <row r="26" spans="3:25">
      <c r="H26" s="281" t="s">
        <v>1496</v>
      </c>
      <c r="I26" s="281" t="s">
        <v>1497</v>
      </c>
      <c r="J26" s="344" t="s">
        <v>1502</v>
      </c>
      <c r="K26" s="342"/>
      <c r="O26" s="342"/>
      <c r="P26" s="278" t="s">
        <v>1700</v>
      </c>
      <c r="Q26" s="278" t="s">
        <v>1701</v>
      </c>
      <c r="R26" s="342"/>
      <c r="S26" s="342"/>
      <c r="T26" s="278" t="s">
        <v>1680</v>
      </c>
      <c r="U26" s="278" t="s">
        <v>1681</v>
      </c>
      <c r="V26" s="342"/>
    </row>
    <row r="27" spans="3:25">
      <c r="H27" s="278" t="s">
        <v>1498</v>
      </c>
      <c r="I27" s="278" t="s">
        <v>1499</v>
      </c>
      <c r="J27" s="340" t="s">
        <v>1503</v>
      </c>
      <c r="K27" s="342"/>
      <c r="O27" s="342"/>
      <c r="P27" s="342"/>
      <c r="Q27" s="342"/>
      <c r="R27" s="342"/>
      <c r="S27" s="342"/>
      <c r="T27" s="278" t="s">
        <v>1682</v>
      </c>
      <c r="U27" s="278" t="s">
        <v>1683</v>
      </c>
      <c r="V27" s="342"/>
    </row>
    <row r="28" spans="3:25">
      <c r="D28" s="342"/>
      <c r="E28" s="342"/>
      <c r="F28" s="342"/>
      <c r="G28" s="342"/>
      <c r="H28" s="342"/>
      <c r="I28" s="342"/>
      <c r="J28" s="342"/>
      <c r="K28" s="342"/>
      <c r="L28" s="342"/>
      <c r="M28" s="342"/>
      <c r="N28" s="342"/>
      <c r="O28" s="342"/>
      <c r="P28" s="342"/>
      <c r="Q28" s="342"/>
      <c r="R28" s="342"/>
    </row>
    <row r="29" spans="3:25" ht="17.25">
      <c r="C29" s="306" t="s">
        <v>1629</v>
      </c>
    </row>
    <row r="30" spans="3:25">
      <c r="D30" s="342"/>
      <c r="E30" s="342"/>
      <c r="F30" s="342"/>
      <c r="G30" s="342"/>
      <c r="H30" s="342"/>
      <c r="I30" s="342"/>
      <c r="J30" s="342"/>
      <c r="K30" s="342"/>
      <c r="L30" s="342"/>
      <c r="M30" s="342"/>
      <c r="N30" s="342"/>
      <c r="O30" s="342"/>
      <c r="P30" s="342"/>
      <c r="Q30" s="342"/>
      <c r="R30" s="342"/>
    </row>
    <row r="31" spans="3:25">
      <c r="D31" s="342" t="s">
        <v>1630</v>
      </c>
      <c r="E31" s="342"/>
      <c r="F31" s="342"/>
      <c r="G31" s="342"/>
      <c r="H31" s="342" t="s">
        <v>1641</v>
      </c>
      <c r="I31" s="342"/>
      <c r="J31" s="342"/>
      <c r="K31" s="342"/>
      <c r="L31" s="342" t="s">
        <v>1656</v>
      </c>
      <c r="M31" s="342"/>
      <c r="N31" s="342"/>
      <c r="P31" s="342" t="s">
        <v>1643</v>
      </c>
      <c r="Q31" s="342"/>
    </row>
    <row r="32" spans="3:25">
      <c r="D32" s="277" t="s">
        <v>1631</v>
      </c>
      <c r="E32" s="277" t="s">
        <v>1632</v>
      </c>
      <c r="F32" s="342"/>
      <c r="G32" s="342"/>
      <c r="H32" s="357" t="s">
        <v>1657</v>
      </c>
      <c r="I32" s="277" t="s">
        <v>1640</v>
      </c>
      <c r="J32" s="342"/>
      <c r="K32" s="342"/>
      <c r="L32" s="277" t="s">
        <v>1649</v>
      </c>
      <c r="M32" s="277" t="s">
        <v>1650</v>
      </c>
      <c r="N32" s="342"/>
      <c r="P32" s="355" t="s">
        <v>1648</v>
      </c>
      <c r="Q32" s="277" t="s">
        <v>1644</v>
      </c>
    </row>
    <row r="33" spans="4:22">
      <c r="D33" s="278" t="s">
        <v>1135</v>
      </c>
      <c r="E33" s="278" t="s">
        <v>1004</v>
      </c>
      <c r="F33" s="342"/>
      <c r="G33" s="342"/>
      <c r="H33" s="278" t="s">
        <v>1631</v>
      </c>
      <c r="I33" s="278" t="s">
        <v>1632</v>
      </c>
      <c r="J33" s="342"/>
      <c r="K33" s="342"/>
      <c r="L33" s="356" t="s">
        <v>1651</v>
      </c>
      <c r="M33" s="278" t="s">
        <v>1640</v>
      </c>
      <c r="N33" s="342"/>
      <c r="P33" s="278" t="s">
        <v>1003</v>
      </c>
      <c r="Q33" s="278" t="s">
        <v>1004</v>
      </c>
      <c r="V33" s="342"/>
    </row>
    <row r="34" spans="4:22">
      <c r="D34" s="278" t="s">
        <v>1633</v>
      </c>
      <c r="E34" s="278" t="s">
        <v>1634</v>
      </c>
      <c r="F34" s="342"/>
      <c r="G34" s="342"/>
      <c r="H34" s="278" t="s">
        <v>1003</v>
      </c>
      <c r="I34" s="278" t="s">
        <v>1004</v>
      </c>
      <c r="J34" s="342"/>
      <c r="K34" s="342"/>
      <c r="L34" s="281" t="s">
        <v>1652</v>
      </c>
      <c r="M34" s="278" t="s">
        <v>1644</v>
      </c>
      <c r="N34" s="342"/>
      <c r="P34" s="278" t="s">
        <v>1645</v>
      </c>
      <c r="Q34" s="278" t="s">
        <v>1636</v>
      </c>
      <c r="V34" s="342"/>
    </row>
    <row r="35" spans="4:22">
      <c r="D35" s="358" t="s">
        <v>1635</v>
      </c>
      <c r="E35" s="278" t="s">
        <v>1636</v>
      </c>
      <c r="F35" s="342"/>
      <c r="G35" s="342"/>
      <c r="H35" s="278" t="s">
        <v>1642</v>
      </c>
      <c r="I35" s="278" t="s">
        <v>1634</v>
      </c>
      <c r="J35" s="342"/>
      <c r="K35" s="342"/>
      <c r="L35" s="278" t="s">
        <v>1003</v>
      </c>
      <c r="M35" s="278" t="s">
        <v>1004</v>
      </c>
      <c r="N35" s="342"/>
      <c r="P35" s="278" t="s">
        <v>1646</v>
      </c>
      <c r="Q35" s="278" t="s">
        <v>1647</v>
      </c>
      <c r="V35" s="340" t="s">
        <v>1481</v>
      </c>
    </row>
    <row r="36" spans="4:22">
      <c r="D36" s="278" t="s">
        <v>1637</v>
      </c>
      <c r="E36" s="278" t="s">
        <v>1638</v>
      </c>
      <c r="F36" s="342"/>
      <c r="G36" s="342"/>
      <c r="H36" s="278" t="s">
        <v>1635</v>
      </c>
      <c r="I36" s="278" t="s">
        <v>1636</v>
      </c>
      <c r="J36" s="342"/>
      <c r="K36" s="342"/>
      <c r="L36" s="358" t="s">
        <v>1635</v>
      </c>
      <c r="M36" s="278" t="s">
        <v>1636</v>
      </c>
      <c r="N36" s="342"/>
      <c r="V36" s="342"/>
    </row>
    <row r="37" spans="4:22">
      <c r="D37" s="278" t="s">
        <v>1050</v>
      </c>
      <c r="E37" s="278" t="s">
        <v>1040</v>
      </c>
      <c r="F37" s="342"/>
      <c r="G37" s="342"/>
      <c r="H37" s="278" t="s">
        <v>1637</v>
      </c>
      <c r="I37" s="278" t="s">
        <v>1638</v>
      </c>
      <c r="J37" s="342"/>
      <c r="K37" s="342"/>
      <c r="L37" s="278" t="s">
        <v>1646</v>
      </c>
      <c r="M37" s="278" t="s">
        <v>1647</v>
      </c>
      <c r="N37" s="342"/>
      <c r="V37" s="341" t="s">
        <v>1483</v>
      </c>
    </row>
    <row r="38" spans="4:22">
      <c r="D38" s="278" t="s">
        <v>1051</v>
      </c>
      <c r="E38" s="278" t="s">
        <v>1042</v>
      </c>
      <c r="F38" s="342"/>
      <c r="G38" s="342"/>
      <c r="H38" s="278" t="s">
        <v>1050</v>
      </c>
      <c r="I38" s="278" t="s">
        <v>1040</v>
      </c>
      <c r="J38" s="342"/>
      <c r="K38" s="342"/>
      <c r="L38" s="342"/>
      <c r="M38" s="342"/>
      <c r="N38" s="342"/>
      <c r="O38" s="342"/>
      <c r="P38" s="342"/>
      <c r="Q38" s="342"/>
      <c r="R38" s="342"/>
      <c r="V38" s="342"/>
    </row>
    <row r="39" spans="4:22">
      <c r="D39" s="278" t="s">
        <v>1639</v>
      </c>
      <c r="E39" s="278" t="s">
        <v>1640</v>
      </c>
      <c r="F39" s="342"/>
      <c r="G39" s="342"/>
      <c r="H39" s="278" t="s">
        <v>1051</v>
      </c>
      <c r="I39" s="278" t="s">
        <v>1042</v>
      </c>
      <c r="J39" s="342"/>
      <c r="K39" s="342"/>
      <c r="L39" s="342"/>
      <c r="M39" s="342"/>
      <c r="N39" s="342"/>
      <c r="O39" s="342"/>
      <c r="P39" s="342"/>
      <c r="Q39" s="342"/>
      <c r="R39" s="342"/>
      <c r="V39" s="342"/>
    </row>
    <row r="40" spans="4:22">
      <c r="D40" s="342"/>
      <c r="E40" s="342"/>
      <c r="F40" s="342"/>
      <c r="G40" s="342"/>
      <c r="H40" s="354" t="s">
        <v>1653</v>
      </c>
      <c r="I40" s="283" t="s">
        <v>1654</v>
      </c>
      <c r="J40" s="343" t="s">
        <v>1655</v>
      </c>
      <c r="K40" s="342"/>
      <c r="L40" s="342"/>
      <c r="M40" s="342"/>
      <c r="N40" s="342"/>
      <c r="O40" s="342"/>
      <c r="P40" s="342"/>
      <c r="Q40" s="342"/>
      <c r="R40" s="342"/>
      <c r="V40" s="342"/>
    </row>
    <row r="41" spans="4:22">
      <c r="D41" s="342"/>
      <c r="E41" s="342"/>
      <c r="F41" s="342"/>
      <c r="G41" s="342"/>
      <c r="H41" s="342"/>
      <c r="I41" s="342"/>
      <c r="J41" s="342"/>
      <c r="K41" s="342"/>
      <c r="L41" s="342"/>
      <c r="M41" s="342"/>
      <c r="N41" s="342"/>
      <c r="O41" s="342"/>
      <c r="P41" s="342"/>
      <c r="Q41" s="342"/>
      <c r="R41" s="342"/>
    </row>
    <row r="42" spans="4:22">
      <c r="D42" s="342"/>
      <c r="E42" s="342"/>
      <c r="F42" s="342"/>
      <c r="G42" s="342"/>
      <c r="H42" s="342"/>
      <c r="I42" s="342"/>
      <c r="J42" s="342"/>
      <c r="K42" s="342"/>
      <c r="L42" s="342"/>
      <c r="M42" s="342"/>
      <c r="N42" s="342"/>
      <c r="O42" s="342"/>
      <c r="P42" s="342"/>
      <c r="Q42" s="342"/>
      <c r="R42" s="342"/>
    </row>
    <row r="43" spans="4:22">
      <c r="D43" s="342"/>
      <c r="E43" s="342"/>
      <c r="F43" s="342"/>
      <c r="G43" s="342"/>
      <c r="H43" s="342"/>
      <c r="I43" s="342"/>
      <c r="J43" s="342"/>
      <c r="K43" s="342"/>
      <c r="L43" s="342"/>
      <c r="M43" s="342"/>
      <c r="N43" s="342"/>
      <c r="O43" s="342"/>
      <c r="P43" s="342"/>
      <c r="Q43" s="342"/>
      <c r="R43" s="342"/>
    </row>
    <row r="44" spans="4:22">
      <c r="D44" s="342"/>
      <c r="E44" s="342"/>
      <c r="F44" s="342"/>
      <c r="G44" s="342"/>
      <c r="H44" s="342"/>
      <c r="I44" s="342"/>
      <c r="J44" s="342"/>
      <c r="K44" s="342"/>
      <c r="L44" s="342"/>
      <c r="M44" s="342"/>
      <c r="N44" s="342"/>
      <c r="O44" s="342"/>
      <c r="P44" s="342"/>
      <c r="Q44" s="342"/>
      <c r="R44" s="342"/>
    </row>
    <row r="45" spans="4:22">
      <c r="D45" s="342"/>
      <c r="E45" s="342"/>
      <c r="F45" s="342"/>
      <c r="G45" s="342"/>
      <c r="H45" s="342"/>
      <c r="I45" s="342"/>
      <c r="J45" s="342"/>
      <c r="K45" s="342"/>
      <c r="L45" s="342"/>
      <c r="M45" s="342"/>
      <c r="N45" s="342"/>
      <c r="O45" s="342"/>
      <c r="P45" s="342"/>
      <c r="Q45" s="342"/>
      <c r="R45" s="342"/>
    </row>
    <row r="46" spans="4:22">
      <c r="D46" s="342"/>
      <c r="E46" s="342"/>
      <c r="F46" s="342"/>
      <c r="G46" s="342"/>
      <c r="H46" s="342"/>
      <c r="I46" s="342"/>
      <c r="J46" s="342"/>
      <c r="K46" s="342"/>
      <c r="L46" s="342"/>
      <c r="M46" s="342"/>
      <c r="N46" s="342"/>
      <c r="O46" s="342"/>
      <c r="P46" s="342"/>
      <c r="Q46" s="342"/>
      <c r="R46" s="342"/>
    </row>
    <row r="47" spans="4:22">
      <c r="D47" s="342"/>
      <c r="E47" s="342"/>
      <c r="F47" s="342"/>
      <c r="G47" s="342"/>
      <c r="H47" s="342"/>
      <c r="I47" s="342"/>
      <c r="J47" s="342"/>
      <c r="K47" s="342"/>
      <c r="L47" s="342"/>
      <c r="M47" s="342"/>
      <c r="N47" s="342"/>
      <c r="O47" s="342"/>
      <c r="P47" s="342"/>
      <c r="Q47" s="342"/>
      <c r="R47" s="342"/>
    </row>
    <row r="48" spans="4:22">
      <c r="D48" s="342" t="s">
        <v>1721</v>
      </c>
      <c r="E48" s="342"/>
      <c r="F48" s="342"/>
      <c r="G48" s="342"/>
      <c r="H48" s="342" t="s">
        <v>1722</v>
      </c>
      <c r="I48" s="342"/>
      <c r="J48" s="342"/>
      <c r="K48" s="342"/>
      <c r="L48" s="342" t="s">
        <v>1730</v>
      </c>
      <c r="M48" s="342"/>
      <c r="N48" s="342"/>
      <c r="O48" s="342" t="s">
        <v>1741</v>
      </c>
      <c r="Q48" s="342" t="s">
        <v>1742</v>
      </c>
      <c r="R48" s="342"/>
    </row>
    <row r="49" spans="4:18">
      <c r="D49" s="277" t="s">
        <v>1707</v>
      </c>
      <c r="E49" s="277" t="s">
        <v>1708</v>
      </c>
      <c r="F49" s="342"/>
      <c r="G49" s="342"/>
      <c r="H49" s="360" t="s">
        <v>1723</v>
      </c>
      <c r="I49" s="277" t="s">
        <v>1724</v>
      </c>
      <c r="J49" s="342"/>
      <c r="K49" s="342"/>
      <c r="L49" s="277" t="s">
        <v>1731</v>
      </c>
      <c r="M49" s="277" t="s">
        <v>1732</v>
      </c>
      <c r="N49" s="342"/>
      <c r="O49" s="342" t="s">
        <v>1743</v>
      </c>
      <c r="P49" s="342"/>
      <c r="Q49" s="342" t="s">
        <v>1744</v>
      </c>
      <c r="R49" s="342"/>
    </row>
    <row r="50" spans="4:18">
      <c r="D50" s="278" t="s">
        <v>1003</v>
      </c>
      <c r="E50" s="278" t="s">
        <v>1004</v>
      </c>
      <c r="F50" s="342"/>
      <c r="G50" s="342"/>
      <c r="H50" s="278" t="s">
        <v>1003</v>
      </c>
      <c r="I50" s="278" t="s">
        <v>1004</v>
      </c>
      <c r="J50" s="342"/>
      <c r="K50" s="342"/>
      <c r="L50" s="278" t="s">
        <v>1003</v>
      </c>
      <c r="M50" s="278" t="s">
        <v>1004</v>
      </c>
      <c r="N50" s="342"/>
      <c r="O50" s="342"/>
      <c r="P50" s="342"/>
      <c r="Q50" s="342"/>
      <c r="R50" s="342"/>
    </row>
    <row r="51" spans="4:18">
      <c r="D51" s="278" t="s">
        <v>1709</v>
      </c>
      <c r="E51" s="278" t="s">
        <v>1710</v>
      </c>
      <c r="F51" s="342"/>
      <c r="G51" s="342"/>
      <c r="H51" s="278" t="s">
        <v>1725</v>
      </c>
      <c r="I51" s="278" t="s">
        <v>1726</v>
      </c>
      <c r="J51" s="342"/>
      <c r="K51" s="342"/>
      <c r="L51" s="278" t="s">
        <v>1733</v>
      </c>
      <c r="M51" s="278" t="s">
        <v>1734</v>
      </c>
      <c r="N51" s="342"/>
      <c r="O51" s="342"/>
      <c r="P51" s="342"/>
      <c r="Q51" s="342"/>
      <c r="R51" s="342"/>
    </row>
    <row r="52" spans="4:18">
      <c r="D52" s="278" t="s">
        <v>1711</v>
      </c>
      <c r="E52" s="278" t="s">
        <v>1712</v>
      </c>
      <c r="F52" s="342"/>
      <c r="G52" s="342"/>
      <c r="H52" s="278" t="s">
        <v>1714</v>
      </c>
      <c r="I52" s="278" t="s">
        <v>1727</v>
      </c>
      <c r="J52" s="342"/>
      <c r="K52" s="342"/>
      <c r="L52" s="278" t="s">
        <v>1714</v>
      </c>
      <c r="M52" s="278" t="s">
        <v>1715</v>
      </c>
      <c r="N52" s="342"/>
      <c r="O52" s="342"/>
      <c r="P52" s="342"/>
      <c r="Q52" s="342"/>
      <c r="R52" s="342"/>
    </row>
    <row r="53" spans="4:18">
      <c r="D53" s="278" t="s">
        <v>1486</v>
      </c>
      <c r="E53" s="278" t="s">
        <v>1713</v>
      </c>
      <c r="F53" s="342"/>
      <c r="G53" s="342"/>
      <c r="H53" s="278" t="s">
        <v>1728</v>
      </c>
      <c r="I53" s="278" t="s">
        <v>1729</v>
      </c>
      <c r="J53" s="342"/>
      <c r="K53" s="342"/>
      <c r="L53" s="278" t="s">
        <v>1728</v>
      </c>
      <c r="M53" s="278" t="s">
        <v>1729</v>
      </c>
      <c r="N53" s="342"/>
      <c r="O53" s="342"/>
      <c r="P53" s="342"/>
      <c r="Q53" s="342"/>
      <c r="R53" s="342"/>
    </row>
    <row r="54" spans="4:18">
      <c r="D54" s="278" t="s">
        <v>1714</v>
      </c>
      <c r="E54" s="278" t="s">
        <v>1715</v>
      </c>
      <c r="F54" s="342"/>
      <c r="G54" s="342"/>
      <c r="H54" s="278" t="s">
        <v>1716</v>
      </c>
      <c r="I54" s="278" t="s">
        <v>1717</v>
      </c>
      <c r="J54" s="342"/>
      <c r="K54" s="342"/>
      <c r="L54" s="278" t="s">
        <v>1735</v>
      </c>
      <c r="M54" s="278" t="s">
        <v>1736</v>
      </c>
      <c r="N54" s="342"/>
      <c r="O54" s="342"/>
      <c r="P54" s="342"/>
      <c r="Q54" s="342"/>
      <c r="R54" s="342"/>
    </row>
    <row r="55" spans="4:18">
      <c r="D55" s="278" t="s">
        <v>1716</v>
      </c>
      <c r="E55" s="278" t="s">
        <v>1717</v>
      </c>
      <c r="F55" s="342"/>
      <c r="G55" s="342"/>
      <c r="H55" s="278" t="s">
        <v>1719</v>
      </c>
      <c r="I55" s="278" t="s">
        <v>1720</v>
      </c>
      <c r="J55" s="342"/>
      <c r="K55" s="342"/>
      <c r="L55" s="278" t="s">
        <v>1737</v>
      </c>
      <c r="M55" s="278" t="s">
        <v>1738</v>
      </c>
      <c r="N55" s="342"/>
      <c r="O55" s="342"/>
      <c r="P55" s="342"/>
      <c r="Q55" s="342"/>
      <c r="R55" s="342"/>
    </row>
    <row r="56" spans="4:18">
      <c r="D56" s="278" t="s">
        <v>248</v>
      </c>
      <c r="E56" s="278" t="s">
        <v>1718</v>
      </c>
      <c r="F56" s="342"/>
      <c r="G56" s="342"/>
      <c r="H56" s="342"/>
      <c r="I56" s="342"/>
      <c r="J56" s="342"/>
      <c r="K56" s="342"/>
      <c r="L56" s="278" t="s">
        <v>1739</v>
      </c>
      <c r="M56" s="278" t="s">
        <v>1740</v>
      </c>
      <c r="N56" s="342"/>
      <c r="O56" s="342"/>
      <c r="P56" s="342"/>
      <c r="Q56" s="342"/>
      <c r="R56" s="342"/>
    </row>
    <row r="57" spans="4:18">
      <c r="D57" s="278" t="s">
        <v>1719</v>
      </c>
      <c r="E57" s="278" t="s">
        <v>1720</v>
      </c>
      <c r="F57" s="342"/>
      <c r="G57" s="342"/>
      <c r="H57" s="342"/>
      <c r="I57" s="342"/>
      <c r="J57" s="342"/>
      <c r="K57" s="342"/>
      <c r="L57" s="278" t="s">
        <v>1719</v>
      </c>
      <c r="M57" s="278" t="s">
        <v>1720</v>
      </c>
      <c r="N57" s="342"/>
      <c r="O57" s="342"/>
      <c r="P57" s="342"/>
      <c r="Q57" s="342"/>
      <c r="R57" s="342"/>
    </row>
    <row r="58" spans="4:18">
      <c r="D58" s="342"/>
      <c r="E58" s="342"/>
      <c r="F58" s="342"/>
      <c r="G58" s="342"/>
      <c r="H58" s="342"/>
      <c r="I58" s="342"/>
      <c r="J58" s="342"/>
      <c r="K58" s="342"/>
      <c r="L58" s="342"/>
      <c r="M58" s="342"/>
      <c r="N58" s="342"/>
      <c r="O58" s="342"/>
      <c r="P58" s="342"/>
      <c r="Q58" s="342"/>
      <c r="R58" s="342"/>
    </row>
    <row r="59" spans="4:18">
      <c r="D59" s="342"/>
      <c r="E59" s="342"/>
      <c r="F59" s="342"/>
      <c r="G59" s="342"/>
      <c r="H59" s="342"/>
      <c r="I59" s="342"/>
      <c r="J59" s="342"/>
      <c r="K59" s="342"/>
      <c r="L59" s="342"/>
      <c r="M59" s="342"/>
      <c r="N59" s="342"/>
      <c r="O59" s="342"/>
      <c r="P59" s="342"/>
      <c r="Q59" s="342"/>
      <c r="R59" s="342"/>
    </row>
    <row r="60" spans="4:18">
      <c r="D60" s="342"/>
      <c r="E60" s="342"/>
      <c r="F60" s="342"/>
      <c r="G60" s="342"/>
      <c r="H60" s="342"/>
      <c r="I60" s="342"/>
      <c r="J60" s="342"/>
      <c r="K60" s="342"/>
      <c r="L60" s="342"/>
      <c r="M60" s="342"/>
      <c r="N60" s="342"/>
      <c r="O60" s="342"/>
      <c r="P60" s="342"/>
      <c r="Q60" s="342"/>
      <c r="R60" s="342"/>
    </row>
    <row r="61" spans="4:18">
      <c r="D61" s="342"/>
      <c r="E61" s="342"/>
      <c r="F61" s="342"/>
      <c r="G61" s="342"/>
      <c r="H61" s="342"/>
      <c r="I61" s="342"/>
      <c r="J61" s="342"/>
      <c r="K61" s="342"/>
      <c r="L61" s="342"/>
      <c r="M61" s="342"/>
      <c r="N61" s="342"/>
      <c r="O61" s="342"/>
      <c r="P61" s="342"/>
      <c r="Q61" s="342"/>
      <c r="R61" s="342"/>
    </row>
    <row r="62" spans="4:18">
      <c r="D62" s="342"/>
      <c r="E62" s="342"/>
      <c r="F62" s="342"/>
      <c r="G62" s="342"/>
      <c r="H62" s="342"/>
      <c r="I62" s="342"/>
      <c r="J62" s="342"/>
      <c r="K62" s="342"/>
      <c r="L62" s="342"/>
      <c r="M62" s="342"/>
      <c r="N62" s="342"/>
      <c r="O62" s="342"/>
      <c r="P62" s="342"/>
      <c r="Q62" s="342"/>
      <c r="R62" s="342"/>
    </row>
    <row r="63" spans="4:18">
      <c r="D63" s="342"/>
      <c r="E63" s="342"/>
      <c r="F63" s="342"/>
      <c r="G63" s="342"/>
      <c r="H63" s="342"/>
      <c r="I63" s="342"/>
      <c r="J63" s="342"/>
      <c r="K63" s="342"/>
      <c r="L63" s="342"/>
      <c r="M63" s="342"/>
      <c r="N63" s="342"/>
      <c r="O63" s="342"/>
      <c r="P63" s="342"/>
      <c r="Q63" s="342"/>
      <c r="R63" s="342"/>
    </row>
    <row r="64" spans="4:18">
      <c r="D64" s="342"/>
      <c r="E64" s="342"/>
      <c r="F64" s="342"/>
      <c r="G64" s="342"/>
      <c r="H64" s="342"/>
      <c r="I64" s="342"/>
      <c r="J64" s="342"/>
      <c r="K64" s="342"/>
      <c r="L64" s="342"/>
      <c r="M64" s="342"/>
      <c r="N64" s="342"/>
      <c r="O64" s="342"/>
      <c r="P64" s="342"/>
      <c r="Q64" s="342"/>
      <c r="R64" s="342"/>
    </row>
    <row r="65" spans="3:23">
      <c r="D65" s="345" t="s">
        <v>1519</v>
      </c>
      <c r="E65" s="345"/>
      <c r="F65" s="345"/>
      <c r="G65" s="345"/>
      <c r="H65" s="345"/>
      <c r="I65" s="345"/>
      <c r="J65" s="348" t="s">
        <v>1520</v>
      </c>
      <c r="K65" s="346"/>
      <c r="L65" s="347"/>
      <c r="M65" s="347"/>
      <c r="N65" s="347"/>
      <c r="O65" s="347"/>
      <c r="Q65" s="345"/>
      <c r="R65" s="347"/>
      <c r="S65" s="347"/>
      <c r="T65" s="347"/>
    </row>
    <row r="66" spans="3:23">
      <c r="D66" s="345" t="s">
        <v>1521</v>
      </c>
      <c r="E66" s="345"/>
      <c r="F66" s="345"/>
      <c r="G66" s="345"/>
      <c r="H66" s="345"/>
      <c r="I66" s="345"/>
      <c r="J66" s="348" t="s">
        <v>1522</v>
      </c>
      <c r="K66" s="349"/>
      <c r="L66" s="347"/>
      <c r="M66" s="347"/>
      <c r="N66" s="347"/>
      <c r="O66" s="347"/>
      <c r="Q66" s="350"/>
      <c r="R66" s="347"/>
      <c r="S66" s="347"/>
      <c r="T66" s="347"/>
    </row>
    <row r="67" spans="3:23">
      <c r="D67" s="351" t="s">
        <v>1523</v>
      </c>
      <c r="E67" s="345"/>
      <c r="F67" s="345"/>
      <c r="G67" s="345"/>
      <c r="H67" s="345"/>
      <c r="I67" s="345"/>
      <c r="J67" s="347"/>
      <c r="K67" s="349"/>
      <c r="L67" s="347"/>
      <c r="M67" s="347"/>
      <c r="N67" s="347"/>
      <c r="O67" s="347"/>
      <c r="Q67" s="350"/>
      <c r="R67" s="347"/>
      <c r="S67" s="347"/>
      <c r="T67" s="347"/>
    </row>
    <row r="68" spans="3:23">
      <c r="D68" s="347" t="s">
        <v>1524</v>
      </c>
      <c r="E68" s="347"/>
      <c r="F68" s="347"/>
      <c r="G68" s="347"/>
      <c r="H68" s="347"/>
      <c r="I68" s="347"/>
      <c r="J68" s="348" t="s">
        <v>1525</v>
      </c>
      <c r="K68" s="349"/>
      <c r="L68" s="347"/>
      <c r="M68" s="347"/>
      <c r="N68" s="347"/>
      <c r="O68" s="347"/>
      <c r="Q68" s="350"/>
      <c r="R68" s="347"/>
      <c r="S68" s="347"/>
      <c r="T68" s="347"/>
    </row>
    <row r="69" spans="3:23">
      <c r="D69" s="347" t="s">
        <v>1526</v>
      </c>
      <c r="E69" s="347"/>
      <c r="F69" s="347"/>
      <c r="G69" s="347"/>
      <c r="H69" s="347"/>
      <c r="I69" s="347"/>
      <c r="J69" s="347"/>
      <c r="K69" s="349"/>
      <c r="L69" s="347"/>
      <c r="M69" s="347"/>
      <c r="N69" s="347"/>
      <c r="O69" s="347"/>
      <c r="Q69" s="350"/>
      <c r="R69" s="347"/>
      <c r="S69" s="347"/>
      <c r="T69" s="347"/>
    </row>
    <row r="70" spans="3:23">
      <c r="D70" s="347" t="s">
        <v>1527</v>
      </c>
      <c r="E70" s="347"/>
      <c r="F70" s="347"/>
      <c r="G70" s="347"/>
      <c r="H70" s="347"/>
      <c r="I70" s="347"/>
      <c r="J70" s="348" t="s">
        <v>1528</v>
      </c>
      <c r="K70" s="349"/>
      <c r="L70" s="347"/>
      <c r="M70" s="347"/>
      <c r="N70" s="347"/>
      <c r="O70" s="347"/>
      <c r="Q70" s="350"/>
      <c r="R70" s="347"/>
      <c r="S70" s="347"/>
      <c r="T70" s="347"/>
    </row>
    <row r="71" spans="3:23">
      <c r="D71" s="347" t="s">
        <v>1529</v>
      </c>
      <c r="E71" s="347"/>
      <c r="F71" s="347"/>
      <c r="G71" s="347"/>
      <c r="H71" s="347"/>
      <c r="I71" s="347"/>
      <c r="J71" s="347"/>
      <c r="K71" s="349"/>
      <c r="L71" s="347"/>
      <c r="M71" s="347"/>
      <c r="N71" s="347"/>
      <c r="O71" s="347"/>
      <c r="P71" s="347"/>
      <c r="Q71" s="350"/>
      <c r="R71" s="347"/>
      <c r="S71" s="347"/>
      <c r="T71" s="347"/>
    </row>
    <row r="73" spans="3:23">
      <c r="D73" s="353" t="s">
        <v>1581</v>
      </c>
      <c r="R73" s="118" t="s">
        <v>1548</v>
      </c>
    </row>
    <row r="74" spans="3:23">
      <c r="C74" s="352" t="s">
        <v>1536</v>
      </c>
      <c r="D74" s="690" t="s">
        <v>1531</v>
      </c>
      <c r="E74" s="690"/>
      <c r="F74" s="690"/>
      <c r="G74" s="690"/>
      <c r="H74" s="690"/>
      <c r="I74" s="690" t="s">
        <v>1532</v>
      </c>
      <c r="J74" s="690"/>
      <c r="K74" s="690"/>
      <c r="L74" s="690"/>
      <c r="M74" s="690"/>
      <c r="N74" s="690" t="s">
        <v>1546</v>
      </c>
      <c r="O74" s="690"/>
      <c r="P74" s="690"/>
      <c r="Q74" s="690"/>
      <c r="R74" s="690"/>
      <c r="S74" s="690" t="s">
        <v>1545</v>
      </c>
      <c r="T74" s="690"/>
      <c r="U74" s="690"/>
      <c r="V74" s="690"/>
      <c r="W74" s="690"/>
    </row>
    <row r="75" spans="3:23">
      <c r="C75" s="17" t="s">
        <v>1537</v>
      </c>
      <c r="D75" s="680" t="s">
        <v>1541</v>
      </c>
      <c r="E75" s="680"/>
      <c r="F75" s="680"/>
      <c r="G75" s="680"/>
      <c r="H75" s="680"/>
      <c r="I75" s="680" t="s">
        <v>1542</v>
      </c>
      <c r="J75" s="680"/>
      <c r="K75" s="680"/>
      <c r="L75" s="680"/>
      <c r="M75" s="680"/>
      <c r="N75" s="680" t="s">
        <v>1547</v>
      </c>
      <c r="O75" s="680"/>
      <c r="P75" s="680"/>
      <c r="Q75" s="680"/>
      <c r="R75" s="680"/>
      <c r="S75" s="680" t="s">
        <v>1544</v>
      </c>
      <c r="T75" s="680"/>
      <c r="U75" s="680"/>
      <c r="V75" s="680"/>
      <c r="W75" s="680"/>
    </row>
    <row r="76" spans="3:23">
      <c r="C76" s="17" t="s">
        <v>1538</v>
      </c>
      <c r="D76" s="680" t="s">
        <v>1535</v>
      </c>
      <c r="E76" s="680"/>
      <c r="F76" s="680"/>
      <c r="G76" s="680"/>
      <c r="H76" s="680"/>
      <c r="I76" s="680" t="s">
        <v>1542</v>
      </c>
      <c r="J76" s="680"/>
      <c r="K76" s="680"/>
      <c r="L76" s="680"/>
      <c r="M76" s="680"/>
      <c r="N76" s="680" t="s">
        <v>1547</v>
      </c>
      <c r="O76" s="680"/>
      <c r="P76" s="680"/>
      <c r="Q76" s="680"/>
      <c r="R76" s="680"/>
      <c r="S76" s="680" t="s">
        <v>1543</v>
      </c>
      <c r="T76" s="680"/>
      <c r="U76" s="680"/>
      <c r="V76" s="680"/>
      <c r="W76" s="680"/>
    </row>
    <row r="77" spans="3:23">
      <c r="C77" s="17" t="s">
        <v>1539</v>
      </c>
      <c r="D77" s="680" t="s">
        <v>1550</v>
      </c>
      <c r="E77" s="680"/>
      <c r="F77" s="680"/>
      <c r="G77" s="680"/>
      <c r="H77" s="680"/>
      <c r="I77" s="680" t="s">
        <v>1533</v>
      </c>
      <c r="J77" s="680"/>
      <c r="K77" s="680"/>
      <c r="L77" s="680"/>
      <c r="M77" s="680"/>
      <c r="N77" s="680" t="s">
        <v>1547</v>
      </c>
      <c r="O77" s="680"/>
      <c r="P77" s="680"/>
      <c r="Q77" s="680"/>
      <c r="R77" s="680"/>
      <c r="S77" s="680" t="s">
        <v>1530</v>
      </c>
      <c r="T77" s="680"/>
      <c r="U77" s="680"/>
      <c r="V77" s="680"/>
      <c r="W77" s="680"/>
    </row>
    <row r="78" spans="3:23">
      <c r="C78" s="17" t="s">
        <v>1540</v>
      </c>
      <c r="D78" s="680" t="s">
        <v>1603</v>
      </c>
      <c r="E78" s="680"/>
      <c r="F78" s="680"/>
      <c r="G78" s="680"/>
      <c r="H78" s="680"/>
      <c r="I78" s="680" t="s">
        <v>1534</v>
      </c>
      <c r="J78" s="680"/>
      <c r="K78" s="680"/>
      <c r="L78" s="680"/>
      <c r="M78" s="680"/>
      <c r="N78" s="680" t="s">
        <v>1552</v>
      </c>
      <c r="O78" s="680"/>
      <c r="P78" s="680"/>
      <c r="Q78" s="680"/>
      <c r="R78" s="680"/>
      <c r="S78" s="680" t="s">
        <v>1554</v>
      </c>
      <c r="T78" s="680"/>
      <c r="U78" s="680"/>
      <c r="V78" s="680"/>
      <c r="W78" s="680"/>
    </row>
    <row r="79" spans="3:23">
      <c r="C79" s="17" t="s">
        <v>1549</v>
      </c>
      <c r="D79" s="680" t="s">
        <v>1551</v>
      </c>
      <c r="E79" s="680"/>
      <c r="F79" s="680"/>
      <c r="G79" s="680"/>
      <c r="H79" s="680"/>
      <c r="I79" s="680" t="s">
        <v>1535</v>
      </c>
      <c r="J79" s="680"/>
      <c r="K79" s="680"/>
      <c r="L79" s="680"/>
      <c r="M79" s="680"/>
      <c r="N79" s="680" t="s">
        <v>1553</v>
      </c>
      <c r="O79" s="680"/>
      <c r="P79" s="680"/>
      <c r="Q79" s="680"/>
      <c r="R79" s="680"/>
      <c r="S79" s="680" t="s">
        <v>1554</v>
      </c>
      <c r="T79" s="680"/>
      <c r="U79" s="680"/>
      <c r="V79" s="680"/>
      <c r="W79" s="680"/>
    </row>
    <row r="80" spans="3:23">
      <c r="C80" s="17" t="s">
        <v>245</v>
      </c>
      <c r="D80" s="680" t="s">
        <v>1555</v>
      </c>
      <c r="E80" s="680"/>
      <c r="F80" s="680"/>
      <c r="G80" s="680"/>
      <c r="H80" s="680"/>
      <c r="I80" s="680" t="s">
        <v>1556</v>
      </c>
      <c r="J80" s="680"/>
      <c r="K80" s="680"/>
      <c r="L80" s="680"/>
      <c r="M80" s="680"/>
      <c r="N80" s="680"/>
      <c r="O80" s="680"/>
      <c r="P80" s="680"/>
      <c r="Q80" s="680"/>
      <c r="R80" s="680"/>
      <c r="S80" s="680" t="s">
        <v>1554</v>
      </c>
      <c r="T80" s="680"/>
      <c r="U80" s="680"/>
      <c r="V80" s="680"/>
      <c r="W80" s="680"/>
    </row>
    <row r="81" spans="3:23">
      <c r="C81" s="17" t="s">
        <v>246</v>
      </c>
      <c r="D81" s="680" t="s">
        <v>1557</v>
      </c>
      <c r="E81" s="680"/>
      <c r="F81" s="680"/>
      <c r="G81" s="680"/>
      <c r="H81" s="680"/>
      <c r="I81" s="680" t="s">
        <v>1558</v>
      </c>
      <c r="J81" s="680"/>
      <c r="K81" s="680"/>
      <c r="L81" s="680"/>
      <c r="M81" s="680"/>
      <c r="N81" s="680"/>
      <c r="O81" s="680"/>
      <c r="P81" s="680"/>
      <c r="Q81" s="680"/>
      <c r="R81" s="680"/>
      <c r="S81" s="680" t="s">
        <v>1554</v>
      </c>
      <c r="T81" s="680"/>
      <c r="U81" s="680"/>
      <c r="V81" s="680"/>
      <c r="W81" s="680"/>
    </row>
    <row r="82" spans="3:23" ht="33" customHeight="1">
      <c r="C82" s="17" t="s">
        <v>247</v>
      </c>
      <c r="D82" s="689" t="s">
        <v>3970</v>
      </c>
      <c r="E82" s="689"/>
      <c r="F82" s="689"/>
      <c r="G82" s="689"/>
      <c r="H82" s="689"/>
      <c r="I82" s="680" t="s">
        <v>1556</v>
      </c>
      <c r="J82" s="680"/>
      <c r="K82" s="680"/>
      <c r="L82" s="680"/>
      <c r="M82" s="680"/>
      <c r="N82" s="680"/>
      <c r="O82" s="680"/>
      <c r="P82" s="680"/>
      <c r="Q82" s="680"/>
      <c r="R82" s="680"/>
      <c r="S82" s="680"/>
      <c r="T82" s="680"/>
      <c r="U82" s="680"/>
      <c r="V82" s="680"/>
      <c r="W82" s="680"/>
    </row>
    <row r="83" spans="3:23">
      <c r="C83" s="17" t="s">
        <v>1593</v>
      </c>
      <c r="D83" s="680" t="s">
        <v>1587</v>
      </c>
      <c r="E83" s="680"/>
      <c r="F83" s="680"/>
      <c r="G83" s="680"/>
      <c r="H83" s="680"/>
      <c r="I83" s="680" t="s">
        <v>1588</v>
      </c>
      <c r="J83" s="680"/>
      <c r="K83" s="680"/>
      <c r="L83" s="680"/>
      <c r="M83" s="680"/>
      <c r="N83" s="680" t="s">
        <v>1589</v>
      </c>
      <c r="O83" s="680"/>
      <c r="P83" s="680"/>
      <c r="Q83" s="680"/>
      <c r="R83" s="680"/>
      <c r="S83" s="680" t="s">
        <v>1586</v>
      </c>
      <c r="T83" s="680"/>
      <c r="U83" s="680"/>
      <c r="V83" s="680"/>
      <c r="W83" s="680"/>
    </row>
    <row r="84" spans="3:23">
      <c r="C84" s="17" t="s">
        <v>1573</v>
      </c>
      <c r="D84" s="680" t="s">
        <v>1559</v>
      </c>
      <c r="E84" s="680"/>
      <c r="F84" s="680"/>
      <c r="G84" s="680"/>
      <c r="H84" s="680"/>
      <c r="I84" s="680" t="s">
        <v>1560</v>
      </c>
      <c r="J84" s="680"/>
      <c r="K84" s="680"/>
      <c r="L84" s="680"/>
      <c r="M84" s="680"/>
      <c r="N84" s="680"/>
      <c r="O84" s="680"/>
      <c r="P84" s="680"/>
      <c r="Q84" s="680"/>
      <c r="R84" s="680"/>
      <c r="S84" s="680" t="s">
        <v>1554</v>
      </c>
      <c r="T84" s="680"/>
      <c r="U84" s="680"/>
      <c r="V84" s="680"/>
      <c r="W84" s="680"/>
    </row>
    <row r="85" spans="3:23">
      <c r="C85" s="17" t="s">
        <v>1574</v>
      </c>
      <c r="D85" s="680" t="s">
        <v>1561</v>
      </c>
      <c r="E85" s="680"/>
      <c r="F85" s="680"/>
      <c r="G85" s="680"/>
      <c r="H85" s="680"/>
      <c r="I85" s="680" t="s">
        <v>1560</v>
      </c>
      <c r="J85" s="680"/>
      <c r="K85" s="680"/>
      <c r="L85" s="680"/>
      <c r="M85" s="680"/>
      <c r="N85" s="680"/>
      <c r="O85" s="680"/>
      <c r="P85" s="680"/>
      <c r="Q85" s="680"/>
      <c r="R85" s="680"/>
      <c r="S85" s="680" t="s">
        <v>1554</v>
      </c>
      <c r="T85" s="680"/>
      <c r="U85" s="680"/>
      <c r="V85" s="680"/>
      <c r="W85" s="680"/>
    </row>
    <row r="86" spans="3:23">
      <c r="C86" s="17" t="s">
        <v>1575</v>
      </c>
      <c r="D86" s="680" t="s">
        <v>1562</v>
      </c>
      <c r="E86" s="680"/>
      <c r="F86" s="680"/>
      <c r="G86" s="680"/>
      <c r="H86" s="680"/>
      <c r="I86" s="680" t="s">
        <v>1563</v>
      </c>
      <c r="J86" s="680"/>
      <c r="K86" s="680"/>
      <c r="L86" s="680"/>
      <c r="M86" s="680"/>
      <c r="N86" s="680"/>
      <c r="O86" s="680"/>
      <c r="P86" s="680"/>
      <c r="Q86" s="680"/>
      <c r="R86" s="680"/>
      <c r="S86" s="680" t="s">
        <v>1554</v>
      </c>
      <c r="T86" s="680"/>
      <c r="U86" s="680"/>
      <c r="V86" s="680"/>
      <c r="W86" s="680"/>
    </row>
    <row r="87" spans="3:23">
      <c r="C87" s="17" t="s">
        <v>1576</v>
      </c>
      <c r="D87" s="680" t="s">
        <v>1564</v>
      </c>
      <c r="E87" s="680"/>
      <c r="F87" s="680"/>
      <c r="G87" s="680"/>
      <c r="H87" s="680"/>
      <c r="I87" s="680" t="s">
        <v>1564</v>
      </c>
      <c r="J87" s="680"/>
      <c r="K87" s="680"/>
      <c r="L87" s="680"/>
      <c r="M87" s="680"/>
      <c r="N87" s="680"/>
      <c r="O87" s="680"/>
      <c r="P87" s="680"/>
      <c r="Q87" s="680"/>
      <c r="R87" s="680"/>
      <c r="S87" s="680" t="s">
        <v>1554</v>
      </c>
      <c r="T87" s="680"/>
      <c r="U87" s="680"/>
      <c r="V87" s="680"/>
      <c r="W87" s="680"/>
    </row>
    <row r="88" spans="3:23">
      <c r="C88" s="17" t="s">
        <v>1577</v>
      </c>
      <c r="D88" s="680" t="s">
        <v>1565</v>
      </c>
      <c r="E88" s="680"/>
      <c r="F88" s="680"/>
      <c r="G88" s="680"/>
      <c r="H88" s="680"/>
      <c r="I88" s="680" t="s">
        <v>1566</v>
      </c>
      <c r="J88" s="680"/>
      <c r="K88" s="680"/>
      <c r="L88" s="680"/>
      <c r="M88" s="680"/>
      <c r="N88" s="680"/>
      <c r="O88" s="680"/>
      <c r="P88" s="680"/>
      <c r="Q88" s="680"/>
      <c r="R88" s="680"/>
      <c r="S88" s="680" t="s">
        <v>1554</v>
      </c>
      <c r="T88" s="680"/>
      <c r="U88" s="680"/>
      <c r="V88" s="680"/>
      <c r="W88" s="680"/>
    </row>
    <row r="89" spans="3:23">
      <c r="C89" s="17" t="s">
        <v>1578</v>
      </c>
      <c r="D89" s="680" t="s">
        <v>1567</v>
      </c>
      <c r="E89" s="680"/>
      <c r="F89" s="680"/>
      <c r="G89" s="680"/>
      <c r="H89" s="680"/>
      <c r="I89" s="680" t="s">
        <v>1568</v>
      </c>
      <c r="J89" s="680"/>
      <c r="K89" s="680"/>
      <c r="L89" s="680"/>
      <c r="M89" s="680"/>
      <c r="N89" s="680"/>
      <c r="O89" s="680"/>
      <c r="P89" s="680"/>
      <c r="Q89" s="680"/>
      <c r="R89" s="680"/>
      <c r="S89" s="680" t="s">
        <v>1554</v>
      </c>
      <c r="T89" s="680"/>
      <c r="U89" s="680"/>
      <c r="V89" s="680"/>
      <c r="W89" s="680"/>
    </row>
    <row r="90" spans="3:23">
      <c r="C90" s="17" t="s">
        <v>1579</v>
      </c>
      <c r="D90" s="680" t="s">
        <v>1569</v>
      </c>
      <c r="E90" s="680"/>
      <c r="F90" s="680"/>
      <c r="G90" s="680"/>
      <c r="H90" s="680"/>
      <c r="I90" s="680" t="s">
        <v>1570</v>
      </c>
      <c r="J90" s="680"/>
      <c r="K90" s="680"/>
      <c r="L90" s="680"/>
      <c r="M90" s="680"/>
      <c r="N90" s="680"/>
      <c r="O90" s="680"/>
      <c r="P90" s="680"/>
      <c r="Q90" s="680"/>
      <c r="R90" s="680"/>
      <c r="S90" s="680" t="s">
        <v>1554</v>
      </c>
      <c r="T90" s="680"/>
      <c r="U90" s="680"/>
      <c r="V90" s="680"/>
      <c r="W90" s="680"/>
    </row>
    <row r="91" spans="3:23">
      <c r="C91" s="17" t="s">
        <v>1580</v>
      </c>
      <c r="D91" s="680" t="s">
        <v>1571</v>
      </c>
      <c r="E91" s="680"/>
      <c r="F91" s="680"/>
      <c r="G91" s="680"/>
      <c r="H91" s="680"/>
      <c r="I91" s="680" t="s">
        <v>1572</v>
      </c>
      <c r="J91" s="680"/>
      <c r="K91" s="680"/>
      <c r="L91" s="680"/>
      <c r="M91" s="680"/>
      <c r="N91" s="680"/>
      <c r="O91" s="680"/>
      <c r="P91" s="680"/>
      <c r="Q91" s="680"/>
      <c r="R91" s="680"/>
      <c r="S91" s="680" t="s">
        <v>1554</v>
      </c>
      <c r="T91" s="680"/>
      <c r="U91" s="680"/>
      <c r="V91" s="680"/>
      <c r="W91" s="680"/>
    </row>
    <row r="92" spans="3:23">
      <c r="C92" s="17" t="s">
        <v>1585</v>
      </c>
      <c r="D92" s="680" t="s">
        <v>1583</v>
      </c>
      <c r="E92" s="680"/>
      <c r="F92" s="680"/>
      <c r="G92" s="680"/>
      <c r="H92" s="680"/>
      <c r="I92" s="680" t="s">
        <v>1582</v>
      </c>
      <c r="J92" s="680"/>
      <c r="K92" s="680"/>
      <c r="L92" s="680"/>
      <c r="M92" s="680"/>
      <c r="N92" s="680" t="s">
        <v>1584</v>
      </c>
      <c r="O92" s="680"/>
      <c r="P92" s="680"/>
      <c r="Q92" s="680"/>
      <c r="R92" s="680"/>
      <c r="S92" s="680" t="s">
        <v>1586</v>
      </c>
      <c r="T92" s="680"/>
      <c r="U92" s="680"/>
      <c r="V92" s="680"/>
      <c r="W92" s="680"/>
    </row>
    <row r="93" spans="3:23">
      <c r="C93" s="17" t="s">
        <v>1594</v>
      </c>
      <c r="D93" s="680" t="s">
        <v>1591</v>
      </c>
      <c r="E93" s="680"/>
      <c r="F93" s="680"/>
      <c r="G93" s="680"/>
      <c r="H93" s="680"/>
      <c r="I93" s="680" t="s">
        <v>1590</v>
      </c>
      <c r="J93" s="680"/>
      <c r="K93" s="680"/>
      <c r="L93" s="680"/>
      <c r="M93" s="680"/>
      <c r="N93" s="680" t="s">
        <v>1592</v>
      </c>
      <c r="O93" s="680"/>
      <c r="P93" s="680"/>
      <c r="Q93" s="680"/>
      <c r="R93" s="680"/>
      <c r="S93" s="680" t="s">
        <v>1586</v>
      </c>
      <c r="T93" s="680"/>
      <c r="U93" s="680"/>
      <c r="V93" s="680"/>
      <c r="W93" s="680"/>
    </row>
    <row r="94" spans="3:23">
      <c r="C94" s="17" t="s">
        <v>1614</v>
      </c>
      <c r="D94" s="689" t="s">
        <v>1604</v>
      </c>
      <c r="E94" s="680"/>
      <c r="F94" s="680"/>
      <c r="G94" s="680"/>
      <c r="H94" s="680"/>
      <c r="I94" s="680" t="s">
        <v>1613</v>
      </c>
      <c r="J94" s="680"/>
      <c r="K94" s="680"/>
      <c r="L94" s="680"/>
      <c r="M94" s="680"/>
      <c r="N94" s="680" t="s">
        <v>1605</v>
      </c>
      <c r="O94" s="680"/>
      <c r="P94" s="680"/>
      <c r="Q94" s="680"/>
      <c r="R94" s="680"/>
      <c r="S94" s="680"/>
      <c r="T94" s="680"/>
      <c r="U94" s="680"/>
      <c r="V94" s="680"/>
      <c r="W94" s="680"/>
    </row>
    <row r="95" spans="3:23">
      <c r="C95" s="17" t="s">
        <v>1615</v>
      </c>
      <c r="D95" s="680" t="s">
        <v>1612</v>
      </c>
      <c r="E95" s="680"/>
      <c r="F95" s="680"/>
      <c r="G95" s="680"/>
      <c r="H95" s="680"/>
      <c r="I95" s="680" t="s">
        <v>1613</v>
      </c>
      <c r="J95" s="680"/>
      <c r="K95" s="680"/>
      <c r="L95" s="680"/>
      <c r="M95" s="680"/>
      <c r="N95" s="680" t="s">
        <v>1606</v>
      </c>
      <c r="O95" s="680"/>
      <c r="P95" s="680"/>
      <c r="Q95" s="680"/>
      <c r="R95" s="680"/>
      <c r="S95" s="680"/>
      <c r="T95" s="680"/>
      <c r="U95" s="680"/>
      <c r="V95" s="680"/>
      <c r="W95" s="680"/>
    </row>
    <row r="96" spans="3:23">
      <c r="C96" s="17" t="s">
        <v>1616</v>
      </c>
      <c r="D96" s="680" t="s">
        <v>1610</v>
      </c>
      <c r="E96" s="680"/>
      <c r="F96" s="680"/>
      <c r="G96" s="680"/>
      <c r="H96" s="680"/>
      <c r="I96" s="680" t="s">
        <v>1609</v>
      </c>
      <c r="J96" s="680"/>
      <c r="K96" s="680"/>
      <c r="L96" s="680"/>
      <c r="M96" s="680"/>
      <c r="N96" s="680" t="s">
        <v>1607</v>
      </c>
      <c r="O96" s="680"/>
      <c r="P96" s="680"/>
      <c r="Q96" s="680"/>
      <c r="R96" s="680"/>
      <c r="S96" s="680"/>
      <c r="T96" s="680"/>
      <c r="U96" s="680"/>
      <c r="V96" s="680"/>
      <c r="W96" s="680"/>
    </row>
    <row r="97" spans="3:23">
      <c r="C97" s="17" t="s">
        <v>1617</v>
      </c>
      <c r="D97" s="680" t="s">
        <v>1608</v>
      </c>
      <c r="E97" s="680"/>
      <c r="F97" s="680"/>
      <c r="G97" s="680"/>
      <c r="H97" s="680"/>
      <c r="I97" s="680" t="s">
        <v>1609</v>
      </c>
      <c r="J97" s="680"/>
      <c r="K97" s="680"/>
      <c r="L97" s="680"/>
      <c r="M97" s="680"/>
      <c r="N97" s="680" t="s">
        <v>1611</v>
      </c>
      <c r="O97" s="680"/>
      <c r="P97" s="680"/>
      <c r="Q97" s="680"/>
      <c r="R97" s="680"/>
      <c r="S97" s="680"/>
      <c r="T97" s="680"/>
      <c r="U97" s="680"/>
      <c r="V97" s="680"/>
      <c r="W97" s="680"/>
    </row>
    <row r="98" spans="3:23">
      <c r="C98" s="17" t="s">
        <v>1618</v>
      </c>
      <c r="D98" s="680" t="s">
        <v>1620</v>
      </c>
      <c r="E98" s="680"/>
      <c r="F98" s="680"/>
      <c r="G98" s="680"/>
      <c r="H98" s="680"/>
      <c r="I98" s="680" t="s">
        <v>1621</v>
      </c>
      <c r="J98" s="680"/>
      <c r="K98" s="680"/>
      <c r="L98" s="680"/>
      <c r="M98" s="680"/>
      <c r="N98" s="680" t="s">
        <v>1607</v>
      </c>
      <c r="O98" s="680"/>
      <c r="P98" s="680"/>
      <c r="Q98" s="680"/>
      <c r="R98" s="680"/>
      <c r="S98" s="680" t="s">
        <v>1622</v>
      </c>
      <c r="T98" s="680"/>
      <c r="U98" s="680"/>
      <c r="V98" s="680"/>
      <c r="W98" s="680"/>
    </row>
    <row r="99" spans="3:23">
      <c r="C99" s="17" t="s">
        <v>1619</v>
      </c>
      <c r="D99" s="680"/>
      <c r="E99" s="680"/>
      <c r="F99" s="680"/>
      <c r="G99" s="680"/>
      <c r="H99" s="680"/>
      <c r="I99" s="680"/>
      <c r="J99" s="680"/>
      <c r="K99" s="680"/>
      <c r="L99" s="680"/>
      <c r="M99" s="680"/>
      <c r="N99" s="680"/>
      <c r="O99" s="680"/>
      <c r="P99" s="680"/>
      <c r="Q99" s="680"/>
      <c r="R99" s="680"/>
      <c r="S99" s="680"/>
      <c r="T99" s="680"/>
      <c r="U99" s="680"/>
      <c r="V99" s="680"/>
      <c r="W99" s="680"/>
    </row>
    <row r="102" spans="3:23">
      <c r="C102" s="361" t="s">
        <v>1750</v>
      </c>
      <c r="D102" s="361"/>
      <c r="E102" s="361"/>
      <c r="F102" s="361"/>
      <c r="G102" s="361"/>
      <c r="H102" s="361"/>
      <c r="I102" s="361"/>
      <c r="J102" s="361"/>
      <c r="K102" s="361"/>
      <c r="L102" s="361"/>
      <c r="M102" s="361"/>
      <c r="N102" s="361"/>
      <c r="O102" s="361"/>
      <c r="P102" s="361"/>
    </row>
    <row r="103" spans="3:23">
      <c r="C103" s="687" t="s">
        <v>1751</v>
      </c>
      <c r="D103" s="688"/>
      <c r="E103" s="687" t="s">
        <v>1752</v>
      </c>
      <c r="F103" s="688"/>
      <c r="G103" s="687" t="s">
        <v>1753</v>
      </c>
      <c r="H103" s="688"/>
      <c r="I103" s="687" t="s">
        <v>1754</v>
      </c>
      <c r="J103" s="688"/>
      <c r="K103" s="687" t="s">
        <v>1755</v>
      </c>
      <c r="L103" s="688"/>
      <c r="M103" s="687" t="s">
        <v>1756</v>
      </c>
      <c r="N103" s="688"/>
      <c r="O103" s="687" t="s">
        <v>1757</v>
      </c>
      <c r="P103" s="688"/>
    </row>
    <row r="104" spans="3:23">
      <c r="C104" s="362">
        <v>1</v>
      </c>
      <c r="D104" s="362" t="s">
        <v>1758</v>
      </c>
      <c r="E104" s="363" t="s">
        <v>220</v>
      </c>
      <c r="F104" s="362" t="s">
        <v>1759</v>
      </c>
      <c r="G104" s="363" t="s">
        <v>222</v>
      </c>
      <c r="H104" s="362" t="s">
        <v>1760</v>
      </c>
      <c r="I104" s="363" t="s">
        <v>222</v>
      </c>
      <c r="J104" s="362" t="s">
        <v>1761</v>
      </c>
      <c r="K104" s="362" t="s">
        <v>222</v>
      </c>
      <c r="L104" s="362" t="s">
        <v>1761</v>
      </c>
      <c r="M104" s="363" t="s">
        <v>221</v>
      </c>
      <c r="N104" s="362" t="s">
        <v>1762</v>
      </c>
      <c r="O104" s="362"/>
      <c r="P104" s="362"/>
    </row>
    <row r="105" spans="3:23">
      <c r="C105" s="362">
        <v>1</v>
      </c>
      <c r="D105" s="362" t="s">
        <v>1758</v>
      </c>
      <c r="E105" s="363" t="s">
        <v>220</v>
      </c>
      <c r="F105" s="362" t="s">
        <v>1759</v>
      </c>
      <c r="G105" s="364" t="s">
        <v>223</v>
      </c>
      <c r="H105" s="362" t="s">
        <v>1763</v>
      </c>
      <c r="I105" s="363" t="s">
        <v>221</v>
      </c>
      <c r="J105" s="362" t="s">
        <v>1764</v>
      </c>
      <c r="K105" s="362"/>
      <c r="L105" s="362"/>
      <c r="M105" s="362"/>
      <c r="N105" s="362"/>
      <c r="O105" s="362"/>
      <c r="P105" s="362"/>
    </row>
    <row r="107" spans="3:23">
      <c r="C107" s="361"/>
      <c r="D107" s="361" t="s">
        <v>1765</v>
      </c>
      <c r="E107" s="361"/>
      <c r="F107" s="361"/>
      <c r="G107" s="361"/>
      <c r="H107" s="361"/>
      <c r="I107" s="361"/>
      <c r="J107" s="361"/>
      <c r="K107" s="361"/>
      <c r="L107" s="361"/>
      <c r="M107" s="361"/>
      <c r="N107" s="361"/>
      <c r="O107" s="361"/>
      <c r="P107" s="361"/>
    </row>
    <row r="109" spans="3:23">
      <c r="C109" s="365" t="s">
        <v>1766</v>
      </c>
      <c r="D109" s="366"/>
      <c r="E109" s="366"/>
      <c r="F109" s="367"/>
      <c r="G109" s="365" t="s">
        <v>1767</v>
      </c>
      <c r="H109" s="366"/>
      <c r="I109" s="366"/>
      <c r="J109" s="366"/>
      <c r="K109" s="366"/>
      <c r="L109" s="366"/>
      <c r="M109" s="366"/>
      <c r="N109" s="366"/>
      <c r="O109" s="366"/>
      <c r="P109" s="367"/>
    </row>
    <row r="110" spans="3:23">
      <c r="C110" s="368" t="s">
        <v>242</v>
      </c>
      <c r="D110" s="369"/>
      <c r="E110" s="369"/>
      <c r="F110" s="370"/>
      <c r="G110" s="371" t="s">
        <v>1768</v>
      </c>
      <c r="H110" s="369"/>
      <c r="I110" s="369"/>
      <c r="J110" s="369"/>
      <c r="K110" s="369"/>
      <c r="L110" s="369"/>
      <c r="M110" s="369"/>
      <c r="N110" s="369"/>
      <c r="O110" s="369"/>
      <c r="P110" s="370"/>
    </row>
    <row r="111" spans="3:23">
      <c r="C111" s="372" t="s">
        <v>1769</v>
      </c>
      <c r="D111" s="369"/>
      <c r="E111" s="369"/>
      <c r="F111" s="370"/>
      <c r="G111" s="371" t="s">
        <v>1770</v>
      </c>
      <c r="H111" s="369"/>
      <c r="I111" s="369"/>
      <c r="J111" s="369"/>
      <c r="K111" s="369"/>
      <c r="L111" s="369"/>
      <c r="M111" s="369"/>
      <c r="N111" s="369"/>
      <c r="O111" s="369"/>
      <c r="P111" s="370"/>
    </row>
    <row r="112" spans="3:23">
      <c r="C112" s="368" t="s">
        <v>1771</v>
      </c>
      <c r="D112" s="369"/>
      <c r="E112" s="369"/>
      <c r="F112" s="370"/>
      <c r="G112" s="371" t="s">
        <v>1772</v>
      </c>
      <c r="H112" s="369"/>
      <c r="I112" s="369"/>
      <c r="J112" s="369"/>
      <c r="K112" s="369"/>
      <c r="L112" s="369"/>
      <c r="M112" s="369"/>
      <c r="N112" s="369"/>
      <c r="O112" s="369"/>
      <c r="P112" s="370"/>
    </row>
    <row r="113" spans="2:16">
      <c r="C113" s="368" t="s">
        <v>1773</v>
      </c>
      <c r="D113" s="369"/>
      <c r="E113" s="369"/>
      <c r="F113" s="370"/>
      <c r="G113" s="371" t="s">
        <v>1772</v>
      </c>
      <c r="H113" s="369"/>
      <c r="I113" s="369"/>
      <c r="J113" s="369"/>
      <c r="K113" s="369"/>
      <c r="L113" s="369"/>
      <c r="M113" s="369"/>
      <c r="N113" s="369"/>
      <c r="O113" s="369"/>
      <c r="P113" s="370"/>
    </row>
    <row r="114" spans="2:16">
      <c r="C114" s="368" t="s">
        <v>1774</v>
      </c>
      <c r="D114" s="369"/>
      <c r="E114" s="369"/>
      <c r="F114" s="370"/>
      <c r="G114" s="371" t="s">
        <v>1775</v>
      </c>
      <c r="H114" s="369"/>
      <c r="I114" s="369"/>
      <c r="J114" s="369"/>
      <c r="K114" s="369"/>
      <c r="L114" s="369"/>
      <c r="M114" s="369"/>
      <c r="N114" s="369"/>
      <c r="O114" s="369"/>
      <c r="P114" s="370"/>
    </row>
    <row r="115" spans="2:16">
      <c r="C115" s="368" t="s">
        <v>1776</v>
      </c>
      <c r="D115" s="369"/>
      <c r="E115" s="369"/>
      <c r="F115" s="370"/>
      <c r="G115" s="371" t="s">
        <v>1777</v>
      </c>
      <c r="H115" s="369"/>
      <c r="I115" s="369"/>
      <c r="J115" s="369"/>
      <c r="K115" s="369"/>
      <c r="L115" s="369"/>
      <c r="M115" s="369"/>
      <c r="N115" s="369"/>
      <c r="O115" s="369"/>
      <c r="P115" s="370"/>
    </row>
    <row r="116" spans="2:16">
      <c r="C116" s="368" t="s">
        <v>1778</v>
      </c>
      <c r="D116" s="369"/>
      <c r="E116" s="369"/>
      <c r="F116" s="370"/>
      <c r="G116" s="371" t="s">
        <v>1779</v>
      </c>
      <c r="H116" s="369"/>
      <c r="I116" s="369"/>
      <c r="J116" s="369"/>
      <c r="K116" s="369"/>
      <c r="L116" s="369"/>
      <c r="M116" s="369"/>
      <c r="N116" s="369"/>
      <c r="O116" s="369"/>
      <c r="P116" s="370"/>
    </row>
    <row r="117" spans="2:16">
      <c r="C117" s="368" t="s">
        <v>1780</v>
      </c>
      <c r="D117" s="369"/>
      <c r="E117" s="369"/>
      <c r="F117" s="370"/>
      <c r="G117" s="371" t="s">
        <v>1781</v>
      </c>
      <c r="H117" s="369"/>
      <c r="I117" s="369"/>
      <c r="J117" s="369"/>
      <c r="K117" s="369"/>
      <c r="L117" s="369"/>
      <c r="M117" s="369"/>
      <c r="N117" s="369"/>
      <c r="O117" s="369"/>
      <c r="P117" s="370"/>
    </row>
    <row r="123" spans="2:16">
      <c r="B123" s="118" t="s">
        <v>1080</v>
      </c>
      <c r="C123" s="118" t="s">
        <v>1081</v>
      </c>
    </row>
    <row r="124" spans="2:16">
      <c r="C124" s="118" t="s">
        <v>1082</v>
      </c>
    </row>
    <row r="125" spans="2:16">
      <c r="C125" s="118" t="s">
        <v>1088</v>
      </c>
    </row>
    <row r="126" spans="2:16">
      <c r="D126" s="118" t="s">
        <v>1090</v>
      </c>
    </row>
    <row r="127" spans="2:16">
      <c r="D127" s="118" t="s">
        <v>1091</v>
      </c>
    </row>
    <row r="128" spans="2:16">
      <c r="D128" s="118" t="s">
        <v>1089</v>
      </c>
    </row>
    <row r="129" spans="3:18">
      <c r="C129" s="118" t="s">
        <v>1084</v>
      </c>
    </row>
    <row r="130" spans="3:18">
      <c r="D130" s="118" t="s">
        <v>1083</v>
      </c>
    </row>
    <row r="131" spans="3:18">
      <c r="D131" s="118" t="s">
        <v>1086</v>
      </c>
    </row>
    <row r="132" spans="3:18">
      <c r="D132" s="118" t="s">
        <v>1087</v>
      </c>
    </row>
    <row r="133" spans="3:18">
      <c r="C133" s="118" t="s">
        <v>1085</v>
      </c>
    </row>
    <row r="134" spans="3:18">
      <c r="D134" s="118" t="s">
        <v>1089</v>
      </c>
      <c r="F134" s="118" t="s">
        <v>1092</v>
      </c>
    </row>
    <row r="136" spans="3:18" ht="17.25">
      <c r="C136" s="306" t="s">
        <v>1094</v>
      </c>
    </row>
    <row r="137" spans="3:18">
      <c r="D137" s="301" t="s">
        <v>1024</v>
      </c>
      <c r="E137" s="292"/>
      <c r="F137" s="292"/>
      <c r="G137" s="292"/>
      <c r="H137" s="292"/>
      <c r="I137" s="292"/>
      <c r="J137" s="292"/>
      <c r="K137" s="292"/>
    </row>
    <row r="138" spans="3:18">
      <c r="D138" s="292" t="s">
        <v>969</v>
      </c>
      <c r="E138" s="292"/>
      <c r="F138" s="292"/>
      <c r="G138" s="292" t="s">
        <v>1125</v>
      </c>
      <c r="H138" s="292"/>
      <c r="I138" s="292"/>
      <c r="J138" s="292" t="s">
        <v>1047</v>
      </c>
      <c r="K138" s="292"/>
      <c r="M138" s="118" t="s">
        <v>1057</v>
      </c>
      <c r="Q138" s="118" t="s">
        <v>1068</v>
      </c>
    </row>
    <row r="139" spans="3:18">
      <c r="D139" s="292" t="s">
        <v>978</v>
      </c>
      <c r="E139" s="292"/>
      <c r="F139" s="292"/>
      <c r="G139" s="292" t="s">
        <v>1124</v>
      </c>
      <c r="H139" s="292"/>
      <c r="I139" s="292"/>
      <c r="J139" s="292" t="s">
        <v>1048</v>
      </c>
      <c r="K139" s="292"/>
      <c r="M139" s="118" t="s">
        <v>1058</v>
      </c>
      <c r="Q139" s="118" t="s">
        <v>1069</v>
      </c>
    </row>
    <row r="140" spans="3:18">
      <c r="C140" s="305" t="s">
        <v>1093</v>
      </c>
      <c r="D140" s="285" t="s">
        <v>970</v>
      </c>
      <c r="E140" s="285" t="s">
        <v>971</v>
      </c>
      <c r="F140" s="292"/>
      <c r="G140" s="285" t="s">
        <v>1011</v>
      </c>
      <c r="H140" s="285" t="s">
        <v>1012</v>
      </c>
      <c r="I140" s="292"/>
      <c r="J140" s="277" t="s">
        <v>1034</v>
      </c>
      <c r="K140" s="277" t="s">
        <v>1035</v>
      </c>
      <c r="M140" s="302" t="s">
        <v>1059</v>
      </c>
      <c r="N140" s="302" t="s">
        <v>1060</v>
      </c>
      <c r="Q140" s="302" t="s">
        <v>1070</v>
      </c>
      <c r="R140" s="302" t="s">
        <v>1071</v>
      </c>
    </row>
    <row r="141" spans="3:18">
      <c r="D141" s="289" t="s">
        <v>1025</v>
      </c>
      <c r="E141" s="289" t="s">
        <v>1026</v>
      </c>
      <c r="F141" s="292"/>
      <c r="G141" s="287" t="s">
        <v>1003</v>
      </c>
      <c r="H141" s="287" t="s">
        <v>1004</v>
      </c>
      <c r="I141" s="292"/>
      <c r="J141" s="278" t="s">
        <v>1036</v>
      </c>
      <c r="K141" s="278" t="s">
        <v>1004</v>
      </c>
      <c r="M141" s="278" t="s">
        <v>1003</v>
      </c>
      <c r="N141" s="278" t="s">
        <v>1061</v>
      </c>
      <c r="Q141" s="278" t="s">
        <v>1003</v>
      </c>
      <c r="R141" s="278" t="s">
        <v>1004</v>
      </c>
    </row>
    <row r="142" spans="3:18">
      <c r="D142" s="286" t="s">
        <v>975</v>
      </c>
      <c r="E142" s="286" t="s">
        <v>976</v>
      </c>
      <c r="F142" s="292"/>
      <c r="G142" s="289" t="s">
        <v>1013</v>
      </c>
      <c r="H142" s="289" t="s">
        <v>973</v>
      </c>
      <c r="I142" s="292"/>
      <c r="J142" s="283" t="s">
        <v>1037</v>
      </c>
      <c r="K142" s="283" t="s">
        <v>1049</v>
      </c>
      <c r="M142" s="278" t="s">
        <v>1062</v>
      </c>
      <c r="N142" s="278" t="s">
        <v>1063</v>
      </c>
      <c r="Q142" s="278" t="s">
        <v>1072</v>
      </c>
      <c r="R142" s="278" t="s">
        <v>1073</v>
      </c>
    </row>
    <row r="143" spans="3:18">
      <c r="C143" s="292"/>
      <c r="D143" s="292"/>
      <c r="E143" s="292"/>
      <c r="F143" s="292"/>
      <c r="G143" s="278" t="s">
        <v>1050</v>
      </c>
      <c r="H143" s="278" t="s">
        <v>1040</v>
      </c>
      <c r="I143" s="292"/>
      <c r="J143" s="278" t="s">
        <v>1050</v>
      </c>
      <c r="K143" s="278" t="s">
        <v>1040</v>
      </c>
      <c r="M143" s="278" t="s">
        <v>1064</v>
      </c>
      <c r="N143" s="278" t="s">
        <v>1065</v>
      </c>
    </row>
    <row r="144" spans="3:18">
      <c r="C144" s="292"/>
      <c r="D144" s="292"/>
      <c r="E144" s="292"/>
      <c r="F144" s="292"/>
      <c r="G144" s="278" t="s">
        <v>1051</v>
      </c>
      <c r="H144" s="278" t="s">
        <v>1042</v>
      </c>
      <c r="I144" s="292"/>
      <c r="J144" s="278" t="s">
        <v>1051</v>
      </c>
      <c r="K144" s="278" t="s">
        <v>1042</v>
      </c>
      <c r="M144" s="284" t="s">
        <v>1066</v>
      </c>
      <c r="N144" s="284" t="s">
        <v>1067</v>
      </c>
      <c r="Q144" s="118" t="s">
        <v>1074</v>
      </c>
    </row>
    <row r="145" spans="3:18">
      <c r="C145" s="292"/>
      <c r="D145" s="292"/>
      <c r="E145" s="292"/>
      <c r="F145" s="292"/>
      <c r="G145" s="278" t="s">
        <v>1055</v>
      </c>
      <c r="H145" s="278" t="s">
        <v>1056</v>
      </c>
      <c r="I145" s="292"/>
      <c r="J145" s="278" t="s">
        <v>1052</v>
      </c>
      <c r="K145" s="278" t="s">
        <v>1053</v>
      </c>
      <c r="Q145" s="118" t="s">
        <v>1075</v>
      </c>
    </row>
    <row r="146" spans="3:18">
      <c r="G146" s="283" t="s">
        <v>1037</v>
      </c>
      <c r="H146" s="283" t="s">
        <v>1049</v>
      </c>
      <c r="J146" s="284" t="s">
        <v>1043</v>
      </c>
      <c r="K146" s="284" t="s">
        <v>1044</v>
      </c>
      <c r="Q146" s="302" t="s">
        <v>1070</v>
      </c>
      <c r="R146" s="302" t="s">
        <v>1071</v>
      </c>
    </row>
    <row r="147" spans="3:18">
      <c r="F147" s="305" t="s">
        <v>1122</v>
      </c>
      <c r="G147" s="307" t="s">
        <v>1120</v>
      </c>
      <c r="H147" s="307" t="s">
        <v>1121</v>
      </c>
      <c r="J147" s="278" t="s">
        <v>1054</v>
      </c>
      <c r="K147" s="279" t="s">
        <v>1046</v>
      </c>
      <c r="Q147" s="278" t="s">
        <v>1003</v>
      </c>
      <c r="R147" s="278" t="s">
        <v>1004</v>
      </c>
    </row>
    <row r="148" spans="3:18">
      <c r="Q148" s="278" t="s">
        <v>1076</v>
      </c>
      <c r="R148" s="278" t="s">
        <v>1077</v>
      </c>
    </row>
    <row r="149" spans="3:18">
      <c r="Q149" s="278" t="s">
        <v>1078</v>
      </c>
      <c r="R149" s="278" t="s">
        <v>1079</v>
      </c>
    </row>
    <row r="151" spans="3:18" ht="17.25">
      <c r="C151" s="306" t="s">
        <v>1095</v>
      </c>
    </row>
    <row r="152" spans="3:18">
      <c r="D152" s="118" t="s">
        <v>1096</v>
      </c>
      <c r="G152" s="118" t="s">
        <v>1107</v>
      </c>
      <c r="J152" s="118" t="s">
        <v>1133</v>
      </c>
      <c r="M152" s="118" t="s">
        <v>1116</v>
      </c>
      <c r="Q152" s="118" t="s">
        <v>1068</v>
      </c>
    </row>
    <row r="153" spans="3:18">
      <c r="D153" s="118" t="s">
        <v>1097</v>
      </c>
      <c r="G153" s="118" t="s">
        <v>1108</v>
      </c>
      <c r="J153" s="118" t="s">
        <v>1134</v>
      </c>
      <c r="M153" s="118" t="s">
        <v>1058</v>
      </c>
      <c r="Q153" s="118" t="s">
        <v>1069</v>
      </c>
    </row>
    <row r="154" spans="3:18">
      <c r="D154" s="277" t="s">
        <v>1098</v>
      </c>
      <c r="E154" s="277" t="s">
        <v>1099</v>
      </c>
      <c r="G154" s="277" t="s">
        <v>1109</v>
      </c>
      <c r="H154" s="277" t="s">
        <v>1110</v>
      </c>
      <c r="J154" s="303" t="s">
        <v>1070</v>
      </c>
      <c r="K154" s="303" t="s">
        <v>1071</v>
      </c>
      <c r="M154" s="302" t="s">
        <v>1117</v>
      </c>
      <c r="N154" s="302" t="s">
        <v>1118</v>
      </c>
      <c r="Q154" s="302" t="s">
        <v>1070</v>
      </c>
      <c r="R154" s="302" t="s">
        <v>1071</v>
      </c>
    </row>
    <row r="155" spans="3:18">
      <c r="D155" s="278" t="s">
        <v>1100</v>
      </c>
      <c r="E155" s="278" t="s">
        <v>1101</v>
      </c>
      <c r="G155" s="278" t="s">
        <v>1111</v>
      </c>
      <c r="H155" s="278" t="s">
        <v>1099</v>
      </c>
      <c r="J155" s="278" t="s">
        <v>1135</v>
      </c>
      <c r="K155" s="278" t="s">
        <v>1004</v>
      </c>
      <c r="M155" s="278" t="s">
        <v>1003</v>
      </c>
      <c r="N155" s="278" t="s">
        <v>1119</v>
      </c>
      <c r="Q155" s="278" t="s">
        <v>1003</v>
      </c>
      <c r="R155" s="278" t="s">
        <v>1004</v>
      </c>
    </row>
    <row r="156" spans="3:18">
      <c r="D156" s="278" t="s">
        <v>1003</v>
      </c>
      <c r="E156" s="278" t="s">
        <v>1004</v>
      </c>
      <c r="G156" s="278" t="s">
        <v>1112</v>
      </c>
      <c r="H156" s="278" t="s">
        <v>1113</v>
      </c>
      <c r="J156" s="278" t="s">
        <v>1136</v>
      </c>
      <c r="K156" s="278" t="s">
        <v>1137</v>
      </c>
      <c r="M156" s="278" t="s">
        <v>1062</v>
      </c>
      <c r="N156" s="278" t="s">
        <v>1063</v>
      </c>
      <c r="Q156" s="278" t="s">
        <v>1072</v>
      </c>
      <c r="R156" s="278" t="s">
        <v>1073</v>
      </c>
    </row>
    <row r="157" spans="3:18">
      <c r="D157" s="278" t="s">
        <v>1102</v>
      </c>
      <c r="E157" s="278" t="s">
        <v>1103</v>
      </c>
      <c r="G157" s="278" t="s">
        <v>1003</v>
      </c>
      <c r="H157" s="278" t="s">
        <v>1004</v>
      </c>
      <c r="M157" s="30" t="s">
        <v>1138</v>
      </c>
    </row>
    <row r="158" spans="3:18">
      <c r="C158" s="305" t="s">
        <v>1093</v>
      </c>
      <c r="D158" s="281" t="s">
        <v>1104</v>
      </c>
      <c r="E158" s="281" t="s">
        <v>1071</v>
      </c>
      <c r="G158" s="282" t="s">
        <v>1114</v>
      </c>
      <c r="H158" s="282" t="s">
        <v>1115</v>
      </c>
      <c r="Q158" s="118" t="s">
        <v>1074</v>
      </c>
    </row>
    <row r="159" spans="3:18">
      <c r="D159" s="278" t="s">
        <v>1105</v>
      </c>
      <c r="E159" s="278" t="s">
        <v>1106</v>
      </c>
      <c r="F159" s="308" t="s">
        <v>1123</v>
      </c>
      <c r="Q159" s="118" t="s">
        <v>1075</v>
      </c>
    </row>
    <row r="160" spans="3:18">
      <c r="Q160" s="302" t="s">
        <v>1070</v>
      </c>
      <c r="R160" s="302" t="s">
        <v>1071</v>
      </c>
    </row>
    <row r="161" spans="3:22">
      <c r="Q161" s="278" t="s">
        <v>1003</v>
      </c>
      <c r="R161" s="278" t="s">
        <v>1004</v>
      </c>
    </row>
    <row r="162" spans="3:22">
      <c r="Q162" s="278" t="s">
        <v>1076</v>
      </c>
      <c r="R162" s="278" t="s">
        <v>1077</v>
      </c>
    </row>
    <row r="163" spans="3:22">
      <c r="Q163" s="278" t="s">
        <v>1078</v>
      </c>
      <c r="R163" s="278" t="s">
        <v>1079</v>
      </c>
    </row>
    <row r="166" spans="3:22" ht="17.25">
      <c r="C166" s="306" t="s">
        <v>1132</v>
      </c>
    </row>
    <row r="167" spans="3:22" s="292" customFormat="1" ht="12">
      <c r="D167" s="293" t="s">
        <v>1023</v>
      </c>
    </row>
    <row r="168" spans="3:22" s="292" customFormat="1">
      <c r="D168" s="292" t="s">
        <v>969</v>
      </c>
      <c r="H168" s="292" t="s">
        <v>977</v>
      </c>
      <c r="K168" s="292" t="s">
        <v>1128</v>
      </c>
      <c r="N168" s="292" t="s">
        <v>1032</v>
      </c>
      <c r="Q168" s="118" t="s">
        <v>1057</v>
      </c>
      <c r="R168" s="118"/>
      <c r="S168" s="118"/>
      <c r="T168" s="118"/>
      <c r="U168" s="118" t="s">
        <v>1068</v>
      </c>
      <c r="V168" s="118"/>
    </row>
    <row r="169" spans="3:22" s="292" customFormat="1">
      <c r="D169" s="292" t="s">
        <v>978</v>
      </c>
      <c r="H169" s="292" t="s">
        <v>982</v>
      </c>
      <c r="K169" s="292" t="s">
        <v>1028</v>
      </c>
      <c r="N169" s="295" t="s">
        <v>1033</v>
      </c>
      <c r="Q169" s="118" t="s">
        <v>1058</v>
      </c>
      <c r="R169" s="118"/>
      <c r="S169" s="118"/>
      <c r="T169" s="118"/>
      <c r="U169" s="118" t="s">
        <v>1069</v>
      </c>
      <c r="V169" s="118"/>
    </row>
    <row r="170" spans="3:22" s="292" customFormat="1">
      <c r="D170" s="285" t="s">
        <v>970</v>
      </c>
      <c r="E170" s="285" t="s">
        <v>971</v>
      </c>
      <c r="H170" s="297" t="s">
        <v>980</v>
      </c>
      <c r="I170" s="297" t="s">
        <v>981</v>
      </c>
      <c r="K170" s="285" t="s">
        <v>1029</v>
      </c>
      <c r="L170" s="285" t="s">
        <v>1030</v>
      </c>
      <c r="N170" s="285" t="s">
        <v>1034</v>
      </c>
      <c r="O170" s="285" t="s">
        <v>1035</v>
      </c>
      <c r="Q170" s="302" t="s">
        <v>1059</v>
      </c>
      <c r="R170" s="302" t="s">
        <v>1060</v>
      </c>
      <c r="S170" s="118"/>
      <c r="T170" s="118"/>
      <c r="U170" s="302" t="s">
        <v>1070</v>
      </c>
      <c r="V170" s="302" t="s">
        <v>1071</v>
      </c>
    </row>
    <row r="171" spans="3:22" s="292" customFormat="1">
      <c r="C171" s="304" t="s">
        <v>1027</v>
      </c>
      <c r="D171" s="286" t="s">
        <v>972</v>
      </c>
      <c r="E171" s="286" t="s">
        <v>974</v>
      </c>
      <c r="H171" s="287" t="s">
        <v>1003</v>
      </c>
      <c r="I171" s="287" t="s">
        <v>1004</v>
      </c>
      <c r="K171" s="287" t="s">
        <v>1003</v>
      </c>
      <c r="L171" s="287" t="s">
        <v>1004</v>
      </c>
      <c r="N171" s="287" t="s">
        <v>1036</v>
      </c>
      <c r="O171" s="287" t="s">
        <v>1004</v>
      </c>
      <c r="Q171" s="278" t="s">
        <v>1003</v>
      </c>
      <c r="R171" s="278" t="s">
        <v>1061</v>
      </c>
      <c r="S171" s="118"/>
      <c r="T171" s="118"/>
      <c r="U171" s="278" t="s">
        <v>1003</v>
      </c>
      <c r="V171" s="278" t="s">
        <v>1004</v>
      </c>
    </row>
    <row r="172" spans="3:22" s="292" customFormat="1">
      <c r="D172" s="288" t="s">
        <v>975</v>
      </c>
      <c r="E172" s="288" t="s">
        <v>1126</v>
      </c>
      <c r="H172" s="288" t="s">
        <v>1127</v>
      </c>
      <c r="I172" s="288" t="s">
        <v>979</v>
      </c>
      <c r="K172" s="298" t="s">
        <v>1031</v>
      </c>
      <c r="L172" s="280" t="s">
        <v>1129</v>
      </c>
      <c r="N172" s="299" t="s">
        <v>1037</v>
      </c>
      <c r="O172" s="300" t="s">
        <v>1038</v>
      </c>
      <c r="Q172" s="278" t="s">
        <v>1062</v>
      </c>
      <c r="R172" s="278" t="s">
        <v>1063</v>
      </c>
      <c r="S172" s="118"/>
      <c r="T172" s="118"/>
      <c r="U172" s="278" t="s">
        <v>1072</v>
      </c>
      <c r="V172" s="278" t="s">
        <v>1073</v>
      </c>
    </row>
    <row r="173" spans="3:22" s="292" customFormat="1">
      <c r="H173" s="280" t="s">
        <v>983</v>
      </c>
      <c r="I173" s="280" t="s">
        <v>984</v>
      </c>
      <c r="K173" s="287" t="s">
        <v>1039</v>
      </c>
      <c r="L173" s="287" t="s">
        <v>1040</v>
      </c>
      <c r="N173" s="278" t="s">
        <v>1050</v>
      </c>
      <c r="O173" s="278" t="s">
        <v>1040</v>
      </c>
      <c r="Q173" s="278" t="s">
        <v>1064</v>
      </c>
      <c r="R173" s="278" t="s">
        <v>1065</v>
      </c>
      <c r="S173" s="118"/>
      <c r="T173" s="118"/>
      <c r="U173" s="118"/>
      <c r="V173" s="118"/>
    </row>
    <row r="174" spans="3:22" s="292" customFormat="1">
      <c r="H174" s="290" t="s">
        <v>985</v>
      </c>
      <c r="I174" s="290" t="s">
        <v>986</v>
      </c>
      <c r="K174" s="287" t="s">
        <v>1041</v>
      </c>
      <c r="L174" s="287" t="s">
        <v>1042</v>
      </c>
      <c r="N174" s="278" t="s">
        <v>1051</v>
      </c>
      <c r="O174" s="278" t="s">
        <v>1042</v>
      </c>
      <c r="Q174" s="284" t="s">
        <v>1066</v>
      </c>
      <c r="R174" s="284" t="s">
        <v>1067</v>
      </c>
      <c r="S174" s="118"/>
      <c r="T174" s="118"/>
      <c r="U174" s="118" t="s">
        <v>1074</v>
      </c>
      <c r="V174" s="118"/>
    </row>
    <row r="175" spans="3:22" s="292" customFormat="1">
      <c r="H175" s="290" t="s">
        <v>987</v>
      </c>
      <c r="I175" s="290" t="s">
        <v>988</v>
      </c>
      <c r="K175" s="299" t="s">
        <v>1130</v>
      </c>
      <c r="L175" s="299" t="s">
        <v>1131</v>
      </c>
      <c r="N175" s="278" t="s">
        <v>1052</v>
      </c>
      <c r="O175" s="278" t="s">
        <v>1053</v>
      </c>
      <c r="Q175" s="118"/>
      <c r="R175" s="118"/>
      <c r="S175" s="118"/>
      <c r="T175" s="118"/>
      <c r="U175" s="118" t="s">
        <v>1075</v>
      </c>
      <c r="V175" s="118"/>
    </row>
    <row r="176" spans="3:22" s="292" customFormat="1">
      <c r="H176" s="290" t="s">
        <v>989</v>
      </c>
      <c r="I176" s="290" t="s">
        <v>990</v>
      </c>
      <c r="N176" s="284" t="s">
        <v>1043</v>
      </c>
      <c r="O176" s="284" t="s">
        <v>1044</v>
      </c>
      <c r="Q176" s="118"/>
      <c r="R176" s="118"/>
      <c r="S176" s="118"/>
      <c r="T176" s="118"/>
      <c r="U176" s="302" t="s">
        <v>1070</v>
      </c>
      <c r="V176" s="302" t="s">
        <v>1071</v>
      </c>
    </row>
    <row r="177" spans="4:22" s="292" customFormat="1">
      <c r="H177" s="290" t="s">
        <v>991</v>
      </c>
      <c r="I177" s="290" t="s">
        <v>992</v>
      </c>
      <c r="N177" s="278" t="s">
        <v>1045</v>
      </c>
      <c r="O177" s="291" t="s">
        <v>1046</v>
      </c>
      <c r="Q177" s="118"/>
      <c r="R177" s="118"/>
      <c r="S177" s="118"/>
      <c r="T177" s="118"/>
      <c r="U177" s="278" t="s">
        <v>1003</v>
      </c>
      <c r="V177" s="278" t="s">
        <v>1004</v>
      </c>
    </row>
    <row r="178" spans="4:22" s="292" customFormat="1">
      <c r="H178" s="290" t="s">
        <v>993</v>
      </c>
      <c r="I178" s="290" t="s">
        <v>994</v>
      </c>
      <c r="Q178" s="118"/>
      <c r="R178" s="118"/>
      <c r="S178" s="118"/>
      <c r="T178" s="118"/>
      <c r="U178" s="278" t="s">
        <v>1076</v>
      </c>
      <c r="V178" s="278" t="s">
        <v>1077</v>
      </c>
    </row>
    <row r="179" spans="4:22" s="292" customFormat="1">
      <c r="H179" s="290" t="s">
        <v>995</v>
      </c>
      <c r="I179" s="290" t="s">
        <v>996</v>
      </c>
      <c r="K179" s="292" t="s">
        <v>1009</v>
      </c>
      <c r="N179" s="294" t="s">
        <v>999</v>
      </c>
      <c r="Q179" s="118"/>
      <c r="R179" s="118"/>
      <c r="S179" s="118"/>
      <c r="T179" s="118"/>
      <c r="U179" s="278" t="s">
        <v>1078</v>
      </c>
      <c r="V179" s="278" t="s">
        <v>1079</v>
      </c>
    </row>
    <row r="180" spans="4:22" s="292" customFormat="1" ht="12">
      <c r="H180" s="290" t="s">
        <v>997</v>
      </c>
      <c r="I180" s="290" t="s">
        <v>998</v>
      </c>
      <c r="K180" s="292" t="s">
        <v>1010</v>
      </c>
      <c r="N180" s="296" t="s">
        <v>1000</v>
      </c>
    </row>
    <row r="181" spans="4:22" s="292" customFormat="1" ht="12">
      <c r="H181" s="289" t="s">
        <v>1007</v>
      </c>
      <c r="I181" s="289" t="s">
        <v>1008</v>
      </c>
      <c r="K181" s="285" t="s">
        <v>1011</v>
      </c>
      <c r="L181" s="285" t="s">
        <v>1012</v>
      </c>
      <c r="N181" s="285" t="s">
        <v>1001</v>
      </c>
      <c r="O181" s="285" t="s">
        <v>1002</v>
      </c>
    </row>
    <row r="182" spans="4:22" s="292" customFormat="1" ht="12">
      <c r="H182" s="289" t="s">
        <v>1017</v>
      </c>
      <c r="I182" s="289" t="s">
        <v>1018</v>
      </c>
      <c r="K182" s="287" t="s">
        <v>1003</v>
      </c>
      <c r="L182" s="287" t="s">
        <v>1004</v>
      </c>
      <c r="N182" s="287" t="s">
        <v>1003</v>
      </c>
      <c r="O182" s="287" t="s">
        <v>1004</v>
      </c>
    </row>
    <row r="183" spans="4:22" s="292" customFormat="1" ht="12">
      <c r="H183" s="289" t="s">
        <v>1019</v>
      </c>
      <c r="I183" s="289" t="s">
        <v>1020</v>
      </c>
      <c r="K183" s="289" t="s">
        <v>1013</v>
      </c>
      <c r="L183" s="289" t="s">
        <v>1014</v>
      </c>
      <c r="N183" s="290" t="s">
        <v>1005</v>
      </c>
      <c r="O183" s="290" t="s">
        <v>1006</v>
      </c>
    </row>
    <row r="184" spans="4:22" s="292" customFormat="1" ht="12">
      <c r="H184" s="289" t="s">
        <v>1021</v>
      </c>
      <c r="I184" s="289" t="s">
        <v>1022</v>
      </c>
      <c r="N184" s="289" t="s">
        <v>1015</v>
      </c>
      <c r="O184" s="289" t="s">
        <v>1016</v>
      </c>
    </row>
    <row r="185" spans="4:22" s="292" customFormat="1" ht="12"/>
    <row r="186" spans="4:22" s="292" customFormat="1" ht="12"/>
    <row r="187" spans="4:22" s="292" customFormat="1" ht="12"/>
    <row r="188" spans="4:22" s="292" customFormat="1" ht="12">
      <c r="D188" s="301" t="s">
        <v>1024</v>
      </c>
    </row>
    <row r="189" spans="4:22" s="292" customFormat="1" ht="12">
      <c r="D189" s="292" t="s">
        <v>969</v>
      </c>
      <c r="H189" s="292" t="s">
        <v>1009</v>
      </c>
      <c r="K189" s="292" t="s">
        <v>1047</v>
      </c>
    </row>
    <row r="190" spans="4:22" s="292" customFormat="1" ht="12">
      <c r="D190" s="292" t="s">
        <v>978</v>
      </c>
      <c r="H190" s="292" t="s">
        <v>1010</v>
      </c>
      <c r="K190" s="292" t="s">
        <v>1048</v>
      </c>
    </row>
    <row r="191" spans="4:22" s="292" customFormat="1" ht="12">
      <c r="D191" s="285" t="s">
        <v>970</v>
      </c>
      <c r="E191" s="285" t="s">
        <v>971</v>
      </c>
      <c r="H191" s="285" t="s">
        <v>1011</v>
      </c>
      <c r="I191" s="285" t="s">
        <v>1012</v>
      </c>
      <c r="K191" s="277" t="s">
        <v>1034</v>
      </c>
      <c r="L191" s="277" t="s">
        <v>1035</v>
      </c>
    </row>
    <row r="192" spans="4:22" s="292" customFormat="1" ht="12">
      <c r="D192" s="289" t="s">
        <v>1025</v>
      </c>
      <c r="E192" s="289" t="s">
        <v>1026</v>
      </c>
      <c r="H192" s="287" t="s">
        <v>1003</v>
      </c>
      <c r="I192" s="287" t="s">
        <v>1004</v>
      </c>
      <c r="K192" s="278" t="s">
        <v>1036</v>
      </c>
      <c r="L192" s="278" t="s">
        <v>1004</v>
      </c>
    </row>
    <row r="193" spans="3:34" s="292" customFormat="1" ht="12">
      <c r="C193" s="304" t="s">
        <v>1027</v>
      </c>
      <c r="D193" s="286" t="s">
        <v>975</v>
      </c>
      <c r="E193" s="286" t="s">
        <v>976</v>
      </c>
      <c r="H193" s="289" t="s">
        <v>1013</v>
      </c>
      <c r="I193" s="289" t="s">
        <v>1014</v>
      </c>
      <c r="K193" s="283" t="s">
        <v>1037</v>
      </c>
      <c r="L193" s="283" t="s">
        <v>1049</v>
      </c>
    </row>
    <row r="194" spans="3:34" s="292" customFormat="1" ht="12">
      <c r="H194" s="278" t="s">
        <v>1050</v>
      </c>
      <c r="I194" s="278" t="s">
        <v>1040</v>
      </c>
      <c r="K194" s="278" t="s">
        <v>1050</v>
      </c>
      <c r="L194" s="278" t="s">
        <v>1040</v>
      </c>
    </row>
    <row r="195" spans="3:34" s="292" customFormat="1" ht="12">
      <c r="H195" s="278" t="s">
        <v>1051</v>
      </c>
      <c r="I195" s="278" t="s">
        <v>1042</v>
      </c>
      <c r="K195" s="278" t="s">
        <v>1051</v>
      </c>
      <c r="L195" s="278" t="s">
        <v>1042</v>
      </c>
    </row>
    <row r="196" spans="3:34" s="292" customFormat="1" ht="12">
      <c r="H196" s="278" t="s">
        <v>1055</v>
      </c>
      <c r="I196" s="278" t="s">
        <v>1056</v>
      </c>
      <c r="K196" s="278" t="s">
        <v>1052</v>
      </c>
      <c r="L196" s="278" t="s">
        <v>1053</v>
      </c>
    </row>
    <row r="197" spans="3:34">
      <c r="H197" s="283" t="s">
        <v>1037</v>
      </c>
      <c r="I197" s="283" t="s">
        <v>1049</v>
      </c>
      <c r="K197" s="284" t="s">
        <v>1043</v>
      </c>
      <c r="L197" s="284" t="s">
        <v>1044</v>
      </c>
    </row>
    <row r="198" spans="3:34">
      <c r="K198" s="278" t="s">
        <v>1054</v>
      </c>
      <c r="L198" s="279" t="s">
        <v>1046</v>
      </c>
    </row>
    <row r="203" spans="3:34">
      <c r="D203" s="118" t="s">
        <v>1057</v>
      </c>
      <c r="H203" s="118" t="s">
        <v>1068</v>
      </c>
    </row>
    <row r="204" spans="3:34">
      <c r="D204" s="118" t="s">
        <v>1058</v>
      </c>
      <c r="H204" s="118" t="s">
        <v>1069</v>
      </c>
    </row>
    <row r="205" spans="3:34">
      <c r="D205" s="302" t="s">
        <v>1059</v>
      </c>
      <c r="E205" s="302" t="s">
        <v>1060</v>
      </c>
      <c r="H205" s="302" t="s">
        <v>1070</v>
      </c>
      <c r="I205" s="302" t="s">
        <v>1071</v>
      </c>
    </row>
    <row r="206" spans="3:34">
      <c r="D206" s="278" t="s">
        <v>1003</v>
      </c>
      <c r="E206" s="278" t="s">
        <v>1061</v>
      </c>
      <c r="H206" s="278" t="s">
        <v>1003</v>
      </c>
      <c r="I206" s="278" t="s">
        <v>1004</v>
      </c>
    </row>
    <row r="207" spans="3:34">
      <c r="D207" s="278" t="s">
        <v>1062</v>
      </c>
      <c r="E207" s="278" t="s">
        <v>1063</v>
      </c>
      <c r="H207" s="278" t="s">
        <v>1072</v>
      </c>
      <c r="I207" s="278" t="s">
        <v>1073</v>
      </c>
    </row>
    <row r="208" spans="3:34">
      <c r="D208" s="278" t="s">
        <v>1064</v>
      </c>
      <c r="E208" s="278" t="s">
        <v>1065</v>
      </c>
      <c r="V208" s="391" t="s">
        <v>51</v>
      </c>
      <c r="W208" s="392"/>
      <c r="X208" s="392"/>
      <c r="Y208" s="392"/>
      <c r="Z208" s="392"/>
      <c r="AA208" s="392"/>
      <c r="AB208" s="392"/>
      <c r="AC208" s="392"/>
      <c r="AD208" s="392"/>
      <c r="AE208" s="392"/>
      <c r="AF208" s="392"/>
      <c r="AG208" s="392"/>
      <c r="AH208" s="393"/>
    </row>
    <row r="209" spans="4:34">
      <c r="D209" s="284" t="s">
        <v>1066</v>
      </c>
      <c r="E209" s="284" t="s">
        <v>1067</v>
      </c>
      <c r="H209" s="118" t="s">
        <v>1074</v>
      </c>
      <c r="V209" s="394" t="s">
        <v>1973</v>
      </c>
      <c r="W209" s="380"/>
      <c r="X209" s="380"/>
      <c r="Y209" s="380"/>
      <c r="Z209" s="380"/>
      <c r="AA209" s="380"/>
      <c r="AB209" s="380"/>
      <c r="AC209" s="380"/>
      <c r="AD209" s="380"/>
      <c r="AE209" s="380"/>
      <c r="AF209" s="380"/>
      <c r="AG209" s="380"/>
      <c r="AH209" s="395"/>
    </row>
    <row r="210" spans="4:34">
      <c r="H210" s="118" t="s">
        <v>1075</v>
      </c>
      <c r="V210" s="394" t="s">
        <v>1974</v>
      </c>
      <c r="W210" s="380"/>
      <c r="X210" s="380"/>
      <c r="Y210" s="380"/>
      <c r="Z210" s="380"/>
      <c r="AA210" s="380"/>
      <c r="AB210" s="380"/>
      <c r="AC210" s="380"/>
      <c r="AD210" s="380"/>
      <c r="AE210" s="380"/>
      <c r="AF210" s="380"/>
      <c r="AG210" s="380"/>
      <c r="AH210" s="395"/>
    </row>
    <row r="211" spans="4:34">
      <c r="H211" s="302" t="s">
        <v>1070</v>
      </c>
      <c r="I211" s="302" t="s">
        <v>1071</v>
      </c>
      <c r="V211" s="394" t="s">
        <v>1975</v>
      </c>
      <c r="W211" s="380"/>
      <c r="X211" s="380"/>
      <c r="Y211" s="380"/>
      <c r="Z211" s="380"/>
      <c r="AA211" s="380"/>
      <c r="AB211" s="380"/>
      <c r="AC211" s="380"/>
      <c r="AD211" s="380"/>
      <c r="AE211" s="380"/>
      <c r="AF211" s="380"/>
      <c r="AG211" s="380"/>
      <c r="AH211" s="395"/>
    </row>
    <row r="212" spans="4:34">
      <c r="H212" s="278" t="s">
        <v>1003</v>
      </c>
      <c r="I212" s="278" t="s">
        <v>1004</v>
      </c>
      <c r="V212" s="394" t="s">
        <v>1976</v>
      </c>
      <c r="W212" s="380"/>
      <c r="X212" s="380"/>
      <c r="Y212" s="380"/>
      <c r="Z212" s="380"/>
      <c r="AA212" s="380"/>
      <c r="AB212" s="380"/>
      <c r="AC212" s="380"/>
      <c r="AD212" s="380"/>
      <c r="AE212" s="380"/>
      <c r="AF212" s="380"/>
      <c r="AG212" s="380"/>
      <c r="AH212" s="395"/>
    </row>
    <row r="213" spans="4:34">
      <c r="H213" s="278" t="s">
        <v>1076</v>
      </c>
      <c r="I213" s="278" t="s">
        <v>1077</v>
      </c>
      <c r="V213" s="394" t="s">
        <v>1977</v>
      </c>
      <c r="W213" s="380"/>
      <c r="X213" s="380"/>
      <c r="Y213" s="380"/>
      <c r="Z213" s="380"/>
      <c r="AA213" s="380"/>
      <c r="AB213" s="380"/>
      <c r="AC213" s="380"/>
      <c r="AD213" s="380"/>
      <c r="AE213" s="380"/>
      <c r="AF213" s="380"/>
      <c r="AG213" s="380"/>
      <c r="AH213" s="395"/>
    </row>
    <row r="214" spans="4:34">
      <c r="H214" s="278" t="s">
        <v>1078</v>
      </c>
      <c r="I214" s="278" t="s">
        <v>1079</v>
      </c>
      <c r="V214" s="394" t="s">
        <v>1978</v>
      </c>
      <c r="W214" s="380"/>
      <c r="X214" s="380"/>
      <c r="Y214" s="380"/>
      <c r="Z214" s="380"/>
      <c r="AA214" s="380"/>
      <c r="AB214" s="380"/>
      <c r="AC214" s="380"/>
      <c r="AD214" s="380"/>
      <c r="AE214" s="380"/>
      <c r="AF214" s="380"/>
      <c r="AG214" s="380"/>
      <c r="AH214" s="395"/>
    </row>
    <row r="215" spans="4:34">
      <c r="V215" s="394" t="s">
        <v>1979</v>
      </c>
      <c r="W215" s="380"/>
      <c r="X215" s="380"/>
      <c r="Y215" s="380"/>
      <c r="Z215" s="380"/>
      <c r="AA215" s="380"/>
      <c r="AB215" s="380"/>
      <c r="AC215" s="380"/>
      <c r="AD215" s="380"/>
      <c r="AE215" s="380"/>
      <c r="AF215" s="380"/>
      <c r="AG215" s="380"/>
      <c r="AH215" s="395"/>
    </row>
    <row r="216" spans="4:34">
      <c r="V216" s="394" t="s">
        <v>1980</v>
      </c>
      <c r="W216" s="380"/>
      <c r="X216" s="380"/>
      <c r="Y216" s="380"/>
      <c r="Z216" s="380"/>
      <c r="AA216" s="380"/>
      <c r="AB216" s="380"/>
      <c r="AC216" s="380"/>
      <c r="AD216" s="380"/>
      <c r="AE216" s="380"/>
      <c r="AF216" s="380"/>
      <c r="AG216" s="380"/>
      <c r="AH216" s="395"/>
    </row>
    <row r="217" spans="4:34">
      <c r="D217" s="329"/>
      <c r="V217" s="394" t="s">
        <v>1981</v>
      </c>
      <c r="W217" s="380"/>
      <c r="X217" s="380"/>
      <c r="Y217" s="380"/>
      <c r="Z217" s="380"/>
      <c r="AA217" s="380"/>
      <c r="AB217" s="380"/>
      <c r="AC217" s="380"/>
      <c r="AD217" s="380"/>
      <c r="AE217" s="380"/>
      <c r="AF217" s="380"/>
      <c r="AG217" s="380"/>
      <c r="AH217" s="395"/>
    </row>
    <row r="218" spans="4:34">
      <c r="V218" s="394" t="s">
        <v>1982</v>
      </c>
      <c r="W218" s="380"/>
      <c r="X218" s="380"/>
      <c r="Y218" s="380"/>
      <c r="Z218" s="380"/>
      <c r="AA218" s="380"/>
      <c r="AB218" s="380"/>
      <c r="AC218" s="380"/>
      <c r="AD218" s="380"/>
      <c r="AE218" s="380"/>
      <c r="AF218" s="380"/>
      <c r="AG218" s="380"/>
      <c r="AH218" s="395"/>
    </row>
    <row r="219" spans="4:34">
      <c r="D219" s="328" t="s">
        <v>1282</v>
      </c>
      <c r="M219" s="118" t="s">
        <v>1658</v>
      </c>
      <c r="V219" s="394" t="s">
        <v>1983</v>
      </c>
      <c r="W219" s="380"/>
      <c r="X219" s="380"/>
      <c r="Y219" s="380"/>
      <c r="Z219" s="380"/>
      <c r="AA219" s="380"/>
      <c r="AB219" s="380"/>
      <c r="AC219" s="380"/>
      <c r="AD219" s="380"/>
      <c r="AE219" s="380"/>
      <c r="AF219" s="380"/>
      <c r="AG219" s="380"/>
      <c r="AH219" s="395"/>
    </row>
    <row r="220" spans="4:34" ht="15">
      <c r="D220" s="323" t="s">
        <v>1277</v>
      </c>
      <c r="E220" s="324"/>
      <c r="F220" s="324"/>
      <c r="G220" s="324"/>
      <c r="H220" s="324"/>
      <c r="I220" s="324"/>
      <c r="J220" s="324"/>
      <c r="K220" s="324"/>
      <c r="M220" s="118" t="s">
        <v>1897</v>
      </c>
      <c r="V220" s="394" t="s">
        <v>1952</v>
      </c>
      <c r="W220" s="380"/>
      <c r="X220" s="380"/>
      <c r="Y220" s="380"/>
      <c r="Z220" s="380"/>
      <c r="AA220" s="380"/>
      <c r="AB220" s="380"/>
      <c r="AC220" s="380"/>
      <c r="AD220" s="380"/>
      <c r="AE220" s="380"/>
      <c r="AF220" s="380"/>
      <c r="AG220" s="380"/>
      <c r="AH220" s="395"/>
    </row>
    <row r="221" spans="4:34" ht="14.25" thickBot="1">
      <c r="D221" s="327"/>
      <c r="E221" s="324"/>
      <c r="F221" s="324"/>
      <c r="G221" s="324"/>
      <c r="H221" s="324"/>
      <c r="I221" s="324"/>
      <c r="J221" s="324"/>
      <c r="K221" s="324"/>
      <c r="V221" s="394" t="s">
        <v>1984</v>
      </c>
      <c r="W221" s="380"/>
      <c r="X221" s="380"/>
      <c r="Y221" s="380"/>
      <c r="Z221" s="380"/>
      <c r="AA221" s="380"/>
      <c r="AB221" s="380"/>
      <c r="AC221" s="380"/>
      <c r="AD221" s="380"/>
      <c r="AE221" s="380"/>
      <c r="AF221" s="380"/>
      <c r="AG221" s="380"/>
      <c r="AH221" s="395"/>
    </row>
    <row r="222" spans="4:34" ht="15">
      <c r="D222" s="325" t="s">
        <v>1278</v>
      </c>
      <c r="E222" s="324"/>
      <c r="F222" s="324"/>
      <c r="G222" s="324"/>
      <c r="H222" s="324"/>
      <c r="I222" s="324"/>
      <c r="J222" s="324"/>
      <c r="K222" s="324"/>
      <c r="M222" s="376" t="s">
        <v>1898</v>
      </c>
      <c r="N222" s="377"/>
      <c r="O222" s="377"/>
      <c r="P222" s="377"/>
      <c r="Q222" s="377"/>
      <c r="R222" s="377"/>
      <c r="S222" s="377"/>
      <c r="T222" s="378"/>
      <c r="V222" s="394" t="s">
        <v>1985</v>
      </c>
      <c r="W222" s="380"/>
      <c r="X222" s="380"/>
      <c r="Y222" s="380"/>
      <c r="Z222" s="380"/>
      <c r="AA222" s="380"/>
      <c r="AB222" s="380"/>
      <c r="AC222" s="380"/>
      <c r="AD222" s="380"/>
      <c r="AE222" s="380"/>
      <c r="AF222" s="380"/>
      <c r="AG222" s="380"/>
      <c r="AH222" s="395"/>
    </row>
    <row r="223" spans="4:34" ht="15">
      <c r="D223" s="326" t="s">
        <v>1279</v>
      </c>
      <c r="E223" s="324"/>
      <c r="F223" s="324"/>
      <c r="G223" s="324"/>
      <c r="H223" s="324"/>
      <c r="I223" s="324"/>
      <c r="J223" s="324"/>
      <c r="K223" s="324"/>
      <c r="M223" s="379" t="s">
        <v>1899</v>
      </c>
      <c r="N223" s="380"/>
      <c r="O223" s="380"/>
      <c r="P223" s="380"/>
      <c r="Q223" s="380"/>
      <c r="R223" s="380"/>
      <c r="S223" s="380"/>
      <c r="T223" s="381"/>
      <c r="V223" s="394" t="s">
        <v>1986</v>
      </c>
      <c r="W223" s="380"/>
      <c r="X223" s="380"/>
      <c r="Y223" s="380"/>
      <c r="Z223" s="380"/>
      <c r="AA223" s="380"/>
      <c r="AB223" s="380"/>
      <c r="AC223" s="380"/>
      <c r="AD223" s="380"/>
      <c r="AE223" s="380"/>
      <c r="AF223" s="380"/>
      <c r="AG223" s="380"/>
      <c r="AH223" s="395"/>
    </row>
    <row r="224" spans="4:34" ht="15">
      <c r="D224" s="325" t="s">
        <v>1280</v>
      </c>
      <c r="E224" s="324"/>
      <c r="F224" s="324"/>
      <c r="G224" s="324"/>
      <c r="H224" s="324"/>
      <c r="I224" s="324"/>
      <c r="J224" s="324"/>
      <c r="K224" s="324"/>
      <c r="M224" s="379"/>
      <c r="N224" s="380"/>
      <c r="O224" s="380"/>
      <c r="P224" s="380"/>
      <c r="Q224" s="380"/>
      <c r="R224" s="380"/>
      <c r="S224" s="380"/>
      <c r="T224" s="381"/>
      <c r="V224" s="394" t="s">
        <v>1987</v>
      </c>
      <c r="W224" s="380"/>
      <c r="X224" s="380"/>
      <c r="Y224" s="380"/>
      <c r="Z224" s="380"/>
      <c r="AA224" s="380"/>
      <c r="AB224" s="380"/>
      <c r="AC224" s="380"/>
      <c r="AD224" s="380"/>
      <c r="AE224" s="380"/>
      <c r="AF224" s="380"/>
      <c r="AG224" s="380"/>
      <c r="AH224" s="395"/>
    </row>
    <row r="225" spans="4:34" ht="15">
      <c r="D225" s="325" t="s">
        <v>1281</v>
      </c>
      <c r="E225" s="324"/>
      <c r="F225" s="324"/>
      <c r="G225" s="324"/>
      <c r="H225" s="324"/>
      <c r="I225" s="324"/>
      <c r="J225" s="324"/>
      <c r="K225" s="324"/>
      <c r="M225" s="379" t="s">
        <v>1900</v>
      </c>
      <c r="N225" s="380"/>
      <c r="O225" s="380"/>
      <c r="P225" s="380"/>
      <c r="Q225" s="380"/>
      <c r="R225" s="380"/>
      <c r="S225" s="380"/>
      <c r="T225" s="381"/>
      <c r="V225" s="396" t="s">
        <v>1988</v>
      </c>
      <c r="W225" s="397"/>
      <c r="X225" s="397"/>
      <c r="Y225" s="397"/>
      <c r="Z225" s="397"/>
      <c r="AA225" s="397"/>
      <c r="AB225" s="397"/>
      <c r="AC225" s="397"/>
      <c r="AD225" s="397"/>
      <c r="AE225" s="397"/>
      <c r="AF225" s="397"/>
      <c r="AG225" s="397"/>
      <c r="AH225" s="398"/>
    </row>
    <row r="226" spans="4:34">
      <c r="M226" s="379" t="s">
        <v>1901</v>
      </c>
      <c r="N226" s="380"/>
      <c r="O226" s="380"/>
      <c r="P226" s="380"/>
      <c r="Q226" s="380"/>
      <c r="R226" s="380"/>
      <c r="S226" s="380"/>
      <c r="T226" s="381"/>
    </row>
    <row r="227" spans="4:34" ht="15">
      <c r="D227" s="323" t="s">
        <v>1268</v>
      </c>
      <c r="E227" s="324"/>
      <c r="F227" s="324"/>
      <c r="G227" s="324"/>
      <c r="H227" s="324"/>
      <c r="I227" s="324"/>
      <c r="J227" s="324"/>
      <c r="K227" s="324"/>
      <c r="M227" s="379" t="s">
        <v>1902</v>
      </c>
      <c r="N227" s="380"/>
      <c r="O227" s="380"/>
      <c r="P227" s="380"/>
      <c r="Q227" s="380"/>
      <c r="R227" s="380"/>
      <c r="S227" s="380"/>
      <c r="T227" s="381"/>
    </row>
    <row r="228" spans="4:34" ht="15.75" thickBot="1">
      <c r="D228" s="325" t="s">
        <v>1269</v>
      </c>
      <c r="E228" s="324"/>
      <c r="F228" s="324"/>
      <c r="G228" s="324"/>
      <c r="H228" s="324"/>
      <c r="I228" s="324"/>
      <c r="J228" s="324"/>
      <c r="K228" s="324"/>
      <c r="M228" s="379" t="s">
        <v>1903</v>
      </c>
      <c r="N228" s="380"/>
      <c r="O228" s="380"/>
      <c r="P228" s="380"/>
      <c r="Q228" s="380"/>
      <c r="R228" s="380"/>
      <c r="S228" s="380"/>
      <c r="T228" s="381"/>
    </row>
    <row r="229" spans="4:34" ht="15">
      <c r="D229" s="325" t="s">
        <v>1270</v>
      </c>
      <c r="E229" s="324"/>
      <c r="F229" s="324"/>
      <c r="G229" s="324"/>
      <c r="H229" s="324"/>
      <c r="I229" s="324"/>
      <c r="J229" s="324"/>
      <c r="K229" s="324"/>
      <c r="M229" s="379" t="s">
        <v>1904</v>
      </c>
      <c r="N229" s="380"/>
      <c r="O229" s="380"/>
      <c r="P229" s="380"/>
      <c r="Q229" s="380"/>
      <c r="R229" s="380"/>
      <c r="S229" s="380"/>
      <c r="T229" s="381"/>
      <c r="V229" s="385" t="s">
        <v>1964</v>
      </c>
      <c r="W229" s="386"/>
      <c r="X229" s="386"/>
      <c r="Y229" s="386"/>
      <c r="Z229" s="386"/>
      <c r="AA229" s="386"/>
      <c r="AB229" s="386"/>
      <c r="AC229" s="386"/>
      <c r="AD229" s="386"/>
      <c r="AE229" s="386"/>
      <c r="AF229" s="386"/>
      <c r="AG229" s="386"/>
      <c r="AH229" s="373"/>
    </row>
    <row r="230" spans="4:34" ht="15">
      <c r="D230" s="323" t="s">
        <v>1271</v>
      </c>
      <c r="E230" s="324"/>
      <c r="F230" s="324"/>
      <c r="G230" s="324"/>
      <c r="H230" s="324"/>
      <c r="I230" s="324"/>
      <c r="J230" s="324"/>
      <c r="K230" s="324"/>
      <c r="M230" s="379" t="s">
        <v>1905</v>
      </c>
      <c r="N230" s="380"/>
      <c r="O230" s="380"/>
      <c r="P230" s="380"/>
      <c r="Q230" s="380"/>
      <c r="R230" s="380"/>
      <c r="S230" s="380"/>
      <c r="T230" s="381"/>
      <c r="V230" s="387" t="s">
        <v>1965</v>
      </c>
      <c r="W230" s="19"/>
      <c r="X230" s="19"/>
      <c r="Y230" s="19"/>
      <c r="Z230" s="19"/>
      <c r="AA230" s="19"/>
      <c r="AB230" s="19"/>
      <c r="AC230" s="19"/>
      <c r="AD230" s="19"/>
      <c r="AE230" s="19"/>
      <c r="AF230" s="19"/>
      <c r="AG230" s="19"/>
      <c r="AH230" s="374"/>
    </row>
    <row r="231" spans="4:34" ht="14.25" thickBot="1">
      <c r="D231" s="324"/>
      <c r="E231" s="324"/>
      <c r="F231" s="324"/>
      <c r="G231" s="324"/>
      <c r="H231" s="324"/>
      <c r="I231" s="324"/>
      <c r="J231" s="324"/>
      <c r="K231" s="324"/>
      <c r="M231" s="379" t="s">
        <v>1906</v>
      </c>
      <c r="N231" s="380"/>
      <c r="O231" s="380"/>
      <c r="P231" s="380"/>
      <c r="Q231" s="380"/>
      <c r="R231" s="380"/>
      <c r="S231" s="380"/>
      <c r="T231" s="381"/>
      <c r="V231" s="388" t="s">
        <v>1966</v>
      </c>
      <c r="W231" s="389"/>
      <c r="X231" s="389"/>
      <c r="Y231" s="389"/>
      <c r="Z231" s="389"/>
      <c r="AA231" s="389"/>
      <c r="AB231" s="389"/>
      <c r="AC231" s="389"/>
      <c r="AD231" s="389"/>
      <c r="AE231" s="389"/>
      <c r="AF231" s="389"/>
      <c r="AG231" s="389"/>
      <c r="AH231" s="375"/>
    </row>
    <row r="232" spans="4:34" ht="15">
      <c r="D232" s="325" t="s">
        <v>1272</v>
      </c>
      <c r="E232" s="324"/>
      <c r="F232" s="324"/>
      <c r="G232" s="324"/>
      <c r="H232" s="324"/>
      <c r="I232" s="324"/>
      <c r="J232" s="324"/>
      <c r="K232" s="324"/>
      <c r="M232" s="379" t="s">
        <v>1923</v>
      </c>
      <c r="N232" s="380"/>
      <c r="O232" s="380"/>
      <c r="P232" s="380"/>
      <c r="Q232" s="380"/>
      <c r="R232" s="380"/>
      <c r="S232" s="380"/>
      <c r="T232" s="381"/>
    </row>
    <row r="233" spans="4:34" ht="15">
      <c r="D233" s="326" t="s">
        <v>1273</v>
      </c>
      <c r="E233" s="324"/>
      <c r="F233" s="324"/>
      <c r="G233" s="324"/>
      <c r="H233" s="324"/>
      <c r="I233" s="324"/>
      <c r="J233" s="324"/>
      <c r="K233" s="324"/>
      <c r="M233" s="379" t="s">
        <v>1907</v>
      </c>
      <c r="N233" s="380"/>
      <c r="O233" s="380"/>
      <c r="P233" s="380"/>
      <c r="Q233" s="380"/>
      <c r="R233" s="380"/>
      <c r="S233" s="380"/>
      <c r="T233" s="381"/>
    </row>
    <row r="234" spans="4:34" ht="15">
      <c r="D234" s="325" t="s">
        <v>1274</v>
      </c>
      <c r="E234" s="324"/>
      <c r="F234" s="324"/>
      <c r="G234" s="324"/>
      <c r="H234" s="324"/>
      <c r="I234" s="324"/>
      <c r="J234" s="324"/>
      <c r="K234" s="324"/>
      <c r="M234" s="379" t="s">
        <v>1908</v>
      </c>
      <c r="N234" s="380"/>
      <c r="O234" s="380"/>
      <c r="P234" s="380"/>
      <c r="Q234" s="380"/>
      <c r="R234" s="380"/>
      <c r="S234" s="380"/>
      <c r="T234" s="381"/>
    </row>
    <row r="235" spans="4:34" ht="15">
      <c r="D235" s="325" t="s">
        <v>1275</v>
      </c>
      <c r="E235" s="324"/>
      <c r="F235" s="324"/>
      <c r="G235" s="324"/>
      <c r="H235" s="324"/>
      <c r="I235" s="324"/>
      <c r="J235" s="324"/>
      <c r="K235" s="324"/>
      <c r="M235" s="379" t="s">
        <v>1909</v>
      </c>
      <c r="N235" s="380"/>
      <c r="O235" s="380"/>
      <c r="P235" s="380"/>
      <c r="Q235" s="380"/>
      <c r="R235" s="380"/>
      <c r="S235" s="380"/>
      <c r="T235" s="381"/>
    </row>
    <row r="236" spans="4:34" ht="15">
      <c r="D236" s="325" t="s">
        <v>1276</v>
      </c>
      <c r="E236" s="324"/>
      <c r="F236" s="324"/>
      <c r="G236" s="324"/>
      <c r="H236" s="324"/>
      <c r="I236" s="324"/>
      <c r="J236" s="324"/>
      <c r="K236" s="324"/>
      <c r="M236" s="379" t="s">
        <v>1910</v>
      </c>
      <c r="N236" s="380"/>
      <c r="O236" s="380"/>
      <c r="P236" s="380"/>
      <c r="Q236" s="380"/>
      <c r="R236" s="380"/>
      <c r="S236" s="380"/>
      <c r="T236" s="381"/>
    </row>
    <row r="237" spans="4:34">
      <c r="M237" s="379" t="s">
        <v>1911</v>
      </c>
      <c r="N237" s="380"/>
      <c r="O237" s="380"/>
      <c r="P237" s="380"/>
      <c r="Q237" s="380"/>
      <c r="R237" s="380"/>
      <c r="S237" s="380"/>
      <c r="T237" s="381"/>
    </row>
    <row r="238" spans="4:34">
      <c r="M238" s="379"/>
      <c r="N238" s="380"/>
      <c r="O238" s="380"/>
      <c r="P238" s="380"/>
      <c r="Q238" s="380"/>
      <c r="R238" s="380"/>
      <c r="S238" s="380"/>
      <c r="T238" s="381"/>
    </row>
    <row r="239" spans="4:34" ht="14.25" thickBot="1">
      <c r="D239" s="23" t="s">
        <v>1924</v>
      </c>
      <c r="E239" s="23"/>
      <c r="F239" s="23"/>
      <c r="G239" s="23"/>
      <c r="H239" s="23"/>
      <c r="I239" s="23"/>
      <c r="J239" s="23"/>
      <c r="M239" s="379" t="s">
        <v>1912</v>
      </c>
      <c r="N239" s="380"/>
      <c r="O239" s="380"/>
      <c r="P239" s="380"/>
      <c r="Q239" s="380"/>
      <c r="R239" s="380"/>
      <c r="S239" s="380"/>
      <c r="T239" s="381"/>
      <c r="V239" s="353" t="s">
        <v>1948</v>
      </c>
    </row>
    <row r="240" spans="4:34">
      <c r="D240" s="23" t="s">
        <v>1925</v>
      </c>
      <c r="E240" s="23"/>
      <c r="F240" s="23"/>
      <c r="G240" s="23"/>
      <c r="H240" s="23"/>
      <c r="I240" s="23"/>
      <c r="J240" s="23"/>
      <c r="M240" s="379" t="s">
        <v>1913</v>
      </c>
      <c r="N240" s="380"/>
      <c r="O240" s="380"/>
      <c r="P240" s="380"/>
      <c r="Q240" s="380"/>
      <c r="R240" s="380"/>
      <c r="S240" s="380"/>
      <c r="T240" s="381"/>
      <c r="V240" s="376" t="s">
        <v>1949</v>
      </c>
      <c r="W240" s="377"/>
      <c r="X240" s="377"/>
      <c r="Y240" s="377"/>
      <c r="Z240" s="378"/>
    </row>
    <row r="241" spans="4:26">
      <c r="D241" s="23"/>
      <c r="E241" s="23"/>
      <c r="F241" s="23"/>
      <c r="G241" s="23"/>
      <c r="H241" s="23"/>
      <c r="I241" s="23"/>
      <c r="J241" s="23"/>
      <c r="M241" s="379"/>
      <c r="N241" s="380"/>
      <c r="O241" s="380"/>
      <c r="P241" s="380"/>
      <c r="Q241" s="380"/>
      <c r="R241" s="380"/>
      <c r="S241" s="380"/>
      <c r="T241" s="381"/>
      <c r="V241" s="379" t="s">
        <v>1950</v>
      </c>
      <c r="W241" s="380"/>
      <c r="X241" s="380"/>
      <c r="Y241" s="380"/>
      <c r="Z241" s="381"/>
    </row>
    <row r="242" spans="4:26">
      <c r="D242" s="23" t="s">
        <v>1926</v>
      </c>
      <c r="E242" s="23"/>
      <c r="F242" s="23"/>
      <c r="G242" s="23"/>
      <c r="H242" s="23"/>
      <c r="I242" s="23"/>
      <c r="J242" s="23"/>
      <c r="M242" s="379" t="s">
        <v>1914</v>
      </c>
      <c r="N242" s="380"/>
      <c r="O242" s="380"/>
      <c r="P242" s="380"/>
      <c r="Q242" s="380"/>
      <c r="R242" s="380"/>
      <c r="S242" s="380"/>
      <c r="T242" s="381"/>
      <c r="V242" s="379" t="s">
        <v>1951</v>
      </c>
      <c r="W242" s="380"/>
      <c r="X242" s="380"/>
      <c r="Y242" s="380"/>
      <c r="Z242" s="381"/>
    </row>
    <row r="243" spans="4:26">
      <c r="D243" s="23" t="s">
        <v>1927</v>
      </c>
      <c r="E243" s="23"/>
      <c r="F243" s="23"/>
      <c r="G243" s="23"/>
      <c r="H243" s="23"/>
      <c r="I243" s="23"/>
      <c r="J243" s="23"/>
      <c r="M243" s="379" t="s">
        <v>1915</v>
      </c>
      <c r="N243" s="380"/>
      <c r="O243" s="380"/>
      <c r="P243" s="380"/>
      <c r="Q243" s="380"/>
      <c r="R243" s="380"/>
      <c r="S243" s="380"/>
      <c r="T243" s="381"/>
      <c r="V243" s="379" t="s">
        <v>1952</v>
      </c>
      <c r="W243" s="380"/>
      <c r="X243" s="380"/>
      <c r="Y243" s="380"/>
      <c r="Z243" s="381"/>
    </row>
    <row r="244" spans="4:26" ht="14.25" thickBot="1">
      <c r="D244" s="23"/>
      <c r="E244" s="23"/>
      <c r="F244" s="23"/>
      <c r="G244" s="23"/>
      <c r="H244" s="23"/>
      <c r="I244" s="23"/>
      <c r="J244" s="23"/>
      <c r="M244" s="379"/>
      <c r="N244" s="380"/>
      <c r="O244" s="380"/>
      <c r="P244" s="380"/>
      <c r="Q244" s="380"/>
      <c r="R244" s="380"/>
      <c r="S244" s="380"/>
      <c r="T244" s="381"/>
      <c r="V244" s="379" t="s">
        <v>1953</v>
      </c>
      <c r="W244" s="380"/>
      <c r="X244" s="380"/>
      <c r="Y244" s="380"/>
      <c r="Z244" s="381"/>
    </row>
    <row r="245" spans="4:26">
      <c r="D245" s="376" t="s">
        <v>1928</v>
      </c>
      <c r="E245" s="377"/>
      <c r="F245" s="377"/>
      <c r="G245" s="377"/>
      <c r="H245" s="377"/>
      <c r="I245" s="377"/>
      <c r="J245" s="377"/>
      <c r="K245" s="373"/>
      <c r="M245" s="379" t="s">
        <v>1916</v>
      </c>
      <c r="N245" s="380"/>
      <c r="O245" s="380"/>
      <c r="P245" s="380"/>
      <c r="Q245" s="380"/>
      <c r="R245" s="380"/>
      <c r="S245" s="380"/>
      <c r="T245" s="381"/>
      <c r="V245" s="379" t="s">
        <v>1954</v>
      </c>
      <c r="W245" s="380"/>
      <c r="X245" s="380"/>
      <c r="Y245" s="380"/>
      <c r="Z245" s="381"/>
    </row>
    <row r="246" spans="4:26">
      <c r="D246" s="379" t="s">
        <v>1929</v>
      </c>
      <c r="E246" s="380"/>
      <c r="F246" s="380"/>
      <c r="G246" s="380"/>
      <c r="H246" s="380"/>
      <c r="I246" s="380"/>
      <c r="J246" s="380"/>
      <c r="K246" s="374"/>
      <c r="M246" s="379" t="s">
        <v>1917</v>
      </c>
      <c r="N246" s="380"/>
      <c r="O246" s="380"/>
      <c r="P246" s="380"/>
      <c r="Q246" s="380"/>
      <c r="R246" s="380"/>
      <c r="S246" s="380"/>
      <c r="T246" s="381"/>
      <c r="V246" s="379" t="s">
        <v>1955</v>
      </c>
      <c r="W246" s="380"/>
      <c r="X246" s="380"/>
      <c r="Y246" s="380"/>
      <c r="Z246" s="381"/>
    </row>
    <row r="247" spans="4:26">
      <c r="D247" s="379" t="s">
        <v>1930</v>
      </c>
      <c r="E247" s="380"/>
      <c r="F247" s="380"/>
      <c r="G247" s="380"/>
      <c r="H247" s="380"/>
      <c r="I247" s="380"/>
      <c r="J247" s="380"/>
      <c r="K247" s="374"/>
      <c r="M247" s="379"/>
      <c r="N247" s="380"/>
      <c r="O247" s="380"/>
      <c r="P247" s="380"/>
      <c r="Q247" s="380"/>
      <c r="R247" s="380"/>
      <c r="S247" s="380"/>
      <c r="T247" s="381"/>
      <c r="V247" s="379" t="s">
        <v>1956</v>
      </c>
      <c r="W247" s="380"/>
      <c r="X247" s="380"/>
      <c r="Y247" s="380"/>
      <c r="Z247" s="381"/>
    </row>
    <row r="248" spans="4:26">
      <c r="D248" s="379" t="s">
        <v>1931</v>
      </c>
      <c r="E248" s="380"/>
      <c r="F248" s="380"/>
      <c r="G248" s="380"/>
      <c r="H248" s="380"/>
      <c r="I248" s="380"/>
      <c r="J248" s="380"/>
      <c r="K248" s="374"/>
      <c r="M248" s="379" t="s">
        <v>1918</v>
      </c>
      <c r="N248" s="380"/>
      <c r="O248" s="380"/>
      <c r="P248" s="380"/>
      <c r="Q248" s="380"/>
      <c r="R248" s="380"/>
      <c r="S248" s="380"/>
      <c r="T248" s="381"/>
      <c r="V248" s="379" t="s">
        <v>1957</v>
      </c>
      <c r="W248" s="380"/>
      <c r="X248" s="380"/>
      <c r="Y248" s="380"/>
      <c r="Z248" s="381"/>
    </row>
    <row r="249" spans="4:26">
      <c r="D249" s="379" t="s">
        <v>1932</v>
      </c>
      <c r="E249" s="380"/>
      <c r="F249" s="380"/>
      <c r="G249" s="380"/>
      <c r="H249" s="380"/>
      <c r="I249" s="380"/>
      <c r="J249" s="380"/>
      <c r="K249" s="374"/>
      <c r="M249" s="379" t="s">
        <v>1919</v>
      </c>
      <c r="N249" s="380"/>
      <c r="O249" s="380"/>
      <c r="P249" s="380"/>
      <c r="Q249" s="380"/>
      <c r="R249" s="380"/>
      <c r="S249" s="380"/>
      <c r="T249" s="381"/>
      <c r="V249" s="379" t="s">
        <v>1958</v>
      </c>
      <c r="W249" s="380"/>
      <c r="X249" s="380"/>
      <c r="Y249" s="380"/>
      <c r="Z249" s="381"/>
    </row>
    <row r="250" spans="4:26">
      <c r="D250" s="379" t="s">
        <v>1963</v>
      </c>
      <c r="E250" s="380"/>
      <c r="F250" s="380"/>
      <c r="G250" s="380"/>
      <c r="H250" s="380"/>
      <c r="I250" s="380"/>
      <c r="J250" s="380"/>
      <c r="K250" s="374"/>
      <c r="M250" s="379" t="s">
        <v>1920</v>
      </c>
      <c r="N250" s="380"/>
      <c r="O250" s="380"/>
      <c r="P250" s="380"/>
      <c r="Q250" s="380"/>
      <c r="R250" s="380"/>
      <c r="S250" s="380"/>
      <c r="T250" s="381"/>
      <c r="V250" s="379" t="s">
        <v>1950</v>
      </c>
      <c r="W250" s="380"/>
      <c r="X250" s="380"/>
      <c r="Y250" s="380"/>
      <c r="Z250" s="381"/>
    </row>
    <row r="251" spans="4:26">
      <c r="D251" s="379" t="s">
        <v>1933</v>
      </c>
      <c r="E251" s="380"/>
      <c r="F251" s="380"/>
      <c r="G251" s="380"/>
      <c r="H251" s="380"/>
      <c r="I251" s="380"/>
      <c r="J251" s="380"/>
      <c r="K251" s="374"/>
      <c r="M251" s="379" t="s">
        <v>1921</v>
      </c>
      <c r="N251" s="380"/>
      <c r="O251" s="380"/>
      <c r="P251" s="380"/>
      <c r="Q251" s="380"/>
      <c r="R251" s="380"/>
      <c r="S251" s="380"/>
      <c r="T251" s="381"/>
      <c r="V251" s="379" t="s">
        <v>1959</v>
      </c>
      <c r="W251" s="380"/>
      <c r="X251" s="380"/>
      <c r="Y251" s="380"/>
      <c r="Z251" s="381"/>
    </row>
    <row r="252" spans="4:26" ht="14.25" thickBot="1">
      <c r="D252" s="379" t="s">
        <v>1934</v>
      </c>
      <c r="E252" s="380"/>
      <c r="F252" s="380"/>
      <c r="G252" s="380"/>
      <c r="H252" s="380"/>
      <c r="I252" s="380"/>
      <c r="J252" s="380"/>
      <c r="K252" s="374"/>
      <c r="M252" s="382" t="s">
        <v>1922</v>
      </c>
      <c r="N252" s="383"/>
      <c r="O252" s="383"/>
      <c r="P252" s="383"/>
      <c r="Q252" s="383"/>
      <c r="R252" s="383"/>
      <c r="S252" s="383"/>
      <c r="T252" s="384"/>
      <c r="V252" s="379" t="s">
        <v>1952</v>
      </c>
      <c r="W252" s="380"/>
      <c r="X252" s="380"/>
      <c r="Y252" s="380"/>
      <c r="Z252" s="381"/>
    </row>
    <row r="253" spans="4:26">
      <c r="D253" s="379" t="s">
        <v>1935</v>
      </c>
      <c r="E253" s="380"/>
      <c r="F253" s="380"/>
      <c r="G253" s="380"/>
      <c r="H253" s="380"/>
      <c r="I253" s="380"/>
      <c r="J253" s="380"/>
      <c r="K253" s="374"/>
      <c r="V253" s="379" t="s">
        <v>1960</v>
      </c>
      <c r="W253" s="380"/>
      <c r="X253" s="380"/>
      <c r="Y253" s="380"/>
      <c r="Z253" s="381"/>
    </row>
    <row r="254" spans="4:26">
      <c r="D254" s="379" t="s">
        <v>1936</v>
      </c>
      <c r="E254" s="380"/>
      <c r="F254" s="380"/>
      <c r="G254" s="380"/>
      <c r="H254" s="380"/>
      <c r="I254" s="380"/>
      <c r="J254" s="380"/>
      <c r="K254" s="374"/>
      <c r="V254" s="379" t="s">
        <v>1954</v>
      </c>
      <c r="W254" s="380"/>
      <c r="X254" s="380"/>
      <c r="Y254" s="380"/>
      <c r="Z254" s="381"/>
    </row>
    <row r="255" spans="4:26">
      <c r="D255" s="379" t="s">
        <v>1937</v>
      </c>
      <c r="E255" s="380"/>
      <c r="F255" s="380"/>
      <c r="G255" s="380"/>
      <c r="H255" s="380"/>
      <c r="I255" s="380"/>
      <c r="J255" s="380"/>
      <c r="K255" s="374"/>
      <c r="V255" s="379" t="s">
        <v>1961</v>
      </c>
      <c r="W255" s="380"/>
      <c r="X255" s="380"/>
      <c r="Y255" s="380"/>
      <c r="Z255" s="381"/>
    </row>
    <row r="256" spans="4:26">
      <c r="D256" s="379" t="s">
        <v>1938</v>
      </c>
      <c r="E256" s="380"/>
      <c r="F256" s="380"/>
      <c r="G256" s="380"/>
      <c r="H256" s="380"/>
      <c r="I256" s="380"/>
      <c r="J256" s="380"/>
      <c r="K256" s="374"/>
      <c r="V256" s="379" t="s">
        <v>1956</v>
      </c>
      <c r="W256" s="380"/>
      <c r="X256" s="380"/>
      <c r="Y256" s="380"/>
      <c r="Z256" s="381"/>
    </row>
    <row r="257" spans="1:26">
      <c r="D257" s="379" t="s">
        <v>1939</v>
      </c>
      <c r="E257" s="380"/>
      <c r="F257" s="380"/>
      <c r="G257" s="380"/>
      <c r="H257" s="380"/>
      <c r="I257" s="380"/>
      <c r="J257" s="380"/>
      <c r="K257" s="374"/>
      <c r="V257" s="379" t="s">
        <v>1962</v>
      </c>
      <c r="W257" s="380"/>
      <c r="X257" s="380"/>
      <c r="Y257" s="380"/>
      <c r="Z257" s="381"/>
    </row>
    <row r="258" spans="1:26">
      <c r="D258" s="379" t="s">
        <v>1940</v>
      </c>
      <c r="E258" s="380"/>
      <c r="F258" s="380"/>
      <c r="G258" s="380"/>
      <c r="H258" s="380"/>
      <c r="I258" s="380"/>
      <c r="J258" s="380"/>
      <c r="K258" s="374"/>
      <c r="V258" s="379" t="s">
        <v>35</v>
      </c>
      <c r="W258" s="380"/>
      <c r="X258" s="380"/>
      <c r="Y258" s="380"/>
      <c r="Z258" s="381"/>
    </row>
    <row r="259" spans="1:26">
      <c r="D259" s="379" t="s">
        <v>1941</v>
      </c>
      <c r="E259" s="380"/>
      <c r="F259" s="380"/>
      <c r="G259" s="380"/>
      <c r="H259" s="380"/>
      <c r="I259" s="380"/>
      <c r="J259" s="380"/>
      <c r="K259" s="374"/>
      <c r="V259" s="379"/>
      <c r="W259" s="380"/>
      <c r="X259" s="380"/>
      <c r="Y259" s="380"/>
      <c r="Z259" s="381"/>
    </row>
    <row r="260" spans="1:26" ht="14.25" thickBot="1">
      <c r="D260" s="379" t="s">
        <v>1942</v>
      </c>
      <c r="E260" s="380"/>
      <c r="F260" s="380"/>
      <c r="G260" s="380"/>
      <c r="H260" s="380"/>
      <c r="I260" s="380"/>
      <c r="J260" s="380"/>
      <c r="K260" s="374"/>
      <c r="V260" s="382"/>
      <c r="W260" s="383"/>
      <c r="X260" s="383"/>
      <c r="Y260" s="383"/>
      <c r="Z260" s="384"/>
    </row>
    <row r="261" spans="1:26">
      <c r="D261" s="379" t="s">
        <v>1943</v>
      </c>
      <c r="E261" s="380"/>
      <c r="F261" s="380"/>
      <c r="G261" s="380"/>
      <c r="H261" s="380"/>
      <c r="I261" s="380"/>
      <c r="J261" s="380"/>
      <c r="K261" s="374"/>
    </row>
    <row r="262" spans="1:26">
      <c r="D262" s="379" t="s">
        <v>1944</v>
      </c>
      <c r="E262" s="380"/>
      <c r="F262" s="380"/>
      <c r="G262" s="380"/>
      <c r="H262" s="380"/>
      <c r="I262" s="380"/>
      <c r="J262" s="380"/>
      <c r="K262" s="374"/>
    </row>
    <row r="263" spans="1:26">
      <c r="D263" s="379" t="s">
        <v>1945</v>
      </c>
      <c r="E263" s="380"/>
      <c r="F263" s="380"/>
      <c r="G263" s="380"/>
      <c r="H263" s="380"/>
      <c r="I263" s="380"/>
      <c r="J263" s="380"/>
      <c r="K263" s="374"/>
    </row>
    <row r="264" spans="1:26">
      <c r="D264" s="379" t="s">
        <v>1946</v>
      </c>
      <c r="E264" s="380"/>
      <c r="F264" s="380"/>
      <c r="G264" s="380"/>
      <c r="H264" s="380"/>
      <c r="I264" s="380"/>
      <c r="J264" s="380"/>
      <c r="K264" s="374"/>
    </row>
    <row r="265" spans="1:26" ht="14.25" thickBot="1">
      <c r="D265" s="382" t="s">
        <v>1947</v>
      </c>
      <c r="E265" s="383"/>
      <c r="F265" s="383"/>
      <c r="G265" s="383"/>
      <c r="H265" s="383"/>
      <c r="I265" s="383"/>
      <c r="J265" s="383"/>
      <c r="K265" s="375"/>
    </row>
    <row r="268" spans="1:26" s="432" customFormat="1">
      <c r="A268" s="432" t="s">
        <v>1288</v>
      </c>
    </row>
    <row r="269" spans="1:26" s="23" customFormat="1">
      <c r="B269" s="23" t="s">
        <v>1287</v>
      </c>
    </row>
    <row r="270" spans="1:26" s="23" customFormat="1">
      <c r="C270" s="23" t="s">
        <v>1304</v>
      </c>
      <c r="H270" s="23" t="s">
        <v>1303</v>
      </c>
      <c r="L270" s="23" t="s">
        <v>1326</v>
      </c>
    </row>
    <row r="271" spans="1:26" s="23" customFormat="1">
      <c r="C271" s="332" t="s">
        <v>1298</v>
      </c>
      <c r="D271" s="333" t="s">
        <v>1289</v>
      </c>
      <c r="H271" s="335" t="s">
        <v>1306</v>
      </c>
      <c r="I271" s="331" t="s">
        <v>1300</v>
      </c>
    </row>
    <row r="272" spans="1:26" s="23" customFormat="1">
      <c r="C272" s="332" t="s">
        <v>1298</v>
      </c>
      <c r="D272" s="333" t="s">
        <v>1290</v>
      </c>
      <c r="H272" s="335" t="s">
        <v>1306</v>
      </c>
      <c r="I272" s="331" t="s">
        <v>1300</v>
      </c>
    </row>
    <row r="273" spans="1:22" s="23" customFormat="1">
      <c r="C273" s="332" t="s">
        <v>1298</v>
      </c>
      <c r="D273" s="333" t="s">
        <v>1291</v>
      </c>
      <c r="H273" s="335" t="s">
        <v>1306</v>
      </c>
      <c r="I273" s="331" t="s">
        <v>1301</v>
      </c>
    </row>
    <row r="274" spans="1:22" s="23" customFormat="1">
      <c r="A274" s="23" t="s">
        <v>1357</v>
      </c>
      <c r="C274" s="332" t="s">
        <v>1299</v>
      </c>
      <c r="D274" s="333" t="s">
        <v>1292</v>
      </c>
      <c r="H274" s="335" t="s">
        <v>1307</v>
      </c>
      <c r="I274" s="331" t="s">
        <v>1302</v>
      </c>
      <c r="L274" s="23" t="s">
        <v>1314</v>
      </c>
    </row>
    <row r="275" spans="1:22" s="23" customFormat="1">
      <c r="C275" s="336"/>
      <c r="D275" s="336"/>
      <c r="H275" s="337"/>
      <c r="I275" s="23" t="s">
        <v>1324</v>
      </c>
      <c r="M275" s="23" t="s">
        <v>1315</v>
      </c>
    </row>
    <row r="276" spans="1:22" s="23" customFormat="1">
      <c r="C276" s="336"/>
      <c r="D276" s="336"/>
      <c r="H276" s="337"/>
      <c r="I276" s="23" t="s">
        <v>1325</v>
      </c>
      <c r="M276" s="23" t="s">
        <v>1316</v>
      </c>
    </row>
    <row r="277" spans="1:22" s="23" customFormat="1">
      <c r="C277" s="336"/>
      <c r="D277" s="336"/>
      <c r="H277" s="337"/>
      <c r="I277" s="338"/>
      <c r="M277" s="23" t="s">
        <v>1317</v>
      </c>
    </row>
    <row r="278" spans="1:22" s="23" customFormat="1">
      <c r="C278" s="336"/>
      <c r="D278" s="336"/>
      <c r="H278" s="337"/>
      <c r="I278" s="338"/>
    </row>
    <row r="279" spans="1:22" s="23" customFormat="1">
      <c r="C279" s="336"/>
      <c r="D279" s="336"/>
      <c r="H279" s="337"/>
      <c r="I279" s="338"/>
    </row>
    <row r="280" spans="1:22" s="23" customFormat="1">
      <c r="C280" s="336"/>
      <c r="D280" s="336"/>
      <c r="H280" s="337"/>
      <c r="I280" s="338"/>
      <c r="M280" s="23" t="s">
        <v>1367</v>
      </c>
      <c r="N280" s="23" t="s">
        <v>1363</v>
      </c>
      <c r="O280" s="23" t="s">
        <v>1368</v>
      </c>
      <c r="T280" s="452" t="s">
        <v>1364</v>
      </c>
      <c r="U280" s="452"/>
    </row>
    <row r="281" spans="1:22" s="23" customFormat="1">
      <c r="C281" s="336"/>
      <c r="D281" s="336"/>
      <c r="H281" s="337"/>
      <c r="I281" s="338"/>
    </row>
    <row r="282" spans="1:22" s="23" customFormat="1">
      <c r="C282" s="336"/>
      <c r="D282" s="336"/>
      <c r="H282" s="337"/>
      <c r="I282" s="338"/>
      <c r="M282" s="23" t="s">
        <v>1372</v>
      </c>
      <c r="N282" s="23" t="s">
        <v>1371</v>
      </c>
      <c r="O282" s="23" t="s">
        <v>1327</v>
      </c>
      <c r="P282" s="23" t="s">
        <v>1365</v>
      </c>
    </row>
    <row r="283" spans="1:22" s="23" customFormat="1">
      <c r="C283" s="336"/>
      <c r="D283" s="336"/>
      <c r="H283" s="337"/>
      <c r="I283" s="338"/>
      <c r="P283" s="23" t="s">
        <v>1366</v>
      </c>
    </row>
    <row r="284" spans="1:22" s="23" customFormat="1">
      <c r="C284" s="336"/>
      <c r="D284" s="336"/>
      <c r="H284" s="337"/>
      <c r="I284" s="338"/>
    </row>
    <row r="285" spans="1:22" s="23" customFormat="1">
      <c r="C285" s="336"/>
      <c r="D285" s="336"/>
      <c r="H285" s="337"/>
      <c r="I285" s="338"/>
      <c r="N285" s="23" t="s">
        <v>1373</v>
      </c>
      <c r="O285" s="23" t="s">
        <v>1375</v>
      </c>
    </row>
    <row r="286" spans="1:22" s="23" customFormat="1">
      <c r="C286" s="336"/>
      <c r="D286" s="336"/>
      <c r="H286" s="337"/>
      <c r="I286" s="338"/>
    </row>
    <row r="287" spans="1:22" s="23" customFormat="1">
      <c r="C287" s="336"/>
      <c r="D287" s="336"/>
      <c r="H287" s="337"/>
      <c r="I287" s="338"/>
      <c r="M287" s="23" t="s">
        <v>1328</v>
      </c>
      <c r="N287" s="23" t="s">
        <v>1374</v>
      </c>
      <c r="O287" s="23" t="s">
        <v>1329</v>
      </c>
      <c r="T287" s="452" t="s">
        <v>1330</v>
      </c>
      <c r="U287" s="452"/>
      <c r="V287" s="23" t="s">
        <v>2181</v>
      </c>
    </row>
    <row r="288" spans="1:22" s="23" customFormat="1">
      <c r="C288" s="336"/>
      <c r="D288" s="336"/>
      <c r="H288" s="337"/>
      <c r="I288" s="338"/>
      <c r="O288" s="23" t="s">
        <v>2183</v>
      </c>
    </row>
    <row r="289" spans="3:21" s="23" customFormat="1">
      <c r="C289" s="336"/>
      <c r="D289" s="336"/>
      <c r="H289" s="337"/>
      <c r="I289" s="338"/>
      <c r="P289" s="23" t="s">
        <v>2166</v>
      </c>
    </row>
    <row r="290" spans="3:21" s="23" customFormat="1">
      <c r="C290" s="336"/>
      <c r="D290" s="336"/>
      <c r="H290" s="337"/>
      <c r="I290" s="338"/>
      <c r="P290" s="23" t="s">
        <v>2167</v>
      </c>
    </row>
    <row r="291" spans="3:21" s="23" customFormat="1">
      <c r="C291" s="336"/>
      <c r="D291" s="336"/>
      <c r="H291" s="337"/>
      <c r="I291" s="338"/>
      <c r="P291" s="23" t="s">
        <v>2168</v>
      </c>
    </row>
    <row r="292" spans="3:21" s="23" customFormat="1">
      <c r="C292" s="336"/>
      <c r="D292" s="336"/>
      <c r="H292" s="337"/>
      <c r="I292" s="338"/>
      <c r="O292" s="433" t="s">
        <v>2165</v>
      </c>
      <c r="P292" s="434" t="s">
        <v>1401</v>
      </c>
    </row>
    <row r="293" spans="3:21" s="23" customFormat="1">
      <c r="C293" s="336"/>
      <c r="D293" s="336"/>
      <c r="H293" s="337"/>
      <c r="I293" s="338"/>
      <c r="O293" s="433"/>
      <c r="P293" s="434"/>
    </row>
    <row r="294" spans="3:21" s="23" customFormat="1">
      <c r="C294" s="336"/>
      <c r="D294" s="336"/>
      <c r="H294" s="337"/>
      <c r="I294" s="338"/>
      <c r="O294" s="447" t="s">
        <v>2169</v>
      </c>
      <c r="P294" s="434"/>
      <c r="U294" s="23" t="s">
        <v>2170</v>
      </c>
    </row>
    <row r="295" spans="3:21" s="23" customFormat="1">
      <c r="C295" s="448"/>
      <c r="D295" s="448"/>
      <c r="H295" s="449"/>
      <c r="I295" s="450"/>
      <c r="P295" s="451" t="s">
        <v>2171</v>
      </c>
    </row>
    <row r="296" spans="3:21" s="23" customFormat="1">
      <c r="C296" s="448"/>
      <c r="D296" s="448"/>
      <c r="H296" s="449"/>
      <c r="I296" s="450"/>
      <c r="O296" s="451"/>
      <c r="P296" s="23" t="s">
        <v>2172</v>
      </c>
    </row>
    <row r="297" spans="3:21" s="23" customFormat="1">
      <c r="C297" s="448"/>
      <c r="D297" s="448"/>
      <c r="H297" s="449"/>
      <c r="I297" s="450"/>
      <c r="O297" s="451"/>
      <c r="P297" s="23" t="s">
        <v>2173</v>
      </c>
    </row>
    <row r="298" spans="3:21" s="23" customFormat="1">
      <c r="C298" s="448"/>
      <c r="D298" s="448"/>
      <c r="H298" s="449"/>
      <c r="I298" s="450"/>
      <c r="O298" s="451"/>
      <c r="P298" s="23" t="s">
        <v>2174</v>
      </c>
    </row>
    <row r="299" spans="3:21" s="23" customFormat="1">
      <c r="C299" s="448"/>
      <c r="D299" s="448"/>
      <c r="H299" s="449"/>
      <c r="I299" s="450"/>
      <c r="O299" s="451"/>
      <c r="Q299" s="23" t="s">
        <v>2180</v>
      </c>
    </row>
    <row r="300" spans="3:21" s="23" customFormat="1">
      <c r="C300" s="448"/>
      <c r="D300" s="448"/>
      <c r="H300" s="449"/>
      <c r="I300" s="450"/>
      <c r="O300" s="451"/>
      <c r="Q300" s="23" t="s">
        <v>2182</v>
      </c>
    </row>
    <row r="301" spans="3:21" s="23" customFormat="1">
      <c r="C301" s="336"/>
      <c r="D301" s="336"/>
      <c r="H301" s="337"/>
      <c r="I301" s="338"/>
      <c r="O301" s="433" t="s">
        <v>2175</v>
      </c>
      <c r="P301" s="434" t="s">
        <v>1402</v>
      </c>
    </row>
    <row r="302" spans="3:21" s="23" customFormat="1">
      <c r="C302" s="336"/>
      <c r="D302" s="336"/>
      <c r="H302" s="337"/>
      <c r="I302" s="338"/>
      <c r="O302" s="433"/>
      <c r="P302" s="434" t="s">
        <v>2177</v>
      </c>
    </row>
    <row r="303" spans="3:21" s="23" customFormat="1">
      <c r="C303" s="336"/>
      <c r="D303" s="336"/>
      <c r="H303" s="337"/>
      <c r="I303" s="338"/>
      <c r="O303" s="23" t="s">
        <v>2176</v>
      </c>
    </row>
    <row r="304" spans="3:21" s="23" customFormat="1">
      <c r="C304" s="336"/>
      <c r="D304" s="336"/>
      <c r="H304" s="337"/>
      <c r="I304" s="338"/>
      <c r="P304" s="434" t="s">
        <v>2178</v>
      </c>
    </row>
    <row r="305" spans="3:20" s="23" customFormat="1">
      <c r="C305" s="336"/>
      <c r="D305" s="336"/>
      <c r="H305" s="337"/>
      <c r="I305" s="338"/>
      <c r="P305" s="23" t="s">
        <v>2179</v>
      </c>
    </row>
    <row r="306" spans="3:20" s="23" customFormat="1">
      <c r="C306" s="336"/>
      <c r="D306" s="336"/>
      <c r="H306" s="337"/>
      <c r="I306" s="338"/>
    </row>
    <row r="307" spans="3:20" s="23" customFormat="1">
      <c r="C307" s="336"/>
      <c r="D307" s="336"/>
      <c r="H307" s="337"/>
      <c r="I307" s="338"/>
      <c r="M307" s="23" t="s">
        <v>2184</v>
      </c>
      <c r="N307" s="23" t="s">
        <v>1376</v>
      </c>
      <c r="O307" s="23" t="s">
        <v>1389</v>
      </c>
      <c r="T307" s="23" t="s">
        <v>1424</v>
      </c>
    </row>
    <row r="308" spans="3:20" s="23" customFormat="1">
      <c r="C308" s="336"/>
      <c r="D308" s="336"/>
      <c r="H308" s="337"/>
      <c r="I308" s="338"/>
      <c r="O308" s="23" t="s">
        <v>2185</v>
      </c>
      <c r="R308" s="23" t="s">
        <v>2187</v>
      </c>
    </row>
    <row r="309" spans="3:20" s="23" customFormat="1">
      <c r="C309" s="336"/>
      <c r="D309" s="336"/>
      <c r="H309" s="337"/>
      <c r="I309" s="338"/>
      <c r="P309" s="23" t="s">
        <v>2186</v>
      </c>
    </row>
    <row r="310" spans="3:20" s="23" customFormat="1">
      <c r="C310" s="336"/>
      <c r="D310" s="336"/>
      <c r="H310" s="337"/>
      <c r="I310" s="338"/>
      <c r="O310" s="433" t="s">
        <v>1425</v>
      </c>
      <c r="P310" s="434" t="s">
        <v>2188</v>
      </c>
    </row>
    <row r="311" spans="3:20" s="23" customFormat="1">
      <c r="C311" s="336"/>
      <c r="D311" s="336"/>
      <c r="H311" s="337"/>
      <c r="I311" s="338"/>
      <c r="O311" s="433"/>
      <c r="Q311" s="434"/>
    </row>
    <row r="312" spans="3:20" s="23" customFormat="1">
      <c r="C312" s="336"/>
      <c r="D312" s="336"/>
      <c r="H312" s="337"/>
      <c r="I312" s="338"/>
      <c r="O312" s="23" t="s">
        <v>2189</v>
      </c>
      <c r="T312" s="23" t="s">
        <v>2190</v>
      </c>
    </row>
    <row r="313" spans="3:20" s="23" customFormat="1">
      <c r="C313" s="336"/>
      <c r="D313" s="336"/>
      <c r="H313" s="337"/>
      <c r="I313" s="338"/>
      <c r="O313" s="433" t="s">
        <v>1425</v>
      </c>
      <c r="Q313" s="434" t="s">
        <v>1427</v>
      </c>
    </row>
    <row r="314" spans="3:20" s="23" customFormat="1">
      <c r="C314" s="336"/>
      <c r="D314" s="336"/>
      <c r="H314" s="337"/>
      <c r="I314" s="338"/>
      <c r="R314" s="23" t="s">
        <v>1426</v>
      </c>
    </row>
    <row r="315" spans="3:20" s="23" customFormat="1">
      <c r="C315" s="336"/>
      <c r="D315" s="336"/>
      <c r="H315" s="337"/>
      <c r="I315" s="338"/>
      <c r="R315" s="23" t="s">
        <v>1403</v>
      </c>
    </row>
    <row r="316" spans="3:20" s="23" customFormat="1">
      <c r="C316" s="336"/>
      <c r="D316" s="336"/>
      <c r="H316" s="337"/>
      <c r="I316" s="338"/>
      <c r="R316" s="23" t="s">
        <v>1404</v>
      </c>
    </row>
    <row r="317" spans="3:20" s="23" customFormat="1">
      <c r="C317" s="336"/>
      <c r="D317" s="336"/>
      <c r="H317" s="337"/>
      <c r="I317" s="338"/>
      <c r="R317" s="23" t="s">
        <v>1405</v>
      </c>
    </row>
    <row r="318" spans="3:20" s="23" customFormat="1">
      <c r="C318" s="336"/>
      <c r="D318" s="336"/>
      <c r="H318" s="337"/>
      <c r="I318" s="338"/>
      <c r="R318" s="23" t="s">
        <v>1406</v>
      </c>
    </row>
    <row r="319" spans="3:20" s="23" customFormat="1">
      <c r="C319" s="336"/>
      <c r="D319" s="336"/>
      <c r="H319" s="337"/>
      <c r="I319" s="338"/>
      <c r="R319" s="23" t="s">
        <v>1407</v>
      </c>
    </row>
    <row r="320" spans="3:20" s="23" customFormat="1">
      <c r="C320" s="336"/>
      <c r="D320" s="336"/>
      <c r="H320" s="337"/>
      <c r="I320" s="338"/>
      <c r="O320" s="433" t="s">
        <v>1425</v>
      </c>
      <c r="Q320" s="434" t="s">
        <v>1408</v>
      </c>
    </row>
    <row r="321" spans="3:34" s="23" customFormat="1">
      <c r="C321" s="336"/>
      <c r="D321" s="336"/>
      <c r="H321" s="337"/>
      <c r="I321" s="338"/>
      <c r="O321" s="433" t="s">
        <v>1425</v>
      </c>
      <c r="Q321" s="434" t="s">
        <v>1409</v>
      </c>
      <c r="AD321" s="435" t="s">
        <v>1349</v>
      </c>
      <c r="AE321" s="436"/>
      <c r="AF321" s="436"/>
      <c r="AG321" s="436"/>
      <c r="AH321" s="437"/>
    </row>
    <row r="322" spans="3:34" s="23" customFormat="1">
      <c r="C322" s="336"/>
      <c r="D322" s="336"/>
      <c r="H322" s="337"/>
      <c r="I322" s="338"/>
      <c r="O322" s="433" t="s">
        <v>1423</v>
      </c>
      <c r="Q322" s="434" t="s">
        <v>1410</v>
      </c>
      <c r="AD322" s="438" t="s">
        <v>1339</v>
      </c>
      <c r="AE322" s="439"/>
      <c r="AF322" s="439"/>
      <c r="AG322" s="439"/>
      <c r="AH322" s="440"/>
    </row>
    <row r="323" spans="3:34" s="23" customFormat="1">
      <c r="C323" s="336"/>
      <c r="D323" s="336"/>
      <c r="H323" s="337"/>
      <c r="I323" s="338"/>
      <c r="AD323" s="438" t="s">
        <v>1340</v>
      </c>
      <c r="AE323" s="439"/>
      <c r="AF323" s="439"/>
      <c r="AG323" s="439"/>
      <c r="AH323" s="440"/>
    </row>
    <row r="324" spans="3:34" s="23" customFormat="1">
      <c r="C324" s="336"/>
      <c r="D324" s="336"/>
      <c r="H324" s="337"/>
      <c r="I324" s="338"/>
      <c r="P324" s="441" t="s">
        <v>1331</v>
      </c>
      <c r="Q324" s="441"/>
      <c r="T324" s="441" t="s">
        <v>1332</v>
      </c>
      <c r="AD324" s="438" t="s">
        <v>1341</v>
      </c>
      <c r="AE324" s="439"/>
      <c r="AF324" s="439"/>
      <c r="AG324" s="439"/>
      <c r="AH324" s="440"/>
    </row>
    <row r="325" spans="3:34" s="23" customFormat="1">
      <c r="C325" s="336"/>
      <c r="D325" s="336"/>
      <c r="H325" s="337"/>
      <c r="I325" s="338"/>
      <c r="P325" s="23" t="s">
        <v>1333</v>
      </c>
      <c r="T325" s="23" t="s">
        <v>1334</v>
      </c>
      <c r="AD325" s="438" t="s">
        <v>1342</v>
      </c>
      <c r="AE325" s="439"/>
      <c r="AF325" s="439"/>
      <c r="AG325" s="439"/>
      <c r="AH325" s="440"/>
    </row>
    <row r="326" spans="3:34" s="23" customFormat="1">
      <c r="C326" s="336"/>
      <c r="D326" s="336"/>
      <c r="H326" s="337"/>
      <c r="I326" s="338"/>
      <c r="O326" s="433" t="s">
        <v>1422</v>
      </c>
      <c r="Q326" s="434" t="s">
        <v>1411</v>
      </c>
      <c r="AD326" s="438" t="s">
        <v>1343</v>
      </c>
      <c r="AE326" s="439"/>
      <c r="AF326" s="439"/>
      <c r="AG326" s="439"/>
      <c r="AH326" s="440"/>
    </row>
    <row r="327" spans="3:34" s="23" customFormat="1">
      <c r="C327" s="336"/>
      <c r="D327" s="336"/>
      <c r="H327" s="337"/>
      <c r="I327" s="338"/>
      <c r="Q327" s="434" t="s">
        <v>1412</v>
      </c>
      <c r="AD327" s="438" t="s">
        <v>1344</v>
      </c>
      <c r="AE327" s="439"/>
      <c r="AF327" s="439"/>
      <c r="AG327" s="439"/>
      <c r="AH327" s="440"/>
    </row>
    <row r="328" spans="3:34" s="23" customFormat="1">
      <c r="C328" s="336"/>
      <c r="D328" s="336"/>
      <c r="H328" s="337"/>
      <c r="I328" s="338"/>
      <c r="O328" s="433" t="s">
        <v>1421</v>
      </c>
      <c r="Q328" s="434" t="s">
        <v>1413</v>
      </c>
      <c r="AD328" s="438" t="s">
        <v>1345</v>
      </c>
      <c r="AE328" s="439"/>
      <c r="AF328" s="439"/>
      <c r="AG328" s="439"/>
      <c r="AH328" s="440"/>
    </row>
    <row r="329" spans="3:34" s="23" customFormat="1">
      <c r="C329" s="336"/>
      <c r="D329" s="336"/>
      <c r="H329" s="337"/>
      <c r="I329" s="338"/>
      <c r="O329" s="433" t="s">
        <v>1419</v>
      </c>
      <c r="Q329" s="434" t="s">
        <v>1414</v>
      </c>
      <c r="AD329" s="438" t="s">
        <v>1346</v>
      </c>
      <c r="AE329" s="439"/>
      <c r="AF329" s="439"/>
      <c r="AG329" s="439"/>
      <c r="AH329" s="440"/>
    </row>
    <row r="330" spans="3:34" s="23" customFormat="1">
      <c r="C330" s="336"/>
      <c r="D330" s="336"/>
      <c r="H330" s="337"/>
      <c r="I330" s="338"/>
      <c r="Q330" s="434" t="s">
        <v>1415</v>
      </c>
      <c r="AD330" s="438" t="s">
        <v>1347</v>
      </c>
      <c r="AE330" s="439"/>
      <c r="AF330" s="439"/>
      <c r="AG330" s="439"/>
      <c r="AH330" s="440"/>
    </row>
    <row r="331" spans="3:34" s="23" customFormat="1">
      <c r="C331" s="336"/>
      <c r="D331" s="336"/>
      <c r="H331" s="337"/>
      <c r="I331" s="338"/>
      <c r="AD331" s="442" t="s">
        <v>1348</v>
      </c>
      <c r="AE331" s="443"/>
      <c r="AF331" s="443"/>
      <c r="AG331" s="443"/>
      <c r="AH331" s="444"/>
    </row>
    <row r="332" spans="3:34" s="23" customFormat="1">
      <c r="C332" s="336"/>
      <c r="D332" s="336"/>
      <c r="H332" s="337"/>
      <c r="I332" s="338"/>
    </row>
    <row r="333" spans="3:34" s="23" customFormat="1">
      <c r="C333" s="336"/>
      <c r="D333" s="336"/>
      <c r="H333" s="337"/>
      <c r="I333" s="338"/>
      <c r="M333" s="23" t="s">
        <v>1335</v>
      </c>
      <c r="N333" s="23" t="s">
        <v>1377</v>
      </c>
      <c r="P333" s="23" t="s">
        <v>1378</v>
      </c>
    </row>
    <row r="334" spans="3:34" s="23" customFormat="1">
      <c r="C334" s="336"/>
      <c r="D334" s="336"/>
      <c r="H334" s="337"/>
      <c r="I334" s="338"/>
      <c r="Q334" s="23" t="s">
        <v>1336</v>
      </c>
    </row>
    <row r="335" spans="3:34" s="23" customFormat="1">
      <c r="C335" s="336"/>
      <c r="D335" s="336"/>
      <c r="H335" s="337"/>
      <c r="I335" s="338"/>
      <c r="Q335" s="23" t="s">
        <v>1337</v>
      </c>
    </row>
    <row r="336" spans="3:34" s="23" customFormat="1">
      <c r="C336" s="336"/>
      <c r="D336" s="336"/>
      <c r="H336" s="337"/>
      <c r="I336" s="338"/>
      <c r="Q336" s="23" t="s">
        <v>1338</v>
      </c>
    </row>
    <row r="337" spans="3:20" s="23" customFormat="1">
      <c r="C337" s="336"/>
      <c r="D337" s="336"/>
      <c r="H337" s="337"/>
      <c r="I337" s="338"/>
      <c r="P337" s="23" t="s">
        <v>1379</v>
      </c>
      <c r="Q337" s="23" t="s">
        <v>1381</v>
      </c>
    </row>
    <row r="338" spans="3:20" s="23" customFormat="1">
      <c r="C338" s="336"/>
      <c r="D338" s="336"/>
      <c r="H338" s="337"/>
      <c r="I338" s="338"/>
      <c r="Q338" s="23" t="s">
        <v>1380</v>
      </c>
    </row>
    <row r="339" spans="3:20" s="23" customFormat="1">
      <c r="C339" s="336"/>
      <c r="D339" s="336"/>
      <c r="H339" s="337"/>
      <c r="I339" s="338"/>
    </row>
    <row r="340" spans="3:20" s="23" customFormat="1">
      <c r="C340" s="336"/>
      <c r="D340" s="336"/>
      <c r="H340" s="337"/>
      <c r="I340" s="338"/>
      <c r="M340" s="23" t="s">
        <v>1358</v>
      </c>
      <c r="N340" s="23" t="s">
        <v>1382</v>
      </c>
      <c r="P340" s="23" t="s">
        <v>1350</v>
      </c>
    </row>
    <row r="341" spans="3:20" s="23" customFormat="1">
      <c r="C341" s="336"/>
      <c r="D341" s="336"/>
      <c r="H341" s="337"/>
      <c r="I341" s="338"/>
      <c r="N341" s="23" t="s">
        <v>1390</v>
      </c>
      <c r="Q341" s="23" t="s">
        <v>1359</v>
      </c>
      <c r="T341" s="23" t="s">
        <v>1360</v>
      </c>
    </row>
    <row r="342" spans="3:20" s="23" customFormat="1">
      <c r="C342" s="336"/>
      <c r="D342" s="336"/>
      <c r="H342" s="337"/>
      <c r="I342" s="338"/>
      <c r="R342" s="23" t="s">
        <v>1383</v>
      </c>
    </row>
    <row r="343" spans="3:20" s="23" customFormat="1">
      <c r="C343" s="336"/>
      <c r="D343" s="336"/>
      <c r="H343" s="337"/>
      <c r="I343" s="338"/>
      <c r="R343" s="23" t="s">
        <v>1384</v>
      </c>
    </row>
    <row r="344" spans="3:20" s="23" customFormat="1">
      <c r="C344" s="336"/>
      <c r="D344" s="336"/>
      <c r="H344" s="337"/>
      <c r="I344" s="338"/>
      <c r="R344" s="23" t="s">
        <v>1385</v>
      </c>
    </row>
    <row r="345" spans="3:20" s="23" customFormat="1">
      <c r="C345" s="336"/>
      <c r="D345" s="336"/>
      <c r="H345" s="337"/>
      <c r="I345" s="338"/>
      <c r="R345" s="23" t="s">
        <v>1386</v>
      </c>
    </row>
    <row r="346" spans="3:20" s="23" customFormat="1">
      <c r="C346" s="336"/>
      <c r="D346" s="336"/>
      <c r="H346" s="337"/>
      <c r="I346" s="338"/>
    </row>
    <row r="347" spans="3:20" s="23" customFormat="1">
      <c r="C347" s="336"/>
      <c r="D347" s="336"/>
      <c r="H347" s="337"/>
      <c r="I347" s="338"/>
      <c r="M347" s="23" t="s">
        <v>1388</v>
      </c>
      <c r="N347" s="23" t="s">
        <v>1387</v>
      </c>
      <c r="O347" s="23" t="s">
        <v>1361</v>
      </c>
      <c r="T347" s="23" t="s">
        <v>1362</v>
      </c>
    </row>
    <row r="348" spans="3:20" s="23" customFormat="1">
      <c r="C348" s="336"/>
      <c r="D348" s="336"/>
      <c r="H348" s="337"/>
      <c r="I348" s="338"/>
      <c r="P348" s="23" t="s">
        <v>1394</v>
      </c>
    </row>
    <row r="349" spans="3:20" s="23" customFormat="1">
      <c r="C349" s="336"/>
      <c r="D349" s="336"/>
      <c r="H349" s="337"/>
      <c r="I349" s="338"/>
      <c r="Q349" s="23" t="s">
        <v>1395</v>
      </c>
    </row>
    <row r="350" spans="3:20" s="23" customFormat="1">
      <c r="C350" s="336"/>
      <c r="D350" s="336"/>
      <c r="H350" s="337"/>
      <c r="I350" s="338"/>
      <c r="Q350" s="23" t="s">
        <v>1396</v>
      </c>
    </row>
    <row r="351" spans="3:20" s="23" customFormat="1">
      <c r="C351" s="336"/>
      <c r="D351" s="336"/>
      <c r="H351" s="337"/>
      <c r="I351" s="338"/>
      <c r="R351" s="23" t="s">
        <v>1391</v>
      </c>
    </row>
    <row r="352" spans="3:20" s="23" customFormat="1">
      <c r="C352" s="336"/>
      <c r="D352" s="336"/>
      <c r="H352" s="337"/>
      <c r="I352" s="338"/>
      <c r="R352" s="23" t="s">
        <v>1392</v>
      </c>
    </row>
    <row r="353" spans="3:18" s="23" customFormat="1">
      <c r="C353" s="336"/>
      <c r="D353" s="336"/>
      <c r="H353" s="337"/>
      <c r="I353" s="338"/>
      <c r="Q353" s="23" t="s">
        <v>1397</v>
      </c>
    </row>
    <row r="354" spans="3:18" s="23" customFormat="1">
      <c r="C354" s="336"/>
      <c r="D354" s="336"/>
      <c r="H354" s="337"/>
      <c r="I354" s="338"/>
      <c r="R354" s="23" t="s">
        <v>1400</v>
      </c>
    </row>
    <row r="355" spans="3:18" s="23" customFormat="1">
      <c r="C355" s="336"/>
      <c r="D355" s="336"/>
      <c r="H355" s="337"/>
      <c r="I355" s="338"/>
      <c r="P355" s="23" t="s">
        <v>1393</v>
      </c>
    </row>
    <row r="356" spans="3:18" s="23" customFormat="1">
      <c r="C356" s="336"/>
      <c r="D356" s="336"/>
      <c r="H356" s="337"/>
      <c r="I356" s="338"/>
      <c r="Q356" s="23" t="s">
        <v>1398</v>
      </c>
    </row>
    <row r="357" spans="3:18" s="23" customFormat="1">
      <c r="C357" s="336"/>
      <c r="D357" s="336"/>
      <c r="H357" s="337"/>
      <c r="I357" s="338"/>
      <c r="Q357" s="23" t="s">
        <v>1399</v>
      </c>
    </row>
    <row r="358" spans="3:18" s="23" customFormat="1">
      <c r="C358" s="336"/>
      <c r="D358" s="336"/>
      <c r="H358" s="337"/>
      <c r="I358" s="338"/>
      <c r="R358" s="23" t="s">
        <v>1400</v>
      </c>
    </row>
    <row r="359" spans="3:18" s="23" customFormat="1">
      <c r="C359" s="336"/>
      <c r="D359" s="336"/>
      <c r="H359" s="337"/>
      <c r="I359" s="338"/>
    </row>
    <row r="360" spans="3:18" s="23" customFormat="1">
      <c r="C360" s="336"/>
      <c r="D360" s="336"/>
      <c r="H360" s="337"/>
      <c r="I360" s="338"/>
    </row>
    <row r="361" spans="3:18" s="23" customFormat="1">
      <c r="C361" s="336"/>
      <c r="D361" s="336"/>
      <c r="H361" s="337"/>
      <c r="I361" s="338"/>
    </row>
    <row r="362" spans="3:18" s="23" customFormat="1">
      <c r="C362" s="336"/>
      <c r="D362" s="336"/>
      <c r="H362" s="337"/>
      <c r="I362" s="338"/>
    </row>
    <row r="363" spans="3:18" s="23" customFormat="1">
      <c r="C363" s="336"/>
      <c r="D363" s="336"/>
      <c r="H363" s="337"/>
      <c r="I363" s="338"/>
    </row>
    <row r="364" spans="3:18" s="23" customFormat="1">
      <c r="C364" s="336"/>
      <c r="D364" s="336"/>
      <c r="H364" s="337"/>
      <c r="I364" s="338"/>
      <c r="N364" s="23" t="s">
        <v>1369</v>
      </c>
      <c r="O364" s="23" t="s">
        <v>1351</v>
      </c>
    </row>
    <row r="365" spans="3:18" s="23" customFormat="1">
      <c r="C365" s="336"/>
      <c r="D365" s="336"/>
      <c r="H365" s="337"/>
      <c r="I365" s="338"/>
    </row>
    <row r="366" spans="3:18" s="23" customFormat="1">
      <c r="C366" s="336"/>
      <c r="D366" s="336"/>
      <c r="H366" s="337"/>
      <c r="I366" s="338"/>
      <c r="M366" s="23" t="s">
        <v>1353</v>
      </c>
      <c r="N366" s="23" t="s">
        <v>1370</v>
      </c>
      <c r="O366" s="23" t="s">
        <v>1352</v>
      </c>
      <c r="Q366" s="434" t="s">
        <v>1416</v>
      </c>
    </row>
    <row r="367" spans="3:18" s="23" customFormat="1">
      <c r="C367" s="336"/>
      <c r="D367" s="336"/>
      <c r="H367" s="337"/>
      <c r="I367" s="338"/>
    </row>
    <row r="368" spans="3:18" s="23" customFormat="1">
      <c r="C368" s="336"/>
      <c r="D368" s="336"/>
      <c r="H368" s="337"/>
      <c r="I368" s="338"/>
    </row>
    <row r="369" spans="1:16" s="23" customFormat="1">
      <c r="C369" s="336"/>
      <c r="D369" s="336"/>
      <c r="E369" s="380"/>
      <c r="F369" s="380"/>
      <c r="G369" s="380"/>
      <c r="H369" s="337"/>
      <c r="I369" s="338"/>
    </row>
    <row r="370" spans="1:16" s="23" customFormat="1">
      <c r="C370" s="336"/>
      <c r="D370" s="336"/>
      <c r="E370" s="380"/>
      <c r="F370" s="380"/>
      <c r="G370" s="380"/>
      <c r="H370" s="337"/>
      <c r="I370" s="338"/>
    </row>
    <row r="371" spans="1:16" s="23" customFormat="1">
      <c r="A371" s="23" t="s">
        <v>1356</v>
      </c>
      <c r="C371" s="332" t="s">
        <v>1299</v>
      </c>
      <c r="D371" s="333" t="s">
        <v>1295</v>
      </c>
      <c r="H371" s="335" t="s">
        <v>1310</v>
      </c>
      <c r="I371" s="331" t="s">
        <v>1320</v>
      </c>
      <c r="L371" s="23" t="s">
        <v>1321</v>
      </c>
    </row>
    <row r="372" spans="1:16" s="380" customFormat="1">
      <c r="C372" s="336"/>
      <c r="D372" s="336"/>
      <c r="H372" s="337"/>
      <c r="I372" s="23" t="s">
        <v>1324</v>
      </c>
      <c r="M372" s="380" t="s">
        <v>1317</v>
      </c>
    </row>
    <row r="373" spans="1:16" s="380" customFormat="1">
      <c r="C373" s="336"/>
      <c r="D373" s="336"/>
      <c r="H373" s="337"/>
      <c r="I373" s="23" t="s">
        <v>1325</v>
      </c>
    </row>
    <row r="374" spans="1:16" s="380" customFormat="1">
      <c r="C374" s="336"/>
      <c r="D374" s="336"/>
      <c r="H374" s="337"/>
      <c r="I374" s="23"/>
    </row>
    <row r="375" spans="1:16" s="380" customFormat="1">
      <c r="C375" s="336"/>
      <c r="D375" s="336"/>
      <c r="H375" s="337"/>
      <c r="I375" s="23"/>
      <c r="N375" s="380" t="s">
        <v>1428</v>
      </c>
      <c r="O375" s="380" t="s">
        <v>1430</v>
      </c>
    </row>
    <row r="376" spans="1:16" s="380" customFormat="1">
      <c r="C376" s="336"/>
      <c r="D376" s="336"/>
      <c r="H376" s="337"/>
      <c r="I376" s="23"/>
    </row>
    <row r="377" spans="1:16" s="380" customFormat="1">
      <c r="C377" s="336"/>
      <c r="D377" s="336"/>
      <c r="H377" s="337"/>
      <c r="I377" s="338"/>
      <c r="N377" s="23" t="s">
        <v>1431</v>
      </c>
      <c r="O377" s="380" t="s">
        <v>1455</v>
      </c>
    </row>
    <row r="378" spans="1:16" s="380" customFormat="1">
      <c r="C378" s="336"/>
      <c r="D378" s="336"/>
      <c r="H378" s="337"/>
      <c r="I378" s="338"/>
      <c r="P378" s="380" t="s">
        <v>1454</v>
      </c>
    </row>
    <row r="379" spans="1:16" s="380" customFormat="1">
      <c r="C379" s="336"/>
      <c r="D379" s="336"/>
      <c r="H379" s="337"/>
      <c r="I379" s="338"/>
      <c r="N379" s="380" t="s">
        <v>1458</v>
      </c>
      <c r="O379" s="380" t="s">
        <v>1456</v>
      </c>
    </row>
    <row r="380" spans="1:16" s="380" customFormat="1">
      <c r="C380" s="336"/>
      <c r="D380" s="336"/>
      <c r="H380" s="337"/>
      <c r="I380" s="338"/>
      <c r="O380" s="445"/>
      <c r="P380" s="380" t="s">
        <v>1457</v>
      </c>
    </row>
    <row r="381" spans="1:16" s="380" customFormat="1">
      <c r="C381" s="336"/>
      <c r="D381" s="336"/>
      <c r="H381" s="337"/>
      <c r="I381" s="338"/>
      <c r="O381" s="445"/>
    </row>
    <row r="382" spans="1:16" s="380" customFormat="1">
      <c r="C382" s="336"/>
      <c r="D382" s="336"/>
      <c r="H382" s="337"/>
      <c r="I382" s="338"/>
      <c r="O382" s="445"/>
    </row>
    <row r="383" spans="1:16" s="380" customFormat="1">
      <c r="C383" s="336"/>
      <c r="D383" s="336"/>
      <c r="H383" s="337"/>
      <c r="I383" s="338"/>
    </row>
    <row r="384" spans="1:16" s="23" customFormat="1">
      <c r="A384" s="23" t="s">
        <v>1354</v>
      </c>
      <c r="C384" s="332" t="s">
        <v>1299</v>
      </c>
      <c r="D384" s="333" t="s">
        <v>1293</v>
      </c>
      <c r="H384" s="335" t="s">
        <v>1308</v>
      </c>
      <c r="I384" s="331" t="s">
        <v>1322</v>
      </c>
      <c r="L384" s="380" t="s">
        <v>1318</v>
      </c>
    </row>
    <row r="385" spans="3:25" s="380" customFormat="1">
      <c r="C385" s="336"/>
      <c r="D385" s="336"/>
      <c r="H385" s="337"/>
      <c r="I385" s="23" t="s">
        <v>1324</v>
      </c>
      <c r="W385" s="380" t="s">
        <v>1418</v>
      </c>
    </row>
    <row r="386" spans="3:25" s="380" customFormat="1">
      <c r="C386" s="336"/>
      <c r="D386" s="336"/>
      <c r="H386" s="337"/>
      <c r="I386" s="23" t="s">
        <v>1325</v>
      </c>
    </row>
    <row r="387" spans="3:25" s="380" customFormat="1">
      <c r="C387" s="336"/>
      <c r="D387" s="336"/>
      <c r="H387" s="337"/>
      <c r="I387" s="23"/>
      <c r="N387" s="380" t="s">
        <v>1428</v>
      </c>
      <c r="O387" s="445" t="s">
        <v>1459</v>
      </c>
    </row>
    <row r="388" spans="3:25" s="380" customFormat="1">
      <c r="C388" s="336"/>
      <c r="D388" s="336"/>
      <c r="H388" s="337"/>
      <c r="I388" s="23"/>
    </row>
    <row r="389" spans="3:25" s="23" customFormat="1">
      <c r="C389" s="336"/>
      <c r="D389" s="336"/>
      <c r="H389" s="337"/>
      <c r="I389" s="338"/>
      <c r="M389" s="380" t="s">
        <v>1429</v>
      </c>
      <c r="N389" s="23" t="s">
        <v>1431</v>
      </c>
      <c r="O389" s="380" t="s">
        <v>1430</v>
      </c>
      <c r="T389" s="23" t="s">
        <v>1364</v>
      </c>
    </row>
    <row r="390" spans="3:25" s="380" customFormat="1">
      <c r="C390" s="336"/>
      <c r="D390" s="336"/>
      <c r="H390" s="337"/>
      <c r="I390" s="23"/>
    </row>
    <row r="391" spans="3:25" s="380" customFormat="1">
      <c r="C391" s="336"/>
      <c r="D391" s="336"/>
      <c r="H391" s="337"/>
      <c r="I391" s="23"/>
      <c r="N391" s="380" t="s">
        <v>1432</v>
      </c>
      <c r="O391" s="23" t="s">
        <v>1433</v>
      </c>
      <c r="P391" s="23" t="s">
        <v>1434</v>
      </c>
    </row>
    <row r="392" spans="3:25" s="380" customFormat="1">
      <c r="C392" s="336"/>
      <c r="D392" s="336"/>
      <c r="H392" s="337"/>
      <c r="I392" s="23"/>
      <c r="O392" s="23"/>
      <c r="P392" s="23"/>
    </row>
    <row r="393" spans="3:25" s="380" customFormat="1">
      <c r="C393" s="336"/>
      <c r="D393" s="336"/>
      <c r="H393" s="337"/>
      <c r="I393" s="23"/>
      <c r="N393" s="380" t="s">
        <v>1435</v>
      </c>
      <c r="P393" s="380" t="s">
        <v>1436</v>
      </c>
      <c r="T393" s="380" t="s">
        <v>2106</v>
      </c>
    </row>
    <row r="394" spans="3:25" s="380" customFormat="1">
      <c r="C394" s="336"/>
      <c r="D394" s="336"/>
      <c r="H394" s="337"/>
      <c r="I394" s="23"/>
      <c r="O394" s="446" t="s">
        <v>1439</v>
      </c>
      <c r="Q394" s="445" t="s">
        <v>1440</v>
      </c>
      <c r="Y394" s="380" t="s">
        <v>1417</v>
      </c>
    </row>
    <row r="395" spans="3:25" s="380" customFormat="1">
      <c r="C395" s="336"/>
      <c r="D395" s="336"/>
      <c r="H395" s="337"/>
      <c r="I395" s="23"/>
    </row>
    <row r="396" spans="3:25" s="380" customFormat="1">
      <c r="C396" s="336"/>
      <c r="D396" s="336"/>
      <c r="H396" s="337"/>
      <c r="I396" s="23"/>
      <c r="N396" s="380" t="s">
        <v>1437</v>
      </c>
      <c r="P396" s="380" t="s">
        <v>1438</v>
      </c>
      <c r="T396" s="380" t="s">
        <v>1334</v>
      </c>
    </row>
    <row r="397" spans="3:25" s="380" customFormat="1">
      <c r="C397" s="336"/>
      <c r="D397" s="336"/>
      <c r="H397" s="337"/>
      <c r="I397" s="23"/>
      <c r="Q397" s="380" t="s">
        <v>1441</v>
      </c>
    </row>
    <row r="398" spans="3:25" s="380" customFormat="1">
      <c r="C398" s="336"/>
      <c r="D398" s="336"/>
      <c r="H398" s="337"/>
      <c r="I398" s="23"/>
      <c r="R398" s="380" t="s">
        <v>1442</v>
      </c>
    </row>
    <row r="399" spans="3:25" s="380" customFormat="1">
      <c r="C399" s="336"/>
      <c r="D399" s="336"/>
      <c r="H399" s="337"/>
      <c r="I399" s="23"/>
      <c r="R399" s="380" t="s">
        <v>1443</v>
      </c>
    </row>
    <row r="400" spans="3:25" s="380" customFormat="1">
      <c r="C400" s="336"/>
      <c r="D400" s="336"/>
      <c r="H400" s="337"/>
      <c r="I400" s="23"/>
    </row>
    <row r="401" spans="1:27" s="380" customFormat="1">
      <c r="C401" s="336"/>
      <c r="D401" s="336"/>
      <c r="H401" s="337"/>
      <c r="I401" s="23"/>
      <c r="R401" s="445" t="s">
        <v>1444</v>
      </c>
      <c r="T401" s="380" t="s">
        <v>1451</v>
      </c>
    </row>
    <row r="402" spans="1:27" s="380" customFormat="1">
      <c r="C402" s="336"/>
      <c r="D402" s="336"/>
      <c r="H402" s="337"/>
      <c r="I402" s="23"/>
      <c r="R402" s="445" t="s">
        <v>1445</v>
      </c>
      <c r="T402" s="380" t="s">
        <v>1423</v>
      </c>
    </row>
    <row r="403" spans="1:27" s="380" customFormat="1">
      <c r="C403" s="336"/>
      <c r="D403" s="336"/>
      <c r="H403" s="337"/>
      <c r="I403" s="23"/>
      <c r="R403" s="445" t="s">
        <v>1446</v>
      </c>
      <c r="T403" s="380" t="s">
        <v>1451</v>
      </c>
    </row>
    <row r="404" spans="1:27" s="380" customFormat="1">
      <c r="C404" s="336"/>
      <c r="D404" s="336"/>
      <c r="H404" s="337"/>
      <c r="I404" s="23"/>
      <c r="R404" s="445" t="s">
        <v>1447</v>
      </c>
      <c r="T404" s="380" t="s">
        <v>1451</v>
      </c>
    </row>
    <row r="405" spans="1:27" s="380" customFormat="1">
      <c r="C405" s="336"/>
      <c r="D405" s="336"/>
      <c r="H405" s="337"/>
      <c r="I405" s="23"/>
      <c r="R405" s="445" t="s">
        <v>1448</v>
      </c>
      <c r="T405" s="380" t="s">
        <v>1423</v>
      </c>
    </row>
    <row r="406" spans="1:27" s="380" customFormat="1">
      <c r="C406" s="336"/>
      <c r="D406" s="336"/>
      <c r="H406" s="337"/>
      <c r="I406" s="23"/>
      <c r="R406" s="445" t="s">
        <v>1449</v>
      </c>
      <c r="T406" s="380" t="s">
        <v>1451</v>
      </c>
    </row>
    <row r="407" spans="1:27" s="380" customFormat="1">
      <c r="C407" s="336"/>
      <c r="D407" s="336"/>
      <c r="H407" s="337"/>
      <c r="I407" s="23"/>
      <c r="R407" s="445" t="s">
        <v>1450</v>
      </c>
      <c r="T407" s="380" t="s">
        <v>1423</v>
      </c>
    </row>
    <row r="408" spans="1:27" s="380" customFormat="1">
      <c r="C408" s="336"/>
      <c r="D408" s="336"/>
      <c r="H408" s="337"/>
      <c r="I408" s="23"/>
    </row>
    <row r="409" spans="1:27" s="380" customFormat="1">
      <c r="C409" s="336"/>
      <c r="D409" s="336"/>
      <c r="H409" s="337"/>
      <c r="I409" s="23"/>
      <c r="Q409" s="380" t="s">
        <v>1452</v>
      </c>
      <c r="Y409" s="380" t="s">
        <v>1420</v>
      </c>
      <c r="AA409" s="380" t="s">
        <v>1453</v>
      </c>
    </row>
    <row r="410" spans="1:27" s="380" customFormat="1">
      <c r="C410" s="336"/>
      <c r="D410" s="336"/>
      <c r="H410" s="337"/>
      <c r="I410" s="23"/>
    </row>
    <row r="411" spans="1:27" s="380" customFormat="1">
      <c r="C411" s="336"/>
      <c r="D411" s="336"/>
      <c r="H411" s="337"/>
      <c r="I411" s="338"/>
    </row>
    <row r="412" spans="1:27" s="23" customFormat="1">
      <c r="A412" s="23" t="s">
        <v>1355</v>
      </c>
      <c r="C412" s="332" t="s">
        <v>1299</v>
      </c>
      <c r="D412" s="333" t="s">
        <v>1294</v>
      </c>
      <c r="H412" s="335" t="s">
        <v>1309</v>
      </c>
      <c r="I412" s="331" t="s">
        <v>1323</v>
      </c>
      <c r="L412" s="380" t="s">
        <v>1319</v>
      </c>
    </row>
    <row r="413" spans="1:27" s="380" customFormat="1">
      <c r="C413" s="336"/>
      <c r="D413" s="336"/>
      <c r="H413" s="337"/>
      <c r="I413" s="23" t="s">
        <v>1324</v>
      </c>
    </row>
    <row r="414" spans="1:27" s="380" customFormat="1">
      <c r="C414" s="336"/>
      <c r="D414" s="336"/>
      <c r="H414" s="337"/>
      <c r="I414" s="338"/>
    </row>
    <row r="415" spans="1:27" s="380" customFormat="1">
      <c r="C415" s="336"/>
      <c r="D415" s="336"/>
      <c r="H415" s="337"/>
      <c r="I415" s="338"/>
    </row>
    <row r="416" spans="1:27" s="23" customFormat="1">
      <c r="C416" s="334" t="s">
        <v>1296</v>
      </c>
      <c r="D416" s="333" t="s">
        <v>1297</v>
      </c>
      <c r="H416" s="335" t="s">
        <v>1311</v>
      </c>
      <c r="I416" s="331" t="s">
        <v>1305</v>
      </c>
    </row>
    <row r="417" spans="1:17" s="23" customFormat="1"/>
    <row r="418" spans="1:17" s="23" customFormat="1"/>
    <row r="419" spans="1:17" s="23" customFormat="1"/>
    <row r="420" spans="1:17" s="23" customFormat="1"/>
    <row r="421" spans="1:17" s="330" customFormat="1">
      <c r="A421" s="330" t="s">
        <v>1786</v>
      </c>
    </row>
    <row r="422" spans="1:17">
      <c r="B422" s="118" t="s">
        <v>1787</v>
      </c>
      <c r="C422" s="118" t="s">
        <v>1788</v>
      </c>
    </row>
    <row r="423" spans="1:17">
      <c r="C423" s="118" t="s">
        <v>1790</v>
      </c>
    </row>
    <row r="424" spans="1:17">
      <c r="D424" s="118" t="s">
        <v>1791</v>
      </c>
      <c r="F424" s="118" t="s">
        <v>1792</v>
      </c>
    </row>
    <row r="425" spans="1:17">
      <c r="D425" s="118" t="s">
        <v>1789</v>
      </c>
      <c r="F425" s="118" t="s">
        <v>1793</v>
      </c>
    </row>
    <row r="428" spans="1:17">
      <c r="B428" s="118" t="s">
        <v>1798</v>
      </c>
      <c r="C428" s="118" t="s">
        <v>1799</v>
      </c>
    </row>
    <row r="429" spans="1:17">
      <c r="C429" s="118" t="s">
        <v>1794</v>
      </c>
    </row>
    <row r="430" spans="1:17">
      <c r="D430" s="118" t="s">
        <v>1796</v>
      </c>
      <c r="Q430" s="118" t="s">
        <v>1800</v>
      </c>
    </row>
    <row r="431" spans="1:17">
      <c r="C431" s="118" t="s">
        <v>1795</v>
      </c>
    </row>
    <row r="432" spans="1:17">
      <c r="D432" s="118" t="s">
        <v>1797</v>
      </c>
      <c r="Q432" s="118" t="s">
        <v>1800</v>
      </c>
    </row>
    <row r="433" spans="2:17">
      <c r="D433" s="118" t="s">
        <v>1801</v>
      </c>
      <c r="Q433" s="118" t="s">
        <v>1802</v>
      </c>
    </row>
    <row r="437" spans="2:17">
      <c r="B437" s="118" t="s">
        <v>1803</v>
      </c>
      <c r="C437" s="118" t="s">
        <v>1804</v>
      </c>
      <c r="E437" s="118" t="s">
        <v>1806</v>
      </c>
    </row>
    <row r="438" spans="2:17">
      <c r="C438" s="118" t="s">
        <v>1805</v>
      </c>
    </row>
    <row r="439" spans="2:17">
      <c r="D439" s="17" t="s">
        <v>1807</v>
      </c>
      <c r="E439" s="17" t="s">
        <v>1808</v>
      </c>
      <c r="F439" s="17" t="s">
        <v>1809</v>
      </c>
      <c r="G439" s="17" t="s">
        <v>1136</v>
      </c>
      <c r="H439" s="17" t="s">
        <v>1486</v>
      </c>
      <c r="I439" s="17" t="s">
        <v>1728</v>
      </c>
    </row>
    <row r="440" spans="2:17">
      <c r="D440" s="10" t="s">
        <v>1810</v>
      </c>
      <c r="E440" s="10" t="s">
        <v>1811</v>
      </c>
      <c r="F440" s="10" t="s">
        <v>1812</v>
      </c>
      <c r="G440" s="10" t="s">
        <v>1813</v>
      </c>
      <c r="H440" s="10" t="s">
        <v>1813</v>
      </c>
      <c r="I440" s="10" t="s">
        <v>1574</v>
      </c>
      <c r="K440" s="118" t="s">
        <v>1821</v>
      </c>
    </row>
    <row r="441" spans="2:17">
      <c r="D441" s="10" t="s">
        <v>1814</v>
      </c>
      <c r="E441" s="10" t="s">
        <v>1811</v>
      </c>
      <c r="F441" s="10" t="s">
        <v>1812</v>
      </c>
      <c r="G441" s="10" t="s">
        <v>1815</v>
      </c>
      <c r="H441" s="10" t="s">
        <v>1815</v>
      </c>
      <c r="I441" s="10" t="s">
        <v>245</v>
      </c>
      <c r="K441" s="118" t="s">
        <v>1820</v>
      </c>
    </row>
    <row r="442" spans="2:17">
      <c r="D442" s="10" t="s">
        <v>1816</v>
      </c>
      <c r="E442" s="10" t="s">
        <v>1811</v>
      </c>
      <c r="F442" s="10" t="s">
        <v>1812</v>
      </c>
      <c r="G442" s="10" t="s">
        <v>1817</v>
      </c>
      <c r="H442" s="10" t="s">
        <v>1817</v>
      </c>
      <c r="I442" s="10" t="s">
        <v>1580</v>
      </c>
      <c r="K442" s="118" t="s">
        <v>1819</v>
      </c>
    </row>
    <row r="444" spans="2:17">
      <c r="C444" s="118" t="s">
        <v>1818</v>
      </c>
    </row>
    <row r="445" spans="2:17">
      <c r="D445" s="17" t="s">
        <v>1807</v>
      </c>
      <c r="E445" s="17" t="s">
        <v>1136</v>
      </c>
      <c r="F445" s="17" t="s">
        <v>1486</v>
      </c>
      <c r="G445" s="17" t="s">
        <v>1822</v>
      </c>
      <c r="H445" s="17" t="s">
        <v>1716</v>
      </c>
      <c r="I445" s="17" t="s">
        <v>1823</v>
      </c>
    </row>
    <row r="446" spans="2:17">
      <c r="D446" s="10" t="s">
        <v>242</v>
      </c>
      <c r="E446" s="10" t="s">
        <v>1813</v>
      </c>
      <c r="F446" s="10" t="s">
        <v>1813</v>
      </c>
      <c r="G446" s="10" t="s">
        <v>1817</v>
      </c>
      <c r="H446" s="10" t="s">
        <v>1824</v>
      </c>
      <c r="I446" s="10"/>
      <c r="K446" s="118" t="s">
        <v>1826</v>
      </c>
    </row>
    <row r="447" spans="2:17">
      <c r="D447" s="10" t="s">
        <v>243</v>
      </c>
      <c r="E447" s="10" t="s">
        <v>1815</v>
      </c>
      <c r="F447" s="10" t="s">
        <v>1815</v>
      </c>
      <c r="G447" s="10" t="s">
        <v>1817</v>
      </c>
      <c r="H447" s="10" t="s">
        <v>1824</v>
      </c>
      <c r="I447" s="10"/>
      <c r="K447" s="118" t="s">
        <v>1827</v>
      </c>
    </row>
    <row r="448" spans="2:17">
      <c r="D448" s="10" t="s">
        <v>244</v>
      </c>
      <c r="E448" s="10" t="s">
        <v>1813</v>
      </c>
      <c r="F448" s="10" t="s">
        <v>1813</v>
      </c>
      <c r="G448" s="10" t="s">
        <v>1825</v>
      </c>
      <c r="H448" s="10" t="s">
        <v>1824</v>
      </c>
      <c r="I448" s="10"/>
      <c r="K448" s="118" t="s">
        <v>1828</v>
      </c>
    </row>
    <row r="450" spans="3:15">
      <c r="C450" s="118" t="s">
        <v>1829</v>
      </c>
    </row>
    <row r="451" spans="3:15">
      <c r="D451" s="17" t="s">
        <v>1807</v>
      </c>
      <c r="E451" s="17" t="s">
        <v>1136</v>
      </c>
      <c r="F451" s="17" t="s">
        <v>1486</v>
      </c>
      <c r="G451" s="17" t="s">
        <v>1822</v>
      </c>
      <c r="H451" s="17" t="s">
        <v>1716</v>
      </c>
      <c r="I451" s="17" t="s">
        <v>1728</v>
      </c>
    </row>
    <row r="452" spans="3:15">
      <c r="D452" s="17" t="s">
        <v>242</v>
      </c>
      <c r="E452" s="17" t="s">
        <v>1813</v>
      </c>
      <c r="F452" s="17" t="s">
        <v>1813</v>
      </c>
      <c r="G452" s="17" t="s">
        <v>1817</v>
      </c>
      <c r="H452" s="17" t="s">
        <v>1824</v>
      </c>
      <c r="I452" s="17" t="s">
        <v>1580</v>
      </c>
    </row>
    <row r="453" spans="3:15">
      <c r="D453" s="17" t="s">
        <v>243</v>
      </c>
      <c r="E453" s="17" t="s">
        <v>1815</v>
      </c>
      <c r="F453" s="17" t="s">
        <v>1815</v>
      </c>
      <c r="G453" s="17" t="s">
        <v>1817</v>
      </c>
      <c r="H453" s="17" t="s">
        <v>1824</v>
      </c>
      <c r="I453" s="17" t="s">
        <v>31</v>
      </c>
    </row>
    <row r="454" spans="3:15">
      <c r="D454" s="17" t="s">
        <v>244</v>
      </c>
      <c r="E454" s="17" t="s">
        <v>1813</v>
      </c>
      <c r="F454" s="17" t="s">
        <v>1813</v>
      </c>
      <c r="G454" s="17" t="s">
        <v>1825</v>
      </c>
      <c r="H454" s="17" t="s">
        <v>1824</v>
      </c>
      <c r="I454" s="17" t="s">
        <v>1574</v>
      </c>
    </row>
    <row r="457" spans="3:15">
      <c r="C457" s="118" t="s">
        <v>1859</v>
      </c>
    </row>
    <row r="458" spans="3:15">
      <c r="D458" s="118" t="s">
        <v>1860</v>
      </c>
      <c r="I458" s="118" t="s">
        <v>1864</v>
      </c>
    </row>
    <row r="459" spans="3:15">
      <c r="D459" s="360" t="s">
        <v>1861</v>
      </c>
      <c r="F459" s="279" t="s">
        <v>1863</v>
      </c>
      <c r="I459" s="360" t="s">
        <v>1873</v>
      </c>
      <c r="K459" s="279" t="s">
        <v>1865</v>
      </c>
      <c r="M459" s="279" t="s">
        <v>1866</v>
      </c>
      <c r="O459" s="279" t="s">
        <v>1867</v>
      </c>
    </row>
    <row r="460" spans="3:15">
      <c r="D460" s="118" t="s">
        <v>1871</v>
      </c>
      <c r="F460" s="118" t="s">
        <v>1872</v>
      </c>
      <c r="I460" s="118" t="s">
        <v>1862</v>
      </c>
      <c r="K460" s="118" t="s">
        <v>1871</v>
      </c>
      <c r="M460" s="118" t="s">
        <v>1862</v>
      </c>
      <c r="O460" s="118" t="s">
        <v>1880</v>
      </c>
    </row>
    <row r="461" spans="3:15">
      <c r="I461" s="118" t="s">
        <v>1868</v>
      </c>
      <c r="K461" s="118" t="s">
        <v>1871</v>
      </c>
      <c r="M461" s="118" t="s">
        <v>1862</v>
      </c>
      <c r="O461" s="118" t="s">
        <v>1869</v>
      </c>
    </row>
    <row r="462" spans="3:15">
      <c r="I462" s="118" t="s">
        <v>1870</v>
      </c>
      <c r="K462" s="118" t="s">
        <v>1871</v>
      </c>
      <c r="M462" s="118" t="s">
        <v>1868</v>
      </c>
      <c r="O462" s="118" t="s">
        <v>1875</v>
      </c>
    </row>
    <row r="463" spans="3:15">
      <c r="I463" s="118" t="s">
        <v>1874</v>
      </c>
      <c r="K463" s="118" t="s">
        <v>1871</v>
      </c>
      <c r="M463" s="118" t="s">
        <v>1870</v>
      </c>
      <c r="O463" s="118" t="s">
        <v>1876</v>
      </c>
    </row>
    <row r="464" spans="3:15">
      <c r="I464" s="118" t="s">
        <v>1878</v>
      </c>
      <c r="K464" s="118" t="s">
        <v>1871</v>
      </c>
      <c r="M464" s="118" t="s">
        <v>1877</v>
      </c>
      <c r="O464" s="118" t="s">
        <v>1880</v>
      </c>
    </row>
    <row r="465" spans="2:15">
      <c r="I465" s="118" t="s">
        <v>1879</v>
      </c>
      <c r="K465" s="118" t="s">
        <v>1871</v>
      </c>
      <c r="M465" s="118" t="s">
        <v>1874</v>
      </c>
      <c r="O465" s="118" t="s">
        <v>1869</v>
      </c>
    </row>
    <row r="466" spans="2:15">
      <c r="D466" s="118" t="s">
        <v>1881</v>
      </c>
      <c r="F466" s="118" t="s">
        <v>1882</v>
      </c>
      <c r="I466" s="118" t="s">
        <v>1883</v>
      </c>
      <c r="K466" s="118" t="s">
        <v>1881</v>
      </c>
      <c r="M466" s="118" t="s">
        <v>1862</v>
      </c>
      <c r="O466" s="118" t="s">
        <v>1880</v>
      </c>
    </row>
    <row r="467" spans="2:15">
      <c r="I467" s="118" t="s">
        <v>1884</v>
      </c>
      <c r="K467" s="118" t="s">
        <v>1881</v>
      </c>
      <c r="M467" s="118" t="s">
        <v>1862</v>
      </c>
      <c r="O467" s="118" t="s">
        <v>1869</v>
      </c>
    </row>
    <row r="472" spans="2:15">
      <c r="B472" s="118" t="s">
        <v>1830</v>
      </c>
      <c r="C472" s="118" t="s">
        <v>1831</v>
      </c>
    </row>
    <row r="473" spans="2:15">
      <c r="C473" s="118" t="s">
        <v>1832</v>
      </c>
      <c r="E473" s="118" t="s">
        <v>1833</v>
      </c>
      <c r="G473" s="118" t="s">
        <v>1834</v>
      </c>
      <c r="I473" s="118" t="s">
        <v>1835</v>
      </c>
    </row>
    <row r="475" spans="2:15">
      <c r="D475" s="118" t="s">
        <v>1839</v>
      </c>
      <c r="E475" s="118" t="s">
        <v>1840</v>
      </c>
      <c r="F475" s="118" t="s">
        <v>1843</v>
      </c>
    </row>
    <row r="476" spans="2:15">
      <c r="E476" s="118" t="s">
        <v>1842</v>
      </c>
      <c r="F476" s="118" t="s">
        <v>1841</v>
      </c>
    </row>
    <row r="477" spans="2:15">
      <c r="F477" s="118" t="s">
        <v>1844</v>
      </c>
      <c r="G477" s="118" t="s">
        <v>1845</v>
      </c>
    </row>
    <row r="478" spans="2:15">
      <c r="F478" s="118" t="s">
        <v>1846</v>
      </c>
      <c r="G478" s="118" t="s">
        <v>1847</v>
      </c>
    </row>
    <row r="479" spans="2:15">
      <c r="F479" s="118" t="s">
        <v>1848</v>
      </c>
      <c r="G479" s="118" t="s">
        <v>1849</v>
      </c>
    </row>
    <row r="480" spans="2:15">
      <c r="E480" s="118" t="s">
        <v>1850</v>
      </c>
      <c r="F480" s="118" t="s">
        <v>1841</v>
      </c>
      <c r="H480" s="30" t="s">
        <v>1885</v>
      </c>
    </row>
    <row r="482" spans="3:9">
      <c r="D482" s="681" t="s">
        <v>1837</v>
      </c>
      <c r="E482" s="682"/>
      <c r="F482" s="682"/>
      <c r="G482" s="682"/>
      <c r="H482" s="682"/>
      <c r="I482" s="683"/>
    </row>
    <row r="483" spans="3:9">
      <c r="D483" s="684" t="s">
        <v>1838</v>
      </c>
      <c r="E483" s="685"/>
      <c r="F483" s="685"/>
      <c r="G483" s="685"/>
      <c r="H483" s="685"/>
      <c r="I483" s="686"/>
    </row>
    <row r="485" spans="3:9">
      <c r="C485" s="118" t="s">
        <v>1836</v>
      </c>
    </row>
    <row r="486" spans="3:9">
      <c r="D486" s="118" t="s">
        <v>1856</v>
      </c>
      <c r="E486" s="339" t="s">
        <v>1852</v>
      </c>
      <c r="F486" s="118" t="s">
        <v>1853</v>
      </c>
      <c r="G486" s="339" t="s">
        <v>1855</v>
      </c>
      <c r="H486" s="118" t="s">
        <v>1854</v>
      </c>
    </row>
    <row r="487" spans="3:9">
      <c r="F487" s="339" t="s">
        <v>1851</v>
      </c>
      <c r="G487" s="339">
        <f>1000*G486</f>
        <v>12000</v>
      </c>
      <c r="H487" s="118" t="s">
        <v>1854</v>
      </c>
    </row>
  </sheetData>
  <mergeCells count="113">
    <mergeCell ref="D98:H98"/>
    <mergeCell ref="I98:M98"/>
    <mergeCell ref="N98:R98"/>
    <mergeCell ref="S98:W98"/>
    <mergeCell ref="D99:H99"/>
    <mergeCell ref="I99:M99"/>
    <mergeCell ref="N99:R99"/>
    <mergeCell ref="S99:W99"/>
    <mergeCell ref="D96:H96"/>
    <mergeCell ref="I96:M96"/>
    <mergeCell ref="N96:R96"/>
    <mergeCell ref="S96:W96"/>
    <mergeCell ref="D97:H97"/>
    <mergeCell ref="I97:M97"/>
    <mergeCell ref="N97:R97"/>
    <mergeCell ref="S97:W97"/>
    <mergeCell ref="D94:H94"/>
    <mergeCell ref="I94:M94"/>
    <mergeCell ref="N94:R94"/>
    <mergeCell ref="S94:W94"/>
    <mergeCell ref="D95:H95"/>
    <mergeCell ref="I95:M95"/>
    <mergeCell ref="N95:R95"/>
    <mergeCell ref="S95:W95"/>
    <mergeCell ref="D83:H83"/>
    <mergeCell ref="I83:M83"/>
    <mergeCell ref="N83:R83"/>
    <mergeCell ref="S83:W83"/>
    <mergeCell ref="D93:H93"/>
    <mergeCell ref="I93:M93"/>
    <mergeCell ref="N93:R93"/>
    <mergeCell ref="S93:W93"/>
    <mergeCell ref="D91:H91"/>
    <mergeCell ref="I91:M91"/>
    <mergeCell ref="N91:R91"/>
    <mergeCell ref="S91:W91"/>
    <mergeCell ref="D92:H92"/>
    <mergeCell ref="I92:M92"/>
    <mergeCell ref="N92:R92"/>
    <mergeCell ref="S92:W92"/>
    <mergeCell ref="D89:H89"/>
    <mergeCell ref="I89:M89"/>
    <mergeCell ref="N89:R89"/>
    <mergeCell ref="S89:W89"/>
    <mergeCell ref="D90:H90"/>
    <mergeCell ref="I90:M90"/>
    <mergeCell ref="N90:R90"/>
    <mergeCell ref="S90:W90"/>
    <mergeCell ref="S80:W80"/>
    <mergeCell ref="D81:H81"/>
    <mergeCell ref="I81:M81"/>
    <mergeCell ref="N81:R81"/>
    <mergeCell ref="S81:W81"/>
    <mergeCell ref="S74:W74"/>
    <mergeCell ref="S75:W75"/>
    <mergeCell ref="S76:W76"/>
    <mergeCell ref="S77:W77"/>
    <mergeCell ref="S78:W78"/>
    <mergeCell ref="S79:W79"/>
    <mergeCell ref="D79:H79"/>
    <mergeCell ref="I75:M75"/>
    <mergeCell ref="I77:M77"/>
    <mergeCell ref="I78:M78"/>
    <mergeCell ref="I79:M79"/>
    <mergeCell ref="N75:R75"/>
    <mergeCell ref="N77:R77"/>
    <mergeCell ref="N78:R78"/>
    <mergeCell ref="N79:R79"/>
    <mergeCell ref="D76:H76"/>
    <mergeCell ref="D74:H74"/>
    <mergeCell ref="I74:M74"/>
    <mergeCell ref="N74:R74"/>
    <mergeCell ref="D75:H75"/>
    <mergeCell ref="D77:H77"/>
    <mergeCell ref="D78:H78"/>
    <mergeCell ref="I76:M76"/>
    <mergeCell ref="N76:R76"/>
    <mergeCell ref="D85:H85"/>
    <mergeCell ref="I85:M85"/>
    <mergeCell ref="N85:R85"/>
    <mergeCell ref="D80:H80"/>
    <mergeCell ref="I80:M80"/>
    <mergeCell ref="N80:R80"/>
    <mergeCell ref="D82:H82"/>
    <mergeCell ref="I82:M82"/>
    <mergeCell ref="N82:R82"/>
    <mergeCell ref="D84:H84"/>
    <mergeCell ref="I84:M84"/>
    <mergeCell ref="N84:R84"/>
    <mergeCell ref="S82:W82"/>
    <mergeCell ref="D482:I482"/>
    <mergeCell ref="D483:I483"/>
    <mergeCell ref="K103:L103"/>
    <mergeCell ref="M103:N103"/>
    <mergeCell ref="O103:P103"/>
    <mergeCell ref="C103:D103"/>
    <mergeCell ref="E103:F103"/>
    <mergeCell ref="G103:H103"/>
    <mergeCell ref="I103:J103"/>
    <mergeCell ref="D87:H87"/>
    <mergeCell ref="I87:M87"/>
    <mergeCell ref="N87:R87"/>
    <mergeCell ref="S87:W87"/>
    <mergeCell ref="D88:H88"/>
    <mergeCell ref="I88:M88"/>
    <mergeCell ref="N88:R88"/>
    <mergeCell ref="S88:W88"/>
    <mergeCell ref="S84:W84"/>
    <mergeCell ref="S85:W85"/>
    <mergeCell ref="D86:H86"/>
    <mergeCell ref="I86:M86"/>
    <mergeCell ref="N86:R86"/>
    <mergeCell ref="S86:W86"/>
  </mergeCells>
  <phoneticPr fontId="11"/>
  <hyperlinks>
    <hyperlink ref="D219" r:id="rId1"/>
  </hyperlinks>
  <pageMargins left="0.7" right="0.7" top="0.75" bottom="0.75" header="0.3" footer="0.3"/>
  <pageSetup paperSize="9" scale="35" orientation="landscape" verticalDpi="0" r:id="rId2"/>
  <drawing r:id="rId3"/>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erminologyBusiness">
    <pageSetUpPr fitToPage="1"/>
  </sheetPr>
  <dimension ref="A1:G188"/>
  <sheetViews>
    <sheetView showGridLines="0" zoomScale="85" zoomScaleNormal="85" workbookViewId="0">
      <pane ySplit="3" topLeftCell="A117" activePane="bottomLeft" state="frozen"/>
      <selection sqref="A1:IV65536"/>
      <selection pane="bottomLeft" activeCell="E120" sqref="E120"/>
    </sheetView>
  </sheetViews>
  <sheetFormatPr defaultRowHeight="13.5"/>
  <cols>
    <col min="1" max="1" width="2.625" style="528" customWidth="1"/>
    <col min="2" max="2" width="6.625" style="529" customWidth="1"/>
    <col min="3" max="3" width="19.375" style="530" bestFit="1" customWidth="1"/>
    <col min="4" max="4" width="60.625" style="531" customWidth="1"/>
    <col min="5" max="5" width="50.625" style="531" customWidth="1"/>
    <col min="6" max="6" width="9.75" style="533" bestFit="1" customWidth="1"/>
    <col min="7" max="256" width="9" style="528"/>
    <col min="257" max="257" width="2.625" style="528" customWidth="1"/>
    <col min="258" max="258" width="6.625" style="528" customWidth="1"/>
    <col min="259" max="259" width="19.375" style="528" bestFit="1" customWidth="1"/>
    <col min="260" max="260" width="60.625" style="528" customWidth="1"/>
    <col min="261" max="261" width="50.625" style="528" customWidth="1"/>
    <col min="262" max="262" width="9.75" style="528" bestFit="1" customWidth="1"/>
    <col min="263" max="512" width="9" style="528"/>
    <col min="513" max="513" width="2.625" style="528" customWidth="1"/>
    <col min="514" max="514" width="6.625" style="528" customWidth="1"/>
    <col min="515" max="515" width="19.375" style="528" bestFit="1" customWidth="1"/>
    <col min="516" max="516" width="60.625" style="528" customWidth="1"/>
    <col min="517" max="517" width="50.625" style="528" customWidth="1"/>
    <col min="518" max="518" width="9.75" style="528" bestFit="1" customWidth="1"/>
    <col min="519" max="768" width="9" style="528"/>
    <col min="769" max="769" width="2.625" style="528" customWidth="1"/>
    <col min="770" max="770" width="6.625" style="528" customWidth="1"/>
    <col min="771" max="771" width="19.375" style="528" bestFit="1" customWidth="1"/>
    <col min="772" max="772" width="60.625" style="528" customWidth="1"/>
    <col min="773" max="773" width="50.625" style="528" customWidth="1"/>
    <col min="774" max="774" width="9.75" style="528" bestFit="1" customWidth="1"/>
    <col min="775" max="1024" width="9" style="528"/>
    <col min="1025" max="1025" width="2.625" style="528" customWidth="1"/>
    <col min="1026" max="1026" width="6.625" style="528" customWidth="1"/>
    <col min="1027" max="1027" width="19.375" style="528" bestFit="1" customWidth="1"/>
    <col min="1028" max="1028" width="60.625" style="528" customWidth="1"/>
    <col min="1029" max="1029" width="50.625" style="528" customWidth="1"/>
    <col min="1030" max="1030" width="9.75" style="528" bestFit="1" customWidth="1"/>
    <col min="1031" max="1280" width="9" style="528"/>
    <col min="1281" max="1281" width="2.625" style="528" customWidth="1"/>
    <col min="1282" max="1282" width="6.625" style="528" customWidth="1"/>
    <col min="1283" max="1283" width="19.375" style="528" bestFit="1" customWidth="1"/>
    <col min="1284" max="1284" width="60.625" style="528" customWidth="1"/>
    <col min="1285" max="1285" width="50.625" style="528" customWidth="1"/>
    <col min="1286" max="1286" width="9.75" style="528" bestFit="1" customWidth="1"/>
    <col min="1287" max="1536" width="9" style="528"/>
    <col min="1537" max="1537" width="2.625" style="528" customWidth="1"/>
    <col min="1538" max="1538" width="6.625" style="528" customWidth="1"/>
    <col min="1539" max="1539" width="19.375" style="528" bestFit="1" customWidth="1"/>
    <col min="1540" max="1540" width="60.625" style="528" customWidth="1"/>
    <col min="1541" max="1541" width="50.625" style="528" customWidth="1"/>
    <col min="1542" max="1542" width="9.75" style="528" bestFit="1" customWidth="1"/>
    <col min="1543" max="1792" width="9" style="528"/>
    <col min="1793" max="1793" width="2.625" style="528" customWidth="1"/>
    <col min="1794" max="1794" width="6.625" style="528" customWidth="1"/>
    <col min="1795" max="1795" width="19.375" style="528" bestFit="1" customWidth="1"/>
    <col min="1796" max="1796" width="60.625" style="528" customWidth="1"/>
    <col min="1797" max="1797" width="50.625" style="528" customWidth="1"/>
    <col min="1798" max="1798" width="9.75" style="528" bestFit="1" customWidth="1"/>
    <col min="1799" max="2048" width="9" style="528"/>
    <col min="2049" max="2049" width="2.625" style="528" customWidth="1"/>
    <col min="2050" max="2050" width="6.625" style="528" customWidth="1"/>
    <col min="2051" max="2051" width="19.375" style="528" bestFit="1" customWidth="1"/>
    <col min="2052" max="2052" width="60.625" style="528" customWidth="1"/>
    <col min="2053" max="2053" width="50.625" style="528" customWidth="1"/>
    <col min="2054" max="2054" width="9.75" style="528" bestFit="1" customWidth="1"/>
    <col min="2055" max="2304" width="9" style="528"/>
    <col min="2305" max="2305" width="2.625" style="528" customWidth="1"/>
    <col min="2306" max="2306" width="6.625" style="528" customWidth="1"/>
    <col min="2307" max="2307" width="19.375" style="528" bestFit="1" customWidth="1"/>
    <col min="2308" max="2308" width="60.625" style="528" customWidth="1"/>
    <col min="2309" max="2309" width="50.625" style="528" customWidth="1"/>
    <col min="2310" max="2310" width="9.75" style="528" bestFit="1" customWidth="1"/>
    <col min="2311" max="2560" width="9" style="528"/>
    <col min="2561" max="2561" width="2.625" style="528" customWidth="1"/>
    <col min="2562" max="2562" width="6.625" style="528" customWidth="1"/>
    <col min="2563" max="2563" width="19.375" style="528" bestFit="1" customWidth="1"/>
    <col min="2564" max="2564" width="60.625" style="528" customWidth="1"/>
    <col min="2565" max="2565" width="50.625" style="528" customWidth="1"/>
    <col min="2566" max="2566" width="9.75" style="528" bestFit="1" customWidth="1"/>
    <col min="2567" max="2816" width="9" style="528"/>
    <col min="2817" max="2817" width="2.625" style="528" customWidth="1"/>
    <col min="2818" max="2818" width="6.625" style="528" customWidth="1"/>
    <col min="2819" max="2819" width="19.375" style="528" bestFit="1" customWidth="1"/>
    <col min="2820" max="2820" width="60.625" style="528" customWidth="1"/>
    <col min="2821" max="2821" width="50.625" style="528" customWidth="1"/>
    <col min="2822" max="2822" width="9.75" style="528" bestFit="1" customWidth="1"/>
    <col min="2823" max="3072" width="9" style="528"/>
    <col min="3073" max="3073" width="2.625" style="528" customWidth="1"/>
    <col min="3074" max="3074" width="6.625" style="528" customWidth="1"/>
    <col min="3075" max="3075" width="19.375" style="528" bestFit="1" customWidth="1"/>
    <col min="3076" max="3076" width="60.625" style="528" customWidth="1"/>
    <col min="3077" max="3077" width="50.625" style="528" customWidth="1"/>
    <col min="3078" max="3078" width="9.75" style="528" bestFit="1" customWidth="1"/>
    <col min="3079" max="3328" width="9" style="528"/>
    <col min="3329" max="3329" width="2.625" style="528" customWidth="1"/>
    <col min="3330" max="3330" width="6.625" style="528" customWidth="1"/>
    <col min="3331" max="3331" width="19.375" style="528" bestFit="1" customWidth="1"/>
    <col min="3332" max="3332" width="60.625" style="528" customWidth="1"/>
    <col min="3333" max="3333" width="50.625" style="528" customWidth="1"/>
    <col min="3334" max="3334" width="9.75" style="528" bestFit="1" customWidth="1"/>
    <col min="3335" max="3584" width="9" style="528"/>
    <col min="3585" max="3585" width="2.625" style="528" customWidth="1"/>
    <col min="3586" max="3586" width="6.625" style="528" customWidth="1"/>
    <col min="3587" max="3587" width="19.375" style="528" bestFit="1" customWidth="1"/>
    <col min="3588" max="3588" width="60.625" style="528" customWidth="1"/>
    <col min="3589" max="3589" width="50.625" style="528" customWidth="1"/>
    <col min="3590" max="3590" width="9.75" style="528" bestFit="1" customWidth="1"/>
    <col min="3591" max="3840" width="9" style="528"/>
    <col min="3841" max="3841" width="2.625" style="528" customWidth="1"/>
    <col min="3842" max="3842" width="6.625" style="528" customWidth="1"/>
    <col min="3843" max="3843" width="19.375" style="528" bestFit="1" customWidth="1"/>
    <col min="3844" max="3844" width="60.625" style="528" customWidth="1"/>
    <col min="3845" max="3845" width="50.625" style="528" customWidth="1"/>
    <col min="3846" max="3846" width="9.75" style="528" bestFit="1" customWidth="1"/>
    <col min="3847" max="4096" width="9" style="528"/>
    <col min="4097" max="4097" width="2.625" style="528" customWidth="1"/>
    <col min="4098" max="4098" width="6.625" style="528" customWidth="1"/>
    <col min="4099" max="4099" width="19.375" style="528" bestFit="1" customWidth="1"/>
    <col min="4100" max="4100" width="60.625" style="528" customWidth="1"/>
    <col min="4101" max="4101" width="50.625" style="528" customWidth="1"/>
    <col min="4102" max="4102" width="9.75" style="528" bestFit="1" customWidth="1"/>
    <col min="4103" max="4352" width="9" style="528"/>
    <col min="4353" max="4353" width="2.625" style="528" customWidth="1"/>
    <col min="4354" max="4354" width="6.625" style="528" customWidth="1"/>
    <col min="4355" max="4355" width="19.375" style="528" bestFit="1" customWidth="1"/>
    <col min="4356" max="4356" width="60.625" style="528" customWidth="1"/>
    <col min="4357" max="4357" width="50.625" style="528" customWidth="1"/>
    <col min="4358" max="4358" width="9.75" style="528" bestFit="1" customWidth="1"/>
    <col min="4359" max="4608" width="9" style="528"/>
    <col min="4609" max="4609" width="2.625" style="528" customWidth="1"/>
    <col min="4610" max="4610" width="6.625" style="528" customWidth="1"/>
    <col min="4611" max="4611" width="19.375" style="528" bestFit="1" customWidth="1"/>
    <col min="4612" max="4612" width="60.625" style="528" customWidth="1"/>
    <col min="4613" max="4613" width="50.625" style="528" customWidth="1"/>
    <col min="4614" max="4614" width="9.75" style="528" bestFit="1" customWidth="1"/>
    <col min="4615" max="4864" width="9" style="528"/>
    <col min="4865" max="4865" width="2.625" style="528" customWidth="1"/>
    <col min="4866" max="4866" width="6.625" style="528" customWidth="1"/>
    <col min="4867" max="4867" width="19.375" style="528" bestFit="1" customWidth="1"/>
    <col min="4868" max="4868" width="60.625" style="528" customWidth="1"/>
    <col min="4869" max="4869" width="50.625" style="528" customWidth="1"/>
    <col min="4870" max="4870" width="9.75" style="528" bestFit="1" customWidth="1"/>
    <col min="4871" max="5120" width="9" style="528"/>
    <col min="5121" max="5121" width="2.625" style="528" customWidth="1"/>
    <col min="5122" max="5122" width="6.625" style="528" customWidth="1"/>
    <col min="5123" max="5123" width="19.375" style="528" bestFit="1" customWidth="1"/>
    <col min="5124" max="5124" width="60.625" style="528" customWidth="1"/>
    <col min="5125" max="5125" width="50.625" style="528" customWidth="1"/>
    <col min="5126" max="5126" width="9.75" style="528" bestFit="1" customWidth="1"/>
    <col min="5127" max="5376" width="9" style="528"/>
    <col min="5377" max="5377" width="2.625" style="528" customWidth="1"/>
    <col min="5378" max="5378" width="6.625" style="528" customWidth="1"/>
    <col min="5379" max="5379" width="19.375" style="528" bestFit="1" customWidth="1"/>
    <col min="5380" max="5380" width="60.625" style="528" customWidth="1"/>
    <col min="5381" max="5381" width="50.625" style="528" customWidth="1"/>
    <col min="5382" max="5382" width="9.75" style="528" bestFit="1" customWidth="1"/>
    <col min="5383" max="5632" width="9" style="528"/>
    <col min="5633" max="5633" width="2.625" style="528" customWidth="1"/>
    <col min="5634" max="5634" width="6.625" style="528" customWidth="1"/>
    <col min="5635" max="5635" width="19.375" style="528" bestFit="1" customWidth="1"/>
    <col min="5636" max="5636" width="60.625" style="528" customWidth="1"/>
    <col min="5637" max="5637" width="50.625" style="528" customWidth="1"/>
    <col min="5638" max="5638" width="9.75" style="528" bestFit="1" customWidth="1"/>
    <col min="5639" max="5888" width="9" style="528"/>
    <col min="5889" max="5889" width="2.625" style="528" customWidth="1"/>
    <col min="5890" max="5890" width="6.625" style="528" customWidth="1"/>
    <col min="5891" max="5891" width="19.375" style="528" bestFit="1" customWidth="1"/>
    <col min="5892" max="5892" width="60.625" style="528" customWidth="1"/>
    <col min="5893" max="5893" width="50.625" style="528" customWidth="1"/>
    <col min="5894" max="5894" width="9.75" style="528" bestFit="1" customWidth="1"/>
    <col min="5895" max="6144" width="9" style="528"/>
    <col min="6145" max="6145" width="2.625" style="528" customWidth="1"/>
    <col min="6146" max="6146" width="6.625" style="528" customWidth="1"/>
    <col min="6147" max="6147" width="19.375" style="528" bestFit="1" customWidth="1"/>
    <col min="6148" max="6148" width="60.625" style="528" customWidth="1"/>
    <col min="6149" max="6149" width="50.625" style="528" customWidth="1"/>
    <col min="6150" max="6150" width="9.75" style="528" bestFit="1" customWidth="1"/>
    <col min="6151" max="6400" width="9" style="528"/>
    <col min="6401" max="6401" width="2.625" style="528" customWidth="1"/>
    <col min="6402" max="6402" width="6.625" style="528" customWidth="1"/>
    <col min="6403" max="6403" width="19.375" style="528" bestFit="1" customWidth="1"/>
    <col min="6404" max="6404" width="60.625" style="528" customWidth="1"/>
    <col min="6405" max="6405" width="50.625" style="528" customWidth="1"/>
    <col min="6406" max="6406" width="9.75" style="528" bestFit="1" customWidth="1"/>
    <col min="6407" max="6656" width="9" style="528"/>
    <col min="6657" max="6657" width="2.625" style="528" customWidth="1"/>
    <col min="6658" max="6658" width="6.625" style="528" customWidth="1"/>
    <col min="6659" max="6659" width="19.375" style="528" bestFit="1" customWidth="1"/>
    <col min="6660" max="6660" width="60.625" style="528" customWidth="1"/>
    <col min="6661" max="6661" width="50.625" style="528" customWidth="1"/>
    <col min="6662" max="6662" width="9.75" style="528" bestFit="1" customWidth="1"/>
    <col min="6663" max="6912" width="9" style="528"/>
    <col min="6913" max="6913" width="2.625" style="528" customWidth="1"/>
    <col min="6914" max="6914" width="6.625" style="528" customWidth="1"/>
    <col min="6915" max="6915" width="19.375" style="528" bestFit="1" customWidth="1"/>
    <col min="6916" max="6916" width="60.625" style="528" customWidth="1"/>
    <col min="6917" max="6917" width="50.625" style="528" customWidth="1"/>
    <col min="6918" max="6918" width="9.75" style="528" bestFit="1" customWidth="1"/>
    <col min="6919" max="7168" width="9" style="528"/>
    <col min="7169" max="7169" width="2.625" style="528" customWidth="1"/>
    <col min="7170" max="7170" width="6.625" style="528" customWidth="1"/>
    <col min="7171" max="7171" width="19.375" style="528" bestFit="1" customWidth="1"/>
    <col min="7172" max="7172" width="60.625" style="528" customWidth="1"/>
    <col min="7173" max="7173" width="50.625" style="528" customWidth="1"/>
    <col min="7174" max="7174" width="9.75" style="528" bestFit="1" customWidth="1"/>
    <col min="7175" max="7424" width="9" style="528"/>
    <col min="7425" max="7425" width="2.625" style="528" customWidth="1"/>
    <col min="7426" max="7426" width="6.625" style="528" customWidth="1"/>
    <col min="7427" max="7427" width="19.375" style="528" bestFit="1" customWidth="1"/>
    <col min="7428" max="7428" width="60.625" style="528" customWidth="1"/>
    <col min="7429" max="7429" width="50.625" style="528" customWidth="1"/>
    <col min="7430" max="7430" width="9.75" style="528" bestFit="1" customWidth="1"/>
    <col min="7431" max="7680" width="9" style="528"/>
    <col min="7681" max="7681" width="2.625" style="528" customWidth="1"/>
    <col min="7682" max="7682" width="6.625" style="528" customWidth="1"/>
    <col min="7683" max="7683" width="19.375" style="528" bestFit="1" customWidth="1"/>
    <col min="7684" max="7684" width="60.625" style="528" customWidth="1"/>
    <col min="7685" max="7685" width="50.625" style="528" customWidth="1"/>
    <col min="7686" max="7686" width="9.75" style="528" bestFit="1" customWidth="1"/>
    <col min="7687" max="7936" width="9" style="528"/>
    <col min="7937" max="7937" width="2.625" style="528" customWidth="1"/>
    <col min="7938" max="7938" width="6.625" style="528" customWidth="1"/>
    <col min="7939" max="7939" width="19.375" style="528" bestFit="1" customWidth="1"/>
    <col min="7940" max="7940" width="60.625" style="528" customWidth="1"/>
    <col min="7941" max="7941" width="50.625" style="528" customWidth="1"/>
    <col min="7942" max="7942" width="9.75" style="528" bestFit="1" customWidth="1"/>
    <col min="7943" max="8192" width="9" style="528"/>
    <col min="8193" max="8193" width="2.625" style="528" customWidth="1"/>
    <col min="8194" max="8194" width="6.625" style="528" customWidth="1"/>
    <col min="8195" max="8195" width="19.375" style="528" bestFit="1" customWidth="1"/>
    <col min="8196" max="8196" width="60.625" style="528" customWidth="1"/>
    <col min="8197" max="8197" width="50.625" style="528" customWidth="1"/>
    <col min="8198" max="8198" width="9.75" style="528" bestFit="1" customWidth="1"/>
    <col min="8199" max="8448" width="9" style="528"/>
    <col min="8449" max="8449" width="2.625" style="528" customWidth="1"/>
    <col min="8450" max="8450" width="6.625" style="528" customWidth="1"/>
    <col min="8451" max="8451" width="19.375" style="528" bestFit="1" customWidth="1"/>
    <col min="8452" max="8452" width="60.625" style="528" customWidth="1"/>
    <col min="8453" max="8453" width="50.625" style="528" customWidth="1"/>
    <col min="8454" max="8454" width="9.75" style="528" bestFit="1" customWidth="1"/>
    <col min="8455" max="8704" width="9" style="528"/>
    <col min="8705" max="8705" width="2.625" style="528" customWidth="1"/>
    <col min="8706" max="8706" width="6.625" style="528" customWidth="1"/>
    <col min="8707" max="8707" width="19.375" style="528" bestFit="1" customWidth="1"/>
    <col min="8708" max="8708" width="60.625" style="528" customWidth="1"/>
    <col min="8709" max="8709" width="50.625" style="528" customWidth="1"/>
    <col min="8710" max="8710" width="9.75" style="528" bestFit="1" customWidth="1"/>
    <col min="8711" max="8960" width="9" style="528"/>
    <col min="8961" max="8961" width="2.625" style="528" customWidth="1"/>
    <col min="8962" max="8962" width="6.625" style="528" customWidth="1"/>
    <col min="8963" max="8963" width="19.375" style="528" bestFit="1" customWidth="1"/>
    <col min="8964" max="8964" width="60.625" style="528" customWidth="1"/>
    <col min="8965" max="8965" width="50.625" style="528" customWidth="1"/>
    <col min="8966" max="8966" width="9.75" style="528" bestFit="1" customWidth="1"/>
    <col min="8967" max="9216" width="9" style="528"/>
    <col min="9217" max="9217" width="2.625" style="528" customWidth="1"/>
    <col min="9218" max="9218" width="6.625" style="528" customWidth="1"/>
    <col min="9219" max="9219" width="19.375" style="528" bestFit="1" customWidth="1"/>
    <col min="9220" max="9220" width="60.625" style="528" customWidth="1"/>
    <col min="9221" max="9221" width="50.625" style="528" customWidth="1"/>
    <col min="9222" max="9222" width="9.75" style="528" bestFit="1" customWidth="1"/>
    <col min="9223" max="9472" width="9" style="528"/>
    <col min="9473" max="9473" width="2.625" style="528" customWidth="1"/>
    <col min="9474" max="9474" width="6.625" style="528" customWidth="1"/>
    <col min="9475" max="9475" width="19.375" style="528" bestFit="1" customWidth="1"/>
    <col min="9476" max="9476" width="60.625" style="528" customWidth="1"/>
    <col min="9477" max="9477" width="50.625" style="528" customWidth="1"/>
    <col min="9478" max="9478" width="9.75" style="528" bestFit="1" customWidth="1"/>
    <col min="9479" max="9728" width="9" style="528"/>
    <col min="9729" max="9729" width="2.625" style="528" customWidth="1"/>
    <col min="9730" max="9730" width="6.625" style="528" customWidth="1"/>
    <col min="9731" max="9731" width="19.375" style="528" bestFit="1" customWidth="1"/>
    <col min="9732" max="9732" width="60.625" style="528" customWidth="1"/>
    <col min="9733" max="9733" width="50.625" style="528" customWidth="1"/>
    <col min="9734" max="9734" width="9.75" style="528" bestFit="1" customWidth="1"/>
    <col min="9735" max="9984" width="9" style="528"/>
    <col min="9985" max="9985" width="2.625" style="528" customWidth="1"/>
    <col min="9986" max="9986" width="6.625" style="528" customWidth="1"/>
    <col min="9987" max="9987" width="19.375" style="528" bestFit="1" customWidth="1"/>
    <col min="9988" max="9988" width="60.625" style="528" customWidth="1"/>
    <col min="9989" max="9989" width="50.625" style="528" customWidth="1"/>
    <col min="9990" max="9990" width="9.75" style="528" bestFit="1" customWidth="1"/>
    <col min="9991" max="10240" width="9" style="528"/>
    <col min="10241" max="10241" width="2.625" style="528" customWidth="1"/>
    <col min="10242" max="10242" width="6.625" style="528" customWidth="1"/>
    <col min="10243" max="10243" width="19.375" style="528" bestFit="1" customWidth="1"/>
    <col min="10244" max="10244" width="60.625" style="528" customWidth="1"/>
    <col min="10245" max="10245" width="50.625" style="528" customWidth="1"/>
    <col min="10246" max="10246" width="9.75" style="528" bestFit="1" customWidth="1"/>
    <col min="10247" max="10496" width="9" style="528"/>
    <col min="10497" max="10497" width="2.625" style="528" customWidth="1"/>
    <col min="10498" max="10498" width="6.625" style="528" customWidth="1"/>
    <col min="10499" max="10499" width="19.375" style="528" bestFit="1" customWidth="1"/>
    <col min="10500" max="10500" width="60.625" style="528" customWidth="1"/>
    <col min="10501" max="10501" width="50.625" style="528" customWidth="1"/>
    <col min="10502" max="10502" width="9.75" style="528" bestFit="1" customWidth="1"/>
    <col min="10503" max="10752" width="9" style="528"/>
    <col min="10753" max="10753" width="2.625" style="528" customWidth="1"/>
    <col min="10754" max="10754" width="6.625" style="528" customWidth="1"/>
    <col min="10755" max="10755" width="19.375" style="528" bestFit="1" customWidth="1"/>
    <col min="10756" max="10756" width="60.625" style="528" customWidth="1"/>
    <col min="10757" max="10757" width="50.625" style="528" customWidth="1"/>
    <col min="10758" max="10758" width="9.75" style="528" bestFit="1" customWidth="1"/>
    <col min="10759" max="11008" width="9" style="528"/>
    <col min="11009" max="11009" width="2.625" style="528" customWidth="1"/>
    <col min="11010" max="11010" width="6.625" style="528" customWidth="1"/>
    <col min="11011" max="11011" width="19.375" style="528" bestFit="1" customWidth="1"/>
    <col min="11012" max="11012" width="60.625" style="528" customWidth="1"/>
    <col min="11013" max="11013" width="50.625" style="528" customWidth="1"/>
    <col min="11014" max="11014" width="9.75" style="528" bestFit="1" customWidth="1"/>
    <col min="11015" max="11264" width="9" style="528"/>
    <col min="11265" max="11265" width="2.625" style="528" customWidth="1"/>
    <col min="11266" max="11266" width="6.625" style="528" customWidth="1"/>
    <col min="11267" max="11267" width="19.375" style="528" bestFit="1" customWidth="1"/>
    <col min="11268" max="11268" width="60.625" style="528" customWidth="1"/>
    <col min="11269" max="11269" width="50.625" style="528" customWidth="1"/>
    <col min="11270" max="11270" width="9.75" style="528" bestFit="1" customWidth="1"/>
    <col min="11271" max="11520" width="9" style="528"/>
    <col min="11521" max="11521" width="2.625" style="528" customWidth="1"/>
    <col min="11522" max="11522" width="6.625" style="528" customWidth="1"/>
    <col min="11523" max="11523" width="19.375" style="528" bestFit="1" customWidth="1"/>
    <col min="11524" max="11524" width="60.625" style="528" customWidth="1"/>
    <col min="11525" max="11525" width="50.625" style="528" customWidth="1"/>
    <col min="11526" max="11526" width="9.75" style="528" bestFit="1" customWidth="1"/>
    <col min="11527" max="11776" width="9" style="528"/>
    <col min="11777" max="11777" width="2.625" style="528" customWidth="1"/>
    <col min="11778" max="11778" width="6.625" style="528" customWidth="1"/>
    <col min="11779" max="11779" width="19.375" style="528" bestFit="1" customWidth="1"/>
    <col min="11780" max="11780" width="60.625" style="528" customWidth="1"/>
    <col min="11781" max="11781" width="50.625" style="528" customWidth="1"/>
    <col min="11782" max="11782" width="9.75" style="528" bestFit="1" customWidth="1"/>
    <col min="11783" max="12032" width="9" style="528"/>
    <col min="12033" max="12033" width="2.625" style="528" customWidth="1"/>
    <col min="12034" max="12034" width="6.625" style="528" customWidth="1"/>
    <col min="12035" max="12035" width="19.375" style="528" bestFit="1" customWidth="1"/>
    <col min="12036" max="12036" width="60.625" style="528" customWidth="1"/>
    <col min="12037" max="12037" width="50.625" style="528" customWidth="1"/>
    <col min="12038" max="12038" width="9.75" style="528" bestFit="1" customWidth="1"/>
    <col min="12039" max="12288" width="9" style="528"/>
    <col min="12289" max="12289" width="2.625" style="528" customWidth="1"/>
    <col min="12290" max="12290" width="6.625" style="528" customWidth="1"/>
    <col min="12291" max="12291" width="19.375" style="528" bestFit="1" customWidth="1"/>
    <col min="12292" max="12292" width="60.625" style="528" customWidth="1"/>
    <col min="12293" max="12293" width="50.625" style="528" customWidth="1"/>
    <col min="12294" max="12294" width="9.75" style="528" bestFit="1" customWidth="1"/>
    <col min="12295" max="12544" width="9" style="528"/>
    <col min="12545" max="12545" width="2.625" style="528" customWidth="1"/>
    <col min="12546" max="12546" width="6.625" style="528" customWidth="1"/>
    <col min="12547" max="12547" width="19.375" style="528" bestFit="1" customWidth="1"/>
    <col min="12548" max="12548" width="60.625" style="528" customWidth="1"/>
    <col min="12549" max="12549" width="50.625" style="528" customWidth="1"/>
    <col min="12550" max="12550" width="9.75" style="528" bestFit="1" customWidth="1"/>
    <col min="12551" max="12800" width="9" style="528"/>
    <col min="12801" max="12801" width="2.625" style="528" customWidth="1"/>
    <col min="12802" max="12802" width="6.625" style="528" customWidth="1"/>
    <col min="12803" max="12803" width="19.375" style="528" bestFit="1" customWidth="1"/>
    <col min="12804" max="12804" width="60.625" style="528" customWidth="1"/>
    <col min="12805" max="12805" width="50.625" style="528" customWidth="1"/>
    <col min="12806" max="12806" width="9.75" style="528" bestFit="1" customWidth="1"/>
    <col min="12807" max="13056" width="9" style="528"/>
    <col min="13057" max="13057" width="2.625" style="528" customWidth="1"/>
    <col min="13058" max="13058" width="6.625" style="528" customWidth="1"/>
    <col min="13059" max="13059" width="19.375" style="528" bestFit="1" customWidth="1"/>
    <col min="13060" max="13060" width="60.625" style="528" customWidth="1"/>
    <col min="13061" max="13061" width="50.625" style="528" customWidth="1"/>
    <col min="13062" max="13062" width="9.75" style="528" bestFit="1" customWidth="1"/>
    <col min="13063" max="13312" width="9" style="528"/>
    <col min="13313" max="13313" width="2.625" style="528" customWidth="1"/>
    <col min="13314" max="13314" width="6.625" style="528" customWidth="1"/>
    <col min="13315" max="13315" width="19.375" style="528" bestFit="1" customWidth="1"/>
    <col min="13316" max="13316" width="60.625" style="528" customWidth="1"/>
    <col min="13317" max="13317" width="50.625" style="528" customWidth="1"/>
    <col min="13318" max="13318" width="9.75" style="528" bestFit="1" customWidth="1"/>
    <col min="13319" max="13568" width="9" style="528"/>
    <col min="13569" max="13569" width="2.625" style="528" customWidth="1"/>
    <col min="13570" max="13570" width="6.625" style="528" customWidth="1"/>
    <col min="13571" max="13571" width="19.375" style="528" bestFit="1" customWidth="1"/>
    <col min="13572" max="13572" width="60.625" style="528" customWidth="1"/>
    <col min="13573" max="13573" width="50.625" style="528" customWidth="1"/>
    <col min="13574" max="13574" width="9.75" style="528" bestFit="1" customWidth="1"/>
    <col min="13575" max="13824" width="9" style="528"/>
    <col min="13825" max="13825" width="2.625" style="528" customWidth="1"/>
    <col min="13826" max="13826" width="6.625" style="528" customWidth="1"/>
    <col min="13827" max="13827" width="19.375" style="528" bestFit="1" customWidth="1"/>
    <col min="13828" max="13828" width="60.625" style="528" customWidth="1"/>
    <col min="13829" max="13829" width="50.625" style="528" customWidth="1"/>
    <col min="13830" max="13830" width="9.75" style="528" bestFit="1" customWidth="1"/>
    <col min="13831" max="14080" width="9" style="528"/>
    <col min="14081" max="14081" width="2.625" style="528" customWidth="1"/>
    <col min="14082" max="14082" width="6.625" style="528" customWidth="1"/>
    <col min="14083" max="14083" width="19.375" style="528" bestFit="1" customWidth="1"/>
    <col min="14084" max="14084" width="60.625" style="528" customWidth="1"/>
    <col min="14085" max="14085" width="50.625" style="528" customWidth="1"/>
    <col min="14086" max="14086" width="9.75" style="528" bestFit="1" customWidth="1"/>
    <col min="14087" max="14336" width="9" style="528"/>
    <col min="14337" max="14337" width="2.625" style="528" customWidth="1"/>
    <col min="14338" max="14338" width="6.625" style="528" customWidth="1"/>
    <col min="14339" max="14339" width="19.375" style="528" bestFit="1" customWidth="1"/>
    <col min="14340" max="14340" width="60.625" style="528" customWidth="1"/>
    <col min="14341" max="14341" width="50.625" style="528" customWidth="1"/>
    <col min="14342" max="14342" width="9.75" style="528" bestFit="1" customWidth="1"/>
    <col min="14343" max="14592" width="9" style="528"/>
    <col min="14593" max="14593" width="2.625" style="528" customWidth="1"/>
    <col min="14594" max="14594" width="6.625" style="528" customWidth="1"/>
    <col min="14595" max="14595" width="19.375" style="528" bestFit="1" customWidth="1"/>
    <col min="14596" max="14596" width="60.625" style="528" customWidth="1"/>
    <col min="14597" max="14597" width="50.625" style="528" customWidth="1"/>
    <col min="14598" max="14598" width="9.75" style="528" bestFit="1" customWidth="1"/>
    <col min="14599" max="14848" width="9" style="528"/>
    <col min="14849" max="14849" width="2.625" style="528" customWidth="1"/>
    <col min="14850" max="14850" width="6.625" style="528" customWidth="1"/>
    <col min="14851" max="14851" width="19.375" style="528" bestFit="1" customWidth="1"/>
    <col min="14852" max="14852" width="60.625" style="528" customWidth="1"/>
    <col min="14853" max="14853" width="50.625" style="528" customWidth="1"/>
    <col min="14854" max="14854" width="9.75" style="528" bestFit="1" customWidth="1"/>
    <col min="14855" max="15104" width="9" style="528"/>
    <col min="15105" max="15105" width="2.625" style="528" customWidth="1"/>
    <col min="15106" max="15106" width="6.625" style="528" customWidth="1"/>
    <col min="15107" max="15107" width="19.375" style="528" bestFit="1" customWidth="1"/>
    <col min="15108" max="15108" width="60.625" style="528" customWidth="1"/>
    <col min="15109" max="15109" width="50.625" style="528" customWidth="1"/>
    <col min="15110" max="15110" width="9.75" style="528" bestFit="1" customWidth="1"/>
    <col min="15111" max="15360" width="9" style="528"/>
    <col min="15361" max="15361" width="2.625" style="528" customWidth="1"/>
    <col min="15362" max="15362" width="6.625" style="528" customWidth="1"/>
    <col min="15363" max="15363" width="19.375" style="528" bestFit="1" customWidth="1"/>
    <col min="15364" max="15364" width="60.625" style="528" customWidth="1"/>
    <col min="15365" max="15365" width="50.625" style="528" customWidth="1"/>
    <col min="15366" max="15366" width="9.75" style="528" bestFit="1" customWidth="1"/>
    <col min="15367" max="15616" width="9" style="528"/>
    <col min="15617" max="15617" width="2.625" style="528" customWidth="1"/>
    <col min="15618" max="15618" width="6.625" style="528" customWidth="1"/>
    <col min="15619" max="15619" width="19.375" style="528" bestFit="1" customWidth="1"/>
    <col min="15620" max="15620" width="60.625" style="528" customWidth="1"/>
    <col min="15621" max="15621" width="50.625" style="528" customWidth="1"/>
    <col min="15622" max="15622" width="9.75" style="528" bestFit="1" customWidth="1"/>
    <col min="15623" max="15872" width="9" style="528"/>
    <col min="15873" max="15873" width="2.625" style="528" customWidth="1"/>
    <col min="15874" max="15874" width="6.625" style="528" customWidth="1"/>
    <col min="15875" max="15875" width="19.375" style="528" bestFit="1" customWidth="1"/>
    <col min="15876" max="15876" width="60.625" style="528" customWidth="1"/>
    <col min="15877" max="15877" width="50.625" style="528" customWidth="1"/>
    <col min="15878" max="15878" width="9.75" style="528" bestFit="1" customWidth="1"/>
    <col min="15879" max="16128" width="9" style="528"/>
    <col min="16129" max="16129" width="2.625" style="528" customWidth="1"/>
    <col min="16130" max="16130" width="6.625" style="528" customWidth="1"/>
    <col min="16131" max="16131" width="19.375" style="528" bestFit="1" customWidth="1"/>
    <col min="16132" max="16132" width="60.625" style="528" customWidth="1"/>
    <col min="16133" max="16133" width="50.625" style="528" customWidth="1"/>
    <col min="16134" max="16134" width="9.75" style="528" bestFit="1" customWidth="1"/>
    <col min="16135" max="16384" width="9" style="528"/>
  </cols>
  <sheetData>
    <row r="1" spans="1:7" s="523" customFormat="1" ht="28.5">
      <c r="A1" s="522" t="s">
        <v>2992</v>
      </c>
      <c r="C1" s="524"/>
      <c r="D1" s="525"/>
      <c r="E1" s="526"/>
      <c r="F1" s="527"/>
    </row>
    <row r="2" spans="1:7">
      <c r="E2" s="532"/>
    </row>
    <row r="3" spans="1:7">
      <c r="B3" s="534" t="s">
        <v>2993</v>
      </c>
      <c r="C3" s="535" t="s">
        <v>2994</v>
      </c>
      <c r="D3" s="536" t="s">
        <v>521</v>
      </c>
      <c r="E3" s="537" t="s">
        <v>36</v>
      </c>
      <c r="F3" s="538" t="s">
        <v>2995</v>
      </c>
    </row>
    <row r="4" spans="1:7">
      <c r="B4" s="539" t="s">
        <v>2996</v>
      </c>
      <c r="C4" s="540"/>
      <c r="D4" s="540"/>
      <c r="E4" s="541"/>
      <c r="F4" s="542"/>
    </row>
    <row r="5" spans="1:7" ht="40.5">
      <c r="B5" s="543"/>
      <c r="C5" s="540" t="s">
        <v>2997</v>
      </c>
      <c r="D5" s="540" t="s">
        <v>2998</v>
      </c>
      <c r="E5" s="541"/>
      <c r="F5" s="542"/>
    </row>
    <row r="6" spans="1:7" ht="54">
      <c r="B6" s="544" t="s">
        <v>2996</v>
      </c>
      <c r="C6" s="540" t="s">
        <v>2999</v>
      </c>
      <c r="D6" s="540" t="s">
        <v>3000</v>
      </c>
      <c r="E6" s="545" t="s">
        <v>3001</v>
      </c>
      <c r="F6" s="542"/>
    </row>
    <row r="7" spans="1:7" ht="27">
      <c r="B7" s="544"/>
      <c r="C7" s="569" t="s">
        <v>3002</v>
      </c>
      <c r="D7" s="540" t="s">
        <v>3003</v>
      </c>
      <c r="E7" s="541"/>
      <c r="F7" s="542"/>
    </row>
    <row r="8" spans="1:7">
      <c r="B8" s="544" t="s">
        <v>3004</v>
      </c>
      <c r="C8" s="540" t="s">
        <v>3005</v>
      </c>
      <c r="D8" s="540" t="s">
        <v>3006</v>
      </c>
      <c r="E8" s="541"/>
      <c r="F8" s="542"/>
    </row>
    <row r="9" spans="1:7" ht="27">
      <c r="B9" s="544"/>
      <c r="C9" s="546" t="s">
        <v>3007</v>
      </c>
      <c r="D9" s="546" t="s">
        <v>3008</v>
      </c>
      <c r="E9" s="541"/>
      <c r="F9" s="542"/>
    </row>
    <row r="10" spans="1:7" ht="67.5">
      <c r="B10" s="544"/>
      <c r="C10" s="540" t="s">
        <v>3009</v>
      </c>
      <c r="D10" s="540" t="s">
        <v>3010</v>
      </c>
      <c r="E10" s="541"/>
      <c r="F10" s="542"/>
    </row>
    <row r="11" spans="1:7" ht="27">
      <c r="B11" s="544"/>
      <c r="C11" s="540" t="s">
        <v>3011</v>
      </c>
      <c r="D11" s="540" t="s">
        <v>3012</v>
      </c>
      <c r="E11" s="541"/>
      <c r="F11" s="542"/>
    </row>
    <row r="12" spans="1:7" ht="27">
      <c r="B12" s="544"/>
      <c r="C12" s="570" t="s">
        <v>3801</v>
      </c>
      <c r="D12" s="570" t="s">
        <v>3802</v>
      </c>
      <c r="E12" s="545" t="s">
        <v>3799</v>
      </c>
      <c r="F12" s="542"/>
      <c r="G12" s="573" t="s">
        <v>3803</v>
      </c>
    </row>
    <row r="13" spans="1:7">
      <c r="B13" s="544" t="s">
        <v>3013</v>
      </c>
      <c r="C13" s="540" t="s">
        <v>3014</v>
      </c>
      <c r="D13" s="540" t="s">
        <v>3015</v>
      </c>
      <c r="E13" s="541"/>
      <c r="F13" s="542"/>
    </row>
    <row r="14" spans="1:7">
      <c r="B14" s="547"/>
      <c r="C14" s="540" t="s">
        <v>3016</v>
      </c>
      <c r="D14" s="540" t="s">
        <v>3017</v>
      </c>
      <c r="E14" s="541"/>
      <c r="F14" s="542"/>
    </row>
    <row r="15" spans="1:7">
      <c r="B15" s="543" t="s">
        <v>3018</v>
      </c>
      <c r="C15" s="540"/>
      <c r="D15" s="540"/>
      <c r="E15" s="541"/>
      <c r="F15" s="542"/>
    </row>
    <row r="16" spans="1:7" ht="54">
      <c r="B16" s="544" t="s">
        <v>3018</v>
      </c>
      <c r="C16" s="540" t="s">
        <v>3019</v>
      </c>
      <c r="D16" s="540" t="s">
        <v>3020</v>
      </c>
      <c r="E16" s="541"/>
      <c r="F16" s="542"/>
    </row>
    <row r="17" spans="2:6" ht="54">
      <c r="B17" s="544"/>
      <c r="C17" s="540" t="s">
        <v>3021</v>
      </c>
      <c r="D17" s="540" t="s">
        <v>3022</v>
      </c>
      <c r="E17" s="541"/>
      <c r="F17" s="542"/>
    </row>
    <row r="18" spans="2:6" ht="54">
      <c r="B18" s="544"/>
      <c r="C18" s="546" t="s">
        <v>3023</v>
      </c>
      <c r="D18" s="548" t="s">
        <v>3024</v>
      </c>
      <c r="E18" s="541"/>
      <c r="F18" s="542"/>
    </row>
    <row r="19" spans="2:6" ht="81">
      <c r="B19" s="544"/>
      <c r="C19" s="540" t="s">
        <v>3025</v>
      </c>
      <c r="D19" s="540" t="s">
        <v>3026</v>
      </c>
      <c r="E19" s="541"/>
      <c r="F19" s="542"/>
    </row>
    <row r="20" spans="2:6" ht="54">
      <c r="B20" s="544"/>
      <c r="C20" s="546" t="s">
        <v>3027</v>
      </c>
      <c r="D20" s="546" t="s">
        <v>3028</v>
      </c>
      <c r="E20" s="541"/>
      <c r="F20" s="542"/>
    </row>
    <row r="21" spans="2:6" ht="27">
      <c r="B21" s="544"/>
      <c r="C21" s="540" t="s">
        <v>3029</v>
      </c>
      <c r="D21" s="540" t="s">
        <v>3030</v>
      </c>
      <c r="E21" s="541"/>
      <c r="F21" s="542"/>
    </row>
    <row r="22" spans="2:6">
      <c r="B22" s="544"/>
      <c r="C22" s="546" t="s">
        <v>1541</v>
      </c>
      <c r="D22" s="546" t="s">
        <v>3031</v>
      </c>
      <c r="E22" s="549" t="s">
        <v>3032</v>
      </c>
      <c r="F22" s="542"/>
    </row>
    <row r="23" spans="2:6">
      <c r="B23" s="544"/>
      <c r="C23" s="546" t="s">
        <v>3033</v>
      </c>
      <c r="D23" s="546" t="s">
        <v>3034</v>
      </c>
      <c r="E23" s="541"/>
      <c r="F23" s="542"/>
    </row>
    <row r="24" spans="2:6" ht="27">
      <c r="B24" s="544" t="s">
        <v>3035</v>
      </c>
      <c r="C24" s="540" t="s">
        <v>3036</v>
      </c>
      <c r="D24" s="540" t="s">
        <v>3037</v>
      </c>
      <c r="E24" s="541"/>
      <c r="F24" s="542"/>
    </row>
    <row r="25" spans="2:6" ht="27">
      <c r="B25" s="544"/>
      <c r="C25" s="540" t="s">
        <v>3038</v>
      </c>
      <c r="D25" s="540" t="s">
        <v>3039</v>
      </c>
      <c r="E25" s="541"/>
      <c r="F25" s="542"/>
    </row>
    <row r="26" spans="2:6">
      <c r="B26" s="544"/>
      <c r="C26" s="546" t="s">
        <v>3040</v>
      </c>
      <c r="D26" s="546" t="s">
        <v>3041</v>
      </c>
      <c r="E26" s="541"/>
      <c r="F26" s="542"/>
    </row>
    <row r="27" spans="2:6" ht="67.5">
      <c r="B27" s="544" t="s">
        <v>3042</v>
      </c>
      <c r="C27" s="540" t="s">
        <v>3043</v>
      </c>
      <c r="D27" s="540" t="s">
        <v>3044</v>
      </c>
      <c r="E27" s="541"/>
      <c r="F27" s="542"/>
    </row>
    <row r="28" spans="2:6" ht="27">
      <c r="B28" s="544" t="s">
        <v>3045</v>
      </c>
      <c r="C28" s="540" t="s">
        <v>3046</v>
      </c>
      <c r="D28" s="540" t="s">
        <v>3047</v>
      </c>
      <c r="E28" s="541"/>
      <c r="F28" s="542"/>
    </row>
    <row r="29" spans="2:6">
      <c r="B29" s="544" t="s">
        <v>3048</v>
      </c>
      <c r="C29" s="540" t="s">
        <v>3049</v>
      </c>
      <c r="D29" s="540" t="s">
        <v>3050</v>
      </c>
      <c r="E29" s="541"/>
      <c r="F29" s="542"/>
    </row>
    <row r="30" spans="2:6" ht="54">
      <c r="B30" s="544"/>
      <c r="C30" s="540" t="s">
        <v>3051</v>
      </c>
      <c r="D30" s="540" t="s">
        <v>3052</v>
      </c>
      <c r="E30" s="541" t="s">
        <v>3053</v>
      </c>
      <c r="F30" s="542"/>
    </row>
    <row r="31" spans="2:6" ht="27">
      <c r="B31" s="544"/>
      <c r="C31" s="546" t="s">
        <v>3054</v>
      </c>
      <c r="D31" s="546" t="s">
        <v>3055</v>
      </c>
      <c r="E31" s="541"/>
      <c r="F31" s="542"/>
    </row>
    <row r="32" spans="2:6" ht="27">
      <c r="B32" s="544"/>
      <c r="C32" s="540" t="s">
        <v>3056</v>
      </c>
      <c r="D32" s="540" t="s">
        <v>3057</v>
      </c>
      <c r="E32" s="541"/>
      <c r="F32" s="542"/>
    </row>
    <row r="33" spans="2:7" ht="40.5">
      <c r="B33" s="544"/>
      <c r="C33" s="546" t="s">
        <v>3058</v>
      </c>
      <c r="D33" s="546" t="s">
        <v>3059</v>
      </c>
      <c r="E33" s="541"/>
      <c r="F33" s="542"/>
    </row>
    <row r="34" spans="2:7" ht="40.5">
      <c r="B34" s="544" t="s">
        <v>3060</v>
      </c>
      <c r="C34" s="546" t="s">
        <v>3061</v>
      </c>
      <c r="D34" s="546" t="s">
        <v>3062</v>
      </c>
      <c r="E34" s="541"/>
      <c r="F34" s="542"/>
    </row>
    <row r="35" spans="2:7" ht="40.5">
      <c r="B35" s="544"/>
      <c r="C35" s="540" t="s">
        <v>3063</v>
      </c>
      <c r="D35" s="540" t="s">
        <v>3064</v>
      </c>
      <c r="E35" s="541" t="s">
        <v>3053</v>
      </c>
      <c r="F35" s="542"/>
    </row>
    <row r="36" spans="2:7" ht="54">
      <c r="B36" s="544"/>
      <c r="C36" s="540" t="s">
        <v>3065</v>
      </c>
      <c r="D36" s="540" t="s">
        <v>3066</v>
      </c>
      <c r="E36" s="541" t="s">
        <v>3053</v>
      </c>
      <c r="F36" s="542"/>
    </row>
    <row r="37" spans="2:7" ht="27">
      <c r="B37" s="544"/>
      <c r="C37" s="546" t="s">
        <v>3067</v>
      </c>
      <c r="D37" s="548" t="s">
        <v>3068</v>
      </c>
      <c r="E37" s="541"/>
      <c r="F37" s="542"/>
    </row>
    <row r="38" spans="2:7" ht="27">
      <c r="B38" s="544"/>
      <c r="C38" s="540" t="s">
        <v>3069</v>
      </c>
      <c r="D38" s="540" t="s">
        <v>3070</v>
      </c>
      <c r="E38" s="541"/>
      <c r="F38" s="542"/>
    </row>
    <row r="39" spans="2:7" ht="27">
      <c r="B39" s="544"/>
      <c r="C39" s="540" t="s">
        <v>3071</v>
      </c>
      <c r="D39" s="540" t="s">
        <v>3072</v>
      </c>
      <c r="E39" s="541" t="s">
        <v>3073</v>
      </c>
      <c r="F39" s="542"/>
    </row>
    <row r="40" spans="2:7">
      <c r="B40" s="544"/>
      <c r="C40" s="540" t="s">
        <v>3074</v>
      </c>
      <c r="D40" s="540" t="s">
        <v>3075</v>
      </c>
      <c r="E40" s="541" t="s">
        <v>3076</v>
      </c>
      <c r="F40" s="542"/>
    </row>
    <row r="41" spans="2:7" ht="40.5">
      <c r="B41" s="547"/>
      <c r="C41" s="540" t="s">
        <v>3077</v>
      </c>
      <c r="D41" s="540" t="s">
        <v>3078</v>
      </c>
      <c r="E41" s="541"/>
      <c r="F41" s="542"/>
    </row>
    <row r="42" spans="2:7">
      <c r="B42" s="543" t="s">
        <v>3079</v>
      </c>
      <c r="C42" s="540"/>
      <c r="D42" s="540"/>
      <c r="E42" s="541"/>
      <c r="F42" s="542"/>
    </row>
    <row r="43" spans="2:7" ht="81">
      <c r="B43" s="544" t="s">
        <v>3079</v>
      </c>
      <c r="C43" s="546" t="s">
        <v>3080</v>
      </c>
      <c r="D43" s="546" t="s">
        <v>3081</v>
      </c>
      <c r="E43" s="541"/>
      <c r="F43" s="542"/>
    </row>
    <row r="44" spans="2:7" ht="40.5">
      <c r="B44" s="544"/>
      <c r="C44" s="540" t="s">
        <v>3082</v>
      </c>
      <c r="D44" s="540" t="s">
        <v>3083</v>
      </c>
      <c r="E44" s="541"/>
      <c r="F44" s="542"/>
    </row>
    <row r="45" spans="2:7" ht="40.5">
      <c r="B45" s="544"/>
      <c r="C45" s="540" t="s">
        <v>3084</v>
      </c>
      <c r="D45" s="540" t="s">
        <v>3085</v>
      </c>
      <c r="E45" s="541" t="s">
        <v>3086</v>
      </c>
      <c r="F45" s="542"/>
    </row>
    <row r="46" spans="2:7" ht="67.5">
      <c r="B46" s="544"/>
      <c r="C46" s="540" t="s">
        <v>3087</v>
      </c>
      <c r="D46" s="540" t="s">
        <v>3088</v>
      </c>
      <c r="E46" s="541" t="s">
        <v>3053</v>
      </c>
      <c r="F46" s="542"/>
    </row>
    <row r="47" spans="2:7" ht="40.5">
      <c r="B47" s="544"/>
      <c r="C47" s="570" t="s">
        <v>3897</v>
      </c>
      <c r="D47" s="570" t="s">
        <v>3898</v>
      </c>
      <c r="E47" s="582" t="s">
        <v>3899</v>
      </c>
      <c r="F47" s="542"/>
      <c r="G47" s="573" t="s">
        <v>3900</v>
      </c>
    </row>
    <row r="48" spans="2:7">
      <c r="B48" s="544" t="s">
        <v>3089</v>
      </c>
      <c r="C48" s="540" t="s">
        <v>3090</v>
      </c>
      <c r="D48" s="540" t="s">
        <v>3091</v>
      </c>
      <c r="E48" s="541"/>
      <c r="F48" s="542"/>
    </row>
    <row r="49" spans="2:6">
      <c r="B49" s="544"/>
      <c r="C49" s="540" t="s">
        <v>3092</v>
      </c>
      <c r="D49" s="540" t="s">
        <v>3093</v>
      </c>
      <c r="E49" s="541"/>
      <c r="F49" s="542"/>
    </row>
    <row r="50" spans="2:6" ht="54">
      <c r="B50" s="544"/>
      <c r="C50" s="540" t="s">
        <v>3094</v>
      </c>
      <c r="D50" s="540" t="s">
        <v>3095</v>
      </c>
      <c r="E50" s="541" t="s">
        <v>3096</v>
      </c>
      <c r="F50" s="542"/>
    </row>
    <row r="51" spans="2:6">
      <c r="B51" s="544"/>
      <c r="C51" s="546" t="s">
        <v>3097</v>
      </c>
      <c r="D51" s="546" t="s">
        <v>3098</v>
      </c>
      <c r="E51" s="549" t="s">
        <v>3032</v>
      </c>
      <c r="F51" s="542"/>
    </row>
    <row r="52" spans="2:6">
      <c r="B52" s="544"/>
      <c r="C52" s="546" t="s">
        <v>3099</v>
      </c>
      <c r="D52" s="546" t="s">
        <v>3100</v>
      </c>
      <c r="E52" s="549" t="s">
        <v>3032</v>
      </c>
      <c r="F52" s="542"/>
    </row>
    <row r="53" spans="2:6" ht="27">
      <c r="B53" s="544"/>
      <c r="C53" s="540" t="s">
        <v>3101</v>
      </c>
      <c r="D53" s="540" t="s">
        <v>3102</v>
      </c>
      <c r="E53" s="541" t="s">
        <v>3053</v>
      </c>
      <c r="F53" s="542"/>
    </row>
    <row r="54" spans="2:6" ht="40.5">
      <c r="B54" s="544"/>
      <c r="C54" s="540" t="s">
        <v>3103</v>
      </c>
      <c r="D54" s="540" t="s">
        <v>3104</v>
      </c>
      <c r="E54" s="541" t="s">
        <v>3053</v>
      </c>
      <c r="F54" s="542"/>
    </row>
    <row r="55" spans="2:6" ht="27">
      <c r="B55" s="544"/>
      <c r="C55" s="540" t="s">
        <v>3105</v>
      </c>
      <c r="D55" s="540" t="s">
        <v>3106</v>
      </c>
      <c r="E55" s="541" t="s">
        <v>3053</v>
      </c>
      <c r="F55" s="542"/>
    </row>
    <row r="56" spans="2:6">
      <c r="B56" s="544"/>
      <c r="C56" s="540" t="s">
        <v>3107</v>
      </c>
      <c r="D56" s="540" t="s">
        <v>3108</v>
      </c>
      <c r="E56" s="541"/>
      <c r="F56" s="542"/>
    </row>
    <row r="57" spans="2:6" ht="27">
      <c r="B57" s="544"/>
      <c r="C57" s="540" t="s">
        <v>3109</v>
      </c>
      <c r="D57" s="540" t="s">
        <v>3110</v>
      </c>
      <c r="E57" s="541" t="s">
        <v>3053</v>
      </c>
      <c r="F57" s="542"/>
    </row>
    <row r="58" spans="2:6">
      <c r="B58" s="544"/>
      <c r="C58" s="540" t="s">
        <v>3111</v>
      </c>
      <c r="D58" s="540" t="s">
        <v>3112</v>
      </c>
      <c r="E58" s="541" t="s">
        <v>3053</v>
      </c>
      <c r="F58" s="542"/>
    </row>
    <row r="59" spans="2:6">
      <c r="B59" s="544"/>
      <c r="C59" s="540" t="s">
        <v>3113</v>
      </c>
      <c r="D59" s="540" t="s">
        <v>3114</v>
      </c>
      <c r="E59" s="545" t="s">
        <v>3053</v>
      </c>
      <c r="F59" s="542"/>
    </row>
    <row r="60" spans="2:6" ht="40.5">
      <c r="B60" s="544"/>
      <c r="C60" s="540" t="s">
        <v>3115</v>
      </c>
      <c r="D60" s="540" t="s">
        <v>3116</v>
      </c>
      <c r="E60" s="541" t="s">
        <v>3117</v>
      </c>
      <c r="F60" s="542"/>
    </row>
    <row r="61" spans="2:6" ht="27">
      <c r="B61" s="544"/>
      <c r="C61" s="540" t="s">
        <v>1833</v>
      </c>
      <c r="D61" s="540" t="s">
        <v>3118</v>
      </c>
      <c r="E61" s="541" t="s">
        <v>3117</v>
      </c>
      <c r="F61" s="542"/>
    </row>
    <row r="62" spans="2:6" ht="67.5">
      <c r="B62" s="544"/>
      <c r="C62" s="540" t="s">
        <v>1834</v>
      </c>
      <c r="D62" s="570" t="s">
        <v>3119</v>
      </c>
      <c r="E62" s="541" t="s">
        <v>3120</v>
      </c>
      <c r="F62" s="542"/>
    </row>
    <row r="63" spans="2:6" ht="27">
      <c r="B63" s="544"/>
      <c r="C63" s="540" t="s">
        <v>3121</v>
      </c>
      <c r="D63" s="540" t="s">
        <v>3122</v>
      </c>
      <c r="E63" s="541" t="s">
        <v>3053</v>
      </c>
      <c r="F63" s="542"/>
    </row>
    <row r="64" spans="2:6">
      <c r="B64" s="544"/>
      <c r="C64" s="540" t="s">
        <v>3123</v>
      </c>
      <c r="D64" s="540" t="s">
        <v>3124</v>
      </c>
      <c r="E64" s="541"/>
      <c r="F64" s="542"/>
    </row>
    <row r="65" spans="2:6" ht="27">
      <c r="B65" s="544"/>
      <c r="C65" s="540" t="s">
        <v>3125</v>
      </c>
      <c r="D65" s="540" t="s">
        <v>3126</v>
      </c>
      <c r="E65" s="541" t="s">
        <v>3053</v>
      </c>
      <c r="F65" s="542"/>
    </row>
    <row r="66" spans="2:6">
      <c r="B66" s="544"/>
      <c r="C66" s="546" t="s">
        <v>3127</v>
      </c>
      <c r="D66" s="548" t="s">
        <v>3128</v>
      </c>
      <c r="E66" s="541"/>
      <c r="F66" s="542"/>
    </row>
    <row r="67" spans="2:6">
      <c r="B67" s="544"/>
      <c r="C67" s="546" t="s">
        <v>3129</v>
      </c>
      <c r="D67" s="548" t="s">
        <v>3130</v>
      </c>
      <c r="E67" s="541"/>
      <c r="F67" s="542"/>
    </row>
    <row r="68" spans="2:6" ht="67.5">
      <c r="B68" s="544"/>
      <c r="C68" s="540" t="s">
        <v>3131</v>
      </c>
      <c r="D68" s="540" t="s">
        <v>3132</v>
      </c>
      <c r="E68" s="541" t="s">
        <v>3053</v>
      </c>
      <c r="F68" s="542"/>
    </row>
    <row r="69" spans="2:6">
      <c r="B69" s="544"/>
      <c r="C69" s="540" t="s">
        <v>3133</v>
      </c>
      <c r="D69" s="540" t="s">
        <v>3134</v>
      </c>
      <c r="E69" s="541" t="s">
        <v>3053</v>
      </c>
      <c r="F69" s="542"/>
    </row>
    <row r="70" spans="2:6" ht="27">
      <c r="B70" s="544"/>
      <c r="C70" s="546" t="s">
        <v>3135</v>
      </c>
      <c r="D70" s="546" t="s">
        <v>3136</v>
      </c>
      <c r="E70" s="541"/>
      <c r="F70" s="542"/>
    </row>
    <row r="71" spans="2:6" ht="94.5">
      <c r="B71" s="544"/>
      <c r="C71" s="540" t="s">
        <v>3137</v>
      </c>
      <c r="D71" s="540" t="s">
        <v>3138</v>
      </c>
      <c r="E71" s="541" t="s">
        <v>3053</v>
      </c>
      <c r="F71" s="542"/>
    </row>
    <row r="72" spans="2:6">
      <c r="B72" s="544"/>
      <c r="C72" s="540" t="s">
        <v>3139</v>
      </c>
      <c r="D72" s="540" t="s">
        <v>3140</v>
      </c>
      <c r="E72" s="541" t="s">
        <v>3053</v>
      </c>
      <c r="F72" s="542"/>
    </row>
    <row r="73" spans="2:6" ht="40.5">
      <c r="B73" s="544" t="s">
        <v>3141</v>
      </c>
      <c r="C73" s="546" t="s">
        <v>3142</v>
      </c>
      <c r="D73" s="546" t="s">
        <v>3143</v>
      </c>
      <c r="E73" s="541"/>
      <c r="F73" s="542"/>
    </row>
    <row r="74" spans="2:6" ht="27">
      <c r="B74" s="544"/>
      <c r="C74" s="540" t="s">
        <v>3144</v>
      </c>
      <c r="D74" s="540" t="s">
        <v>3145</v>
      </c>
      <c r="E74" s="541" t="s">
        <v>3146</v>
      </c>
      <c r="F74" s="542"/>
    </row>
    <row r="75" spans="2:6" ht="94.5">
      <c r="B75" s="544"/>
      <c r="C75" s="540" t="s">
        <v>1832</v>
      </c>
      <c r="D75" s="540" t="s">
        <v>3147</v>
      </c>
      <c r="E75" s="541" t="s">
        <v>3148</v>
      </c>
      <c r="F75" s="542"/>
    </row>
    <row r="76" spans="2:6" ht="40.5">
      <c r="B76" s="544"/>
      <c r="C76" s="540" t="s">
        <v>3149</v>
      </c>
      <c r="D76" s="540" t="s">
        <v>3150</v>
      </c>
      <c r="E76" s="541" t="s">
        <v>3053</v>
      </c>
      <c r="F76" s="542"/>
    </row>
    <row r="77" spans="2:6" ht="27">
      <c r="B77" s="544"/>
      <c r="C77" s="540" t="s">
        <v>3151</v>
      </c>
      <c r="D77" s="540" t="s">
        <v>3152</v>
      </c>
      <c r="E77" s="541" t="s">
        <v>3053</v>
      </c>
      <c r="F77" s="542"/>
    </row>
    <row r="78" spans="2:6" ht="54">
      <c r="B78" s="544"/>
      <c r="C78" s="540" t="s">
        <v>3153</v>
      </c>
      <c r="D78" s="540" t="s">
        <v>3154</v>
      </c>
      <c r="E78" s="541" t="s">
        <v>3148</v>
      </c>
      <c r="F78" s="542"/>
    </row>
    <row r="79" spans="2:6" ht="27">
      <c r="B79" s="544"/>
      <c r="C79" s="540" t="s">
        <v>3155</v>
      </c>
      <c r="D79" s="540" t="s">
        <v>3156</v>
      </c>
      <c r="E79" s="541" t="s">
        <v>3053</v>
      </c>
      <c r="F79" s="542"/>
    </row>
    <row r="80" spans="2:6">
      <c r="B80" s="544"/>
      <c r="C80" s="540" t="s">
        <v>3157</v>
      </c>
      <c r="D80" s="540" t="s">
        <v>3158</v>
      </c>
      <c r="E80" s="541"/>
      <c r="F80" s="542"/>
    </row>
    <row r="81" spans="2:6" ht="40.5">
      <c r="B81" s="544"/>
      <c r="C81" s="540" t="s">
        <v>3159</v>
      </c>
      <c r="D81" s="540" t="s">
        <v>3160</v>
      </c>
      <c r="E81" s="541" t="s">
        <v>3053</v>
      </c>
      <c r="F81" s="542"/>
    </row>
    <row r="82" spans="2:6" ht="27">
      <c r="B82" s="544"/>
      <c r="C82" s="540" t="s">
        <v>3161</v>
      </c>
      <c r="D82" s="540" t="s">
        <v>3162</v>
      </c>
      <c r="E82" s="541"/>
      <c r="F82" s="542"/>
    </row>
    <row r="83" spans="2:6" ht="54">
      <c r="B83" s="544"/>
      <c r="C83" s="540" t="s">
        <v>3163</v>
      </c>
      <c r="D83" s="540" t="s">
        <v>3164</v>
      </c>
      <c r="E83" s="541" t="s">
        <v>3165</v>
      </c>
      <c r="F83" s="542"/>
    </row>
    <row r="84" spans="2:6">
      <c r="B84" s="544"/>
      <c r="C84" s="540" t="s">
        <v>3166</v>
      </c>
      <c r="D84" s="540" t="s">
        <v>3167</v>
      </c>
      <c r="E84" s="541" t="s">
        <v>3053</v>
      </c>
      <c r="F84" s="542"/>
    </row>
    <row r="85" spans="2:6" ht="27">
      <c r="B85" s="544"/>
      <c r="C85" s="540" t="s">
        <v>3168</v>
      </c>
      <c r="D85" s="540" t="s">
        <v>3169</v>
      </c>
      <c r="E85" s="541" t="s">
        <v>3053</v>
      </c>
      <c r="F85" s="542"/>
    </row>
    <row r="86" spans="2:6">
      <c r="B86" s="544"/>
      <c r="C86" s="540" t="s">
        <v>3170</v>
      </c>
      <c r="D86" s="540" t="s">
        <v>3171</v>
      </c>
      <c r="E86" s="541" t="s">
        <v>3117</v>
      </c>
      <c r="F86" s="542"/>
    </row>
    <row r="87" spans="2:6" ht="27">
      <c r="B87" s="544"/>
      <c r="C87" s="540" t="s">
        <v>3170</v>
      </c>
      <c r="D87" s="540" t="s">
        <v>3172</v>
      </c>
      <c r="E87" s="541" t="s">
        <v>3117</v>
      </c>
      <c r="F87" s="542"/>
    </row>
    <row r="88" spans="2:6" ht="40.5">
      <c r="B88" s="544"/>
      <c r="C88" s="540" t="s">
        <v>3173</v>
      </c>
      <c r="D88" s="540" t="s">
        <v>3174</v>
      </c>
      <c r="E88" s="541" t="s">
        <v>3053</v>
      </c>
      <c r="F88" s="542"/>
    </row>
    <row r="89" spans="2:6" ht="108">
      <c r="B89" s="547" t="s">
        <v>3175</v>
      </c>
      <c r="C89" s="540" t="s">
        <v>3176</v>
      </c>
      <c r="D89" s="540" t="s">
        <v>3177</v>
      </c>
      <c r="E89" s="541" t="s">
        <v>3053</v>
      </c>
      <c r="F89" s="542"/>
    </row>
    <row r="90" spans="2:6">
      <c r="B90" s="543" t="s">
        <v>3178</v>
      </c>
      <c r="C90" s="540"/>
      <c r="D90" s="540"/>
      <c r="E90" s="541"/>
      <c r="F90" s="542"/>
    </row>
    <row r="91" spans="2:6">
      <c r="B91" s="544" t="s">
        <v>3179</v>
      </c>
      <c r="C91" s="540" t="s">
        <v>3180</v>
      </c>
      <c r="D91" s="570" t="s">
        <v>3181</v>
      </c>
      <c r="E91" s="541" t="s">
        <v>3182</v>
      </c>
      <c r="F91" s="542"/>
    </row>
    <row r="92" spans="2:6" ht="54">
      <c r="B92" s="544"/>
      <c r="C92" s="540" t="s">
        <v>3183</v>
      </c>
      <c r="D92" s="540" t="s">
        <v>3184</v>
      </c>
      <c r="E92" s="541"/>
      <c r="F92" s="542" t="s">
        <v>3185</v>
      </c>
    </row>
    <row r="93" spans="2:6" ht="27">
      <c r="B93" s="544" t="s">
        <v>3186</v>
      </c>
      <c r="C93" s="540" t="s">
        <v>3187</v>
      </c>
      <c r="D93" s="540" t="s">
        <v>3188</v>
      </c>
      <c r="E93" s="541"/>
      <c r="F93" s="542" t="s">
        <v>3189</v>
      </c>
    </row>
    <row r="94" spans="2:6" ht="40.5">
      <c r="B94" s="544"/>
      <c r="C94" s="550" t="s">
        <v>3190</v>
      </c>
      <c r="D94" s="550" t="s">
        <v>3191</v>
      </c>
      <c r="E94" s="551"/>
      <c r="F94" s="552"/>
    </row>
    <row r="95" spans="2:6" ht="81">
      <c r="B95" s="544"/>
      <c r="C95" s="546" t="s">
        <v>3192</v>
      </c>
      <c r="D95" s="546" t="s">
        <v>3081</v>
      </c>
      <c r="E95" s="553"/>
      <c r="F95" s="552"/>
    </row>
    <row r="96" spans="2:6">
      <c r="B96" s="544"/>
      <c r="C96" s="546" t="s">
        <v>3193</v>
      </c>
      <c r="D96" s="546" t="s">
        <v>3194</v>
      </c>
      <c r="E96" s="553"/>
      <c r="F96" s="552"/>
    </row>
    <row r="97" spans="2:7" ht="27">
      <c r="B97" s="544"/>
      <c r="C97" s="540" t="s">
        <v>3195</v>
      </c>
      <c r="D97" s="540" t="s">
        <v>3196</v>
      </c>
      <c r="E97" s="541" t="s">
        <v>3053</v>
      </c>
      <c r="F97" s="542" t="s">
        <v>3189</v>
      </c>
    </row>
    <row r="98" spans="2:7" ht="40.5">
      <c r="B98" s="544" t="s">
        <v>3197</v>
      </c>
      <c r="C98" s="540" t="s">
        <v>3198</v>
      </c>
      <c r="D98" s="540" t="s">
        <v>3199</v>
      </c>
      <c r="E98" s="541"/>
      <c r="F98" s="542"/>
    </row>
    <row r="99" spans="2:7" ht="40.5">
      <c r="B99" s="544"/>
      <c r="C99" s="540" t="s">
        <v>3200</v>
      </c>
      <c r="D99" s="540" t="s">
        <v>3201</v>
      </c>
      <c r="E99" s="541"/>
      <c r="F99" s="542"/>
    </row>
    <row r="100" spans="2:7" ht="54">
      <c r="B100" s="544" t="s">
        <v>3202</v>
      </c>
      <c r="C100" s="540" t="s">
        <v>3203</v>
      </c>
      <c r="D100" s="570" t="s">
        <v>3805</v>
      </c>
      <c r="E100" s="545" t="s">
        <v>3804</v>
      </c>
      <c r="F100" s="542"/>
      <c r="G100" s="574" t="s">
        <v>3803</v>
      </c>
    </row>
    <row r="101" spans="2:7" ht="27">
      <c r="B101" s="544"/>
      <c r="C101" s="540" t="s">
        <v>3204</v>
      </c>
      <c r="D101" s="540" t="s">
        <v>3205</v>
      </c>
      <c r="E101" s="541"/>
      <c r="F101" s="542" t="s">
        <v>3189</v>
      </c>
    </row>
    <row r="102" spans="2:7" ht="27">
      <c r="B102" s="544" t="s">
        <v>3206</v>
      </c>
      <c r="C102" s="540" t="s">
        <v>3207</v>
      </c>
      <c r="D102" s="540" t="s">
        <v>3208</v>
      </c>
      <c r="E102" s="541" t="s">
        <v>3209</v>
      </c>
      <c r="F102" s="542"/>
    </row>
    <row r="103" spans="2:7" ht="67.5">
      <c r="B103" s="544"/>
      <c r="C103" s="540" t="s">
        <v>3210</v>
      </c>
      <c r="D103" s="540" t="s">
        <v>3211</v>
      </c>
      <c r="E103" s="541" t="s">
        <v>3053</v>
      </c>
      <c r="F103" s="542"/>
    </row>
    <row r="104" spans="2:7" ht="27">
      <c r="B104" s="544"/>
      <c r="C104" s="554" t="s">
        <v>3212</v>
      </c>
      <c r="D104" s="540" t="s">
        <v>3213</v>
      </c>
      <c r="E104" s="541" t="s">
        <v>3117</v>
      </c>
      <c r="F104" s="542"/>
    </row>
    <row r="105" spans="2:7">
      <c r="B105" s="544"/>
      <c r="C105" s="540" t="s">
        <v>3214</v>
      </c>
      <c r="D105" s="540" t="s">
        <v>3215</v>
      </c>
      <c r="E105" s="541" t="s">
        <v>3117</v>
      </c>
      <c r="F105" s="542"/>
    </row>
    <row r="106" spans="2:7">
      <c r="B106" s="547"/>
      <c r="C106" s="540" t="s">
        <v>1542</v>
      </c>
      <c r="D106" s="540" t="s">
        <v>3216</v>
      </c>
      <c r="E106" s="541" t="s">
        <v>3053</v>
      </c>
      <c r="F106" s="542"/>
    </row>
    <row r="107" spans="2:7">
      <c r="B107" s="543" t="s">
        <v>3217</v>
      </c>
      <c r="C107" s="540"/>
      <c r="D107" s="540"/>
      <c r="E107" s="541"/>
      <c r="F107" s="542"/>
    </row>
    <row r="108" spans="2:7" ht="27">
      <c r="B108" s="544" t="s">
        <v>3217</v>
      </c>
      <c r="C108" s="540" t="s">
        <v>3218</v>
      </c>
      <c r="D108" s="540" t="s">
        <v>3219</v>
      </c>
      <c r="E108" s="541" t="s">
        <v>3117</v>
      </c>
      <c r="F108" s="542" t="s">
        <v>3185</v>
      </c>
    </row>
    <row r="109" spans="2:7" ht="27">
      <c r="B109" s="544" t="s">
        <v>3220</v>
      </c>
      <c r="C109" s="540" t="s">
        <v>3221</v>
      </c>
      <c r="D109" s="540" t="s">
        <v>3222</v>
      </c>
      <c r="E109" s="541" t="s">
        <v>3117</v>
      </c>
      <c r="F109" s="542"/>
    </row>
    <row r="110" spans="2:7" ht="54">
      <c r="B110" s="544"/>
      <c r="C110" s="540" t="s">
        <v>3223</v>
      </c>
      <c r="D110" s="540" t="s">
        <v>3224</v>
      </c>
      <c r="E110" s="541" t="s">
        <v>3053</v>
      </c>
      <c r="F110" s="542"/>
    </row>
    <row r="111" spans="2:7" ht="40.5">
      <c r="B111" s="544"/>
      <c r="C111" s="546" t="s">
        <v>3225</v>
      </c>
      <c r="D111" s="546" t="s">
        <v>3226</v>
      </c>
      <c r="E111" s="541"/>
      <c r="F111" s="542"/>
    </row>
    <row r="112" spans="2:7" ht="54">
      <c r="B112" s="544" t="s">
        <v>3227</v>
      </c>
      <c r="C112" s="540" t="s">
        <v>3228</v>
      </c>
      <c r="D112" s="540" t="s">
        <v>3229</v>
      </c>
      <c r="E112" s="541" t="s">
        <v>3053</v>
      </c>
      <c r="F112" s="542"/>
    </row>
    <row r="113" spans="2:7" ht="27">
      <c r="B113" s="544" t="s">
        <v>3230</v>
      </c>
      <c r="C113" s="540" t="s">
        <v>3231</v>
      </c>
      <c r="D113" s="540" t="s">
        <v>3232</v>
      </c>
      <c r="E113" s="541" t="s">
        <v>3053</v>
      </c>
      <c r="F113" s="542"/>
    </row>
    <row r="114" spans="2:7">
      <c r="B114" s="544"/>
      <c r="C114" s="546" t="s">
        <v>1535</v>
      </c>
      <c r="D114" s="546" t="s">
        <v>3233</v>
      </c>
      <c r="E114" s="549" t="s">
        <v>3032</v>
      </c>
      <c r="F114" s="542"/>
    </row>
    <row r="115" spans="2:7" ht="27">
      <c r="B115" s="544"/>
      <c r="C115" s="540" t="s">
        <v>3234</v>
      </c>
      <c r="D115" s="540" t="s">
        <v>3235</v>
      </c>
      <c r="E115" s="541" t="s">
        <v>3053</v>
      </c>
      <c r="F115" s="542"/>
    </row>
    <row r="116" spans="2:7">
      <c r="B116" s="547"/>
      <c r="C116" s="540" t="s">
        <v>3236</v>
      </c>
      <c r="D116" s="540" t="s">
        <v>3237</v>
      </c>
      <c r="E116" s="541"/>
      <c r="F116" s="542" t="s">
        <v>3189</v>
      </c>
    </row>
    <row r="117" spans="2:7">
      <c r="B117" s="543" t="s">
        <v>3238</v>
      </c>
      <c r="C117" s="540"/>
      <c r="D117" s="540"/>
      <c r="E117" s="541"/>
      <c r="F117" s="542"/>
    </row>
    <row r="118" spans="2:7">
      <c r="B118" s="544" t="s">
        <v>3238</v>
      </c>
      <c r="C118" s="540" t="s">
        <v>3239</v>
      </c>
      <c r="D118" s="540" t="s">
        <v>3240</v>
      </c>
      <c r="E118" s="541"/>
      <c r="F118" s="542"/>
    </row>
    <row r="119" spans="2:7">
      <c r="B119" s="544"/>
      <c r="C119" s="540" t="s">
        <v>3241</v>
      </c>
      <c r="D119" s="540" t="s">
        <v>3242</v>
      </c>
      <c r="E119" s="555"/>
      <c r="F119" s="542"/>
    </row>
    <row r="120" spans="2:7" ht="40.5">
      <c r="B120" s="544"/>
      <c r="C120" s="540" t="s">
        <v>3243</v>
      </c>
      <c r="D120" s="540" t="s">
        <v>3244</v>
      </c>
      <c r="E120" s="541"/>
      <c r="F120" s="542"/>
    </row>
    <row r="121" spans="2:7" ht="40.5">
      <c r="B121" s="544"/>
      <c r="C121" s="540" t="s">
        <v>3245</v>
      </c>
      <c r="D121" s="540" t="s">
        <v>3246</v>
      </c>
      <c r="E121" s="541" t="s">
        <v>3053</v>
      </c>
      <c r="F121" s="542"/>
    </row>
    <row r="122" spans="2:7" ht="40.5">
      <c r="B122" s="544"/>
      <c r="C122" s="540" t="s">
        <v>3247</v>
      </c>
      <c r="D122" s="540" t="s">
        <v>3248</v>
      </c>
      <c r="E122" s="541"/>
      <c r="F122" s="542"/>
    </row>
    <row r="123" spans="2:7">
      <c r="B123" s="544"/>
      <c r="C123" s="540" t="s">
        <v>3249</v>
      </c>
      <c r="D123" s="540" t="s">
        <v>3250</v>
      </c>
      <c r="E123" s="541" t="s">
        <v>3053</v>
      </c>
      <c r="F123" s="542"/>
    </row>
    <row r="124" spans="2:7" ht="40.5">
      <c r="B124" s="544"/>
      <c r="C124" s="540" t="s">
        <v>3251</v>
      </c>
      <c r="D124" s="540" t="s">
        <v>3252</v>
      </c>
      <c r="E124" s="541" t="s">
        <v>3053</v>
      </c>
      <c r="F124" s="542"/>
    </row>
    <row r="125" spans="2:7" ht="148.5">
      <c r="B125" s="544"/>
      <c r="C125" s="570" t="s">
        <v>3901</v>
      </c>
      <c r="D125" s="570" t="s">
        <v>3903</v>
      </c>
      <c r="E125" s="582" t="s">
        <v>3904</v>
      </c>
      <c r="F125" s="542"/>
      <c r="G125" s="573" t="s">
        <v>3902</v>
      </c>
    </row>
    <row r="126" spans="2:7" ht="40.5">
      <c r="B126" s="544" t="s">
        <v>3253</v>
      </c>
      <c r="C126" s="540" t="s">
        <v>3254</v>
      </c>
      <c r="D126" s="540" t="s">
        <v>3255</v>
      </c>
      <c r="E126" s="541"/>
      <c r="F126" s="542"/>
    </row>
    <row r="127" spans="2:7" ht="40.5">
      <c r="B127" s="544"/>
      <c r="C127" s="546" t="s">
        <v>3256</v>
      </c>
      <c r="D127" s="546" t="s">
        <v>3257</v>
      </c>
      <c r="E127" s="541"/>
      <c r="F127" s="542"/>
    </row>
    <row r="128" spans="2:7" ht="81">
      <c r="B128" s="544"/>
      <c r="C128" s="540" t="s">
        <v>3258</v>
      </c>
      <c r="D128" s="540" t="s">
        <v>3259</v>
      </c>
      <c r="E128" s="541" t="s">
        <v>3053</v>
      </c>
      <c r="F128" s="542"/>
    </row>
    <row r="129" spans="2:6">
      <c r="B129" s="544"/>
      <c r="C129" s="550" t="s">
        <v>3260</v>
      </c>
      <c r="D129" s="550" t="s">
        <v>3261</v>
      </c>
      <c r="E129" s="551"/>
      <c r="F129" s="552"/>
    </row>
    <row r="130" spans="2:6" ht="40.5">
      <c r="B130" s="544"/>
      <c r="C130" s="540" t="s">
        <v>3262</v>
      </c>
      <c r="D130" s="540" t="s">
        <v>3263</v>
      </c>
      <c r="E130" s="541" t="s">
        <v>3264</v>
      </c>
      <c r="F130" s="542"/>
    </row>
    <row r="131" spans="2:6">
      <c r="B131" s="544"/>
      <c r="C131" s="546" t="s">
        <v>3265</v>
      </c>
      <c r="D131" s="556" t="s">
        <v>3266</v>
      </c>
      <c r="E131" s="541"/>
      <c r="F131" s="542"/>
    </row>
    <row r="132" spans="2:6" ht="54">
      <c r="B132" s="544" t="s">
        <v>3267</v>
      </c>
      <c r="C132" s="540" t="s">
        <v>3268</v>
      </c>
      <c r="D132" s="540" t="s">
        <v>3269</v>
      </c>
      <c r="E132" s="541" t="s">
        <v>3053</v>
      </c>
      <c r="F132" s="542"/>
    </row>
    <row r="133" spans="2:6" ht="40.5">
      <c r="B133" s="544"/>
      <c r="C133" s="540" t="s">
        <v>3270</v>
      </c>
      <c r="D133" s="540" t="s">
        <v>3271</v>
      </c>
      <c r="E133" s="541"/>
      <c r="F133" s="542" t="s">
        <v>3189</v>
      </c>
    </row>
    <row r="134" spans="2:6" ht="40.5">
      <c r="B134" s="544"/>
      <c r="C134" s="540" t="s">
        <v>3272</v>
      </c>
      <c r="D134" s="540" t="s">
        <v>3273</v>
      </c>
      <c r="E134" s="541"/>
      <c r="F134" s="542"/>
    </row>
    <row r="135" spans="2:6" ht="27">
      <c r="B135" s="544"/>
      <c r="C135" s="540" t="s">
        <v>3274</v>
      </c>
      <c r="D135" s="540" t="s">
        <v>3275</v>
      </c>
      <c r="E135" s="541"/>
      <c r="F135" s="542"/>
    </row>
    <row r="136" spans="2:6">
      <c r="B136" s="544"/>
      <c r="C136" s="540" t="s">
        <v>3276</v>
      </c>
      <c r="D136" s="540" t="s">
        <v>3277</v>
      </c>
      <c r="E136" s="541" t="s">
        <v>3278</v>
      </c>
      <c r="F136" s="542"/>
    </row>
    <row r="137" spans="2:6">
      <c r="B137" s="544"/>
      <c r="C137" s="540" t="s">
        <v>3279</v>
      </c>
      <c r="D137" s="540" t="s">
        <v>3280</v>
      </c>
      <c r="E137" s="541"/>
      <c r="F137" s="542"/>
    </row>
    <row r="138" spans="2:6" ht="27">
      <c r="B138" s="544"/>
      <c r="C138" s="540" t="s">
        <v>3281</v>
      </c>
      <c r="D138" s="540" t="s">
        <v>3282</v>
      </c>
      <c r="E138" s="541"/>
      <c r="F138" s="542"/>
    </row>
    <row r="139" spans="2:6" ht="40.5">
      <c r="B139" s="544" t="s">
        <v>3283</v>
      </c>
      <c r="C139" s="540" t="s">
        <v>3284</v>
      </c>
      <c r="D139" s="540" t="s">
        <v>3285</v>
      </c>
      <c r="E139" s="541"/>
      <c r="F139" s="542" t="s">
        <v>3189</v>
      </c>
    </row>
    <row r="140" spans="2:6" ht="40.5">
      <c r="B140" s="544"/>
      <c r="C140" s="546" t="s">
        <v>3286</v>
      </c>
      <c r="D140" s="546" t="s">
        <v>3287</v>
      </c>
      <c r="E140" s="541"/>
      <c r="F140" s="542"/>
    </row>
    <row r="141" spans="2:6" ht="54">
      <c r="B141" s="544"/>
      <c r="C141" s="540" t="s">
        <v>3288</v>
      </c>
      <c r="D141" s="540" t="s">
        <v>3289</v>
      </c>
      <c r="E141" s="541" t="s">
        <v>3053</v>
      </c>
      <c r="F141" s="542"/>
    </row>
    <row r="142" spans="2:6" ht="27">
      <c r="B142" s="544" t="s">
        <v>3290</v>
      </c>
      <c r="C142" s="540" t="s">
        <v>3291</v>
      </c>
      <c r="D142" s="540" t="s">
        <v>3292</v>
      </c>
      <c r="E142" s="541" t="s">
        <v>3053</v>
      </c>
      <c r="F142" s="542"/>
    </row>
    <row r="143" spans="2:6" ht="40.5">
      <c r="B143" s="544"/>
      <c r="C143" s="540" t="s">
        <v>3293</v>
      </c>
      <c r="D143" s="540" t="s">
        <v>3294</v>
      </c>
      <c r="E143" s="541"/>
      <c r="F143" s="542"/>
    </row>
    <row r="144" spans="2:6" ht="27">
      <c r="B144" s="544"/>
      <c r="C144" s="540" t="s">
        <v>3295</v>
      </c>
      <c r="D144" s="540" t="s">
        <v>3296</v>
      </c>
      <c r="E144" s="541" t="s">
        <v>3297</v>
      </c>
      <c r="F144" s="542"/>
    </row>
    <row r="145" spans="2:6" ht="27">
      <c r="B145" s="544"/>
      <c r="C145" s="540" t="s">
        <v>3298</v>
      </c>
      <c r="D145" s="540" t="s">
        <v>3299</v>
      </c>
      <c r="E145" s="541" t="s">
        <v>3117</v>
      </c>
      <c r="F145" s="542"/>
    </row>
    <row r="146" spans="2:6" ht="27">
      <c r="B146" s="544"/>
      <c r="C146" s="540" t="s">
        <v>3300</v>
      </c>
      <c r="D146" s="540" t="s">
        <v>3301</v>
      </c>
      <c r="E146" s="541"/>
      <c r="F146" s="542"/>
    </row>
    <row r="147" spans="2:6" ht="27">
      <c r="B147" s="544"/>
      <c r="C147" s="546" t="s">
        <v>3302</v>
      </c>
      <c r="D147" s="548" t="s">
        <v>3303</v>
      </c>
      <c r="E147" s="541"/>
      <c r="F147" s="542"/>
    </row>
    <row r="148" spans="2:6" ht="27">
      <c r="B148" s="544"/>
      <c r="C148" s="540" t="s">
        <v>3304</v>
      </c>
      <c r="D148" s="540" t="s">
        <v>3305</v>
      </c>
      <c r="E148" s="541"/>
      <c r="F148" s="542"/>
    </row>
    <row r="149" spans="2:6" ht="40.5">
      <c r="B149" s="547"/>
      <c r="C149" s="540" t="s">
        <v>3306</v>
      </c>
      <c r="D149" s="540" t="s">
        <v>3307</v>
      </c>
      <c r="E149" s="541" t="s">
        <v>3053</v>
      </c>
      <c r="F149" s="542"/>
    </row>
    <row r="150" spans="2:6">
      <c r="B150" s="543" t="s">
        <v>3308</v>
      </c>
      <c r="C150" s="540"/>
      <c r="D150" s="540"/>
      <c r="E150" s="541"/>
      <c r="F150" s="542"/>
    </row>
    <row r="151" spans="2:6" ht="40.5">
      <c r="B151" s="544" t="s">
        <v>3309</v>
      </c>
      <c r="C151" s="540" t="s">
        <v>3310</v>
      </c>
      <c r="D151" s="540" t="s">
        <v>3311</v>
      </c>
      <c r="E151" s="541"/>
      <c r="F151" s="542"/>
    </row>
    <row r="152" spans="2:6" ht="54">
      <c r="B152" s="544" t="s">
        <v>3312</v>
      </c>
      <c r="C152" s="540" t="s">
        <v>3313</v>
      </c>
      <c r="D152" s="540" t="s">
        <v>3314</v>
      </c>
      <c r="E152" s="541" t="s">
        <v>3315</v>
      </c>
      <c r="F152" s="542"/>
    </row>
    <row r="153" spans="2:6" ht="40.5">
      <c r="B153" s="544" t="s">
        <v>3316</v>
      </c>
      <c r="C153" s="540" t="s">
        <v>3317</v>
      </c>
      <c r="D153" s="540" t="s">
        <v>3318</v>
      </c>
      <c r="E153" s="541"/>
      <c r="F153" s="542" t="s">
        <v>3185</v>
      </c>
    </row>
    <row r="154" spans="2:6" ht="27">
      <c r="B154" s="547" t="s">
        <v>3319</v>
      </c>
      <c r="C154" s="550" t="s">
        <v>3320</v>
      </c>
      <c r="D154" s="550" t="s">
        <v>3321</v>
      </c>
      <c r="E154" s="551" t="s">
        <v>3322</v>
      </c>
      <c r="F154" s="552"/>
    </row>
    <row r="155" spans="2:6">
      <c r="B155" s="543" t="s">
        <v>3323</v>
      </c>
      <c r="C155" s="540"/>
      <c r="D155" s="540"/>
      <c r="E155" s="541"/>
      <c r="F155" s="542"/>
    </row>
    <row r="156" spans="2:6" ht="40.5">
      <c r="B156" s="544" t="s">
        <v>3324</v>
      </c>
      <c r="C156" s="540" t="s">
        <v>3325</v>
      </c>
      <c r="D156" s="540" t="s">
        <v>3326</v>
      </c>
      <c r="E156" s="541" t="s">
        <v>3327</v>
      </c>
      <c r="F156" s="542"/>
    </row>
    <row r="157" spans="2:6" ht="54">
      <c r="B157" s="544" t="s">
        <v>3328</v>
      </c>
      <c r="C157" s="540" t="s">
        <v>3329</v>
      </c>
      <c r="D157" s="540" t="s">
        <v>3330</v>
      </c>
      <c r="E157" s="541" t="s">
        <v>3053</v>
      </c>
      <c r="F157" s="542"/>
    </row>
    <row r="158" spans="2:6" ht="67.5">
      <c r="B158" s="544"/>
      <c r="C158" s="540" t="s">
        <v>3331</v>
      </c>
      <c r="D158" s="540" t="s">
        <v>3332</v>
      </c>
      <c r="E158" s="541"/>
      <c r="F158" s="542" t="s">
        <v>3185</v>
      </c>
    </row>
    <row r="159" spans="2:6" ht="54">
      <c r="B159" s="544" t="s">
        <v>3333</v>
      </c>
      <c r="C159" s="540" t="s">
        <v>3334</v>
      </c>
      <c r="D159" s="540" t="s">
        <v>3335</v>
      </c>
      <c r="E159" s="541" t="s">
        <v>3053</v>
      </c>
      <c r="F159" s="542"/>
    </row>
    <row r="160" spans="2:6" ht="40.5">
      <c r="B160" s="544"/>
      <c r="C160" s="540" t="s">
        <v>3336</v>
      </c>
      <c r="D160" s="540" t="s">
        <v>3337</v>
      </c>
      <c r="E160" s="541" t="s">
        <v>3338</v>
      </c>
      <c r="F160" s="542" t="s">
        <v>3189</v>
      </c>
    </row>
    <row r="161" spans="2:7" ht="40.5">
      <c r="B161" s="547"/>
      <c r="C161" s="570" t="s">
        <v>3797</v>
      </c>
      <c r="D161" s="570" t="s">
        <v>3798</v>
      </c>
      <c r="E161" s="545" t="s">
        <v>3799</v>
      </c>
      <c r="F161" s="542"/>
      <c r="G161" s="574" t="s">
        <v>3800</v>
      </c>
    </row>
    <row r="162" spans="2:7">
      <c r="B162" s="543" t="s">
        <v>3339</v>
      </c>
      <c r="C162" s="540"/>
      <c r="D162" s="540"/>
      <c r="E162" s="541"/>
      <c r="F162" s="542"/>
    </row>
    <row r="163" spans="2:7">
      <c r="B163" s="544" t="s">
        <v>3340</v>
      </c>
      <c r="C163" s="540" t="s">
        <v>3341</v>
      </c>
      <c r="D163" s="540" t="s">
        <v>3342</v>
      </c>
      <c r="E163" s="541" t="s">
        <v>3117</v>
      </c>
      <c r="F163" s="542"/>
    </row>
    <row r="164" spans="2:7" ht="27">
      <c r="B164" s="544"/>
      <c r="C164" s="540" t="s">
        <v>3343</v>
      </c>
      <c r="D164" s="540" t="s">
        <v>3344</v>
      </c>
      <c r="E164" s="541" t="s">
        <v>3053</v>
      </c>
      <c r="F164" s="542"/>
    </row>
    <row r="165" spans="2:7" ht="40.5">
      <c r="B165" s="544"/>
      <c r="C165" s="540" t="s">
        <v>3345</v>
      </c>
      <c r="D165" s="540" t="s">
        <v>3346</v>
      </c>
      <c r="E165" s="541" t="s">
        <v>3053</v>
      </c>
      <c r="F165" s="542"/>
    </row>
    <row r="166" spans="2:7" ht="27">
      <c r="B166" s="544" t="s">
        <v>3347</v>
      </c>
      <c r="C166" s="540" t="s">
        <v>3348</v>
      </c>
      <c r="D166" s="546" t="s">
        <v>3349</v>
      </c>
      <c r="E166" s="541"/>
      <c r="F166" s="542"/>
    </row>
    <row r="167" spans="2:7" ht="27">
      <c r="B167" s="544"/>
      <c r="C167" s="540" t="s">
        <v>3350</v>
      </c>
      <c r="D167" s="540" t="s">
        <v>3351</v>
      </c>
      <c r="E167" s="541"/>
      <c r="F167" s="542"/>
    </row>
    <row r="168" spans="2:7">
      <c r="B168" s="544" t="s">
        <v>3352</v>
      </c>
      <c r="C168" s="540" t="s">
        <v>3353</v>
      </c>
      <c r="D168" s="540" t="s">
        <v>3354</v>
      </c>
      <c r="E168" s="541" t="s">
        <v>3117</v>
      </c>
      <c r="F168" s="542"/>
    </row>
    <row r="169" spans="2:7" ht="40.5">
      <c r="B169" s="544" t="s">
        <v>3355</v>
      </c>
      <c r="C169" s="540" t="s">
        <v>3356</v>
      </c>
      <c r="D169" s="540" t="s">
        <v>3357</v>
      </c>
      <c r="E169" s="541"/>
      <c r="F169" s="542"/>
    </row>
    <row r="170" spans="2:7" ht="40.5">
      <c r="B170" s="544"/>
      <c r="C170" s="540" t="s">
        <v>3358</v>
      </c>
      <c r="D170" s="540" t="s">
        <v>3359</v>
      </c>
      <c r="E170" s="541" t="s">
        <v>3360</v>
      </c>
      <c r="F170" s="542"/>
    </row>
    <row r="171" spans="2:7" ht="27">
      <c r="B171" s="557" t="s">
        <v>3361</v>
      </c>
      <c r="C171" s="546" t="s">
        <v>3362</v>
      </c>
      <c r="D171" s="546" t="s">
        <v>3363</v>
      </c>
      <c r="E171" s="541"/>
      <c r="F171" s="542"/>
    </row>
    <row r="172" spans="2:7">
      <c r="B172" s="539" t="s">
        <v>3364</v>
      </c>
      <c r="C172" s="558" t="s">
        <v>3365</v>
      </c>
      <c r="D172" s="558" t="s">
        <v>3366</v>
      </c>
      <c r="E172" s="558" t="s">
        <v>3367</v>
      </c>
      <c r="F172" s="542"/>
    </row>
    <row r="173" spans="2:7">
      <c r="B173" s="539" t="s">
        <v>3368</v>
      </c>
      <c r="C173" s="558" t="s">
        <v>3369</v>
      </c>
      <c r="D173" s="558" t="s">
        <v>3370</v>
      </c>
      <c r="E173" s="558" t="s">
        <v>3371</v>
      </c>
      <c r="F173" s="542"/>
    </row>
    <row r="174" spans="2:7">
      <c r="B174" s="539" t="s">
        <v>3372</v>
      </c>
      <c r="C174" s="558" t="s">
        <v>3373</v>
      </c>
      <c r="D174" s="558" t="s">
        <v>3374</v>
      </c>
      <c r="E174" s="558" t="s">
        <v>3371</v>
      </c>
      <c r="F174" s="542"/>
    </row>
    <row r="175" spans="2:7" ht="27">
      <c r="B175" s="539" t="s">
        <v>3375</v>
      </c>
      <c r="C175" s="540" t="s">
        <v>3376</v>
      </c>
      <c r="D175" s="540" t="s">
        <v>3377</v>
      </c>
      <c r="E175" s="541"/>
      <c r="F175" s="542"/>
    </row>
    <row r="176" spans="2:7" ht="54">
      <c r="B176" s="559"/>
      <c r="C176" s="546" t="s">
        <v>3378</v>
      </c>
      <c r="D176" s="560" t="s">
        <v>3379</v>
      </c>
      <c r="E176" s="541"/>
      <c r="F176" s="542"/>
    </row>
    <row r="177" spans="2:6" ht="27">
      <c r="B177" s="559" t="s">
        <v>3380</v>
      </c>
      <c r="C177" s="558" t="s">
        <v>3381</v>
      </c>
      <c r="D177" s="558" t="s">
        <v>3382</v>
      </c>
      <c r="E177" s="558" t="s">
        <v>3383</v>
      </c>
      <c r="F177" s="542"/>
    </row>
    <row r="178" spans="2:6">
      <c r="B178" s="557" t="s">
        <v>3384</v>
      </c>
      <c r="C178" s="540" t="s">
        <v>3385</v>
      </c>
      <c r="D178" s="540" t="s">
        <v>3386</v>
      </c>
      <c r="E178" s="541" t="s">
        <v>3117</v>
      </c>
      <c r="F178" s="542"/>
    </row>
    <row r="179" spans="2:6" ht="27">
      <c r="B179" s="557" t="s">
        <v>2436</v>
      </c>
      <c r="C179" s="540" t="s">
        <v>3387</v>
      </c>
      <c r="D179" s="540" t="s">
        <v>3388</v>
      </c>
      <c r="E179" s="541" t="s">
        <v>3389</v>
      </c>
      <c r="F179" s="542"/>
    </row>
    <row r="180" spans="2:6">
      <c r="B180" s="543" t="s">
        <v>3390</v>
      </c>
      <c r="C180" s="540" t="s">
        <v>3391</v>
      </c>
      <c r="D180" s="540" t="s">
        <v>3392</v>
      </c>
      <c r="E180" s="541"/>
      <c r="F180" s="542"/>
    </row>
    <row r="181" spans="2:6" ht="27">
      <c r="B181" s="543"/>
      <c r="C181" s="540" t="s">
        <v>3393</v>
      </c>
      <c r="D181" s="540" t="s">
        <v>3394</v>
      </c>
      <c r="E181" s="541"/>
      <c r="F181" s="542"/>
    </row>
    <row r="182" spans="2:6">
      <c r="B182" s="543"/>
      <c r="C182" s="540" t="s">
        <v>3395</v>
      </c>
      <c r="D182" s="540" t="s">
        <v>3396</v>
      </c>
      <c r="E182" s="541" t="s">
        <v>3397</v>
      </c>
      <c r="F182" s="542"/>
    </row>
    <row r="183" spans="2:6" ht="27">
      <c r="B183" s="559"/>
      <c r="C183" s="546" t="s">
        <v>3398</v>
      </c>
      <c r="D183" s="546" t="s">
        <v>3399</v>
      </c>
      <c r="E183" s="541"/>
      <c r="F183" s="542"/>
    </row>
    <row r="184" spans="2:6">
      <c r="B184" s="543" t="s">
        <v>3400</v>
      </c>
      <c r="C184" s="558" t="s">
        <v>3401</v>
      </c>
      <c r="D184" s="558" t="s">
        <v>3402</v>
      </c>
      <c r="E184" s="558" t="s">
        <v>3371</v>
      </c>
      <c r="F184" s="542"/>
    </row>
    <row r="185" spans="2:6" ht="27">
      <c r="B185" s="557" t="s">
        <v>3403</v>
      </c>
      <c r="C185" s="540" t="s">
        <v>3404</v>
      </c>
      <c r="D185" s="540" t="s">
        <v>3405</v>
      </c>
      <c r="E185" s="541" t="s">
        <v>3053</v>
      </c>
      <c r="F185" s="542"/>
    </row>
    <row r="186" spans="2:6">
      <c r="B186" s="543">
        <v>1</v>
      </c>
      <c r="C186" s="540"/>
      <c r="D186" s="540"/>
      <c r="E186" s="541"/>
      <c r="F186" s="542"/>
    </row>
    <row r="187" spans="2:6">
      <c r="B187" s="544">
        <v>2</v>
      </c>
      <c r="C187" s="540" t="s">
        <v>3406</v>
      </c>
      <c r="D187" s="540" t="s">
        <v>3407</v>
      </c>
      <c r="E187" s="541" t="s">
        <v>3408</v>
      </c>
      <c r="F187" s="542"/>
    </row>
    <row r="188" spans="2:6">
      <c r="B188" s="547">
        <v>3</v>
      </c>
      <c r="C188" s="540" t="s">
        <v>3409</v>
      </c>
      <c r="D188" s="540" t="s">
        <v>3410</v>
      </c>
      <c r="E188" s="541" t="s">
        <v>3411</v>
      </c>
      <c r="F188" s="542"/>
    </row>
  </sheetData>
  <phoneticPr fontId="11"/>
  <dataValidations count="1">
    <dataValidation type="list" allowBlank="1" showInputMessage="1" showErrorMessage="1" sqref="WVN983048:WVN983135 F65692:F65724 JB65692:JB65724 SX65692:SX65724 ACT65692:ACT65724 AMP65692:AMP65724 AWL65692:AWL65724 BGH65692:BGH65724 BQD65692:BQD65724 BZZ65692:BZZ65724 CJV65692:CJV65724 CTR65692:CTR65724 DDN65692:DDN65724 DNJ65692:DNJ65724 DXF65692:DXF65724 EHB65692:EHB65724 EQX65692:EQX65724 FAT65692:FAT65724 FKP65692:FKP65724 FUL65692:FUL65724 GEH65692:GEH65724 GOD65692:GOD65724 GXZ65692:GXZ65724 HHV65692:HHV65724 HRR65692:HRR65724 IBN65692:IBN65724 ILJ65692:ILJ65724 IVF65692:IVF65724 JFB65692:JFB65724 JOX65692:JOX65724 JYT65692:JYT65724 KIP65692:KIP65724 KSL65692:KSL65724 LCH65692:LCH65724 LMD65692:LMD65724 LVZ65692:LVZ65724 MFV65692:MFV65724 MPR65692:MPR65724 MZN65692:MZN65724 NJJ65692:NJJ65724 NTF65692:NTF65724 ODB65692:ODB65724 OMX65692:OMX65724 OWT65692:OWT65724 PGP65692:PGP65724 PQL65692:PQL65724 QAH65692:QAH65724 QKD65692:QKD65724 QTZ65692:QTZ65724 RDV65692:RDV65724 RNR65692:RNR65724 RXN65692:RXN65724 SHJ65692:SHJ65724 SRF65692:SRF65724 TBB65692:TBB65724 TKX65692:TKX65724 TUT65692:TUT65724 UEP65692:UEP65724 UOL65692:UOL65724 UYH65692:UYH65724 VID65692:VID65724 VRZ65692:VRZ65724 WBV65692:WBV65724 WLR65692:WLR65724 WVN65692:WVN65724 F131228:F131260 JB131228:JB131260 SX131228:SX131260 ACT131228:ACT131260 AMP131228:AMP131260 AWL131228:AWL131260 BGH131228:BGH131260 BQD131228:BQD131260 BZZ131228:BZZ131260 CJV131228:CJV131260 CTR131228:CTR131260 DDN131228:DDN131260 DNJ131228:DNJ131260 DXF131228:DXF131260 EHB131228:EHB131260 EQX131228:EQX131260 FAT131228:FAT131260 FKP131228:FKP131260 FUL131228:FUL131260 GEH131228:GEH131260 GOD131228:GOD131260 GXZ131228:GXZ131260 HHV131228:HHV131260 HRR131228:HRR131260 IBN131228:IBN131260 ILJ131228:ILJ131260 IVF131228:IVF131260 JFB131228:JFB131260 JOX131228:JOX131260 JYT131228:JYT131260 KIP131228:KIP131260 KSL131228:KSL131260 LCH131228:LCH131260 LMD131228:LMD131260 LVZ131228:LVZ131260 MFV131228:MFV131260 MPR131228:MPR131260 MZN131228:MZN131260 NJJ131228:NJJ131260 NTF131228:NTF131260 ODB131228:ODB131260 OMX131228:OMX131260 OWT131228:OWT131260 PGP131228:PGP131260 PQL131228:PQL131260 QAH131228:QAH131260 QKD131228:QKD131260 QTZ131228:QTZ131260 RDV131228:RDV131260 RNR131228:RNR131260 RXN131228:RXN131260 SHJ131228:SHJ131260 SRF131228:SRF131260 TBB131228:TBB131260 TKX131228:TKX131260 TUT131228:TUT131260 UEP131228:UEP131260 UOL131228:UOL131260 UYH131228:UYH131260 VID131228:VID131260 VRZ131228:VRZ131260 WBV131228:WBV131260 WLR131228:WLR131260 WVN131228:WVN131260 F196764:F196796 JB196764:JB196796 SX196764:SX196796 ACT196764:ACT196796 AMP196764:AMP196796 AWL196764:AWL196796 BGH196764:BGH196796 BQD196764:BQD196796 BZZ196764:BZZ196796 CJV196764:CJV196796 CTR196764:CTR196796 DDN196764:DDN196796 DNJ196764:DNJ196796 DXF196764:DXF196796 EHB196764:EHB196796 EQX196764:EQX196796 FAT196764:FAT196796 FKP196764:FKP196796 FUL196764:FUL196796 GEH196764:GEH196796 GOD196764:GOD196796 GXZ196764:GXZ196796 HHV196764:HHV196796 HRR196764:HRR196796 IBN196764:IBN196796 ILJ196764:ILJ196796 IVF196764:IVF196796 JFB196764:JFB196796 JOX196764:JOX196796 JYT196764:JYT196796 KIP196764:KIP196796 KSL196764:KSL196796 LCH196764:LCH196796 LMD196764:LMD196796 LVZ196764:LVZ196796 MFV196764:MFV196796 MPR196764:MPR196796 MZN196764:MZN196796 NJJ196764:NJJ196796 NTF196764:NTF196796 ODB196764:ODB196796 OMX196764:OMX196796 OWT196764:OWT196796 PGP196764:PGP196796 PQL196764:PQL196796 QAH196764:QAH196796 QKD196764:QKD196796 QTZ196764:QTZ196796 RDV196764:RDV196796 RNR196764:RNR196796 RXN196764:RXN196796 SHJ196764:SHJ196796 SRF196764:SRF196796 TBB196764:TBB196796 TKX196764:TKX196796 TUT196764:TUT196796 UEP196764:UEP196796 UOL196764:UOL196796 UYH196764:UYH196796 VID196764:VID196796 VRZ196764:VRZ196796 WBV196764:WBV196796 WLR196764:WLR196796 WVN196764:WVN196796 F262300:F262332 JB262300:JB262332 SX262300:SX262332 ACT262300:ACT262332 AMP262300:AMP262332 AWL262300:AWL262332 BGH262300:BGH262332 BQD262300:BQD262332 BZZ262300:BZZ262332 CJV262300:CJV262332 CTR262300:CTR262332 DDN262300:DDN262332 DNJ262300:DNJ262332 DXF262300:DXF262332 EHB262300:EHB262332 EQX262300:EQX262332 FAT262300:FAT262332 FKP262300:FKP262332 FUL262300:FUL262332 GEH262300:GEH262332 GOD262300:GOD262332 GXZ262300:GXZ262332 HHV262300:HHV262332 HRR262300:HRR262332 IBN262300:IBN262332 ILJ262300:ILJ262332 IVF262300:IVF262332 JFB262300:JFB262332 JOX262300:JOX262332 JYT262300:JYT262332 KIP262300:KIP262332 KSL262300:KSL262332 LCH262300:LCH262332 LMD262300:LMD262332 LVZ262300:LVZ262332 MFV262300:MFV262332 MPR262300:MPR262332 MZN262300:MZN262332 NJJ262300:NJJ262332 NTF262300:NTF262332 ODB262300:ODB262332 OMX262300:OMX262332 OWT262300:OWT262332 PGP262300:PGP262332 PQL262300:PQL262332 QAH262300:QAH262332 QKD262300:QKD262332 QTZ262300:QTZ262332 RDV262300:RDV262332 RNR262300:RNR262332 RXN262300:RXN262332 SHJ262300:SHJ262332 SRF262300:SRF262332 TBB262300:TBB262332 TKX262300:TKX262332 TUT262300:TUT262332 UEP262300:UEP262332 UOL262300:UOL262332 UYH262300:UYH262332 VID262300:VID262332 VRZ262300:VRZ262332 WBV262300:WBV262332 WLR262300:WLR262332 WVN262300:WVN262332 F327836:F327868 JB327836:JB327868 SX327836:SX327868 ACT327836:ACT327868 AMP327836:AMP327868 AWL327836:AWL327868 BGH327836:BGH327868 BQD327836:BQD327868 BZZ327836:BZZ327868 CJV327836:CJV327868 CTR327836:CTR327868 DDN327836:DDN327868 DNJ327836:DNJ327868 DXF327836:DXF327868 EHB327836:EHB327868 EQX327836:EQX327868 FAT327836:FAT327868 FKP327836:FKP327868 FUL327836:FUL327868 GEH327836:GEH327868 GOD327836:GOD327868 GXZ327836:GXZ327868 HHV327836:HHV327868 HRR327836:HRR327868 IBN327836:IBN327868 ILJ327836:ILJ327868 IVF327836:IVF327868 JFB327836:JFB327868 JOX327836:JOX327868 JYT327836:JYT327868 KIP327836:KIP327868 KSL327836:KSL327868 LCH327836:LCH327868 LMD327836:LMD327868 LVZ327836:LVZ327868 MFV327836:MFV327868 MPR327836:MPR327868 MZN327836:MZN327868 NJJ327836:NJJ327868 NTF327836:NTF327868 ODB327836:ODB327868 OMX327836:OMX327868 OWT327836:OWT327868 PGP327836:PGP327868 PQL327836:PQL327868 QAH327836:QAH327868 QKD327836:QKD327868 QTZ327836:QTZ327868 RDV327836:RDV327868 RNR327836:RNR327868 RXN327836:RXN327868 SHJ327836:SHJ327868 SRF327836:SRF327868 TBB327836:TBB327868 TKX327836:TKX327868 TUT327836:TUT327868 UEP327836:UEP327868 UOL327836:UOL327868 UYH327836:UYH327868 VID327836:VID327868 VRZ327836:VRZ327868 WBV327836:WBV327868 WLR327836:WLR327868 WVN327836:WVN327868 F393372:F393404 JB393372:JB393404 SX393372:SX393404 ACT393372:ACT393404 AMP393372:AMP393404 AWL393372:AWL393404 BGH393372:BGH393404 BQD393372:BQD393404 BZZ393372:BZZ393404 CJV393372:CJV393404 CTR393372:CTR393404 DDN393372:DDN393404 DNJ393372:DNJ393404 DXF393372:DXF393404 EHB393372:EHB393404 EQX393372:EQX393404 FAT393372:FAT393404 FKP393372:FKP393404 FUL393372:FUL393404 GEH393372:GEH393404 GOD393372:GOD393404 GXZ393372:GXZ393404 HHV393372:HHV393404 HRR393372:HRR393404 IBN393372:IBN393404 ILJ393372:ILJ393404 IVF393372:IVF393404 JFB393372:JFB393404 JOX393372:JOX393404 JYT393372:JYT393404 KIP393372:KIP393404 KSL393372:KSL393404 LCH393372:LCH393404 LMD393372:LMD393404 LVZ393372:LVZ393404 MFV393372:MFV393404 MPR393372:MPR393404 MZN393372:MZN393404 NJJ393372:NJJ393404 NTF393372:NTF393404 ODB393372:ODB393404 OMX393372:OMX393404 OWT393372:OWT393404 PGP393372:PGP393404 PQL393372:PQL393404 QAH393372:QAH393404 QKD393372:QKD393404 QTZ393372:QTZ393404 RDV393372:RDV393404 RNR393372:RNR393404 RXN393372:RXN393404 SHJ393372:SHJ393404 SRF393372:SRF393404 TBB393372:TBB393404 TKX393372:TKX393404 TUT393372:TUT393404 UEP393372:UEP393404 UOL393372:UOL393404 UYH393372:UYH393404 VID393372:VID393404 VRZ393372:VRZ393404 WBV393372:WBV393404 WLR393372:WLR393404 WVN393372:WVN393404 F458908:F458940 JB458908:JB458940 SX458908:SX458940 ACT458908:ACT458940 AMP458908:AMP458940 AWL458908:AWL458940 BGH458908:BGH458940 BQD458908:BQD458940 BZZ458908:BZZ458940 CJV458908:CJV458940 CTR458908:CTR458940 DDN458908:DDN458940 DNJ458908:DNJ458940 DXF458908:DXF458940 EHB458908:EHB458940 EQX458908:EQX458940 FAT458908:FAT458940 FKP458908:FKP458940 FUL458908:FUL458940 GEH458908:GEH458940 GOD458908:GOD458940 GXZ458908:GXZ458940 HHV458908:HHV458940 HRR458908:HRR458940 IBN458908:IBN458940 ILJ458908:ILJ458940 IVF458908:IVF458940 JFB458908:JFB458940 JOX458908:JOX458940 JYT458908:JYT458940 KIP458908:KIP458940 KSL458908:KSL458940 LCH458908:LCH458940 LMD458908:LMD458940 LVZ458908:LVZ458940 MFV458908:MFV458940 MPR458908:MPR458940 MZN458908:MZN458940 NJJ458908:NJJ458940 NTF458908:NTF458940 ODB458908:ODB458940 OMX458908:OMX458940 OWT458908:OWT458940 PGP458908:PGP458940 PQL458908:PQL458940 QAH458908:QAH458940 QKD458908:QKD458940 QTZ458908:QTZ458940 RDV458908:RDV458940 RNR458908:RNR458940 RXN458908:RXN458940 SHJ458908:SHJ458940 SRF458908:SRF458940 TBB458908:TBB458940 TKX458908:TKX458940 TUT458908:TUT458940 UEP458908:UEP458940 UOL458908:UOL458940 UYH458908:UYH458940 VID458908:VID458940 VRZ458908:VRZ458940 WBV458908:WBV458940 WLR458908:WLR458940 WVN458908:WVN458940 F524444:F524476 JB524444:JB524476 SX524444:SX524476 ACT524444:ACT524476 AMP524444:AMP524476 AWL524444:AWL524476 BGH524444:BGH524476 BQD524444:BQD524476 BZZ524444:BZZ524476 CJV524444:CJV524476 CTR524444:CTR524476 DDN524444:DDN524476 DNJ524444:DNJ524476 DXF524444:DXF524476 EHB524444:EHB524476 EQX524444:EQX524476 FAT524444:FAT524476 FKP524444:FKP524476 FUL524444:FUL524476 GEH524444:GEH524476 GOD524444:GOD524476 GXZ524444:GXZ524476 HHV524444:HHV524476 HRR524444:HRR524476 IBN524444:IBN524476 ILJ524444:ILJ524476 IVF524444:IVF524476 JFB524444:JFB524476 JOX524444:JOX524476 JYT524444:JYT524476 KIP524444:KIP524476 KSL524444:KSL524476 LCH524444:LCH524476 LMD524444:LMD524476 LVZ524444:LVZ524476 MFV524444:MFV524476 MPR524444:MPR524476 MZN524444:MZN524476 NJJ524444:NJJ524476 NTF524444:NTF524476 ODB524444:ODB524476 OMX524444:OMX524476 OWT524444:OWT524476 PGP524444:PGP524476 PQL524444:PQL524476 QAH524444:QAH524476 QKD524444:QKD524476 QTZ524444:QTZ524476 RDV524444:RDV524476 RNR524444:RNR524476 RXN524444:RXN524476 SHJ524444:SHJ524476 SRF524444:SRF524476 TBB524444:TBB524476 TKX524444:TKX524476 TUT524444:TUT524476 UEP524444:UEP524476 UOL524444:UOL524476 UYH524444:UYH524476 VID524444:VID524476 VRZ524444:VRZ524476 WBV524444:WBV524476 WLR524444:WLR524476 WVN524444:WVN524476 F589980:F590012 JB589980:JB590012 SX589980:SX590012 ACT589980:ACT590012 AMP589980:AMP590012 AWL589980:AWL590012 BGH589980:BGH590012 BQD589980:BQD590012 BZZ589980:BZZ590012 CJV589980:CJV590012 CTR589980:CTR590012 DDN589980:DDN590012 DNJ589980:DNJ590012 DXF589980:DXF590012 EHB589980:EHB590012 EQX589980:EQX590012 FAT589980:FAT590012 FKP589980:FKP590012 FUL589980:FUL590012 GEH589980:GEH590012 GOD589980:GOD590012 GXZ589980:GXZ590012 HHV589980:HHV590012 HRR589980:HRR590012 IBN589980:IBN590012 ILJ589980:ILJ590012 IVF589980:IVF590012 JFB589980:JFB590012 JOX589980:JOX590012 JYT589980:JYT590012 KIP589980:KIP590012 KSL589980:KSL590012 LCH589980:LCH590012 LMD589980:LMD590012 LVZ589980:LVZ590012 MFV589980:MFV590012 MPR589980:MPR590012 MZN589980:MZN590012 NJJ589980:NJJ590012 NTF589980:NTF590012 ODB589980:ODB590012 OMX589980:OMX590012 OWT589980:OWT590012 PGP589980:PGP590012 PQL589980:PQL590012 QAH589980:QAH590012 QKD589980:QKD590012 QTZ589980:QTZ590012 RDV589980:RDV590012 RNR589980:RNR590012 RXN589980:RXN590012 SHJ589980:SHJ590012 SRF589980:SRF590012 TBB589980:TBB590012 TKX589980:TKX590012 TUT589980:TUT590012 UEP589980:UEP590012 UOL589980:UOL590012 UYH589980:UYH590012 VID589980:VID590012 VRZ589980:VRZ590012 WBV589980:WBV590012 WLR589980:WLR590012 WVN589980:WVN590012 F655516:F655548 JB655516:JB655548 SX655516:SX655548 ACT655516:ACT655548 AMP655516:AMP655548 AWL655516:AWL655548 BGH655516:BGH655548 BQD655516:BQD655548 BZZ655516:BZZ655548 CJV655516:CJV655548 CTR655516:CTR655548 DDN655516:DDN655548 DNJ655516:DNJ655548 DXF655516:DXF655548 EHB655516:EHB655548 EQX655516:EQX655548 FAT655516:FAT655548 FKP655516:FKP655548 FUL655516:FUL655548 GEH655516:GEH655548 GOD655516:GOD655548 GXZ655516:GXZ655548 HHV655516:HHV655548 HRR655516:HRR655548 IBN655516:IBN655548 ILJ655516:ILJ655548 IVF655516:IVF655548 JFB655516:JFB655548 JOX655516:JOX655548 JYT655516:JYT655548 KIP655516:KIP655548 KSL655516:KSL655548 LCH655516:LCH655548 LMD655516:LMD655548 LVZ655516:LVZ655548 MFV655516:MFV655548 MPR655516:MPR655548 MZN655516:MZN655548 NJJ655516:NJJ655548 NTF655516:NTF655548 ODB655516:ODB655548 OMX655516:OMX655548 OWT655516:OWT655548 PGP655516:PGP655548 PQL655516:PQL655548 QAH655516:QAH655548 QKD655516:QKD655548 QTZ655516:QTZ655548 RDV655516:RDV655548 RNR655516:RNR655548 RXN655516:RXN655548 SHJ655516:SHJ655548 SRF655516:SRF655548 TBB655516:TBB655548 TKX655516:TKX655548 TUT655516:TUT655548 UEP655516:UEP655548 UOL655516:UOL655548 UYH655516:UYH655548 VID655516:VID655548 VRZ655516:VRZ655548 WBV655516:WBV655548 WLR655516:WLR655548 WVN655516:WVN655548 F721052:F721084 JB721052:JB721084 SX721052:SX721084 ACT721052:ACT721084 AMP721052:AMP721084 AWL721052:AWL721084 BGH721052:BGH721084 BQD721052:BQD721084 BZZ721052:BZZ721084 CJV721052:CJV721084 CTR721052:CTR721084 DDN721052:DDN721084 DNJ721052:DNJ721084 DXF721052:DXF721084 EHB721052:EHB721084 EQX721052:EQX721084 FAT721052:FAT721084 FKP721052:FKP721084 FUL721052:FUL721084 GEH721052:GEH721084 GOD721052:GOD721084 GXZ721052:GXZ721084 HHV721052:HHV721084 HRR721052:HRR721084 IBN721052:IBN721084 ILJ721052:ILJ721084 IVF721052:IVF721084 JFB721052:JFB721084 JOX721052:JOX721084 JYT721052:JYT721084 KIP721052:KIP721084 KSL721052:KSL721084 LCH721052:LCH721084 LMD721052:LMD721084 LVZ721052:LVZ721084 MFV721052:MFV721084 MPR721052:MPR721084 MZN721052:MZN721084 NJJ721052:NJJ721084 NTF721052:NTF721084 ODB721052:ODB721084 OMX721052:OMX721084 OWT721052:OWT721084 PGP721052:PGP721084 PQL721052:PQL721084 QAH721052:QAH721084 QKD721052:QKD721084 QTZ721052:QTZ721084 RDV721052:RDV721084 RNR721052:RNR721084 RXN721052:RXN721084 SHJ721052:SHJ721084 SRF721052:SRF721084 TBB721052:TBB721084 TKX721052:TKX721084 TUT721052:TUT721084 UEP721052:UEP721084 UOL721052:UOL721084 UYH721052:UYH721084 VID721052:VID721084 VRZ721052:VRZ721084 WBV721052:WBV721084 WLR721052:WLR721084 WVN721052:WVN721084 F786588:F786620 JB786588:JB786620 SX786588:SX786620 ACT786588:ACT786620 AMP786588:AMP786620 AWL786588:AWL786620 BGH786588:BGH786620 BQD786588:BQD786620 BZZ786588:BZZ786620 CJV786588:CJV786620 CTR786588:CTR786620 DDN786588:DDN786620 DNJ786588:DNJ786620 DXF786588:DXF786620 EHB786588:EHB786620 EQX786588:EQX786620 FAT786588:FAT786620 FKP786588:FKP786620 FUL786588:FUL786620 GEH786588:GEH786620 GOD786588:GOD786620 GXZ786588:GXZ786620 HHV786588:HHV786620 HRR786588:HRR786620 IBN786588:IBN786620 ILJ786588:ILJ786620 IVF786588:IVF786620 JFB786588:JFB786620 JOX786588:JOX786620 JYT786588:JYT786620 KIP786588:KIP786620 KSL786588:KSL786620 LCH786588:LCH786620 LMD786588:LMD786620 LVZ786588:LVZ786620 MFV786588:MFV786620 MPR786588:MPR786620 MZN786588:MZN786620 NJJ786588:NJJ786620 NTF786588:NTF786620 ODB786588:ODB786620 OMX786588:OMX786620 OWT786588:OWT786620 PGP786588:PGP786620 PQL786588:PQL786620 QAH786588:QAH786620 QKD786588:QKD786620 QTZ786588:QTZ786620 RDV786588:RDV786620 RNR786588:RNR786620 RXN786588:RXN786620 SHJ786588:SHJ786620 SRF786588:SRF786620 TBB786588:TBB786620 TKX786588:TKX786620 TUT786588:TUT786620 UEP786588:UEP786620 UOL786588:UOL786620 UYH786588:UYH786620 VID786588:VID786620 VRZ786588:VRZ786620 WBV786588:WBV786620 WLR786588:WLR786620 WVN786588:WVN786620 F852124:F852156 JB852124:JB852156 SX852124:SX852156 ACT852124:ACT852156 AMP852124:AMP852156 AWL852124:AWL852156 BGH852124:BGH852156 BQD852124:BQD852156 BZZ852124:BZZ852156 CJV852124:CJV852156 CTR852124:CTR852156 DDN852124:DDN852156 DNJ852124:DNJ852156 DXF852124:DXF852156 EHB852124:EHB852156 EQX852124:EQX852156 FAT852124:FAT852156 FKP852124:FKP852156 FUL852124:FUL852156 GEH852124:GEH852156 GOD852124:GOD852156 GXZ852124:GXZ852156 HHV852124:HHV852156 HRR852124:HRR852156 IBN852124:IBN852156 ILJ852124:ILJ852156 IVF852124:IVF852156 JFB852124:JFB852156 JOX852124:JOX852156 JYT852124:JYT852156 KIP852124:KIP852156 KSL852124:KSL852156 LCH852124:LCH852156 LMD852124:LMD852156 LVZ852124:LVZ852156 MFV852124:MFV852156 MPR852124:MPR852156 MZN852124:MZN852156 NJJ852124:NJJ852156 NTF852124:NTF852156 ODB852124:ODB852156 OMX852124:OMX852156 OWT852124:OWT852156 PGP852124:PGP852156 PQL852124:PQL852156 QAH852124:QAH852156 QKD852124:QKD852156 QTZ852124:QTZ852156 RDV852124:RDV852156 RNR852124:RNR852156 RXN852124:RXN852156 SHJ852124:SHJ852156 SRF852124:SRF852156 TBB852124:TBB852156 TKX852124:TKX852156 TUT852124:TUT852156 UEP852124:UEP852156 UOL852124:UOL852156 UYH852124:UYH852156 VID852124:VID852156 VRZ852124:VRZ852156 WBV852124:WBV852156 WLR852124:WLR852156 WVN852124:WVN852156 F917660:F917692 JB917660:JB917692 SX917660:SX917692 ACT917660:ACT917692 AMP917660:AMP917692 AWL917660:AWL917692 BGH917660:BGH917692 BQD917660:BQD917692 BZZ917660:BZZ917692 CJV917660:CJV917692 CTR917660:CTR917692 DDN917660:DDN917692 DNJ917660:DNJ917692 DXF917660:DXF917692 EHB917660:EHB917692 EQX917660:EQX917692 FAT917660:FAT917692 FKP917660:FKP917692 FUL917660:FUL917692 GEH917660:GEH917692 GOD917660:GOD917692 GXZ917660:GXZ917692 HHV917660:HHV917692 HRR917660:HRR917692 IBN917660:IBN917692 ILJ917660:ILJ917692 IVF917660:IVF917692 JFB917660:JFB917692 JOX917660:JOX917692 JYT917660:JYT917692 KIP917660:KIP917692 KSL917660:KSL917692 LCH917660:LCH917692 LMD917660:LMD917692 LVZ917660:LVZ917692 MFV917660:MFV917692 MPR917660:MPR917692 MZN917660:MZN917692 NJJ917660:NJJ917692 NTF917660:NTF917692 ODB917660:ODB917692 OMX917660:OMX917692 OWT917660:OWT917692 PGP917660:PGP917692 PQL917660:PQL917692 QAH917660:QAH917692 QKD917660:QKD917692 QTZ917660:QTZ917692 RDV917660:RDV917692 RNR917660:RNR917692 RXN917660:RXN917692 SHJ917660:SHJ917692 SRF917660:SRF917692 TBB917660:TBB917692 TKX917660:TKX917692 TUT917660:TUT917692 UEP917660:UEP917692 UOL917660:UOL917692 UYH917660:UYH917692 VID917660:VID917692 VRZ917660:VRZ917692 WBV917660:WBV917692 WLR917660:WLR917692 WVN917660:WVN917692 F983196:F983228 JB983196:JB983228 SX983196:SX983228 ACT983196:ACT983228 AMP983196:AMP983228 AWL983196:AWL983228 BGH983196:BGH983228 BQD983196:BQD983228 BZZ983196:BZZ983228 CJV983196:CJV983228 CTR983196:CTR983228 DDN983196:DDN983228 DNJ983196:DNJ983228 DXF983196:DXF983228 EHB983196:EHB983228 EQX983196:EQX983228 FAT983196:FAT983228 FKP983196:FKP983228 FUL983196:FUL983228 GEH983196:GEH983228 GOD983196:GOD983228 GXZ983196:GXZ983228 HHV983196:HHV983228 HRR983196:HRR983228 IBN983196:IBN983228 ILJ983196:ILJ983228 IVF983196:IVF983228 JFB983196:JFB983228 JOX983196:JOX983228 JYT983196:JYT983228 KIP983196:KIP983228 KSL983196:KSL983228 LCH983196:LCH983228 LMD983196:LMD983228 LVZ983196:LVZ983228 MFV983196:MFV983228 MPR983196:MPR983228 MZN983196:MZN983228 NJJ983196:NJJ983228 NTF983196:NTF983228 ODB983196:ODB983228 OMX983196:OMX983228 OWT983196:OWT983228 PGP983196:PGP983228 PQL983196:PQL983228 QAH983196:QAH983228 QKD983196:QKD983228 QTZ983196:QTZ983228 RDV983196:RDV983228 RNR983196:RNR983228 RXN983196:RXN983228 SHJ983196:SHJ983228 SRF983196:SRF983228 TBB983196:TBB983228 TKX983196:TKX983228 TUT983196:TUT983228 UEP983196:UEP983228 UOL983196:UOL983228 UYH983196:UYH983228 VID983196:VID983228 VRZ983196:VRZ983228 WBV983196:WBV983228 WLR983196:WLR983228 WVN983196:WVN983228 F130:F153 JB130:JB153 SX130:SX153 ACT130:ACT153 AMP130:AMP153 AWL130:AWL153 BGH130:BGH153 BQD130:BQD153 BZZ130:BZZ153 CJV130:CJV153 CTR130:CTR153 DDN130:DDN153 DNJ130:DNJ153 DXF130:DXF153 EHB130:EHB153 EQX130:EQX153 FAT130:FAT153 FKP130:FKP153 FUL130:FUL153 GEH130:GEH153 GOD130:GOD153 GXZ130:GXZ153 HHV130:HHV153 HRR130:HRR153 IBN130:IBN153 ILJ130:ILJ153 IVF130:IVF153 JFB130:JFB153 JOX130:JOX153 JYT130:JYT153 KIP130:KIP153 KSL130:KSL153 LCH130:LCH153 LMD130:LMD153 LVZ130:LVZ153 MFV130:MFV153 MPR130:MPR153 MZN130:MZN153 NJJ130:NJJ153 NTF130:NTF153 ODB130:ODB153 OMX130:OMX153 OWT130:OWT153 PGP130:PGP153 PQL130:PQL153 QAH130:QAH153 QKD130:QKD153 QTZ130:QTZ153 RDV130:RDV153 RNR130:RNR153 RXN130:RXN153 SHJ130:SHJ153 SRF130:SRF153 TBB130:TBB153 TKX130:TKX153 TUT130:TUT153 UEP130:UEP153 UOL130:UOL153 UYH130:UYH153 VID130:VID153 VRZ130:VRZ153 WBV130:WBV153 WLR130:WLR153 WVN130:WVN153 F65667:F65690 JB65667:JB65690 SX65667:SX65690 ACT65667:ACT65690 AMP65667:AMP65690 AWL65667:AWL65690 BGH65667:BGH65690 BQD65667:BQD65690 BZZ65667:BZZ65690 CJV65667:CJV65690 CTR65667:CTR65690 DDN65667:DDN65690 DNJ65667:DNJ65690 DXF65667:DXF65690 EHB65667:EHB65690 EQX65667:EQX65690 FAT65667:FAT65690 FKP65667:FKP65690 FUL65667:FUL65690 GEH65667:GEH65690 GOD65667:GOD65690 GXZ65667:GXZ65690 HHV65667:HHV65690 HRR65667:HRR65690 IBN65667:IBN65690 ILJ65667:ILJ65690 IVF65667:IVF65690 JFB65667:JFB65690 JOX65667:JOX65690 JYT65667:JYT65690 KIP65667:KIP65690 KSL65667:KSL65690 LCH65667:LCH65690 LMD65667:LMD65690 LVZ65667:LVZ65690 MFV65667:MFV65690 MPR65667:MPR65690 MZN65667:MZN65690 NJJ65667:NJJ65690 NTF65667:NTF65690 ODB65667:ODB65690 OMX65667:OMX65690 OWT65667:OWT65690 PGP65667:PGP65690 PQL65667:PQL65690 QAH65667:QAH65690 QKD65667:QKD65690 QTZ65667:QTZ65690 RDV65667:RDV65690 RNR65667:RNR65690 RXN65667:RXN65690 SHJ65667:SHJ65690 SRF65667:SRF65690 TBB65667:TBB65690 TKX65667:TKX65690 TUT65667:TUT65690 UEP65667:UEP65690 UOL65667:UOL65690 UYH65667:UYH65690 VID65667:VID65690 VRZ65667:VRZ65690 WBV65667:WBV65690 WLR65667:WLR65690 WVN65667:WVN65690 F131203:F131226 JB131203:JB131226 SX131203:SX131226 ACT131203:ACT131226 AMP131203:AMP131226 AWL131203:AWL131226 BGH131203:BGH131226 BQD131203:BQD131226 BZZ131203:BZZ131226 CJV131203:CJV131226 CTR131203:CTR131226 DDN131203:DDN131226 DNJ131203:DNJ131226 DXF131203:DXF131226 EHB131203:EHB131226 EQX131203:EQX131226 FAT131203:FAT131226 FKP131203:FKP131226 FUL131203:FUL131226 GEH131203:GEH131226 GOD131203:GOD131226 GXZ131203:GXZ131226 HHV131203:HHV131226 HRR131203:HRR131226 IBN131203:IBN131226 ILJ131203:ILJ131226 IVF131203:IVF131226 JFB131203:JFB131226 JOX131203:JOX131226 JYT131203:JYT131226 KIP131203:KIP131226 KSL131203:KSL131226 LCH131203:LCH131226 LMD131203:LMD131226 LVZ131203:LVZ131226 MFV131203:MFV131226 MPR131203:MPR131226 MZN131203:MZN131226 NJJ131203:NJJ131226 NTF131203:NTF131226 ODB131203:ODB131226 OMX131203:OMX131226 OWT131203:OWT131226 PGP131203:PGP131226 PQL131203:PQL131226 QAH131203:QAH131226 QKD131203:QKD131226 QTZ131203:QTZ131226 RDV131203:RDV131226 RNR131203:RNR131226 RXN131203:RXN131226 SHJ131203:SHJ131226 SRF131203:SRF131226 TBB131203:TBB131226 TKX131203:TKX131226 TUT131203:TUT131226 UEP131203:UEP131226 UOL131203:UOL131226 UYH131203:UYH131226 VID131203:VID131226 VRZ131203:VRZ131226 WBV131203:WBV131226 WLR131203:WLR131226 WVN131203:WVN131226 F196739:F196762 JB196739:JB196762 SX196739:SX196762 ACT196739:ACT196762 AMP196739:AMP196762 AWL196739:AWL196762 BGH196739:BGH196762 BQD196739:BQD196762 BZZ196739:BZZ196762 CJV196739:CJV196762 CTR196739:CTR196762 DDN196739:DDN196762 DNJ196739:DNJ196762 DXF196739:DXF196762 EHB196739:EHB196762 EQX196739:EQX196762 FAT196739:FAT196762 FKP196739:FKP196762 FUL196739:FUL196762 GEH196739:GEH196762 GOD196739:GOD196762 GXZ196739:GXZ196762 HHV196739:HHV196762 HRR196739:HRR196762 IBN196739:IBN196762 ILJ196739:ILJ196762 IVF196739:IVF196762 JFB196739:JFB196762 JOX196739:JOX196762 JYT196739:JYT196762 KIP196739:KIP196762 KSL196739:KSL196762 LCH196739:LCH196762 LMD196739:LMD196762 LVZ196739:LVZ196762 MFV196739:MFV196762 MPR196739:MPR196762 MZN196739:MZN196762 NJJ196739:NJJ196762 NTF196739:NTF196762 ODB196739:ODB196762 OMX196739:OMX196762 OWT196739:OWT196762 PGP196739:PGP196762 PQL196739:PQL196762 QAH196739:QAH196762 QKD196739:QKD196762 QTZ196739:QTZ196762 RDV196739:RDV196762 RNR196739:RNR196762 RXN196739:RXN196762 SHJ196739:SHJ196762 SRF196739:SRF196762 TBB196739:TBB196762 TKX196739:TKX196762 TUT196739:TUT196762 UEP196739:UEP196762 UOL196739:UOL196762 UYH196739:UYH196762 VID196739:VID196762 VRZ196739:VRZ196762 WBV196739:WBV196762 WLR196739:WLR196762 WVN196739:WVN196762 F262275:F262298 JB262275:JB262298 SX262275:SX262298 ACT262275:ACT262298 AMP262275:AMP262298 AWL262275:AWL262298 BGH262275:BGH262298 BQD262275:BQD262298 BZZ262275:BZZ262298 CJV262275:CJV262298 CTR262275:CTR262298 DDN262275:DDN262298 DNJ262275:DNJ262298 DXF262275:DXF262298 EHB262275:EHB262298 EQX262275:EQX262298 FAT262275:FAT262298 FKP262275:FKP262298 FUL262275:FUL262298 GEH262275:GEH262298 GOD262275:GOD262298 GXZ262275:GXZ262298 HHV262275:HHV262298 HRR262275:HRR262298 IBN262275:IBN262298 ILJ262275:ILJ262298 IVF262275:IVF262298 JFB262275:JFB262298 JOX262275:JOX262298 JYT262275:JYT262298 KIP262275:KIP262298 KSL262275:KSL262298 LCH262275:LCH262298 LMD262275:LMD262298 LVZ262275:LVZ262298 MFV262275:MFV262298 MPR262275:MPR262298 MZN262275:MZN262298 NJJ262275:NJJ262298 NTF262275:NTF262298 ODB262275:ODB262298 OMX262275:OMX262298 OWT262275:OWT262298 PGP262275:PGP262298 PQL262275:PQL262298 QAH262275:QAH262298 QKD262275:QKD262298 QTZ262275:QTZ262298 RDV262275:RDV262298 RNR262275:RNR262298 RXN262275:RXN262298 SHJ262275:SHJ262298 SRF262275:SRF262298 TBB262275:TBB262298 TKX262275:TKX262298 TUT262275:TUT262298 UEP262275:UEP262298 UOL262275:UOL262298 UYH262275:UYH262298 VID262275:VID262298 VRZ262275:VRZ262298 WBV262275:WBV262298 WLR262275:WLR262298 WVN262275:WVN262298 F327811:F327834 JB327811:JB327834 SX327811:SX327834 ACT327811:ACT327834 AMP327811:AMP327834 AWL327811:AWL327834 BGH327811:BGH327834 BQD327811:BQD327834 BZZ327811:BZZ327834 CJV327811:CJV327834 CTR327811:CTR327834 DDN327811:DDN327834 DNJ327811:DNJ327834 DXF327811:DXF327834 EHB327811:EHB327834 EQX327811:EQX327834 FAT327811:FAT327834 FKP327811:FKP327834 FUL327811:FUL327834 GEH327811:GEH327834 GOD327811:GOD327834 GXZ327811:GXZ327834 HHV327811:HHV327834 HRR327811:HRR327834 IBN327811:IBN327834 ILJ327811:ILJ327834 IVF327811:IVF327834 JFB327811:JFB327834 JOX327811:JOX327834 JYT327811:JYT327834 KIP327811:KIP327834 KSL327811:KSL327834 LCH327811:LCH327834 LMD327811:LMD327834 LVZ327811:LVZ327834 MFV327811:MFV327834 MPR327811:MPR327834 MZN327811:MZN327834 NJJ327811:NJJ327834 NTF327811:NTF327834 ODB327811:ODB327834 OMX327811:OMX327834 OWT327811:OWT327834 PGP327811:PGP327834 PQL327811:PQL327834 QAH327811:QAH327834 QKD327811:QKD327834 QTZ327811:QTZ327834 RDV327811:RDV327834 RNR327811:RNR327834 RXN327811:RXN327834 SHJ327811:SHJ327834 SRF327811:SRF327834 TBB327811:TBB327834 TKX327811:TKX327834 TUT327811:TUT327834 UEP327811:UEP327834 UOL327811:UOL327834 UYH327811:UYH327834 VID327811:VID327834 VRZ327811:VRZ327834 WBV327811:WBV327834 WLR327811:WLR327834 WVN327811:WVN327834 F393347:F393370 JB393347:JB393370 SX393347:SX393370 ACT393347:ACT393370 AMP393347:AMP393370 AWL393347:AWL393370 BGH393347:BGH393370 BQD393347:BQD393370 BZZ393347:BZZ393370 CJV393347:CJV393370 CTR393347:CTR393370 DDN393347:DDN393370 DNJ393347:DNJ393370 DXF393347:DXF393370 EHB393347:EHB393370 EQX393347:EQX393370 FAT393347:FAT393370 FKP393347:FKP393370 FUL393347:FUL393370 GEH393347:GEH393370 GOD393347:GOD393370 GXZ393347:GXZ393370 HHV393347:HHV393370 HRR393347:HRR393370 IBN393347:IBN393370 ILJ393347:ILJ393370 IVF393347:IVF393370 JFB393347:JFB393370 JOX393347:JOX393370 JYT393347:JYT393370 KIP393347:KIP393370 KSL393347:KSL393370 LCH393347:LCH393370 LMD393347:LMD393370 LVZ393347:LVZ393370 MFV393347:MFV393370 MPR393347:MPR393370 MZN393347:MZN393370 NJJ393347:NJJ393370 NTF393347:NTF393370 ODB393347:ODB393370 OMX393347:OMX393370 OWT393347:OWT393370 PGP393347:PGP393370 PQL393347:PQL393370 QAH393347:QAH393370 QKD393347:QKD393370 QTZ393347:QTZ393370 RDV393347:RDV393370 RNR393347:RNR393370 RXN393347:RXN393370 SHJ393347:SHJ393370 SRF393347:SRF393370 TBB393347:TBB393370 TKX393347:TKX393370 TUT393347:TUT393370 UEP393347:UEP393370 UOL393347:UOL393370 UYH393347:UYH393370 VID393347:VID393370 VRZ393347:VRZ393370 WBV393347:WBV393370 WLR393347:WLR393370 WVN393347:WVN393370 F458883:F458906 JB458883:JB458906 SX458883:SX458906 ACT458883:ACT458906 AMP458883:AMP458906 AWL458883:AWL458906 BGH458883:BGH458906 BQD458883:BQD458906 BZZ458883:BZZ458906 CJV458883:CJV458906 CTR458883:CTR458906 DDN458883:DDN458906 DNJ458883:DNJ458906 DXF458883:DXF458906 EHB458883:EHB458906 EQX458883:EQX458906 FAT458883:FAT458906 FKP458883:FKP458906 FUL458883:FUL458906 GEH458883:GEH458906 GOD458883:GOD458906 GXZ458883:GXZ458906 HHV458883:HHV458906 HRR458883:HRR458906 IBN458883:IBN458906 ILJ458883:ILJ458906 IVF458883:IVF458906 JFB458883:JFB458906 JOX458883:JOX458906 JYT458883:JYT458906 KIP458883:KIP458906 KSL458883:KSL458906 LCH458883:LCH458906 LMD458883:LMD458906 LVZ458883:LVZ458906 MFV458883:MFV458906 MPR458883:MPR458906 MZN458883:MZN458906 NJJ458883:NJJ458906 NTF458883:NTF458906 ODB458883:ODB458906 OMX458883:OMX458906 OWT458883:OWT458906 PGP458883:PGP458906 PQL458883:PQL458906 QAH458883:QAH458906 QKD458883:QKD458906 QTZ458883:QTZ458906 RDV458883:RDV458906 RNR458883:RNR458906 RXN458883:RXN458906 SHJ458883:SHJ458906 SRF458883:SRF458906 TBB458883:TBB458906 TKX458883:TKX458906 TUT458883:TUT458906 UEP458883:UEP458906 UOL458883:UOL458906 UYH458883:UYH458906 VID458883:VID458906 VRZ458883:VRZ458906 WBV458883:WBV458906 WLR458883:WLR458906 WVN458883:WVN458906 F524419:F524442 JB524419:JB524442 SX524419:SX524442 ACT524419:ACT524442 AMP524419:AMP524442 AWL524419:AWL524442 BGH524419:BGH524442 BQD524419:BQD524442 BZZ524419:BZZ524442 CJV524419:CJV524442 CTR524419:CTR524442 DDN524419:DDN524442 DNJ524419:DNJ524442 DXF524419:DXF524442 EHB524419:EHB524442 EQX524419:EQX524442 FAT524419:FAT524442 FKP524419:FKP524442 FUL524419:FUL524442 GEH524419:GEH524442 GOD524419:GOD524442 GXZ524419:GXZ524442 HHV524419:HHV524442 HRR524419:HRR524442 IBN524419:IBN524442 ILJ524419:ILJ524442 IVF524419:IVF524442 JFB524419:JFB524442 JOX524419:JOX524442 JYT524419:JYT524442 KIP524419:KIP524442 KSL524419:KSL524442 LCH524419:LCH524442 LMD524419:LMD524442 LVZ524419:LVZ524442 MFV524419:MFV524442 MPR524419:MPR524442 MZN524419:MZN524442 NJJ524419:NJJ524442 NTF524419:NTF524442 ODB524419:ODB524442 OMX524419:OMX524442 OWT524419:OWT524442 PGP524419:PGP524442 PQL524419:PQL524442 QAH524419:QAH524442 QKD524419:QKD524442 QTZ524419:QTZ524442 RDV524419:RDV524442 RNR524419:RNR524442 RXN524419:RXN524442 SHJ524419:SHJ524442 SRF524419:SRF524442 TBB524419:TBB524442 TKX524419:TKX524442 TUT524419:TUT524442 UEP524419:UEP524442 UOL524419:UOL524442 UYH524419:UYH524442 VID524419:VID524442 VRZ524419:VRZ524442 WBV524419:WBV524442 WLR524419:WLR524442 WVN524419:WVN524442 F589955:F589978 JB589955:JB589978 SX589955:SX589978 ACT589955:ACT589978 AMP589955:AMP589978 AWL589955:AWL589978 BGH589955:BGH589978 BQD589955:BQD589978 BZZ589955:BZZ589978 CJV589955:CJV589978 CTR589955:CTR589978 DDN589955:DDN589978 DNJ589955:DNJ589978 DXF589955:DXF589978 EHB589955:EHB589978 EQX589955:EQX589978 FAT589955:FAT589978 FKP589955:FKP589978 FUL589955:FUL589978 GEH589955:GEH589978 GOD589955:GOD589978 GXZ589955:GXZ589978 HHV589955:HHV589978 HRR589955:HRR589978 IBN589955:IBN589978 ILJ589955:ILJ589978 IVF589955:IVF589978 JFB589955:JFB589978 JOX589955:JOX589978 JYT589955:JYT589978 KIP589955:KIP589978 KSL589955:KSL589978 LCH589955:LCH589978 LMD589955:LMD589978 LVZ589955:LVZ589978 MFV589955:MFV589978 MPR589955:MPR589978 MZN589955:MZN589978 NJJ589955:NJJ589978 NTF589955:NTF589978 ODB589955:ODB589978 OMX589955:OMX589978 OWT589955:OWT589978 PGP589955:PGP589978 PQL589955:PQL589978 QAH589955:QAH589978 QKD589955:QKD589978 QTZ589955:QTZ589978 RDV589955:RDV589978 RNR589955:RNR589978 RXN589955:RXN589978 SHJ589955:SHJ589978 SRF589955:SRF589978 TBB589955:TBB589978 TKX589955:TKX589978 TUT589955:TUT589978 UEP589955:UEP589978 UOL589955:UOL589978 UYH589955:UYH589978 VID589955:VID589978 VRZ589955:VRZ589978 WBV589955:WBV589978 WLR589955:WLR589978 WVN589955:WVN589978 F655491:F655514 JB655491:JB655514 SX655491:SX655514 ACT655491:ACT655514 AMP655491:AMP655514 AWL655491:AWL655514 BGH655491:BGH655514 BQD655491:BQD655514 BZZ655491:BZZ655514 CJV655491:CJV655514 CTR655491:CTR655514 DDN655491:DDN655514 DNJ655491:DNJ655514 DXF655491:DXF655514 EHB655491:EHB655514 EQX655491:EQX655514 FAT655491:FAT655514 FKP655491:FKP655514 FUL655491:FUL655514 GEH655491:GEH655514 GOD655491:GOD655514 GXZ655491:GXZ655514 HHV655491:HHV655514 HRR655491:HRR655514 IBN655491:IBN655514 ILJ655491:ILJ655514 IVF655491:IVF655514 JFB655491:JFB655514 JOX655491:JOX655514 JYT655491:JYT655514 KIP655491:KIP655514 KSL655491:KSL655514 LCH655491:LCH655514 LMD655491:LMD655514 LVZ655491:LVZ655514 MFV655491:MFV655514 MPR655491:MPR655514 MZN655491:MZN655514 NJJ655491:NJJ655514 NTF655491:NTF655514 ODB655491:ODB655514 OMX655491:OMX655514 OWT655491:OWT655514 PGP655491:PGP655514 PQL655491:PQL655514 QAH655491:QAH655514 QKD655491:QKD655514 QTZ655491:QTZ655514 RDV655491:RDV655514 RNR655491:RNR655514 RXN655491:RXN655514 SHJ655491:SHJ655514 SRF655491:SRF655514 TBB655491:TBB655514 TKX655491:TKX655514 TUT655491:TUT655514 UEP655491:UEP655514 UOL655491:UOL655514 UYH655491:UYH655514 VID655491:VID655514 VRZ655491:VRZ655514 WBV655491:WBV655514 WLR655491:WLR655514 WVN655491:WVN655514 F721027:F721050 JB721027:JB721050 SX721027:SX721050 ACT721027:ACT721050 AMP721027:AMP721050 AWL721027:AWL721050 BGH721027:BGH721050 BQD721027:BQD721050 BZZ721027:BZZ721050 CJV721027:CJV721050 CTR721027:CTR721050 DDN721027:DDN721050 DNJ721027:DNJ721050 DXF721027:DXF721050 EHB721027:EHB721050 EQX721027:EQX721050 FAT721027:FAT721050 FKP721027:FKP721050 FUL721027:FUL721050 GEH721027:GEH721050 GOD721027:GOD721050 GXZ721027:GXZ721050 HHV721027:HHV721050 HRR721027:HRR721050 IBN721027:IBN721050 ILJ721027:ILJ721050 IVF721027:IVF721050 JFB721027:JFB721050 JOX721027:JOX721050 JYT721027:JYT721050 KIP721027:KIP721050 KSL721027:KSL721050 LCH721027:LCH721050 LMD721027:LMD721050 LVZ721027:LVZ721050 MFV721027:MFV721050 MPR721027:MPR721050 MZN721027:MZN721050 NJJ721027:NJJ721050 NTF721027:NTF721050 ODB721027:ODB721050 OMX721027:OMX721050 OWT721027:OWT721050 PGP721027:PGP721050 PQL721027:PQL721050 QAH721027:QAH721050 QKD721027:QKD721050 QTZ721027:QTZ721050 RDV721027:RDV721050 RNR721027:RNR721050 RXN721027:RXN721050 SHJ721027:SHJ721050 SRF721027:SRF721050 TBB721027:TBB721050 TKX721027:TKX721050 TUT721027:TUT721050 UEP721027:UEP721050 UOL721027:UOL721050 UYH721027:UYH721050 VID721027:VID721050 VRZ721027:VRZ721050 WBV721027:WBV721050 WLR721027:WLR721050 WVN721027:WVN721050 F786563:F786586 JB786563:JB786586 SX786563:SX786586 ACT786563:ACT786586 AMP786563:AMP786586 AWL786563:AWL786586 BGH786563:BGH786586 BQD786563:BQD786586 BZZ786563:BZZ786586 CJV786563:CJV786586 CTR786563:CTR786586 DDN786563:DDN786586 DNJ786563:DNJ786586 DXF786563:DXF786586 EHB786563:EHB786586 EQX786563:EQX786586 FAT786563:FAT786586 FKP786563:FKP786586 FUL786563:FUL786586 GEH786563:GEH786586 GOD786563:GOD786586 GXZ786563:GXZ786586 HHV786563:HHV786586 HRR786563:HRR786586 IBN786563:IBN786586 ILJ786563:ILJ786586 IVF786563:IVF786586 JFB786563:JFB786586 JOX786563:JOX786586 JYT786563:JYT786586 KIP786563:KIP786586 KSL786563:KSL786586 LCH786563:LCH786586 LMD786563:LMD786586 LVZ786563:LVZ786586 MFV786563:MFV786586 MPR786563:MPR786586 MZN786563:MZN786586 NJJ786563:NJJ786586 NTF786563:NTF786586 ODB786563:ODB786586 OMX786563:OMX786586 OWT786563:OWT786586 PGP786563:PGP786586 PQL786563:PQL786586 QAH786563:QAH786586 QKD786563:QKD786586 QTZ786563:QTZ786586 RDV786563:RDV786586 RNR786563:RNR786586 RXN786563:RXN786586 SHJ786563:SHJ786586 SRF786563:SRF786586 TBB786563:TBB786586 TKX786563:TKX786586 TUT786563:TUT786586 UEP786563:UEP786586 UOL786563:UOL786586 UYH786563:UYH786586 VID786563:VID786586 VRZ786563:VRZ786586 WBV786563:WBV786586 WLR786563:WLR786586 WVN786563:WVN786586 F852099:F852122 JB852099:JB852122 SX852099:SX852122 ACT852099:ACT852122 AMP852099:AMP852122 AWL852099:AWL852122 BGH852099:BGH852122 BQD852099:BQD852122 BZZ852099:BZZ852122 CJV852099:CJV852122 CTR852099:CTR852122 DDN852099:DDN852122 DNJ852099:DNJ852122 DXF852099:DXF852122 EHB852099:EHB852122 EQX852099:EQX852122 FAT852099:FAT852122 FKP852099:FKP852122 FUL852099:FUL852122 GEH852099:GEH852122 GOD852099:GOD852122 GXZ852099:GXZ852122 HHV852099:HHV852122 HRR852099:HRR852122 IBN852099:IBN852122 ILJ852099:ILJ852122 IVF852099:IVF852122 JFB852099:JFB852122 JOX852099:JOX852122 JYT852099:JYT852122 KIP852099:KIP852122 KSL852099:KSL852122 LCH852099:LCH852122 LMD852099:LMD852122 LVZ852099:LVZ852122 MFV852099:MFV852122 MPR852099:MPR852122 MZN852099:MZN852122 NJJ852099:NJJ852122 NTF852099:NTF852122 ODB852099:ODB852122 OMX852099:OMX852122 OWT852099:OWT852122 PGP852099:PGP852122 PQL852099:PQL852122 QAH852099:QAH852122 QKD852099:QKD852122 QTZ852099:QTZ852122 RDV852099:RDV852122 RNR852099:RNR852122 RXN852099:RXN852122 SHJ852099:SHJ852122 SRF852099:SRF852122 TBB852099:TBB852122 TKX852099:TKX852122 TUT852099:TUT852122 UEP852099:UEP852122 UOL852099:UOL852122 UYH852099:UYH852122 VID852099:VID852122 VRZ852099:VRZ852122 WBV852099:WBV852122 WLR852099:WLR852122 WVN852099:WVN852122 F917635:F917658 JB917635:JB917658 SX917635:SX917658 ACT917635:ACT917658 AMP917635:AMP917658 AWL917635:AWL917658 BGH917635:BGH917658 BQD917635:BQD917658 BZZ917635:BZZ917658 CJV917635:CJV917658 CTR917635:CTR917658 DDN917635:DDN917658 DNJ917635:DNJ917658 DXF917635:DXF917658 EHB917635:EHB917658 EQX917635:EQX917658 FAT917635:FAT917658 FKP917635:FKP917658 FUL917635:FUL917658 GEH917635:GEH917658 GOD917635:GOD917658 GXZ917635:GXZ917658 HHV917635:HHV917658 HRR917635:HRR917658 IBN917635:IBN917658 ILJ917635:ILJ917658 IVF917635:IVF917658 JFB917635:JFB917658 JOX917635:JOX917658 JYT917635:JYT917658 KIP917635:KIP917658 KSL917635:KSL917658 LCH917635:LCH917658 LMD917635:LMD917658 LVZ917635:LVZ917658 MFV917635:MFV917658 MPR917635:MPR917658 MZN917635:MZN917658 NJJ917635:NJJ917658 NTF917635:NTF917658 ODB917635:ODB917658 OMX917635:OMX917658 OWT917635:OWT917658 PGP917635:PGP917658 PQL917635:PQL917658 QAH917635:QAH917658 QKD917635:QKD917658 QTZ917635:QTZ917658 RDV917635:RDV917658 RNR917635:RNR917658 RXN917635:RXN917658 SHJ917635:SHJ917658 SRF917635:SRF917658 TBB917635:TBB917658 TKX917635:TKX917658 TUT917635:TUT917658 UEP917635:UEP917658 UOL917635:UOL917658 UYH917635:UYH917658 VID917635:VID917658 VRZ917635:VRZ917658 WBV917635:WBV917658 WLR917635:WLR917658 WVN917635:WVN917658 F983171:F983194 JB983171:JB983194 SX983171:SX983194 ACT983171:ACT983194 AMP983171:AMP983194 AWL983171:AWL983194 BGH983171:BGH983194 BQD983171:BQD983194 BZZ983171:BZZ983194 CJV983171:CJV983194 CTR983171:CTR983194 DDN983171:DDN983194 DNJ983171:DNJ983194 DXF983171:DXF983194 EHB983171:EHB983194 EQX983171:EQX983194 FAT983171:FAT983194 FKP983171:FKP983194 FUL983171:FUL983194 GEH983171:GEH983194 GOD983171:GOD983194 GXZ983171:GXZ983194 HHV983171:HHV983194 HRR983171:HRR983194 IBN983171:IBN983194 ILJ983171:ILJ983194 IVF983171:IVF983194 JFB983171:JFB983194 JOX983171:JOX983194 JYT983171:JYT983194 KIP983171:KIP983194 KSL983171:KSL983194 LCH983171:LCH983194 LMD983171:LMD983194 LVZ983171:LVZ983194 MFV983171:MFV983194 MPR983171:MPR983194 MZN983171:MZN983194 NJJ983171:NJJ983194 NTF983171:NTF983194 ODB983171:ODB983194 OMX983171:OMX983194 OWT983171:OWT983194 PGP983171:PGP983194 PQL983171:PQL983194 QAH983171:QAH983194 QKD983171:QKD983194 QTZ983171:QTZ983194 RDV983171:RDV983194 RNR983171:RNR983194 RXN983171:RXN983194 SHJ983171:SHJ983194 SRF983171:SRF983194 TBB983171:TBB983194 TKX983171:TKX983194 TUT983171:TUT983194 UEP983171:UEP983194 UOL983171:UOL983194 UYH983171:UYH983194 VID983171:VID983194 VRZ983171:VRZ983194 WBV983171:WBV983194 WLR983171:WLR983194 WVN983171:WVN983194 F97:F128 JB97:JB128 SX97:SX128 ACT97:ACT128 AMP97:AMP128 AWL97:AWL128 BGH97:BGH128 BQD97:BQD128 BZZ97:BZZ128 CJV97:CJV128 CTR97:CTR128 DDN97:DDN128 DNJ97:DNJ128 DXF97:DXF128 EHB97:EHB128 EQX97:EQX128 FAT97:FAT128 FKP97:FKP128 FUL97:FUL128 GEH97:GEH128 GOD97:GOD128 GXZ97:GXZ128 HHV97:HHV128 HRR97:HRR128 IBN97:IBN128 ILJ97:ILJ128 IVF97:IVF128 JFB97:JFB128 JOX97:JOX128 JYT97:JYT128 KIP97:KIP128 KSL97:KSL128 LCH97:LCH128 LMD97:LMD128 LVZ97:LVZ128 MFV97:MFV128 MPR97:MPR128 MZN97:MZN128 NJJ97:NJJ128 NTF97:NTF128 ODB97:ODB128 OMX97:OMX128 OWT97:OWT128 PGP97:PGP128 PQL97:PQL128 QAH97:QAH128 QKD97:QKD128 QTZ97:QTZ128 RDV97:RDV128 RNR97:RNR128 RXN97:RXN128 SHJ97:SHJ128 SRF97:SRF128 TBB97:TBB128 TKX97:TKX128 TUT97:TUT128 UEP97:UEP128 UOL97:UOL128 UYH97:UYH128 VID97:VID128 VRZ97:VRZ128 WBV97:WBV128 WLR97:WLR128 WVN97:WVN128 F65635:F65665 JB65635:JB65665 SX65635:SX65665 ACT65635:ACT65665 AMP65635:AMP65665 AWL65635:AWL65665 BGH65635:BGH65665 BQD65635:BQD65665 BZZ65635:BZZ65665 CJV65635:CJV65665 CTR65635:CTR65665 DDN65635:DDN65665 DNJ65635:DNJ65665 DXF65635:DXF65665 EHB65635:EHB65665 EQX65635:EQX65665 FAT65635:FAT65665 FKP65635:FKP65665 FUL65635:FUL65665 GEH65635:GEH65665 GOD65635:GOD65665 GXZ65635:GXZ65665 HHV65635:HHV65665 HRR65635:HRR65665 IBN65635:IBN65665 ILJ65635:ILJ65665 IVF65635:IVF65665 JFB65635:JFB65665 JOX65635:JOX65665 JYT65635:JYT65665 KIP65635:KIP65665 KSL65635:KSL65665 LCH65635:LCH65665 LMD65635:LMD65665 LVZ65635:LVZ65665 MFV65635:MFV65665 MPR65635:MPR65665 MZN65635:MZN65665 NJJ65635:NJJ65665 NTF65635:NTF65665 ODB65635:ODB65665 OMX65635:OMX65665 OWT65635:OWT65665 PGP65635:PGP65665 PQL65635:PQL65665 QAH65635:QAH65665 QKD65635:QKD65665 QTZ65635:QTZ65665 RDV65635:RDV65665 RNR65635:RNR65665 RXN65635:RXN65665 SHJ65635:SHJ65665 SRF65635:SRF65665 TBB65635:TBB65665 TKX65635:TKX65665 TUT65635:TUT65665 UEP65635:UEP65665 UOL65635:UOL65665 UYH65635:UYH65665 VID65635:VID65665 VRZ65635:VRZ65665 WBV65635:WBV65665 WLR65635:WLR65665 WVN65635:WVN65665 F131171:F131201 JB131171:JB131201 SX131171:SX131201 ACT131171:ACT131201 AMP131171:AMP131201 AWL131171:AWL131201 BGH131171:BGH131201 BQD131171:BQD131201 BZZ131171:BZZ131201 CJV131171:CJV131201 CTR131171:CTR131201 DDN131171:DDN131201 DNJ131171:DNJ131201 DXF131171:DXF131201 EHB131171:EHB131201 EQX131171:EQX131201 FAT131171:FAT131201 FKP131171:FKP131201 FUL131171:FUL131201 GEH131171:GEH131201 GOD131171:GOD131201 GXZ131171:GXZ131201 HHV131171:HHV131201 HRR131171:HRR131201 IBN131171:IBN131201 ILJ131171:ILJ131201 IVF131171:IVF131201 JFB131171:JFB131201 JOX131171:JOX131201 JYT131171:JYT131201 KIP131171:KIP131201 KSL131171:KSL131201 LCH131171:LCH131201 LMD131171:LMD131201 LVZ131171:LVZ131201 MFV131171:MFV131201 MPR131171:MPR131201 MZN131171:MZN131201 NJJ131171:NJJ131201 NTF131171:NTF131201 ODB131171:ODB131201 OMX131171:OMX131201 OWT131171:OWT131201 PGP131171:PGP131201 PQL131171:PQL131201 QAH131171:QAH131201 QKD131171:QKD131201 QTZ131171:QTZ131201 RDV131171:RDV131201 RNR131171:RNR131201 RXN131171:RXN131201 SHJ131171:SHJ131201 SRF131171:SRF131201 TBB131171:TBB131201 TKX131171:TKX131201 TUT131171:TUT131201 UEP131171:UEP131201 UOL131171:UOL131201 UYH131171:UYH131201 VID131171:VID131201 VRZ131171:VRZ131201 WBV131171:WBV131201 WLR131171:WLR131201 WVN131171:WVN131201 F196707:F196737 JB196707:JB196737 SX196707:SX196737 ACT196707:ACT196737 AMP196707:AMP196737 AWL196707:AWL196737 BGH196707:BGH196737 BQD196707:BQD196737 BZZ196707:BZZ196737 CJV196707:CJV196737 CTR196707:CTR196737 DDN196707:DDN196737 DNJ196707:DNJ196737 DXF196707:DXF196737 EHB196707:EHB196737 EQX196707:EQX196737 FAT196707:FAT196737 FKP196707:FKP196737 FUL196707:FUL196737 GEH196707:GEH196737 GOD196707:GOD196737 GXZ196707:GXZ196737 HHV196707:HHV196737 HRR196707:HRR196737 IBN196707:IBN196737 ILJ196707:ILJ196737 IVF196707:IVF196737 JFB196707:JFB196737 JOX196707:JOX196737 JYT196707:JYT196737 KIP196707:KIP196737 KSL196707:KSL196737 LCH196707:LCH196737 LMD196707:LMD196737 LVZ196707:LVZ196737 MFV196707:MFV196737 MPR196707:MPR196737 MZN196707:MZN196737 NJJ196707:NJJ196737 NTF196707:NTF196737 ODB196707:ODB196737 OMX196707:OMX196737 OWT196707:OWT196737 PGP196707:PGP196737 PQL196707:PQL196737 QAH196707:QAH196737 QKD196707:QKD196737 QTZ196707:QTZ196737 RDV196707:RDV196737 RNR196707:RNR196737 RXN196707:RXN196737 SHJ196707:SHJ196737 SRF196707:SRF196737 TBB196707:TBB196737 TKX196707:TKX196737 TUT196707:TUT196737 UEP196707:UEP196737 UOL196707:UOL196737 UYH196707:UYH196737 VID196707:VID196737 VRZ196707:VRZ196737 WBV196707:WBV196737 WLR196707:WLR196737 WVN196707:WVN196737 F262243:F262273 JB262243:JB262273 SX262243:SX262273 ACT262243:ACT262273 AMP262243:AMP262273 AWL262243:AWL262273 BGH262243:BGH262273 BQD262243:BQD262273 BZZ262243:BZZ262273 CJV262243:CJV262273 CTR262243:CTR262273 DDN262243:DDN262273 DNJ262243:DNJ262273 DXF262243:DXF262273 EHB262243:EHB262273 EQX262243:EQX262273 FAT262243:FAT262273 FKP262243:FKP262273 FUL262243:FUL262273 GEH262243:GEH262273 GOD262243:GOD262273 GXZ262243:GXZ262273 HHV262243:HHV262273 HRR262243:HRR262273 IBN262243:IBN262273 ILJ262243:ILJ262273 IVF262243:IVF262273 JFB262243:JFB262273 JOX262243:JOX262273 JYT262243:JYT262273 KIP262243:KIP262273 KSL262243:KSL262273 LCH262243:LCH262273 LMD262243:LMD262273 LVZ262243:LVZ262273 MFV262243:MFV262273 MPR262243:MPR262273 MZN262243:MZN262273 NJJ262243:NJJ262273 NTF262243:NTF262273 ODB262243:ODB262273 OMX262243:OMX262273 OWT262243:OWT262273 PGP262243:PGP262273 PQL262243:PQL262273 QAH262243:QAH262273 QKD262243:QKD262273 QTZ262243:QTZ262273 RDV262243:RDV262273 RNR262243:RNR262273 RXN262243:RXN262273 SHJ262243:SHJ262273 SRF262243:SRF262273 TBB262243:TBB262273 TKX262243:TKX262273 TUT262243:TUT262273 UEP262243:UEP262273 UOL262243:UOL262273 UYH262243:UYH262273 VID262243:VID262273 VRZ262243:VRZ262273 WBV262243:WBV262273 WLR262243:WLR262273 WVN262243:WVN262273 F327779:F327809 JB327779:JB327809 SX327779:SX327809 ACT327779:ACT327809 AMP327779:AMP327809 AWL327779:AWL327809 BGH327779:BGH327809 BQD327779:BQD327809 BZZ327779:BZZ327809 CJV327779:CJV327809 CTR327779:CTR327809 DDN327779:DDN327809 DNJ327779:DNJ327809 DXF327779:DXF327809 EHB327779:EHB327809 EQX327779:EQX327809 FAT327779:FAT327809 FKP327779:FKP327809 FUL327779:FUL327809 GEH327779:GEH327809 GOD327779:GOD327809 GXZ327779:GXZ327809 HHV327779:HHV327809 HRR327779:HRR327809 IBN327779:IBN327809 ILJ327779:ILJ327809 IVF327779:IVF327809 JFB327779:JFB327809 JOX327779:JOX327809 JYT327779:JYT327809 KIP327779:KIP327809 KSL327779:KSL327809 LCH327779:LCH327809 LMD327779:LMD327809 LVZ327779:LVZ327809 MFV327779:MFV327809 MPR327779:MPR327809 MZN327779:MZN327809 NJJ327779:NJJ327809 NTF327779:NTF327809 ODB327779:ODB327809 OMX327779:OMX327809 OWT327779:OWT327809 PGP327779:PGP327809 PQL327779:PQL327809 QAH327779:QAH327809 QKD327779:QKD327809 QTZ327779:QTZ327809 RDV327779:RDV327809 RNR327779:RNR327809 RXN327779:RXN327809 SHJ327779:SHJ327809 SRF327779:SRF327809 TBB327779:TBB327809 TKX327779:TKX327809 TUT327779:TUT327809 UEP327779:UEP327809 UOL327779:UOL327809 UYH327779:UYH327809 VID327779:VID327809 VRZ327779:VRZ327809 WBV327779:WBV327809 WLR327779:WLR327809 WVN327779:WVN327809 F393315:F393345 JB393315:JB393345 SX393315:SX393345 ACT393315:ACT393345 AMP393315:AMP393345 AWL393315:AWL393345 BGH393315:BGH393345 BQD393315:BQD393345 BZZ393315:BZZ393345 CJV393315:CJV393345 CTR393315:CTR393345 DDN393315:DDN393345 DNJ393315:DNJ393345 DXF393315:DXF393345 EHB393315:EHB393345 EQX393315:EQX393345 FAT393315:FAT393345 FKP393315:FKP393345 FUL393315:FUL393345 GEH393315:GEH393345 GOD393315:GOD393345 GXZ393315:GXZ393345 HHV393315:HHV393345 HRR393315:HRR393345 IBN393315:IBN393345 ILJ393315:ILJ393345 IVF393315:IVF393345 JFB393315:JFB393345 JOX393315:JOX393345 JYT393315:JYT393345 KIP393315:KIP393345 KSL393315:KSL393345 LCH393315:LCH393345 LMD393315:LMD393345 LVZ393315:LVZ393345 MFV393315:MFV393345 MPR393315:MPR393345 MZN393315:MZN393345 NJJ393315:NJJ393345 NTF393315:NTF393345 ODB393315:ODB393345 OMX393315:OMX393345 OWT393315:OWT393345 PGP393315:PGP393345 PQL393315:PQL393345 QAH393315:QAH393345 QKD393315:QKD393345 QTZ393315:QTZ393345 RDV393315:RDV393345 RNR393315:RNR393345 RXN393315:RXN393345 SHJ393315:SHJ393345 SRF393315:SRF393345 TBB393315:TBB393345 TKX393315:TKX393345 TUT393315:TUT393345 UEP393315:UEP393345 UOL393315:UOL393345 UYH393315:UYH393345 VID393315:VID393345 VRZ393315:VRZ393345 WBV393315:WBV393345 WLR393315:WLR393345 WVN393315:WVN393345 F458851:F458881 JB458851:JB458881 SX458851:SX458881 ACT458851:ACT458881 AMP458851:AMP458881 AWL458851:AWL458881 BGH458851:BGH458881 BQD458851:BQD458881 BZZ458851:BZZ458881 CJV458851:CJV458881 CTR458851:CTR458881 DDN458851:DDN458881 DNJ458851:DNJ458881 DXF458851:DXF458881 EHB458851:EHB458881 EQX458851:EQX458881 FAT458851:FAT458881 FKP458851:FKP458881 FUL458851:FUL458881 GEH458851:GEH458881 GOD458851:GOD458881 GXZ458851:GXZ458881 HHV458851:HHV458881 HRR458851:HRR458881 IBN458851:IBN458881 ILJ458851:ILJ458881 IVF458851:IVF458881 JFB458851:JFB458881 JOX458851:JOX458881 JYT458851:JYT458881 KIP458851:KIP458881 KSL458851:KSL458881 LCH458851:LCH458881 LMD458851:LMD458881 LVZ458851:LVZ458881 MFV458851:MFV458881 MPR458851:MPR458881 MZN458851:MZN458881 NJJ458851:NJJ458881 NTF458851:NTF458881 ODB458851:ODB458881 OMX458851:OMX458881 OWT458851:OWT458881 PGP458851:PGP458881 PQL458851:PQL458881 QAH458851:QAH458881 QKD458851:QKD458881 QTZ458851:QTZ458881 RDV458851:RDV458881 RNR458851:RNR458881 RXN458851:RXN458881 SHJ458851:SHJ458881 SRF458851:SRF458881 TBB458851:TBB458881 TKX458851:TKX458881 TUT458851:TUT458881 UEP458851:UEP458881 UOL458851:UOL458881 UYH458851:UYH458881 VID458851:VID458881 VRZ458851:VRZ458881 WBV458851:WBV458881 WLR458851:WLR458881 WVN458851:WVN458881 F524387:F524417 JB524387:JB524417 SX524387:SX524417 ACT524387:ACT524417 AMP524387:AMP524417 AWL524387:AWL524417 BGH524387:BGH524417 BQD524387:BQD524417 BZZ524387:BZZ524417 CJV524387:CJV524417 CTR524387:CTR524417 DDN524387:DDN524417 DNJ524387:DNJ524417 DXF524387:DXF524417 EHB524387:EHB524417 EQX524387:EQX524417 FAT524387:FAT524417 FKP524387:FKP524417 FUL524387:FUL524417 GEH524387:GEH524417 GOD524387:GOD524417 GXZ524387:GXZ524417 HHV524387:HHV524417 HRR524387:HRR524417 IBN524387:IBN524417 ILJ524387:ILJ524417 IVF524387:IVF524417 JFB524387:JFB524417 JOX524387:JOX524417 JYT524387:JYT524417 KIP524387:KIP524417 KSL524387:KSL524417 LCH524387:LCH524417 LMD524387:LMD524417 LVZ524387:LVZ524417 MFV524387:MFV524417 MPR524387:MPR524417 MZN524387:MZN524417 NJJ524387:NJJ524417 NTF524387:NTF524417 ODB524387:ODB524417 OMX524387:OMX524417 OWT524387:OWT524417 PGP524387:PGP524417 PQL524387:PQL524417 QAH524387:QAH524417 QKD524387:QKD524417 QTZ524387:QTZ524417 RDV524387:RDV524417 RNR524387:RNR524417 RXN524387:RXN524417 SHJ524387:SHJ524417 SRF524387:SRF524417 TBB524387:TBB524417 TKX524387:TKX524417 TUT524387:TUT524417 UEP524387:UEP524417 UOL524387:UOL524417 UYH524387:UYH524417 VID524387:VID524417 VRZ524387:VRZ524417 WBV524387:WBV524417 WLR524387:WLR524417 WVN524387:WVN524417 F589923:F589953 JB589923:JB589953 SX589923:SX589953 ACT589923:ACT589953 AMP589923:AMP589953 AWL589923:AWL589953 BGH589923:BGH589953 BQD589923:BQD589953 BZZ589923:BZZ589953 CJV589923:CJV589953 CTR589923:CTR589953 DDN589923:DDN589953 DNJ589923:DNJ589953 DXF589923:DXF589953 EHB589923:EHB589953 EQX589923:EQX589953 FAT589923:FAT589953 FKP589923:FKP589953 FUL589923:FUL589953 GEH589923:GEH589953 GOD589923:GOD589953 GXZ589923:GXZ589953 HHV589923:HHV589953 HRR589923:HRR589953 IBN589923:IBN589953 ILJ589923:ILJ589953 IVF589923:IVF589953 JFB589923:JFB589953 JOX589923:JOX589953 JYT589923:JYT589953 KIP589923:KIP589953 KSL589923:KSL589953 LCH589923:LCH589953 LMD589923:LMD589953 LVZ589923:LVZ589953 MFV589923:MFV589953 MPR589923:MPR589953 MZN589923:MZN589953 NJJ589923:NJJ589953 NTF589923:NTF589953 ODB589923:ODB589953 OMX589923:OMX589953 OWT589923:OWT589953 PGP589923:PGP589953 PQL589923:PQL589953 QAH589923:QAH589953 QKD589923:QKD589953 QTZ589923:QTZ589953 RDV589923:RDV589953 RNR589923:RNR589953 RXN589923:RXN589953 SHJ589923:SHJ589953 SRF589923:SRF589953 TBB589923:TBB589953 TKX589923:TKX589953 TUT589923:TUT589953 UEP589923:UEP589953 UOL589923:UOL589953 UYH589923:UYH589953 VID589923:VID589953 VRZ589923:VRZ589953 WBV589923:WBV589953 WLR589923:WLR589953 WVN589923:WVN589953 F655459:F655489 JB655459:JB655489 SX655459:SX655489 ACT655459:ACT655489 AMP655459:AMP655489 AWL655459:AWL655489 BGH655459:BGH655489 BQD655459:BQD655489 BZZ655459:BZZ655489 CJV655459:CJV655489 CTR655459:CTR655489 DDN655459:DDN655489 DNJ655459:DNJ655489 DXF655459:DXF655489 EHB655459:EHB655489 EQX655459:EQX655489 FAT655459:FAT655489 FKP655459:FKP655489 FUL655459:FUL655489 GEH655459:GEH655489 GOD655459:GOD655489 GXZ655459:GXZ655489 HHV655459:HHV655489 HRR655459:HRR655489 IBN655459:IBN655489 ILJ655459:ILJ655489 IVF655459:IVF655489 JFB655459:JFB655489 JOX655459:JOX655489 JYT655459:JYT655489 KIP655459:KIP655489 KSL655459:KSL655489 LCH655459:LCH655489 LMD655459:LMD655489 LVZ655459:LVZ655489 MFV655459:MFV655489 MPR655459:MPR655489 MZN655459:MZN655489 NJJ655459:NJJ655489 NTF655459:NTF655489 ODB655459:ODB655489 OMX655459:OMX655489 OWT655459:OWT655489 PGP655459:PGP655489 PQL655459:PQL655489 QAH655459:QAH655489 QKD655459:QKD655489 QTZ655459:QTZ655489 RDV655459:RDV655489 RNR655459:RNR655489 RXN655459:RXN655489 SHJ655459:SHJ655489 SRF655459:SRF655489 TBB655459:TBB655489 TKX655459:TKX655489 TUT655459:TUT655489 UEP655459:UEP655489 UOL655459:UOL655489 UYH655459:UYH655489 VID655459:VID655489 VRZ655459:VRZ655489 WBV655459:WBV655489 WLR655459:WLR655489 WVN655459:WVN655489 F720995:F721025 JB720995:JB721025 SX720995:SX721025 ACT720995:ACT721025 AMP720995:AMP721025 AWL720995:AWL721025 BGH720995:BGH721025 BQD720995:BQD721025 BZZ720995:BZZ721025 CJV720995:CJV721025 CTR720995:CTR721025 DDN720995:DDN721025 DNJ720995:DNJ721025 DXF720995:DXF721025 EHB720995:EHB721025 EQX720995:EQX721025 FAT720995:FAT721025 FKP720995:FKP721025 FUL720995:FUL721025 GEH720995:GEH721025 GOD720995:GOD721025 GXZ720995:GXZ721025 HHV720995:HHV721025 HRR720995:HRR721025 IBN720995:IBN721025 ILJ720995:ILJ721025 IVF720995:IVF721025 JFB720995:JFB721025 JOX720995:JOX721025 JYT720995:JYT721025 KIP720995:KIP721025 KSL720995:KSL721025 LCH720995:LCH721025 LMD720995:LMD721025 LVZ720995:LVZ721025 MFV720995:MFV721025 MPR720995:MPR721025 MZN720995:MZN721025 NJJ720995:NJJ721025 NTF720995:NTF721025 ODB720995:ODB721025 OMX720995:OMX721025 OWT720995:OWT721025 PGP720995:PGP721025 PQL720995:PQL721025 QAH720995:QAH721025 QKD720995:QKD721025 QTZ720995:QTZ721025 RDV720995:RDV721025 RNR720995:RNR721025 RXN720995:RXN721025 SHJ720995:SHJ721025 SRF720995:SRF721025 TBB720995:TBB721025 TKX720995:TKX721025 TUT720995:TUT721025 UEP720995:UEP721025 UOL720995:UOL721025 UYH720995:UYH721025 VID720995:VID721025 VRZ720995:VRZ721025 WBV720995:WBV721025 WLR720995:WLR721025 WVN720995:WVN721025 F786531:F786561 JB786531:JB786561 SX786531:SX786561 ACT786531:ACT786561 AMP786531:AMP786561 AWL786531:AWL786561 BGH786531:BGH786561 BQD786531:BQD786561 BZZ786531:BZZ786561 CJV786531:CJV786561 CTR786531:CTR786561 DDN786531:DDN786561 DNJ786531:DNJ786561 DXF786531:DXF786561 EHB786531:EHB786561 EQX786531:EQX786561 FAT786531:FAT786561 FKP786531:FKP786561 FUL786531:FUL786561 GEH786531:GEH786561 GOD786531:GOD786561 GXZ786531:GXZ786561 HHV786531:HHV786561 HRR786531:HRR786561 IBN786531:IBN786561 ILJ786531:ILJ786561 IVF786531:IVF786561 JFB786531:JFB786561 JOX786531:JOX786561 JYT786531:JYT786561 KIP786531:KIP786561 KSL786531:KSL786561 LCH786531:LCH786561 LMD786531:LMD786561 LVZ786531:LVZ786561 MFV786531:MFV786561 MPR786531:MPR786561 MZN786531:MZN786561 NJJ786531:NJJ786561 NTF786531:NTF786561 ODB786531:ODB786561 OMX786531:OMX786561 OWT786531:OWT786561 PGP786531:PGP786561 PQL786531:PQL786561 QAH786531:QAH786561 QKD786531:QKD786561 QTZ786531:QTZ786561 RDV786531:RDV786561 RNR786531:RNR786561 RXN786531:RXN786561 SHJ786531:SHJ786561 SRF786531:SRF786561 TBB786531:TBB786561 TKX786531:TKX786561 TUT786531:TUT786561 UEP786531:UEP786561 UOL786531:UOL786561 UYH786531:UYH786561 VID786531:VID786561 VRZ786531:VRZ786561 WBV786531:WBV786561 WLR786531:WLR786561 WVN786531:WVN786561 F852067:F852097 JB852067:JB852097 SX852067:SX852097 ACT852067:ACT852097 AMP852067:AMP852097 AWL852067:AWL852097 BGH852067:BGH852097 BQD852067:BQD852097 BZZ852067:BZZ852097 CJV852067:CJV852097 CTR852067:CTR852097 DDN852067:DDN852097 DNJ852067:DNJ852097 DXF852067:DXF852097 EHB852067:EHB852097 EQX852067:EQX852097 FAT852067:FAT852097 FKP852067:FKP852097 FUL852067:FUL852097 GEH852067:GEH852097 GOD852067:GOD852097 GXZ852067:GXZ852097 HHV852067:HHV852097 HRR852067:HRR852097 IBN852067:IBN852097 ILJ852067:ILJ852097 IVF852067:IVF852097 JFB852067:JFB852097 JOX852067:JOX852097 JYT852067:JYT852097 KIP852067:KIP852097 KSL852067:KSL852097 LCH852067:LCH852097 LMD852067:LMD852097 LVZ852067:LVZ852097 MFV852067:MFV852097 MPR852067:MPR852097 MZN852067:MZN852097 NJJ852067:NJJ852097 NTF852067:NTF852097 ODB852067:ODB852097 OMX852067:OMX852097 OWT852067:OWT852097 PGP852067:PGP852097 PQL852067:PQL852097 QAH852067:QAH852097 QKD852067:QKD852097 QTZ852067:QTZ852097 RDV852067:RDV852097 RNR852067:RNR852097 RXN852067:RXN852097 SHJ852067:SHJ852097 SRF852067:SRF852097 TBB852067:TBB852097 TKX852067:TKX852097 TUT852067:TUT852097 UEP852067:UEP852097 UOL852067:UOL852097 UYH852067:UYH852097 VID852067:VID852097 VRZ852067:VRZ852097 WBV852067:WBV852097 WLR852067:WLR852097 WVN852067:WVN852097 F917603:F917633 JB917603:JB917633 SX917603:SX917633 ACT917603:ACT917633 AMP917603:AMP917633 AWL917603:AWL917633 BGH917603:BGH917633 BQD917603:BQD917633 BZZ917603:BZZ917633 CJV917603:CJV917633 CTR917603:CTR917633 DDN917603:DDN917633 DNJ917603:DNJ917633 DXF917603:DXF917633 EHB917603:EHB917633 EQX917603:EQX917633 FAT917603:FAT917633 FKP917603:FKP917633 FUL917603:FUL917633 GEH917603:GEH917633 GOD917603:GOD917633 GXZ917603:GXZ917633 HHV917603:HHV917633 HRR917603:HRR917633 IBN917603:IBN917633 ILJ917603:ILJ917633 IVF917603:IVF917633 JFB917603:JFB917633 JOX917603:JOX917633 JYT917603:JYT917633 KIP917603:KIP917633 KSL917603:KSL917633 LCH917603:LCH917633 LMD917603:LMD917633 LVZ917603:LVZ917633 MFV917603:MFV917633 MPR917603:MPR917633 MZN917603:MZN917633 NJJ917603:NJJ917633 NTF917603:NTF917633 ODB917603:ODB917633 OMX917603:OMX917633 OWT917603:OWT917633 PGP917603:PGP917633 PQL917603:PQL917633 QAH917603:QAH917633 QKD917603:QKD917633 QTZ917603:QTZ917633 RDV917603:RDV917633 RNR917603:RNR917633 RXN917603:RXN917633 SHJ917603:SHJ917633 SRF917603:SRF917633 TBB917603:TBB917633 TKX917603:TKX917633 TUT917603:TUT917633 UEP917603:UEP917633 UOL917603:UOL917633 UYH917603:UYH917633 VID917603:VID917633 VRZ917603:VRZ917633 WBV917603:WBV917633 WLR917603:WLR917633 WVN917603:WVN917633 F983139:F983169 JB983139:JB983169 SX983139:SX983169 ACT983139:ACT983169 AMP983139:AMP983169 AWL983139:AWL983169 BGH983139:BGH983169 BQD983139:BQD983169 BZZ983139:BZZ983169 CJV983139:CJV983169 CTR983139:CTR983169 DDN983139:DDN983169 DNJ983139:DNJ983169 DXF983139:DXF983169 EHB983139:EHB983169 EQX983139:EQX983169 FAT983139:FAT983169 FKP983139:FKP983169 FUL983139:FUL983169 GEH983139:GEH983169 GOD983139:GOD983169 GXZ983139:GXZ983169 HHV983139:HHV983169 HRR983139:HRR983169 IBN983139:IBN983169 ILJ983139:ILJ983169 IVF983139:IVF983169 JFB983139:JFB983169 JOX983139:JOX983169 JYT983139:JYT983169 KIP983139:KIP983169 KSL983139:KSL983169 LCH983139:LCH983169 LMD983139:LMD983169 LVZ983139:LVZ983169 MFV983139:MFV983169 MPR983139:MPR983169 MZN983139:MZN983169 NJJ983139:NJJ983169 NTF983139:NTF983169 ODB983139:ODB983169 OMX983139:OMX983169 OWT983139:OWT983169 PGP983139:PGP983169 PQL983139:PQL983169 QAH983139:QAH983169 QKD983139:QKD983169 QTZ983139:QTZ983169 RDV983139:RDV983169 RNR983139:RNR983169 RXN983139:RXN983169 SHJ983139:SHJ983169 SRF983139:SRF983169 TBB983139:TBB983169 TKX983139:TKX983169 TUT983139:TUT983169 UEP983139:UEP983169 UOL983139:UOL983169 UYH983139:UYH983169 VID983139:VID983169 VRZ983139:VRZ983169 WBV983139:WBV983169 WLR983139:WLR983169 WVN983139:WVN983169 F155:F188 F65544:F65631 JB65544:JB65631 SX65544:SX65631 ACT65544:ACT65631 AMP65544:AMP65631 AWL65544:AWL65631 BGH65544:BGH65631 BQD65544:BQD65631 BZZ65544:BZZ65631 CJV65544:CJV65631 CTR65544:CTR65631 DDN65544:DDN65631 DNJ65544:DNJ65631 DXF65544:DXF65631 EHB65544:EHB65631 EQX65544:EQX65631 FAT65544:FAT65631 FKP65544:FKP65631 FUL65544:FUL65631 GEH65544:GEH65631 GOD65544:GOD65631 GXZ65544:GXZ65631 HHV65544:HHV65631 HRR65544:HRR65631 IBN65544:IBN65631 ILJ65544:ILJ65631 IVF65544:IVF65631 JFB65544:JFB65631 JOX65544:JOX65631 JYT65544:JYT65631 KIP65544:KIP65631 KSL65544:KSL65631 LCH65544:LCH65631 LMD65544:LMD65631 LVZ65544:LVZ65631 MFV65544:MFV65631 MPR65544:MPR65631 MZN65544:MZN65631 NJJ65544:NJJ65631 NTF65544:NTF65631 ODB65544:ODB65631 OMX65544:OMX65631 OWT65544:OWT65631 PGP65544:PGP65631 PQL65544:PQL65631 QAH65544:QAH65631 QKD65544:QKD65631 QTZ65544:QTZ65631 RDV65544:RDV65631 RNR65544:RNR65631 RXN65544:RXN65631 SHJ65544:SHJ65631 SRF65544:SRF65631 TBB65544:TBB65631 TKX65544:TKX65631 TUT65544:TUT65631 UEP65544:UEP65631 UOL65544:UOL65631 UYH65544:UYH65631 VID65544:VID65631 VRZ65544:VRZ65631 WBV65544:WBV65631 WLR65544:WLR65631 WVN65544:WVN65631 F131080:F131167 JB131080:JB131167 SX131080:SX131167 ACT131080:ACT131167 AMP131080:AMP131167 AWL131080:AWL131167 BGH131080:BGH131167 BQD131080:BQD131167 BZZ131080:BZZ131167 CJV131080:CJV131167 CTR131080:CTR131167 DDN131080:DDN131167 DNJ131080:DNJ131167 DXF131080:DXF131167 EHB131080:EHB131167 EQX131080:EQX131167 FAT131080:FAT131167 FKP131080:FKP131167 FUL131080:FUL131167 GEH131080:GEH131167 GOD131080:GOD131167 GXZ131080:GXZ131167 HHV131080:HHV131167 HRR131080:HRR131167 IBN131080:IBN131167 ILJ131080:ILJ131167 IVF131080:IVF131167 JFB131080:JFB131167 JOX131080:JOX131167 JYT131080:JYT131167 KIP131080:KIP131167 KSL131080:KSL131167 LCH131080:LCH131167 LMD131080:LMD131167 LVZ131080:LVZ131167 MFV131080:MFV131167 MPR131080:MPR131167 MZN131080:MZN131167 NJJ131080:NJJ131167 NTF131080:NTF131167 ODB131080:ODB131167 OMX131080:OMX131167 OWT131080:OWT131167 PGP131080:PGP131167 PQL131080:PQL131167 QAH131080:QAH131167 QKD131080:QKD131167 QTZ131080:QTZ131167 RDV131080:RDV131167 RNR131080:RNR131167 RXN131080:RXN131167 SHJ131080:SHJ131167 SRF131080:SRF131167 TBB131080:TBB131167 TKX131080:TKX131167 TUT131080:TUT131167 UEP131080:UEP131167 UOL131080:UOL131167 UYH131080:UYH131167 VID131080:VID131167 VRZ131080:VRZ131167 WBV131080:WBV131167 WLR131080:WLR131167 WVN131080:WVN131167 F196616:F196703 JB196616:JB196703 SX196616:SX196703 ACT196616:ACT196703 AMP196616:AMP196703 AWL196616:AWL196703 BGH196616:BGH196703 BQD196616:BQD196703 BZZ196616:BZZ196703 CJV196616:CJV196703 CTR196616:CTR196703 DDN196616:DDN196703 DNJ196616:DNJ196703 DXF196616:DXF196703 EHB196616:EHB196703 EQX196616:EQX196703 FAT196616:FAT196703 FKP196616:FKP196703 FUL196616:FUL196703 GEH196616:GEH196703 GOD196616:GOD196703 GXZ196616:GXZ196703 HHV196616:HHV196703 HRR196616:HRR196703 IBN196616:IBN196703 ILJ196616:ILJ196703 IVF196616:IVF196703 JFB196616:JFB196703 JOX196616:JOX196703 JYT196616:JYT196703 KIP196616:KIP196703 KSL196616:KSL196703 LCH196616:LCH196703 LMD196616:LMD196703 LVZ196616:LVZ196703 MFV196616:MFV196703 MPR196616:MPR196703 MZN196616:MZN196703 NJJ196616:NJJ196703 NTF196616:NTF196703 ODB196616:ODB196703 OMX196616:OMX196703 OWT196616:OWT196703 PGP196616:PGP196703 PQL196616:PQL196703 QAH196616:QAH196703 QKD196616:QKD196703 QTZ196616:QTZ196703 RDV196616:RDV196703 RNR196616:RNR196703 RXN196616:RXN196703 SHJ196616:SHJ196703 SRF196616:SRF196703 TBB196616:TBB196703 TKX196616:TKX196703 TUT196616:TUT196703 UEP196616:UEP196703 UOL196616:UOL196703 UYH196616:UYH196703 VID196616:VID196703 VRZ196616:VRZ196703 WBV196616:WBV196703 WLR196616:WLR196703 WVN196616:WVN196703 F262152:F262239 JB262152:JB262239 SX262152:SX262239 ACT262152:ACT262239 AMP262152:AMP262239 AWL262152:AWL262239 BGH262152:BGH262239 BQD262152:BQD262239 BZZ262152:BZZ262239 CJV262152:CJV262239 CTR262152:CTR262239 DDN262152:DDN262239 DNJ262152:DNJ262239 DXF262152:DXF262239 EHB262152:EHB262239 EQX262152:EQX262239 FAT262152:FAT262239 FKP262152:FKP262239 FUL262152:FUL262239 GEH262152:GEH262239 GOD262152:GOD262239 GXZ262152:GXZ262239 HHV262152:HHV262239 HRR262152:HRR262239 IBN262152:IBN262239 ILJ262152:ILJ262239 IVF262152:IVF262239 JFB262152:JFB262239 JOX262152:JOX262239 JYT262152:JYT262239 KIP262152:KIP262239 KSL262152:KSL262239 LCH262152:LCH262239 LMD262152:LMD262239 LVZ262152:LVZ262239 MFV262152:MFV262239 MPR262152:MPR262239 MZN262152:MZN262239 NJJ262152:NJJ262239 NTF262152:NTF262239 ODB262152:ODB262239 OMX262152:OMX262239 OWT262152:OWT262239 PGP262152:PGP262239 PQL262152:PQL262239 QAH262152:QAH262239 QKD262152:QKD262239 QTZ262152:QTZ262239 RDV262152:RDV262239 RNR262152:RNR262239 RXN262152:RXN262239 SHJ262152:SHJ262239 SRF262152:SRF262239 TBB262152:TBB262239 TKX262152:TKX262239 TUT262152:TUT262239 UEP262152:UEP262239 UOL262152:UOL262239 UYH262152:UYH262239 VID262152:VID262239 VRZ262152:VRZ262239 WBV262152:WBV262239 WLR262152:WLR262239 WVN262152:WVN262239 F327688:F327775 JB327688:JB327775 SX327688:SX327775 ACT327688:ACT327775 AMP327688:AMP327775 AWL327688:AWL327775 BGH327688:BGH327775 BQD327688:BQD327775 BZZ327688:BZZ327775 CJV327688:CJV327775 CTR327688:CTR327775 DDN327688:DDN327775 DNJ327688:DNJ327775 DXF327688:DXF327775 EHB327688:EHB327775 EQX327688:EQX327775 FAT327688:FAT327775 FKP327688:FKP327775 FUL327688:FUL327775 GEH327688:GEH327775 GOD327688:GOD327775 GXZ327688:GXZ327775 HHV327688:HHV327775 HRR327688:HRR327775 IBN327688:IBN327775 ILJ327688:ILJ327775 IVF327688:IVF327775 JFB327688:JFB327775 JOX327688:JOX327775 JYT327688:JYT327775 KIP327688:KIP327775 KSL327688:KSL327775 LCH327688:LCH327775 LMD327688:LMD327775 LVZ327688:LVZ327775 MFV327688:MFV327775 MPR327688:MPR327775 MZN327688:MZN327775 NJJ327688:NJJ327775 NTF327688:NTF327775 ODB327688:ODB327775 OMX327688:OMX327775 OWT327688:OWT327775 PGP327688:PGP327775 PQL327688:PQL327775 QAH327688:QAH327775 QKD327688:QKD327775 QTZ327688:QTZ327775 RDV327688:RDV327775 RNR327688:RNR327775 RXN327688:RXN327775 SHJ327688:SHJ327775 SRF327688:SRF327775 TBB327688:TBB327775 TKX327688:TKX327775 TUT327688:TUT327775 UEP327688:UEP327775 UOL327688:UOL327775 UYH327688:UYH327775 VID327688:VID327775 VRZ327688:VRZ327775 WBV327688:WBV327775 WLR327688:WLR327775 WVN327688:WVN327775 F393224:F393311 JB393224:JB393311 SX393224:SX393311 ACT393224:ACT393311 AMP393224:AMP393311 AWL393224:AWL393311 BGH393224:BGH393311 BQD393224:BQD393311 BZZ393224:BZZ393311 CJV393224:CJV393311 CTR393224:CTR393311 DDN393224:DDN393311 DNJ393224:DNJ393311 DXF393224:DXF393311 EHB393224:EHB393311 EQX393224:EQX393311 FAT393224:FAT393311 FKP393224:FKP393311 FUL393224:FUL393311 GEH393224:GEH393311 GOD393224:GOD393311 GXZ393224:GXZ393311 HHV393224:HHV393311 HRR393224:HRR393311 IBN393224:IBN393311 ILJ393224:ILJ393311 IVF393224:IVF393311 JFB393224:JFB393311 JOX393224:JOX393311 JYT393224:JYT393311 KIP393224:KIP393311 KSL393224:KSL393311 LCH393224:LCH393311 LMD393224:LMD393311 LVZ393224:LVZ393311 MFV393224:MFV393311 MPR393224:MPR393311 MZN393224:MZN393311 NJJ393224:NJJ393311 NTF393224:NTF393311 ODB393224:ODB393311 OMX393224:OMX393311 OWT393224:OWT393311 PGP393224:PGP393311 PQL393224:PQL393311 QAH393224:QAH393311 QKD393224:QKD393311 QTZ393224:QTZ393311 RDV393224:RDV393311 RNR393224:RNR393311 RXN393224:RXN393311 SHJ393224:SHJ393311 SRF393224:SRF393311 TBB393224:TBB393311 TKX393224:TKX393311 TUT393224:TUT393311 UEP393224:UEP393311 UOL393224:UOL393311 UYH393224:UYH393311 VID393224:VID393311 VRZ393224:VRZ393311 WBV393224:WBV393311 WLR393224:WLR393311 WVN393224:WVN393311 F458760:F458847 JB458760:JB458847 SX458760:SX458847 ACT458760:ACT458847 AMP458760:AMP458847 AWL458760:AWL458847 BGH458760:BGH458847 BQD458760:BQD458847 BZZ458760:BZZ458847 CJV458760:CJV458847 CTR458760:CTR458847 DDN458760:DDN458847 DNJ458760:DNJ458847 DXF458760:DXF458847 EHB458760:EHB458847 EQX458760:EQX458847 FAT458760:FAT458847 FKP458760:FKP458847 FUL458760:FUL458847 GEH458760:GEH458847 GOD458760:GOD458847 GXZ458760:GXZ458847 HHV458760:HHV458847 HRR458760:HRR458847 IBN458760:IBN458847 ILJ458760:ILJ458847 IVF458760:IVF458847 JFB458760:JFB458847 JOX458760:JOX458847 JYT458760:JYT458847 KIP458760:KIP458847 KSL458760:KSL458847 LCH458760:LCH458847 LMD458760:LMD458847 LVZ458760:LVZ458847 MFV458760:MFV458847 MPR458760:MPR458847 MZN458760:MZN458847 NJJ458760:NJJ458847 NTF458760:NTF458847 ODB458760:ODB458847 OMX458760:OMX458847 OWT458760:OWT458847 PGP458760:PGP458847 PQL458760:PQL458847 QAH458760:QAH458847 QKD458760:QKD458847 QTZ458760:QTZ458847 RDV458760:RDV458847 RNR458760:RNR458847 RXN458760:RXN458847 SHJ458760:SHJ458847 SRF458760:SRF458847 TBB458760:TBB458847 TKX458760:TKX458847 TUT458760:TUT458847 UEP458760:UEP458847 UOL458760:UOL458847 UYH458760:UYH458847 VID458760:VID458847 VRZ458760:VRZ458847 WBV458760:WBV458847 WLR458760:WLR458847 WVN458760:WVN458847 F524296:F524383 JB524296:JB524383 SX524296:SX524383 ACT524296:ACT524383 AMP524296:AMP524383 AWL524296:AWL524383 BGH524296:BGH524383 BQD524296:BQD524383 BZZ524296:BZZ524383 CJV524296:CJV524383 CTR524296:CTR524383 DDN524296:DDN524383 DNJ524296:DNJ524383 DXF524296:DXF524383 EHB524296:EHB524383 EQX524296:EQX524383 FAT524296:FAT524383 FKP524296:FKP524383 FUL524296:FUL524383 GEH524296:GEH524383 GOD524296:GOD524383 GXZ524296:GXZ524383 HHV524296:HHV524383 HRR524296:HRR524383 IBN524296:IBN524383 ILJ524296:ILJ524383 IVF524296:IVF524383 JFB524296:JFB524383 JOX524296:JOX524383 JYT524296:JYT524383 KIP524296:KIP524383 KSL524296:KSL524383 LCH524296:LCH524383 LMD524296:LMD524383 LVZ524296:LVZ524383 MFV524296:MFV524383 MPR524296:MPR524383 MZN524296:MZN524383 NJJ524296:NJJ524383 NTF524296:NTF524383 ODB524296:ODB524383 OMX524296:OMX524383 OWT524296:OWT524383 PGP524296:PGP524383 PQL524296:PQL524383 QAH524296:QAH524383 QKD524296:QKD524383 QTZ524296:QTZ524383 RDV524296:RDV524383 RNR524296:RNR524383 RXN524296:RXN524383 SHJ524296:SHJ524383 SRF524296:SRF524383 TBB524296:TBB524383 TKX524296:TKX524383 TUT524296:TUT524383 UEP524296:UEP524383 UOL524296:UOL524383 UYH524296:UYH524383 VID524296:VID524383 VRZ524296:VRZ524383 WBV524296:WBV524383 WLR524296:WLR524383 WVN524296:WVN524383 F589832:F589919 JB589832:JB589919 SX589832:SX589919 ACT589832:ACT589919 AMP589832:AMP589919 AWL589832:AWL589919 BGH589832:BGH589919 BQD589832:BQD589919 BZZ589832:BZZ589919 CJV589832:CJV589919 CTR589832:CTR589919 DDN589832:DDN589919 DNJ589832:DNJ589919 DXF589832:DXF589919 EHB589832:EHB589919 EQX589832:EQX589919 FAT589832:FAT589919 FKP589832:FKP589919 FUL589832:FUL589919 GEH589832:GEH589919 GOD589832:GOD589919 GXZ589832:GXZ589919 HHV589832:HHV589919 HRR589832:HRR589919 IBN589832:IBN589919 ILJ589832:ILJ589919 IVF589832:IVF589919 JFB589832:JFB589919 JOX589832:JOX589919 JYT589832:JYT589919 KIP589832:KIP589919 KSL589832:KSL589919 LCH589832:LCH589919 LMD589832:LMD589919 LVZ589832:LVZ589919 MFV589832:MFV589919 MPR589832:MPR589919 MZN589832:MZN589919 NJJ589832:NJJ589919 NTF589832:NTF589919 ODB589832:ODB589919 OMX589832:OMX589919 OWT589832:OWT589919 PGP589832:PGP589919 PQL589832:PQL589919 QAH589832:QAH589919 QKD589832:QKD589919 QTZ589832:QTZ589919 RDV589832:RDV589919 RNR589832:RNR589919 RXN589832:RXN589919 SHJ589832:SHJ589919 SRF589832:SRF589919 TBB589832:TBB589919 TKX589832:TKX589919 TUT589832:TUT589919 UEP589832:UEP589919 UOL589832:UOL589919 UYH589832:UYH589919 VID589832:VID589919 VRZ589832:VRZ589919 WBV589832:WBV589919 WLR589832:WLR589919 WVN589832:WVN589919 F655368:F655455 JB655368:JB655455 SX655368:SX655455 ACT655368:ACT655455 AMP655368:AMP655455 AWL655368:AWL655455 BGH655368:BGH655455 BQD655368:BQD655455 BZZ655368:BZZ655455 CJV655368:CJV655455 CTR655368:CTR655455 DDN655368:DDN655455 DNJ655368:DNJ655455 DXF655368:DXF655455 EHB655368:EHB655455 EQX655368:EQX655455 FAT655368:FAT655455 FKP655368:FKP655455 FUL655368:FUL655455 GEH655368:GEH655455 GOD655368:GOD655455 GXZ655368:GXZ655455 HHV655368:HHV655455 HRR655368:HRR655455 IBN655368:IBN655455 ILJ655368:ILJ655455 IVF655368:IVF655455 JFB655368:JFB655455 JOX655368:JOX655455 JYT655368:JYT655455 KIP655368:KIP655455 KSL655368:KSL655455 LCH655368:LCH655455 LMD655368:LMD655455 LVZ655368:LVZ655455 MFV655368:MFV655455 MPR655368:MPR655455 MZN655368:MZN655455 NJJ655368:NJJ655455 NTF655368:NTF655455 ODB655368:ODB655455 OMX655368:OMX655455 OWT655368:OWT655455 PGP655368:PGP655455 PQL655368:PQL655455 QAH655368:QAH655455 QKD655368:QKD655455 QTZ655368:QTZ655455 RDV655368:RDV655455 RNR655368:RNR655455 RXN655368:RXN655455 SHJ655368:SHJ655455 SRF655368:SRF655455 TBB655368:TBB655455 TKX655368:TKX655455 TUT655368:TUT655455 UEP655368:UEP655455 UOL655368:UOL655455 UYH655368:UYH655455 VID655368:VID655455 VRZ655368:VRZ655455 WBV655368:WBV655455 WLR655368:WLR655455 WVN655368:WVN655455 F720904:F720991 JB720904:JB720991 SX720904:SX720991 ACT720904:ACT720991 AMP720904:AMP720991 AWL720904:AWL720991 BGH720904:BGH720991 BQD720904:BQD720991 BZZ720904:BZZ720991 CJV720904:CJV720991 CTR720904:CTR720991 DDN720904:DDN720991 DNJ720904:DNJ720991 DXF720904:DXF720991 EHB720904:EHB720991 EQX720904:EQX720991 FAT720904:FAT720991 FKP720904:FKP720991 FUL720904:FUL720991 GEH720904:GEH720991 GOD720904:GOD720991 GXZ720904:GXZ720991 HHV720904:HHV720991 HRR720904:HRR720991 IBN720904:IBN720991 ILJ720904:ILJ720991 IVF720904:IVF720991 JFB720904:JFB720991 JOX720904:JOX720991 JYT720904:JYT720991 KIP720904:KIP720991 KSL720904:KSL720991 LCH720904:LCH720991 LMD720904:LMD720991 LVZ720904:LVZ720991 MFV720904:MFV720991 MPR720904:MPR720991 MZN720904:MZN720991 NJJ720904:NJJ720991 NTF720904:NTF720991 ODB720904:ODB720991 OMX720904:OMX720991 OWT720904:OWT720991 PGP720904:PGP720991 PQL720904:PQL720991 QAH720904:QAH720991 QKD720904:QKD720991 QTZ720904:QTZ720991 RDV720904:RDV720991 RNR720904:RNR720991 RXN720904:RXN720991 SHJ720904:SHJ720991 SRF720904:SRF720991 TBB720904:TBB720991 TKX720904:TKX720991 TUT720904:TUT720991 UEP720904:UEP720991 UOL720904:UOL720991 UYH720904:UYH720991 VID720904:VID720991 VRZ720904:VRZ720991 WBV720904:WBV720991 WLR720904:WLR720991 WVN720904:WVN720991 F786440:F786527 JB786440:JB786527 SX786440:SX786527 ACT786440:ACT786527 AMP786440:AMP786527 AWL786440:AWL786527 BGH786440:BGH786527 BQD786440:BQD786527 BZZ786440:BZZ786527 CJV786440:CJV786527 CTR786440:CTR786527 DDN786440:DDN786527 DNJ786440:DNJ786527 DXF786440:DXF786527 EHB786440:EHB786527 EQX786440:EQX786527 FAT786440:FAT786527 FKP786440:FKP786527 FUL786440:FUL786527 GEH786440:GEH786527 GOD786440:GOD786527 GXZ786440:GXZ786527 HHV786440:HHV786527 HRR786440:HRR786527 IBN786440:IBN786527 ILJ786440:ILJ786527 IVF786440:IVF786527 JFB786440:JFB786527 JOX786440:JOX786527 JYT786440:JYT786527 KIP786440:KIP786527 KSL786440:KSL786527 LCH786440:LCH786527 LMD786440:LMD786527 LVZ786440:LVZ786527 MFV786440:MFV786527 MPR786440:MPR786527 MZN786440:MZN786527 NJJ786440:NJJ786527 NTF786440:NTF786527 ODB786440:ODB786527 OMX786440:OMX786527 OWT786440:OWT786527 PGP786440:PGP786527 PQL786440:PQL786527 QAH786440:QAH786527 QKD786440:QKD786527 QTZ786440:QTZ786527 RDV786440:RDV786527 RNR786440:RNR786527 RXN786440:RXN786527 SHJ786440:SHJ786527 SRF786440:SRF786527 TBB786440:TBB786527 TKX786440:TKX786527 TUT786440:TUT786527 UEP786440:UEP786527 UOL786440:UOL786527 UYH786440:UYH786527 VID786440:VID786527 VRZ786440:VRZ786527 WBV786440:WBV786527 WLR786440:WLR786527 WVN786440:WVN786527 F851976:F852063 JB851976:JB852063 SX851976:SX852063 ACT851976:ACT852063 AMP851976:AMP852063 AWL851976:AWL852063 BGH851976:BGH852063 BQD851976:BQD852063 BZZ851976:BZZ852063 CJV851976:CJV852063 CTR851976:CTR852063 DDN851976:DDN852063 DNJ851976:DNJ852063 DXF851976:DXF852063 EHB851976:EHB852063 EQX851976:EQX852063 FAT851976:FAT852063 FKP851976:FKP852063 FUL851976:FUL852063 GEH851976:GEH852063 GOD851976:GOD852063 GXZ851976:GXZ852063 HHV851976:HHV852063 HRR851976:HRR852063 IBN851976:IBN852063 ILJ851976:ILJ852063 IVF851976:IVF852063 JFB851976:JFB852063 JOX851976:JOX852063 JYT851976:JYT852063 KIP851976:KIP852063 KSL851976:KSL852063 LCH851976:LCH852063 LMD851976:LMD852063 LVZ851976:LVZ852063 MFV851976:MFV852063 MPR851976:MPR852063 MZN851976:MZN852063 NJJ851976:NJJ852063 NTF851976:NTF852063 ODB851976:ODB852063 OMX851976:OMX852063 OWT851976:OWT852063 PGP851976:PGP852063 PQL851976:PQL852063 QAH851976:QAH852063 QKD851976:QKD852063 QTZ851976:QTZ852063 RDV851976:RDV852063 RNR851976:RNR852063 RXN851976:RXN852063 SHJ851976:SHJ852063 SRF851976:SRF852063 TBB851976:TBB852063 TKX851976:TKX852063 TUT851976:TUT852063 UEP851976:UEP852063 UOL851976:UOL852063 UYH851976:UYH852063 VID851976:VID852063 VRZ851976:VRZ852063 WBV851976:WBV852063 WLR851976:WLR852063 WVN851976:WVN852063 F917512:F917599 JB917512:JB917599 SX917512:SX917599 ACT917512:ACT917599 AMP917512:AMP917599 AWL917512:AWL917599 BGH917512:BGH917599 BQD917512:BQD917599 BZZ917512:BZZ917599 CJV917512:CJV917599 CTR917512:CTR917599 DDN917512:DDN917599 DNJ917512:DNJ917599 DXF917512:DXF917599 EHB917512:EHB917599 EQX917512:EQX917599 FAT917512:FAT917599 FKP917512:FKP917599 FUL917512:FUL917599 GEH917512:GEH917599 GOD917512:GOD917599 GXZ917512:GXZ917599 HHV917512:HHV917599 HRR917512:HRR917599 IBN917512:IBN917599 ILJ917512:ILJ917599 IVF917512:IVF917599 JFB917512:JFB917599 JOX917512:JOX917599 JYT917512:JYT917599 KIP917512:KIP917599 KSL917512:KSL917599 LCH917512:LCH917599 LMD917512:LMD917599 LVZ917512:LVZ917599 MFV917512:MFV917599 MPR917512:MPR917599 MZN917512:MZN917599 NJJ917512:NJJ917599 NTF917512:NTF917599 ODB917512:ODB917599 OMX917512:OMX917599 OWT917512:OWT917599 PGP917512:PGP917599 PQL917512:PQL917599 QAH917512:QAH917599 QKD917512:QKD917599 QTZ917512:QTZ917599 RDV917512:RDV917599 RNR917512:RNR917599 RXN917512:RXN917599 SHJ917512:SHJ917599 SRF917512:SRF917599 TBB917512:TBB917599 TKX917512:TKX917599 TUT917512:TUT917599 UEP917512:UEP917599 UOL917512:UOL917599 UYH917512:UYH917599 VID917512:VID917599 VRZ917512:VRZ917599 WBV917512:WBV917599 WLR917512:WLR917599 WVN917512:WVN917599 F983048:F983135 JB983048:JB983135 SX983048:SX983135 ACT983048:ACT983135 AMP983048:AMP983135 AWL983048:AWL983135 BGH983048:BGH983135 BQD983048:BQD983135 BZZ983048:BZZ983135 CJV983048:CJV983135 CTR983048:CTR983135 DDN983048:DDN983135 DNJ983048:DNJ983135 DXF983048:DXF983135 EHB983048:EHB983135 EQX983048:EQX983135 FAT983048:FAT983135 FKP983048:FKP983135 FUL983048:FUL983135 GEH983048:GEH983135 GOD983048:GOD983135 GXZ983048:GXZ983135 HHV983048:HHV983135 HRR983048:HRR983135 IBN983048:IBN983135 ILJ983048:ILJ983135 IVF983048:IVF983135 JFB983048:JFB983135 JOX983048:JOX983135 JYT983048:JYT983135 KIP983048:KIP983135 KSL983048:KSL983135 LCH983048:LCH983135 LMD983048:LMD983135 LVZ983048:LVZ983135 MFV983048:MFV983135 MPR983048:MPR983135 MZN983048:MZN983135 NJJ983048:NJJ983135 NTF983048:NTF983135 ODB983048:ODB983135 OMX983048:OMX983135 OWT983048:OWT983135 PGP983048:PGP983135 PQL983048:PQL983135 QAH983048:QAH983135 QKD983048:QKD983135 QTZ983048:QTZ983135 RDV983048:RDV983135 RNR983048:RNR983135 RXN983048:RXN983135 SHJ983048:SHJ983135 SRF983048:SRF983135 TBB983048:TBB983135 TKX983048:TKX983135 TUT983048:TUT983135 UEP983048:UEP983135 UOL983048:UOL983135 UYH983048:UYH983135 VID983048:VID983135 VRZ983048:VRZ983135 WBV983048:WBV983135 WLR983048:WLR983135 WVN155:WVN188 WLR155:WLR188 WBV155:WBV188 VRZ155:VRZ188 VID155:VID188 UYH155:UYH188 UOL155:UOL188 UEP155:UEP188 TUT155:TUT188 TKX155:TKX188 TBB155:TBB188 SRF155:SRF188 SHJ155:SHJ188 RXN155:RXN188 RNR155:RNR188 RDV155:RDV188 QTZ155:QTZ188 QKD155:QKD188 QAH155:QAH188 PQL155:PQL188 PGP155:PGP188 OWT155:OWT188 OMX155:OMX188 ODB155:ODB188 NTF155:NTF188 NJJ155:NJJ188 MZN155:MZN188 MPR155:MPR188 MFV155:MFV188 LVZ155:LVZ188 LMD155:LMD188 LCH155:LCH188 KSL155:KSL188 KIP155:KIP188 JYT155:JYT188 JOX155:JOX188 JFB155:JFB188 IVF155:IVF188 ILJ155:ILJ188 IBN155:IBN188 HRR155:HRR188 HHV155:HHV188 GXZ155:GXZ188 GOD155:GOD188 GEH155:GEH188 FUL155:FUL188 FKP155:FKP188 FAT155:FAT188 EQX155:EQX188 EHB155:EHB188 DXF155:DXF188 DNJ155:DNJ188 DDN155:DDN188 CTR155:CTR188 CJV155:CJV188 BZZ155:BZZ188 BQD155:BQD188 BGH155:BGH188 AWL155:AWL188 AMP155:AMP188 ACT155:ACT188 SX155:SX188 JB155:JB188 WVN4:WVN93 WLR4:WLR93 WBV4:WBV93 VRZ4:VRZ93 VID4:VID93 UYH4:UYH93 UOL4:UOL93 UEP4:UEP93 TUT4:TUT93 TKX4:TKX93 TBB4:TBB93 SRF4:SRF93 SHJ4:SHJ93 RXN4:RXN93 RNR4:RNR93 RDV4:RDV93 QTZ4:QTZ93 QKD4:QKD93 QAH4:QAH93 PQL4:PQL93 PGP4:PGP93 OWT4:OWT93 OMX4:OMX93 ODB4:ODB93 NTF4:NTF93 NJJ4:NJJ93 MZN4:MZN93 MPR4:MPR93 MFV4:MFV93 LVZ4:LVZ93 LMD4:LMD93 LCH4:LCH93 KSL4:KSL93 KIP4:KIP93 JYT4:JYT93 JOX4:JOX93 JFB4:JFB93 IVF4:IVF93 ILJ4:ILJ93 IBN4:IBN93 HRR4:HRR93 HHV4:HHV93 GXZ4:GXZ93 GOD4:GOD93 GEH4:GEH93 FUL4:FUL93 FKP4:FKP93 FAT4:FAT93 EQX4:EQX93 EHB4:EHB93 DXF4:DXF93 DNJ4:DNJ93 DDN4:DDN93 CTR4:CTR93 CJV4:CJV93 BZZ4:BZZ93 BQD4:BQD93 BGH4:BGH93 AWL4:AWL93 AMP4:AMP93 ACT4:ACT93 SX4:SX93 JB4:JB93 F4:F93">
      <formula1>"仮定義"</formula1>
    </dataValidation>
  </dataValidations>
  <hyperlinks>
    <hyperlink ref="E47" r:id="rId1"/>
    <hyperlink ref="E125" r:id="rId2" display="https://www.fslabo.co.jp/izumiforecesyoukai/in-factoryv2%E3%81%AE%E6%A9%9F%E8%83%BD%E7%B4%B9%E4%BB%8B/%E3%83%90%E3%83%83%E3%82%AF%E3%83%95%E3%83%A9%E3%83%83%E3%82%B7%E3%83%A5%E6%A9%9F%E8%83%BD/"/>
  </hyperlinks>
  <pageMargins left="0.39370078740157483" right="0.19685039370078741" top="0.59055118110236227" bottom="0.59055118110236227" header="0.31496062992125984" footer="0.31496062992125984"/>
  <pageSetup paperSize="9" scale="66" fitToHeight="0" orientation="portrait" r:id="rId3"/>
  <headerFooter alignWithMargins="0">
    <oddHeader>&amp;C&amp;"ＭＳ Ｐゴシック,太字"&amp;20&amp;A</oddHeader>
    <oddFooter>&amp;P / &amp;N ページ</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erminologyEBS">
    <pageSetUpPr fitToPage="1"/>
  </sheetPr>
  <dimension ref="A1:G153"/>
  <sheetViews>
    <sheetView showGridLines="0" zoomScale="85" zoomScaleNormal="85" workbookViewId="0">
      <pane ySplit="3" topLeftCell="A4" activePane="bottomLeft" state="frozen"/>
      <selection activeCell="G100" sqref="G100"/>
      <selection pane="bottomLeft" activeCell="B3" sqref="B3"/>
    </sheetView>
  </sheetViews>
  <sheetFormatPr defaultRowHeight="13.5"/>
  <cols>
    <col min="1" max="1" width="1.25" style="528" customWidth="1"/>
    <col min="2" max="2" width="6.625" style="529" customWidth="1"/>
    <col min="3" max="3" width="46.625" style="530" bestFit="1" customWidth="1"/>
    <col min="4" max="4" width="59.625" style="531" customWidth="1"/>
    <col min="5" max="5" width="21.625" style="531" bestFit="1" customWidth="1"/>
    <col min="6" max="6" width="17.125" style="531" bestFit="1" customWidth="1"/>
    <col min="7" max="7" width="9.75" style="533" bestFit="1" customWidth="1"/>
    <col min="8" max="256" width="9" style="528"/>
    <col min="257" max="257" width="1.25" style="528" customWidth="1"/>
    <col min="258" max="258" width="6.625" style="528" customWidth="1"/>
    <col min="259" max="259" width="46.625" style="528" bestFit="1" customWidth="1"/>
    <col min="260" max="260" width="59.625" style="528" customWidth="1"/>
    <col min="261" max="261" width="21.625" style="528" bestFit="1" customWidth="1"/>
    <col min="262" max="262" width="17.125" style="528" bestFit="1" customWidth="1"/>
    <col min="263" max="263" width="9.75" style="528" bestFit="1" customWidth="1"/>
    <col min="264" max="512" width="9" style="528"/>
    <col min="513" max="513" width="1.25" style="528" customWidth="1"/>
    <col min="514" max="514" width="6.625" style="528" customWidth="1"/>
    <col min="515" max="515" width="46.625" style="528" bestFit="1" customWidth="1"/>
    <col min="516" max="516" width="59.625" style="528" customWidth="1"/>
    <col min="517" max="517" width="21.625" style="528" bestFit="1" customWidth="1"/>
    <col min="518" max="518" width="17.125" style="528" bestFit="1" customWidth="1"/>
    <col min="519" max="519" width="9.75" style="528" bestFit="1" customWidth="1"/>
    <col min="520" max="768" width="9" style="528"/>
    <col min="769" max="769" width="1.25" style="528" customWidth="1"/>
    <col min="770" max="770" width="6.625" style="528" customWidth="1"/>
    <col min="771" max="771" width="46.625" style="528" bestFit="1" customWidth="1"/>
    <col min="772" max="772" width="59.625" style="528" customWidth="1"/>
    <col min="773" max="773" width="21.625" style="528" bestFit="1" customWidth="1"/>
    <col min="774" max="774" width="17.125" style="528" bestFit="1" customWidth="1"/>
    <col min="775" max="775" width="9.75" style="528" bestFit="1" customWidth="1"/>
    <col min="776" max="1024" width="9" style="528"/>
    <col min="1025" max="1025" width="1.25" style="528" customWidth="1"/>
    <col min="1026" max="1026" width="6.625" style="528" customWidth="1"/>
    <col min="1027" max="1027" width="46.625" style="528" bestFit="1" customWidth="1"/>
    <col min="1028" max="1028" width="59.625" style="528" customWidth="1"/>
    <col min="1029" max="1029" width="21.625" style="528" bestFit="1" customWidth="1"/>
    <col min="1030" max="1030" width="17.125" style="528" bestFit="1" customWidth="1"/>
    <col min="1031" max="1031" width="9.75" style="528" bestFit="1" customWidth="1"/>
    <col min="1032" max="1280" width="9" style="528"/>
    <col min="1281" max="1281" width="1.25" style="528" customWidth="1"/>
    <col min="1282" max="1282" width="6.625" style="528" customWidth="1"/>
    <col min="1283" max="1283" width="46.625" style="528" bestFit="1" customWidth="1"/>
    <col min="1284" max="1284" width="59.625" style="528" customWidth="1"/>
    <col min="1285" max="1285" width="21.625" style="528" bestFit="1" customWidth="1"/>
    <col min="1286" max="1286" width="17.125" style="528" bestFit="1" customWidth="1"/>
    <col min="1287" max="1287" width="9.75" style="528" bestFit="1" customWidth="1"/>
    <col min="1288" max="1536" width="9" style="528"/>
    <col min="1537" max="1537" width="1.25" style="528" customWidth="1"/>
    <col min="1538" max="1538" width="6.625" style="528" customWidth="1"/>
    <col min="1539" max="1539" width="46.625" style="528" bestFit="1" customWidth="1"/>
    <col min="1540" max="1540" width="59.625" style="528" customWidth="1"/>
    <col min="1541" max="1541" width="21.625" style="528" bestFit="1" customWidth="1"/>
    <col min="1542" max="1542" width="17.125" style="528" bestFit="1" customWidth="1"/>
    <col min="1543" max="1543" width="9.75" style="528" bestFit="1" customWidth="1"/>
    <col min="1544" max="1792" width="9" style="528"/>
    <col min="1793" max="1793" width="1.25" style="528" customWidth="1"/>
    <col min="1794" max="1794" width="6.625" style="528" customWidth="1"/>
    <col min="1795" max="1795" width="46.625" style="528" bestFit="1" customWidth="1"/>
    <col min="1796" max="1796" width="59.625" style="528" customWidth="1"/>
    <col min="1797" max="1797" width="21.625" style="528" bestFit="1" customWidth="1"/>
    <col min="1798" max="1798" width="17.125" style="528" bestFit="1" customWidth="1"/>
    <col min="1799" max="1799" width="9.75" style="528" bestFit="1" customWidth="1"/>
    <col min="1800" max="2048" width="9" style="528"/>
    <col min="2049" max="2049" width="1.25" style="528" customWidth="1"/>
    <col min="2050" max="2050" width="6.625" style="528" customWidth="1"/>
    <col min="2051" max="2051" width="46.625" style="528" bestFit="1" customWidth="1"/>
    <col min="2052" max="2052" width="59.625" style="528" customWidth="1"/>
    <col min="2053" max="2053" width="21.625" style="528" bestFit="1" customWidth="1"/>
    <col min="2054" max="2054" width="17.125" style="528" bestFit="1" customWidth="1"/>
    <col min="2055" max="2055" width="9.75" style="528" bestFit="1" customWidth="1"/>
    <col min="2056" max="2304" width="9" style="528"/>
    <col min="2305" max="2305" width="1.25" style="528" customWidth="1"/>
    <col min="2306" max="2306" width="6.625" style="528" customWidth="1"/>
    <col min="2307" max="2307" width="46.625" style="528" bestFit="1" customWidth="1"/>
    <col min="2308" max="2308" width="59.625" style="528" customWidth="1"/>
    <col min="2309" max="2309" width="21.625" style="528" bestFit="1" customWidth="1"/>
    <col min="2310" max="2310" width="17.125" style="528" bestFit="1" customWidth="1"/>
    <col min="2311" max="2311" width="9.75" style="528" bestFit="1" customWidth="1"/>
    <col min="2312" max="2560" width="9" style="528"/>
    <col min="2561" max="2561" width="1.25" style="528" customWidth="1"/>
    <col min="2562" max="2562" width="6.625" style="528" customWidth="1"/>
    <col min="2563" max="2563" width="46.625" style="528" bestFit="1" customWidth="1"/>
    <col min="2564" max="2564" width="59.625" style="528" customWidth="1"/>
    <col min="2565" max="2565" width="21.625" style="528" bestFit="1" customWidth="1"/>
    <col min="2566" max="2566" width="17.125" style="528" bestFit="1" customWidth="1"/>
    <col min="2567" max="2567" width="9.75" style="528" bestFit="1" customWidth="1"/>
    <col min="2568" max="2816" width="9" style="528"/>
    <col min="2817" max="2817" width="1.25" style="528" customWidth="1"/>
    <col min="2818" max="2818" width="6.625" style="528" customWidth="1"/>
    <col min="2819" max="2819" width="46.625" style="528" bestFit="1" customWidth="1"/>
    <col min="2820" max="2820" width="59.625" style="528" customWidth="1"/>
    <col min="2821" max="2821" width="21.625" style="528" bestFit="1" customWidth="1"/>
    <col min="2822" max="2822" width="17.125" style="528" bestFit="1" customWidth="1"/>
    <col min="2823" max="2823" width="9.75" style="528" bestFit="1" customWidth="1"/>
    <col min="2824" max="3072" width="9" style="528"/>
    <col min="3073" max="3073" width="1.25" style="528" customWidth="1"/>
    <col min="3074" max="3074" width="6.625" style="528" customWidth="1"/>
    <col min="3075" max="3075" width="46.625" style="528" bestFit="1" customWidth="1"/>
    <col min="3076" max="3076" width="59.625" style="528" customWidth="1"/>
    <col min="3077" max="3077" width="21.625" style="528" bestFit="1" customWidth="1"/>
    <col min="3078" max="3078" width="17.125" style="528" bestFit="1" customWidth="1"/>
    <col min="3079" max="3079" width="9.75" style="528" bestFit="1" customWidth="1"/>
    <col min="3080" max="3328" width="9" style="528"/>
    <col min="3329" max="3329" width="1.25" style="528" customWidth="1"/>
    <col min="3330" max="3330" width="6.625" style="528" customWidth="1"/>
    <col min="3331" max="3331" width="46.625" style="528" bestFit="1" customWidth="1"/>
    <col min="3332" max="3332" width="59.625" style="528" customWidth="1"/>
    <col min="3333" max="3333" width="21.625" style="528" bestFit="1" customWidth="1"/>
    <col min="3334" max="3334" width="17.125" style="528" bestFit="1" customWidth="1"/>
    <col min="3335" max="3335" width="9.75" style="528" bestFit="1" customWidth="1"/>
    <col min="3336" max="3584" width="9" style="528"/>
    <col min="3585" max="3585" width="1.25" style="528" customWidth="1"/>
    <col min="3586" max="3586" width="6.625" style="528" customWidth="1"/>
    <col min="3587" max="3587" width="46.625" style="528" bestFit="1" customWidth="1"/>
    <col min="3588" max="3588" width="59.625" style="528" customWidth="1"/>
    <col min="3589" max="3589" width="21.625" style="528" bestFit="1" customWidth="1"/>
    <col min="3590" max="3590" width="17.125" style="528" bestFit="1" customWidth="1"/>
    <col min="3591" max="3591" width="9.75" style="528" bestFit="1" customWidth="1"/>
    <col min="3592" max="3840" width="9" style="528"/>
    <col min="3841" max="3841" width="1.25" style="528" customWidth="1"/>
    <col min="3842" max="3842" width="6.625" style="528" customWidth="1"/>
    <col min="3843" max="3843" width="46.625" style="528" bestFit="1" customWidth="1"/>
    <col min="3844" max="3844" width="59.625" style="528" customWidth="1"/>
    <col min="3845" max="3845" width="21.625" style="528" bestFit="1" customWidth="1"/>
    <col min="3846" max="3846" width="17.125" style="528" bestFit="1" customWidth="1"/>
    <col min="3847" max="3847" width="9.75" style="528" bestFit="1" customWidth="1"/>
    <col min="3848" max="4096" width="9" style="528"/>
    <col min="4097" max="4097" width="1.25" style="528" customWidth="1"/>
    <col min="4098" max="4098" width="6.625" style="528" customWidth="1"/>
    <col min="4099" max="4099" width="46.625" style="528" bestFit="1" customWidth="1"/>
    <col min="4100" max="4100" width="59.625" style="528" customWidth="1"/>
    <col min="4101" max="4101" width="21.625" style="528" bestFit="1" customWidth="1"/>
    <col min="4102" max="4102" width="17.125" style="528" bestFit="1" customWidth="1"/>
    <col min="4103" max="4103" width="9.75" style="528" bestFit="1" customWidth="1"/>
    <col min="4104" max="4352" width="9" style="528"/>
    <col min="4353" max="4353" width="1.25" style="528" customWidth="1"/>
    <col min="4354" max="4354" width="6.625" style="528" customWidth="1"/>
    <col min="4355" max="4355" width="46.625" style="528" bestFit="1" customWidth="1"/>
    <col min="4356" max="4356" width="59.625" style="528" customWidth="1"/>
    <col min="4357" max="4357" width="21.625" style="528" bestFit="1" customWidth="1"/>
    <col min="4358" max="4358" width="17.125" style="528" bestFit="1" customWidth="1"/>
    <col min="4359" max="4359" width="9.75" style="528" bestFit="1" customWidth="1"/>
    <col min="4360" max="4608" width="9" style="528"/>
    <col min="4609" max="4609" width="1.25" style="528" customWidth="1"/>
    <col min="4610" max="4610" width="6.625" style="528" customWidth="1"/>
    <col min="4611" max="4611" width="46.625" style="528" bestFit="1" customWidth="1"/>
    <col min="4612" max="4612" width="59.625" style="528" customWidth="1"/>
    <col min="4613" max="4613" width="21.625" style="528" bestFit="1" customWidth="1"/>
    <col min="4614" max="4614" width="17.125" style="528" bestFit="1" customWidth="1"/>
    <col min="4615" max="4615" width="9.75" style="528" bestFit="1" customWidth="1"/>
    <col min="4616" max="4864" width="9" style="528"/>
    <col min="4865" max="4865" width="1.25" style="528" customWidth="1"/>
    <col min="4866" max="4866" width="6.625" style="528" customWidth="1"/>
    <col min="4867" max="4867" width="46.625" style="528" bestFit="1" customWidth="1"/>
    <col min="4868" max="4868" width="59.625" style="528" customWidth="1"/>
    <col min="4869" max="4869" width="21.625" style="528" bestFit="1" customWidth="1"/>
    <col min="4870" max="4870" width="17.125" style="528" bestFit="1" customWidth="1"/>
    <col min="4871" max="4871" width="9.75" style="528" bestFit="1" customWidth="1"/>
    <col min="4872" max="5120" width="9" style="528"/>
    <col min="5121" max="5121" width="1.25" style="528" customWidth="1"/>
    <col min="5122" max="5122" width="6.625" style="528" customWidth="1"/>
    <col min="5123" max="5123" width="46.625" style="528" bestFit="1" customWidth="1"/>
    <col min="5124" max="5124" width="59.625" style="528" customWidth="1"/>
    <col min="5125" max="5125" width="21.625" style="528" bestFit="1" customWidth="1"/>
    <col min="5126" max="5126" width="17.125" style="528" bestFit="1" customWidth="1"/>
    <col min="5127" max="5127" width="9.75" style="528" bestFit="1" customWidth="1"/>
    <col min="5128" max="5376" width="9" style="528"/>
    <col min="5377" max="5377" width="1.25" style="528" customWidth="1"/>
    <col min="5378" max="5378" width="6.625" style="528" customWidth="1"/>
    <col min="5379" max="5379" width="46.625" style="528" bestFit="1" customWidth="1"/>
    <col min="5380" max="5380" width="59.625" style="528" customWidth="1"/>
    <col min="5381" max="5381" width="21.625" style="528" bestFit="1" customWidth="1"/>
    <col min="5382" max="5382" width="17.125" style="528" bestFit="1" customWidth="1"/>
    <col min="5383" max="5383" width="9.75" style="528" bestFit="1" customWidth="1"/>
    <col min="5384" max="5632" width="9" style="528"/>
    <col min="5633" max="5633" width="1.25" style="528" customWidth="1"/>
    <col min="5634" max="5634" width="6.625" style="528" customWidth="1"/>
    <col min="5635" max="5635" width="46.625" style="528" bestFit="1" customWidth="1"/>
    <col min="5636" max="5636" width="59.625" style="528" customWidth="1"/>
    <col min="5637" max="5637" width="21.625" style="528" bestFit="1" customWidth="1"/>
    <col min="5638" max="5638" width="17.125" style="528" bestFit="1" customWidth="1"/>
    <col min="5639" max="5639" width="9.75" style="528" bestFit="1" customWidth="1"/>
    <col min="5640" max="5888" width="9" style="528"/>
    <col min="5889" max="5889" width="1.25" style="528" customWidth="1"/>
    <col min="5890" max="5890" width="6.625" style="528" customWidth="1"/>
    <col min="5891" max="5891" width="46.625" style="528" bestFit="1" customWidth="1"/>
    <col min="5892" max="5892" width="59.625" style="528" customWidth="1"/>
    <col min="5893" max="5893" width="21.625" style="528" bestFit="1" customWidth="1"/>
    <col min="5894" max="5894" width="17.125" style="528" bestFit="1" customWidth="1"/>
    <col min="5895" max="5895" width="9.75" style="528" bestFit="1" customWidth="1"/>
    <col min="5896" max="6144" width="9" style="528"/>
    <col min="6145" max="6145" width="1.25" style="528" customWidth="1"/>
    <col min="6146" max="6146" width="6.625" style="528" customWidth="1"/>
    <col min="6147" max="6147" width="46.625" style="528" bestFit="1" customWidth="1"/>
    <col min="6148" max="6148" width="59.625" style="528" customWidth="1"/>
    <col min="6149" max="6149" width="21.625" style="528" bestFit="1" customWidth="1"/>
    <col min="6150" max="6150" width="17.125" style="528" bestFit="1" customWidth="1"/>
    <col min="6151" max="6151" width="9.75" style="528" bestFit="1" customWidth="1"/>
    <col min="6152" max="6400" width="9" style="528"/>
    <col min="6401" max="6401" width="1.25" style="528" customWidth="1"/>
    <col min="6402" max="6402" width="6.625" style="528" customWidth="1"/>
    <col min="6403" max="6403" width="46.625" style="528" bestFit="1" customWidth="1"/>
    <col min="6404" max="6404" width="59.625" style="528" customWidth="1"/>
    <col min="6405" max="6405" width="21.625" style="528" bestFit="1" customWidth="1"/>
    <col min="6406" max="6406" width="17.125" style="528" bestFit="1" customWidth="1"/>
    <col min="6407" max="6407" width="9.75" style="528" bestFit="1" customWidth="1"/>
    <col min="6408" max="6656" width="9" style="528"/>
    <col min="6657" max="6657" width="1.25" style="528" customWidth="1"/>
    <col min="6658" max="6658" width="6.625" style="528" customWidth="1"/>
    <col min="6659" max="6659" width="46.625" style="528" bestFit="1" customWidth="1"/>
    <col min="6660" max="6660" width="59.625" style="528" customWidth="1"/>
    <col min="6661" max="6661" width="21.625" style="528" bestFit="1" customWidth="1"/>
    <col min="6662" max="6662" width="17.125" style="528" bestFit="1" customWidth="1"/>
    <col min="6663" max="6663" width="9.75" style="528" bestFit="1" customWidth="1"/>
    <col min="6664" max="6912" width="9" style="528"/>
    <col min="6913" max="6913" width="1.25" style="528" customWidth="1"/>
    <col min="6914" max="6914" width="6.625" style="528" customWidth="1"/>
    <col min="6915" max="6915" width="46.625" style="528" bestFit="1" customWidth="1"/>
    <col min="6916" max="6916" width="59.625" style="528" customWidth="1"/>
    <col min="6917" max="6917" width="21.625" style="528" bestFit="1" customWidth="1"/>
    <col min="6918" max="6918" width="17.125" style="528" bestFit="1" customWidth="1"/>
    <col min="6919" max="6919" width="9.75" style="528" bestFit="1" customWidth="1"/>
    <col min="6920" max="7168" width="9" style="528"/>
    <col min="7169" max="7169" width="1.25" style="528" customWidth="1"/>
    <col min="7170" max="7170" width="6.625" style="528" customWidth="1"/>
    <col min="7171" max="7171" width="46.625" style="528" bestFit="1" customWidth="1"/>
    <col min="7172" max="7172" width="59.625" style="528" customWidth="1"/>
    <col min="7173" max="7173" width="21.625" style="528" bestFit="1" customWidth="1"/>
    <col min="7174" max="7174" width="17.125" style="528" bestFit="1" customWidth="1"/>
    <col min="7175" max="7175" width="9.75" style="528" bestFit="1" customWidth="1"/>
    <col min="7176" max="7424" width="9" style="528"/>
    <col min="7425" max="7425" width="1.25" style="528" customWidth="1"/>
    <col min="7426" max="7426" width="6.625" style="528" customWidth="1"/>
    <col min="7427" max="7427" width="46.625" style="528" bestFit="1" customWidth="1"/>
    <col min="7428" max="7428" width="59.625" style="528" customWidth="1"/>
    <col min="7429" max="7429" width="21.625" style="528" bestFit="1" customWidth="1"/>
    <col min="7430" max="7430" width="17.125" style="528" bestFit="1" customWidth="1"/>
    <col min="7431" max="7431" width="9.75" style="528" bestFit="1" customWidth="1"/>
    <col min="7432" max="7680" width="9" style="528"/>
    <col min="7681" max="7681" width="1.25" style="528" customWidth="1"/>
    <col min="7682" max="7682" width="6.625" style="528" customWidth="1"/>
    <col min="7683" max="7683" width="46.625" style="528" bestFit="1" customWidth="1"/>
    <col min="7684" max="7684" width="59.625" style="528" customWidth="1"/>
    <col min="7685" max="7685" width="21.625" style="528" bestFit="1" customWidth="1"/>
    <col min="7686" max="7686" width="17.125" style="528" bestFit="1" customWidth="1"/>
    <col min="7687" max="7687" width="9.75" style="528" bestFit="1" customWidth="1"/>
    <col min="7688" max="7936" width="9" style="528"/>
    <col min="7937" max="7937" width="1.25" style="528" customWidth="1"/>
    <col min="7938" max="7938" width="6.625" style="528" customWidth="1"/>
    <col min="7939" max="7939" width="46.625" style="528" bestFit="1" customWidth="1"/>
    <col min="7940" max="7940" width="59.625" style="528" customWidth="1"/>
    <col min="7941" max="7941" width="21.625" style="528" bestFit="1" customWidth="1"/>
    <col min="7942" max="7942" width="17.125" style="528" bestFit="1" customWidth="1"/>
    <col min="7943" max="7943" width="9.75" style="528" bestFit="1" customWidth="1"/>
    <col min="7944" max="8192" width="9" style="528"/>
    <col min="8193" max="8193" width="1.25" style="528" customWidth="1"/>
    <col min="8194" max="8194" width="6.625" style="528" customWidth="1"/>
    <col min="8195" max="8195" width="46.625" style="528" bestFit="1" customWidth="1"/>
    <col min="8196" max="8196" width="59.625" style="528" customWidth="1"/>
    <col min="8197" max="8197" width="21.625" style="528" bestFit="1" customWidth="1"/>
    <col min="8198" max="8198" width="17.125" style="528" bestFit="1" customWidth="1"/>
    <col min="8199" max="8199" width="9.75" style="528" bestFit="1" customWidth="1"/>
    <col min="8200" max="8448" width="9" style="528"/>
    <col min="8449" max="8449" width="1.25" style="528" customWidth="1"/>
    <col min="8450" max="8450" width="6.625" style="528" customWidth="1"/>
    <col min="8451" max="8451" width="46.625" style="528" bestFit="1" customWidth="1"/>
    <col min="8452" max="8452" width="59.625" style="528" customWidth="1"/>
    <col min="8453" max="8453" width="21.625" style="528" bestFit="1" customWidth="1"/>
    <col min="8454" max="8454" width="17.125" style="528" bestFit="1" customWidth="1"/>
    <col min="8455" max="8455" width="9.75" style="528" bestFit="1" customWidth="1"/>
    <col min="8456" max="8704" width="9" style="528"/>
    <col min="8705" max="8705" width="1.25" style="528" customWidth="1"/>
    <col min="8706" max="8706" width="6.625" style="528" customWidth="1"/>
    <col min="8707" max="8707" width="46.625" style="528" bestFit="1" customWidth="1"/>
    <col min="8708" max="8708" width="59.625" style="528" customWidth="1"/>
    <col min="8709" max="8709" width="21.625" style="528" bestFit="1" customWidth="1"/>
    <col min="8710" max="8710" width="17.125" style="528" bestFit="1" customWidth="1"/>
    <col min="8711" max="8711" width="9.75" style="528" bestFit="1" customWidth="1"/>
    <col min="8712" max="8960" width="9" style="528"/>
    <col min="8961" max="8961" width="1.25" style="528" customWidth="1"/>
    <col min="8962" max="8962" width="6.625" style="528" customWidth="1"/>
    <col min="8963" max="8963" width="46.625" style="528" bestFit="1" customWidth="1"/>
    <col min="8964" max="8964" width="59.625" style="528" customWidth="1"/>
    <col min="8965" max="8965" width="21.625" style="528" bestFit="1" customWidth="1"/>
    <col min="8966" max="8966" width="17.125" style="528" bestFit="1" customWidth="1"/>
    <col min="8967" max="8967" width="9.75" style="528" bestFit="1" customWidth="1"/>
    <col min="8968" max="9216" width="9" style="528"/>
    <col min="9217" max="9217" width="1.25" style="528" customWidth="1"/>
    <col min="9218" max="9218" width="6.625" style="528" customWidth="1"/>
    <col min="9219" max="9219" width="46.625" style="528" bestFit="1" customWidth="1"/>
    <col min="9220" max="9220" width="59.625" style="528" customWidth="1"/>
    <col min="9221" max="9221" width="21.625" style="528" bestFit="1" customWidth="1"/>
    <col min="9222" max="9222" width="17.125" style="528" bestFit="1" customWidth="1"/>
    <col min="9223" max="9223" width="9.75" style="528" bestFit="1" customWidth="1"/>
    <col min="9224" max="9472" width="9" style="528"/>
    <col min="9473" max="9473" width="1.25" style="528" customWidth="1"/>
    <col min="9474" max="9474" width="6.625" style="528" customWidth="1"/>
    <col min="9475" max="9475" width="46.625" style="528" bestFit="1" customWidth="1"/>
    <col min="9476" max="9476" width="59.625" style="528" customWidth="1"/>
    <col min="9477" max="9477" width="21.625" style="528" bestFit="1" customWidth="1"/>
    <col min="9478" max="9478" width="17.125" style="528" bestFit="1" customWidth="1"/>
    <col min="9479" max="9479" width="9.75" style="528" bestFit="1" customWidth="1"/>
    <col min="9480" max="9728" width="9" style="528"/>
    <col min="9729" max="9729" width="1.25" style="528" customWidth="1"/>
    <col min="9730" max="9730" width="6.625" style="528" customWidth="1"/>
    <col min="9731" max="9731" width="46.625" style="528" bestFit="1" customWidth="1"/>
    <col min="9732" max="9732" width="59.625" style="528" customWidth="1"/>
    <col min="9733" max="9733" width="21.625" style="528" bestFit="1" customWidth="1"/>
    <col min="9734" max="9734" width="17.125" style="528" bestFit="1" customWidth="1"/>
    <col min="9735" max="9735" width="9.75" style="528" bestFit="1" customWidth="1"/>
    <col min="9736" max="9984" width="9" style="528"/>
    <col min="9985" max="9985" width="1.25" style="528" customWidth="1"/>
    <col min="9986" max="9986" width="6.625" style="528" customWidth="1"/>
    <col min="9987" max="9987" width="46.625" style="528" bestFit="1" customWidth="1"/>
    <col min="9988" max="9988" width="59.625" style="528" customWidth="1"/>
    <col min="9989" max="9989" width="21.625" style="528" bestFit="1" customWidth="1"/>
    <col min="9990" max="9990" width="17.125" style="528" bestFit="1" customWidth="1"/>
    <col min="9991" max="9991" width="9.75" style="528" bestFit="1" customWidth="1"/>
    <col min="9992" max="10240" width="9" style="528"/>
    <col min="10241" max="10241" width="1.25" style="528" customWidth="1"/>
    <col min="10242" max="10242" width="6.625" style="528" customWidth="1"/>
    <col min="10243" max="10243" width="46.625" style="528" bestFit="1" customWidth="1"/>
    <col min="10244" max="10244" width="59.625" style="528" customWidth="1"/>
    <col min="10245" max="10245" width="21.625" style="528" bestFit="1" customWidth="1"/>
    <col min="10246" max="10246" width="17.125" style="528" bestFit="1" customWidth="1"/>
    <col min="10247" max="10247" width="9.75" style="528" bestFit="1" customWidth="1"/>
    <col min="10248" max="10496" width="9" style="528"/>
    <col min="10497" max="10497" width="1.25" style="528" customWidth="1"/>
    <col min="10498" max="10498" width="6.625" style="528" customWidth="1"/>
    <col min="10499" max="10499" width="46.625" style="528" bestFit="1" customWidth="1"/>
    <col min="10500" max="10500" width="59.625" style="528" customWidth="1"/>
    <col min="10501" max="10501" width="21.625" style="528" bestFit="1" customWidth="1"/>
    <col min="10502" max="10502" width="17.125" style="528" bestFit="1" customWidth="1"/>
    <col min="10503" max="10503" width="9.75" style="528" bestFit="1" customWidth="1"/>
    <col min="10504" max="10752" width="9" style="528"/>
    <col min="10753" max="10753" width="1.25" style="528" customWidth="1"/>
    <col min="10754" max="10754" width="6.625" style="528" customWidth="1"/>
    <col min="10755" max="10755" width="46.625" style="528" bestFit="1" customWidth="1"/>
    <col min="10756" max="10756" width="59.625" style="528" customWidth="1"/>
    <col min="10757" max="10757" width="21.625" style="528" bestFit="1" customWidth="1"/>
    <col min="10758" max="10758" width="17.125" style="528" bestFit="1" customWidth="1"/>
    <col min="10759" max="10759" width="9.75" style="528" bestFit="1" customWidth="1"/>
    <col min="10760" max="11008" width="9" style="528"/>
    <col min="11009" max="11009" width="1.25" style="528" customWidth="1"/>
    <col min="11010" max="11010" width="6.625" style="528" customWidth="1"/>
    <col min="11011" max="11011" width="46.625" style="528" bestFit="1" customWidth="1"/>
    <col min="11012" max="11012" width="59.625" style="528" customWidth="1"/>
    <col min="11013" max="11013" width="21.625" style="528" bestFit="1" customWidth="1"/>
    <col min="11014" max="11014" width="17.125" style="528" bestFit="1" customWidth="1"/>
    <col min="11015" max="11015" width="9.75" style="528" bestFit="1" customWidth="1"/>
    <col min="11016" max="11264" width="9" style="528"/>
    <col min="11265" max="11265" width="1.25" style="528" customWidth="1"/>
    <col min="11266" max="11266" width="6.625" style="528" customWidth="1"/>
    <col min="11267" max="11267" width="46.625" style="528" bestFit="1" customWidth="1"/>
    <col min="11268" max="11268" width="59.625" style="528" customWidth="1"/>
    <col min="11269" max="11269" width="21.625" style="528" bestFit="1" customWidth="1"/>
    <col min="11270" max="11270" width="17.125" style="528" bestFit="1" customWidth="1"/>
    <col min="11271" max="11271" width="9.75" style="528" bestFit="1" customWidth="1"/>
    <col min="11272" max="11520" width="9" style="528"/>
    <col min="11521" max="11521" width="1.25" style="528" customWidth="1"/>
    <col min="11522" max="11522" width="6.625" style="528" customWidth="1"/>
    <col min="11523" max="11523" width="46.625" style="528" bestFit="1" customWidth="1"/>
    <col min="11524" max="11524" width="59.625" style="528" customWidth="1"/>
    <col min="11525" max="11525" width="21.625" style="528" bestFit="1" customWidth="1"/>
    <col min="11526" max="11526" width="17.125" style="528" bestFit="1" customWidth="1"/>
    <col min="11527" max="11527" width="9.75" style="528" bestFit="1" customWidth="1"/>
    <col min="11528" max="11776" width="9" style="528"/>
    <col min="11777" max="11777" width="1.25" style="528" customWidth="1"/>
    <col min="11778" max="11778" width="6.625" style="528" customWidth="1"/>
    <col min="11779" max="11779" width="46.625" style="528" bestFit="1" customWidth="1"/>
    <col min="11780" max="11780" width="59.625" style="528" customWidth="1"/>
    <col min="11781" max="11781" width="21.625" style="528" bestFit="1" customWidth="1"/>
    <col min="11782" max="11782" width="17.125" style="528" bestFit="1" customWidth="1"/>
    <col min="11783" max="11783" width="9.75" style="528" bestFit="1" customWidth="1"/>
    <col min="11784" max="12032" width="9" style="528"/>
    <col min="12033" max="12033" width="1.25" style="528" customWidth="1"/>
    <col min="12034" max="12034" width="6.625" style="528" customWidth="1"/>
    <col min="12035" max="12035" width="46.625" style="528" bestFit="1" customWidth="1"/>
    <col min="12036" max="12036" width="59.625" style="528" customWidth="1"/>
    <col min="12037" max="12037" width="21.625" style="528" bestFit="1" customWidth="1"/>
    <col min="12038" max="12038" width="17.125" style="528" bestFit="1" customWidth="1"/>
    <col min="12039" max="12039" width="9.75" style="528" bestFit="1" customWidth="1"/>
    <col min="12040" max="12288" width="9" style="528"/>
    <col min="12289" max="12289" width="1.25" style="528" customWidth="1"/>
    <col min="12290" max="12290" width="6.625" style="528" customWidth="1"/>
    <col min="12291" max="12291" width="46.625" style="528" bestFit="1" customWidth="1"/>
    <col min="12292" max="12292" width="59.625" style="528" customWidth="1"/>
    <col min="12293" max="12293" width="21.625" style="528" bestFit="1" customWidth="1"/>
    <col min="12294" max="12294" width="17.125" style="528" bestFit="1" customWidth="1"/>
    <col min="12295" max="12295" width="9.75" style="528" bestFit="1" customWidth="1"/>
    <col min="12296" max="12544" width="9" style="528"/>
    <col min="12545" max="12545" width="1.25" style="528" customWidth="1"/>
    <col min="12546" max="12546" width="6.625" style="528" customWidth="1"/>
    <col min="12547" max="12547" width="46.625" style="528" bestFit="1" customWidth="1"/>
    <col min="12548" max="12548" width="59.625" style="528" customWidth="1"/>
    <col min="12549" max="12549" width="21.625" style="528" bestFit="1" customWidth="1"/>
    <col min="12550" max="12550" width="17.125" style="528" bestFit="1" customWidth="1"/>
    <col min="12551" max="12551" width="9.75" style="528" bestFit="1" customWidth="1"/>
    <col min="12552" max="12800" width="9" style="528"/>
    <col min="12801" max="12801" width="1.25" style="528" customWidth="1"/>
    <col min="12802" max="12802" width="6.625" style="528" customWidth="1"/>
    <col min="12803" max="12803" width="46.625" style="528" bestFit="1" customWidth="1"/>
    <col min="12804" max="12804" width="59.625" style="528" customWidth="1"/>
    <col min="12805" max="12805" width="21.625" style="528" bestFit="1" customWidth="1"/>
    <col min="12806" max="12806" width="17.125" style="528" bestFit="1" customWidth="1"/>
    <col min="12807" max="12807" width="9.75" style="528" bestFit="1" customWidth="1"/>
    <col min="12808" max="13056" width="9" style="528"/>
    <col min="13057" max="13057" width="1.25" style="528" customWidth="1"/>
    <col min="13058" max="13058" width="6.625" style="528" customWidth="1"/>
    <col min="13059" max="13059" width="46.625" style="528" bestFit="1" customWidth="1"/>
    <col min="13060" max="13060" width="59.625" style="528" customWidth="1"/>
    <col min="13061" max="13061" width="21.625" style="528" bestFit="1" customWidth="1"/>
    <col min="13062" max="13062" width="17.125" style="528" bestFit="1" customWidth="1"/>
    <col min="13063" max="13063" width="9.75" style="528" bestFit="1" customWidth="1"/>
    <col min="13064" max="13312" width="9" style="528"/>
    <col min="13313" max="13313" width="1.25" style="528" customWidth="1"/>
    <col min="13314" max="13314" width="6.625" style="528" customWidth="1"/>
    <col min="13315" max="13315" width="46.625" style="528" bestFit="1" customWidth="1"/>
    <col min="13316" max="13316" width="59.625" style="528" customWidth="1"/>
    <col min="13317" max="13317" width="21.625" style="528" bestFit="1" customWidth="1"/>
    <col min="13318" max="13318" width="17.125" style="528" bestFit="1" customWidth="1"/>
    <col min="13319" max="13319" width="9.75" style="528" bestFit="1" customWidth="1"/>
    <col min="13320" max="13568" width="9" style="528"/>
    <col min="13569" max="13569" width="1.25" style="528" customWidth="1"/>
    <col min="13570" max="13570" width="6.625" style="528" customWidth="1"/>
    <col min="13571" max="13571" width="46.625" style="528" bestFit="1" customWidth="1"/>
    <col min="13572" max="13572" width="59.625" style="528" customWidth="1"/>
    <col min="13573" max="13573" width="21.625" style="528" bestFit="1" customWidth="1"/>
    <col min="13574" max="13574" width="17.125" style="528" bestFit="1" customWidth="1"/>
    <col min="13575" max="13575" width="9.75" style="528" bestFit="1" customWidth="1"/>
    <col min="13576" max="13824" width="9" style="528"/>
    <col min="13825" max="13825" width="1.25" style="528" customWidth="1"/>
    <col min="13826" max="13826" width="6.625" style="528" customWidth="1"/>
    <col min="13827" max="13827" width="46.625" style="528" bestFit="1" customWidth="1"/>
    <col min="13828" max="13828" width="59.625" style="528" customWidth="1"/>
    <col min="13829" max="13829" width="21.625" style="528" bestFit="1" customWidth="1"/>
    <col min="13830" max="13830" width="17.125" style="528" bestFit="1" customWidth="1"/>
    <col min="13831" max="13831" width="9.75" style="528" bestFit="1" customWidth="1"/>
    <col min="13832" max="14080" width="9" style="528"/>
    <col min="14081" max="14081" width="1.25" style="528" customWidth="1"/>
    <col min="14082" max="14082" width="6.625" style="528" customWidth="1"/>
    <col min="14083" max="14083" width="46.625" style="528" bestFit="1" customWidth="1"/>
    <col min="14084" max="14084" width="59.625" style="528" customWidth="1"/>
    <col min="14085" max="14085" width="21.625" style="528" bestFit="1" customWidth="1"/>
    <col min="14086" max="14086" width="17.125" style="528" bestFit="1" customWidth="1"/>
    <col min="14087" max="14087" width="9.75" style="528" bestFit="1" customWidth="1"/>
    <col min="14088" max="14336" width="9" style="528"/>
    <col min="14337" max="14337" width="1.25" style="528" customWidth="1"/>
    <col min="14338" max="14338" width="6.625" style="528" customWidth="1"/>
    <col min="14339" max="14339" width="46.625" style="528" bestFit="1" customWidth="1"/>
    <col min="14340" max="14340" width="59.625" style="528" customWidth="1"/>
    <col min="14341" max="14341" width="21.625" style="528" bestFit="1" customWidth="1"/>
    <col min="14342" max="14342" width="17.125" style="528" bestFit="1" customWidth="1"/>
    <col min="14343" max="14343" width="9.75" style="528" bestFit="1" customWidth="1"/>
    <col min="14344" max="14592" width="9" style="528"/>
    <col min="14593" max="14593" width="1.25" style="528" customWidth="1"/>
    <col min="14594" max="14594" width="6.625" style="528" customWidth="1"/>
    <col min="14595" max="14595" width="46.625" style="528" bestFit="1" customWidth="1"/>
    <col min="14596" max="14596" width="59.625" style="528" customWidth="1"/>
    <col min="14597" max="14597" width="21.625" style="528" bestFit="1" customWidth="1"/>
    <col min="14598" max="14598" width="17.125" style="528" bestFit="1" customWidth="1"/>
    <col min="14599" max="14599" width="9.75" style="528" bestFit="1" customWidth="1"/>
    <col min="14600" max="14848" width="9" style="528"/>
    <col min="14849" max="14849" width="1.25" style="528" customWidth="1"/>
    <col min="14850" max="14850" width="6.625" style="528" customWidth="1"/>
    <col min="14851" max="14851" width="46.625" style="528" bestFit="1" customWidth="1"/>
    <col min="14852" max="14852" width="59.625" style="528" customWidth="1"/>
    <col min="14853" max="14853" width="21.625" style="528" bestFit="1" customWidth="1"/>
    <col min="14854" max="14854" width="17.125" style="528" bestFit="1" customWidth="1"/>
    <col min="14855" max="14855" width="9.75" style="528" bestFit="1" customWidth="1"/>
    <col min="14856" max="15104" width="9" style="528"/>
    <col min="15105" max="15105" width="1.25" style="528" customWidth="1"/>
    <col min="15106" max="15106" width="6.625" style="528" customWidth="1"/>
    <col min="15107" max="15107" width="46.625" style="528" bestFit="1" customWidth="1"/>
    <col min="15108" max="15108" width="59.625" style="528" customWidth="1"/>
    <col min="15109" max="15109" width="21.625" style="528" bestFit="1" customWidth="1"/>
    <col min="15110" max="15110" width="17.125" style="528" bestFit="1" customWidth="1"/>
    <col min="15111" max="15111" width="9.75" style="528" bestFit="1" customWidth="1"/>
    <col min="15112" max="15360" width="9" style="528"/>
    <col min="15361" max="15361" width="1.25" style="528" customWidth="1"/>
    <col min="15362" max="15362" width="6.625" style="528" customWidth="1"/>
    <col min="15363" max="15363" width="46.625" style="528" bestFit="1" customWidth="1"/>
    <col min="15364" max="15364" width="59.625" style="528" customWidth="1"/>
    <col min="15365" max="15365" width="21.625" style="528" bestFit="1" customWidth="1"/>
    <col min="15366" max="15366" width="17.125" style="528" bestFit="1" customWidth="1"/>
    <col min="15367" max="15367" width="9.75" style="528" bestFit="1" customWidth="1"/>
    <col min="15368" max="15616" width="9" style="528"/>
    <col min="15617" max="15617" width="1.25" style="528" customWidth="1"/>
    <col min="15618" max="15618" width="6.625" style="528" customWidth="1"/>
    <col min="15619" max="15619" width="46.625" style="528" bestFit="1" customWidth="1"/>
    <col min="15620" max="15620" width="59.625" style="528" customWidth="1"/>
    <col min="15621" max="15621" width="21.625" style="528" bestFit="1" customWidth="1"/>
    <col min="15622" max="15622" width="17.125" style="528" bestFit="1" customWidth="1"/>
    <col min="15623" max="15623" width="9.75" style="528" bestFit="1" customWidth="1"/>
    <col min="15624" max="15872" width="9" style="528"/>
    <col min="15873" max="15873" width="1.25" style="528" customWidth="1"/>
    <col min="15874" max="15874" width="6.625" style="528" customWidth="1"/>
    <col min="15875" max="15875" width="46.625" style="528" bestFit="1" customWidth="1"/>
    <col min="15876" max="15876" width="59.625" style="528" customWidth="1"/>
    <col min="15877" max="15877" width="21.625" style="528" bestFit="1" customWidth="1"/>
    <col min="15878" max="15878" width="17.125" style="528" bestFit="1" customWidth="1"/>
    <col min="15879" max="15879" width="9.75" style="528" bestFit="1" customWidth="1"/>
    <col min="15880" max="16128" width="9" style="528"/>
    <col min="16129" max="16129" width="1.25" style="528" customWidth="1"/>
    <col min="16130" max="16130" width="6.625" style="528" customWidth="1"/>
    <col min="16131" max="16131" width="46.625" style="528" bestFit="1" customWidth="1"/>
    <col min="16132" max="16132" width="59.625" style="528" customWidth="1"/>
    <col min="16133" max="16133" width="21.625" style="528" bestFit="1" customWidth="1"/>
    <col min="16134" max="16134" width="17.125" style="528" bestFit="1" customWidth="1"/>
    <col min="16135" max="16135" width="9.75" style="528" bestFit="1" customWidth="1"/>
    <col min="16136" max="16384" width="9" style="528"/>
  </cols>
  <sheetData>
    <row r="1" spans="1:7" s="523" customFormat="1" ht="28.5">
      <c r="A1" s="522" t="s">
        <v>3412</v>
      </c>
      <c r="C1" s="524"/>
      <c r="D1" s="525"/>
      <c r="E1" s="526"/>
      <c r="F1" s="526"/>
      <c r="G1" s="527"/>
    </row>
    <row r="2" spans="1:7">
      <c r="E2" s="532"/>
      <c r="F2" s="532"/>
    </row>
    <row r="3" spans="1:7">
      <c r="B3" s="534" t="s">
        <v>2993</v>
      </c>
      <c r="C3" s="535" t="s">
        <v>3413</v>
      </c>
      <c r="D3" s="561" t="s">
        <v>521</v>
      </c>
      <c r="E3" s="562" t="s">
        <v>3414</v>
      </c>
      <c r="F3" s="562" t="s">
        <v>3415</v>
      </c>
      <c r="G3" s="538" t="s">
        <v>3416</v>
      </c>
    </row>
    <row r="4" spans="1:7" ht="40.5">
      <c r="B4" s="563" t="s">
        <v>3361</v>
      </c>
      <c r="C4" s="551" t="s">
        <v>3417</v>
      </c>
      <c r="D4" s="551" t="s">
        <v>3418</v>
      </c>
      <c r="E4" s="551" t="s">
        <v>3419</v>
      </c>
      <c r="F4" s="564"/>
      <c r="G4" s="552"/>
    </row>
    <row r="5" spans="1:7">
      <c r="B5" s="565"/>
      <c r="C5" s="551" t="s">
        <v>3420</v>
      </c>
      <c r="D5" s="551" t="s">
        <v>3421</v>
      </c>
      <c r="E5" s="551" t="s">
        <v>3422</v>
      </c>
      <c r="F5" s="564"/>
      <c r="G5" s="552"/>
    </row>
    <row r="6" spans="1:7" ht="54">
      <c r="B6" s="566"/>
      <c r="C6" s="551" t="s">
        <v>3423</v>
      </c>
      <c r="D6" s="551" t="s">
        <v>3424</v>
      </c>
      <c r="E6" s="551" t="s">
        <v>3425</v>
      </c>
      <c r="F6" s="564"/>
      <c r="G6" s="552"/>
    </row>
    <row r="7" spans="1:7" ht="54">
      <c r="B7" s="567" t="s">
        <v>3372</v>
      </c>
      <c r="C7" s="551" t="s">
        <v>3426</v>
      </c>
      <c r="D7" s="551" t="s">
        <v>3427</v>
      </c>
      <c r="E7" s="551" t="s">
        <v>3419</v>
      </c>
      <c r="F7" s="564"/>
      <c r="G7" s="552"/>
    </row>
    <row r="8" spans="1:7" ht="27">
      <c r="B8" s="563" t="s">
        <v>3380</v>
      </c>
      <c r="C8" s="551" t="s">
        <v>3428</v>
      </c>
      <c r="D8" s="551" t="s">
        <v>3429</v>
      </c>
      <c r="E8" s="551" t="s">
        <v>3430</v>
      </c>
      <c r="F8" s="564"/>
      <c r="G8" s="552"/>
    </row>
    <row r="9" spans="1:7" ht="27">
      <c r="B9" s="565"/>
      <c r="C9" s="551" t="s">
        <v>3431</v>
      </c>
      <c r="D9" s="551" t="s">
        <v>3432</v>
      </c>
      <c r="E9" s="551" t="s">
        <v>3433</v>
      </c>
      <c r="F9" s="564"/>
      <c r="G9" s="552"/>
    </row>
    <row r="10" spans="1:7" ht="27">
      <c r="B10" s="565"/>
      <c r="C10" s="551" t="s">
        <v>3434</v>
      </c>
      <c r="D10" s="551" t="s">
        <v>3435</v>
      </c>
      <c r="E10" s="551" t="s">
        <v>3430</v>
      </c>
      <c r="F10" s="564"/>
      <c r="G10" s="552"/>
    </row>
    <row r="11" spans="1:7" ht="40.5">
      <c r="B11" s="566"/>
      <c r="C11" s="551" t="s">
        <v>3436</v>
      </c>
      <c r="D11" s="551" t="s">
        <v>3437</v>
      </c>
      <c r="E11" s="551" t="s">
        <v>3438</v>
      </c>
      <c r="F11" s="564"/>
      <c r="G11" s="552"/>
    </row>
    <row r="12" spans="1:7">
      <c r="B12" s="567" t="s">
        <v>3439</v>
      </c>
      <c r="C12" s="551" t="s">
        <v>3440</v>
      </c>
      <c r="D12" s="551" t="s">
        <v>3441</v>
      </c>
      <c r="E12" s="551" t="s">
        <v>3442</v>
      </c>
      <c r="F12" s="564"/>
      <c r="G12" s="552"/>
    </row>
    <row r="13" spans="1:7" ht="27">
      <c r="B13" s="563" t="s">
        <v>3443</v>
      </c>
      <c r="C13" s="551" t="s">
        <v>3444</v>
      </c>
      <c r="D13" s="551" t="s">
        <v>3445</v>
      </c>
      <c r="E13" s="551" t="s">
        <v>3446</v>
      </c>
      <c r="F13" s="564"/>
      <c r="G13" s="552"/>
    </row>
    <row r="14" spans="1:7" ht="27">
      <c r="B14" s="566"/>
      <c r="C14" s="551" t="s">
        <v>3447</v>
      </c>
      <c r="D14" s="551" t="s">
        <v>3448</v>
      </c>
      <c r="E14" s="551" t="s">
        <v>3449</v>
      </c>
      <c r="F14" s="564"/>
      <c r="G14" s="552"/>
    </row>
    <row r="15" spans="1:7" ht="54">
      <c r="B15" s="567" t="s">
        <v>3450</v>
      </c>
      <c r="C15" s="551" t="s">
        <v>3451</v>
      </c>
      <c r="D15" s="551" t="s">
        <v>3452</v>
      </c>
      <c r="E15" s="551" t="s">
        <v>3453</v>
      </c>
      <c r="F15" s="564"/>
      <c r="G15" s="552"/>
    </row>
    <row r="16" spans="1:7">
      <c r="B16" s="563" t="s">
        <v>2996</v>
      </c>
      <c r="C16" s="551" t="s">
        <v>3454</v>
      </c>
      <c r="D16" s="551" t="s">
        <v>3455</v>
      </c>
      <c r="E16" s="551" t="s">
        <v>3419</v>
      </c>
      <c r="F16" s="564"/>
      <c r="G16" s="552"/>
    </row>
    <row r="17" spans="2:7" ht="40.5">
      <c r="B17" s="565"/>
      <c r="C17" s="551" t="s">
        <v>3456</v>
      </c>
      <c r="D17" s="551" t="s">
        <v>3457</v>
      </c>
      <c r="E17" s="551" t="s">
        <v>3458</v>
      </c>
      <c r="F17" s="551" t="s">
        <v>3459</v>
      </c>
      <c r="G17" s="552"/>
    </row>
    <row r="18" spans="2:7" ht="40.5">
      <c r="B18" s="565"/>
      <c r="C18" s="551" t="s">
        <v>3460</v>
      </c>
      <c r="D18" s="551" t="s">
        <v>3461</v>
      </c>
      <c r="E18" s="551" t="s">
        <v>3419</v>
      </c>
      <c r="F18" s="564" t="s">
        <v>3462</v>
      </c>
      <c r="G18" s="552"/>
    </row>
    <row r="19" spans="2:7">
      <c r="B19" s="566"/>
      <c r="C19" s="551" t="s">
        <v>3463</v>
      </c>
      <c r="D19" s="551" t="s">
        <v>3464</v>
      </c>
      <c r="E19" s="551" t="s">
        <v>3419</v>
      </c>
      <c r="F19" s="564"/>
      <c r="G19" s="552"/>
    </row>
    <row r="20" spans="2:7" ht="27">
      <c r="B20" s="563" t="s">
        <v>3465</v>
      </c>
      <c r="C20" s="551" t="s">
        <v>3466</v>
      </c>
      <c r="D20" s="551" t="s">
        <v>3467</v>
      </c>
      <c r="E20" s="551" t="s">
        <v>3468</v>
      </c>
      <c r="F20" s="564"/>
      <c r="G20" s="552"/>
    </row>
    <row r="21" spans="2:7" ht="27">
      <c r="B21" s="566"/>
      <c r="C21" s="551" t="s">
        <v>3469</v>
      </c>
      <c r="D21" s="551" t="s">
        <v>3470</v>
      </c>
      <c r="E21" s="551" t="s">
        <v>3471</v>
      </c>
      <c r="F21" s="564"/>
      <c r="G21" s="552"/>
    </row>
    <row r="22" spans="2:7">
      <c r="B22" s="563" t="s">
        <v>3472</v>
      </c>
      <c r="C22" s="551" t="s">
        <v>3473</v>
      </c>
      <c r="D22" s="551" t="s">
        <v>3474</v>
      </c>
      <c r="E22" s="551" t="s">
        <v>3471</v>
      </c>
      <c r="F22" s="564"/>
      <c r="G22" s="552"/>
    </row>
    <row r="23" spans="2:7" ht="27">
      <c r="B23" s="565"/>
      <c r="C23" s="551" t="s">
        <v>3475</v>
      </c>
      <c r="D23" s="551" t="s">
        <v>3476</v>
      </c>
      <c r="E23" s="551" t="s">
        <v>3477</v>
      </c>
      <c r="F23" s="564"/>
      <c r="G23" s="552"/>
    </row>
    <row r="24" spans="2:7">
      <c r="B24" s="566"/>
      <c r="C24" s="551" t="s">
        <v>3478</v>
      </c>
      <c r="D24" s="551" t="s">
        <v>3479</v>
      </c>
      <c r="E24" s="551" t="s">
        <v>3471</v>
      </c>
      <c r="F24" s="564"/>
      <c r="G24" s="552"/>
    </row>
    <row r="25" spans="2:7">
      <c r="B25" s="563" t="s">
        <v>3480</v>
      </c>
      <c r="C25" s="551" t="s">
        <v>3481</v>
      </c>
      <c r="D25" s="551" t="s">
        <v>3482</v>
      </c>
      <c r="E25" s="551" t="s">
        <v>3483</v>
      </c>
      <c r="F25" s="564"/>
      <c r="G25" s="552"/>
    </row>
    <row r="26" spans="2:7" ht="54">
      <c r="B26" s="566"/>
      <c r="C26" s="551" t="s">
        <v>3484</v>
      </c>
      <c r="D26" s="551" t="s">
        <v>3485</v>
      </c>
      <c r="E26" s="551" t="s">
        <v>3486</v>
      </c>
      <c r="F26" s="564"/>
      <c r="G26" s="552"/>
    </row>
    <row r="27" spans="2:7" ht="40.5">
      <c r="B27" s="567" t="s">
        <v>3013</v>
      </c>
      <c r="C27" s="551" t="s">
        <v>3487</v>
      </c>
      <c r="D27" s="551" t="s">
        <v>3488</v>
      </c>
      <c r="E27" s="551" t="s">
        <v>3419</v>
      </c>
      <c r="F27" s="564"/>
      <c r="G27" s="552"/>
    </row>
    <row r="28" spans="2:7" ht="27">
      <c r="B28" s="563" t="s">
        <v>3018</v>
      </c>
      <c r="C28" s="551" t="s">
        <v>3489</v>
      </c>
      <c r="D28" s="551" t="s">
        <v>3490</v>
      </c>
      <c r="E28" s="551" t="s">
        <v>3419</v>
      </c>
      <c r="F28" s="564"/>
      <c r="G28" s="552"/>
    </row>
    <row r="29" spans="2:7" ht="27">
      <c r="B29" s="565"/>
      <c r="C29" s="551" t="s">
        <v>3491</v>
      </c>
      <c r="D29" s="551" t="s">
        <v>3492</v>
      </c>
      <c r="E29" s="551" t="s">
        <v>3493</v>
      </c>
      <c r="F29" s="564"/>
      <c r="G29" s="552"/>
    </row>
    <row r="30" spans="2:7">
      <c r="B30" s="565"/>
      <c r="C30" s="551" t="s">
        <v>3494</v>
      </c>
      <c r="D30" s="551" t="s">
        <v>3495</v>
      </c>
      <c r="E30" s="551" t="s">
        <v>3493</v>
      </c>
      <c r="F30" s="564"/>
      <c r="G30" s="552"/>
    </row>
    <row r="31" spans="2:7" ht="27">
      <c r="B31" s="565"/>
      <c r="C31" s="551" t="s">
        <v>3496</v>
      </c>
      <c r="D31" s="551" t="s">
        <v>3497</v>
      </c>
      <c r="E31" s="551" t="s">
        <v>3498</v>
      </c>
      <c r="F31" s="564"/>
      <c r="G31" s="552"/>
    </row>
    <row r="32" spans="2:7">
      <c r="B32" s="565"/>
      <c r="C32" s="551" t="s">
        <v>3499</v>
      </c>
      <c r="D32" s="551" t="s">
        <v>3500</v>
      </c>
      <c r="E32" s="551" t="s">
        <v>3501</v>
      </c>
      <c r="F32" s="564"/>
      <c r="G32" s="552"/>
    </row>
    <row r="33" spans="2:7" ht="40.5">
      <c r="B33" s="565"/>
      <c r="C33" s="551" t="s">
        <v>3502</v>
      </c>
      <c r="D33" s="551" t="s">
        <v>3503</v>
      </c>
      <c r="E33" s="551" t="s">
        <v>3486</v>
      </c>
      <c r="F33" s="564"/>
      <c r="G33" s="552"/>
    </row>
    <row r="34" spans="2:7" ht="54">
      <c r="B34" s="565"/>
      <c r="C34" s="551" t="s">
        <v>3462</v>
      </c>
      <c r="D34" s="551" t="s">
        <v>3504</v>
      </c>
      <c r="E34" s="551" t="s">
        <v>3419</v>
      </c>
      <c r="F34" s="564" t="s">
        <v>3505</v>
      </c>
      <c r="G34" s="552"/>
    </row>
    <row r="35" spans="2:7" ht="27">
      <c r="B35" s="565"/>
      <c r="C35" s="551" t="s">
        <v>3506</v>
      </c>
      <c r="D35" s="551" t="s">
        <v>3507</v>
      </c>
      <c r="E35" s="551" t="s">
        <v>3508</v>
      </c>
      <c r="F35" s="564"/>
      <c r="G35" s="552"/>
    </row>
    <row r="36" spans="2:7" ht="40.5">
      <c r="B36" s="565"/>
      <c r="C36" s="551" t="s">
        <v>3509</v>
      </c>
      <c r="D36" s="551" t="s">
        <v>3510</v>
      </c>
      <c r="E36" s="551" t="s">
        <v>3511</v>
      </c>
      <c r="F36" s="564"/>
      <c r="G36" s="552"/>
    </row>
    <row r="37" spans="2:7">
      <c r="B37" s="565"/>
      <c r="C37" s="551" t="s">
        <v>3512</v>
      </c>
      <c r="D37" s="551" t="s">
        <v>3513</v>
      </c>
      <c r="E37" s="551" t="s">
        <v>3514</v>
      </c>
      <c r="F37" s="564" t="s">
        <v>3515</v>
      </c>
      <c r="G37" s="552"/>
    </row>
    <row r="38" spans="2:7">
      <c r="B38" s="565"/>
      <c r="C38" s="551" t="s">
        <v>3516</v>
      </c>
      <c r="D38" s="551" t="s">
        <v>3517</v>
      </c>
      <c r="E38" s="551" t="s">
        <v>3419</v>
      </c>
      <c r="F38" s="564"/>
      <c r="G38" s="552"/>
    </row>
    <row r="39" spans="2:7" ht="27">
      <c r="B39" s="566"/>
      <c r="C39" s="551" t="s">
        <v>3518</v>
      </c>
      <c r="D39" s="551" t="s">
        <v>3519</v>
      </c>
      <c r="E39" s="551" t="s">
        <v>3520</v>
      </c>
      <c r="F39" s="564"/>
      <c r="G39" s="552"/>
    </row>
    <row r="40" spans="2:7">
      <c r="B40" s="563" t="s">
        <v>3521</v>
      </c>
      <c r="C40" s="551" t="s">
        <v>3522</v>
      </c>
      <c r="D40" s="551" t="s">
        <v>3523</v>
      </c>
      <c r="E40" s="551" t="s">
        <v>3524</v>
      </c>
      <c r="F40" s="564"/>
      <c r="G40" s="552"/>
    </row>
    <row r="41" spans="2:7" ht="40.5">
      <c r="B41" s="565"/>
      <c r="C41" s="551" t="s">
        <v>3525</v>
      </c>
      <c r="D41" s="551" t="s">
        <v>3526</v>
      </c>
      <c r="E41" s="551" t="s">
        <v>3508</v>
      </c>
      <c r="F41" s="564"/>
      <c r="G41" s="552"/>
    </row>
    <row r="42" spans="2:7">
      <c r="B42" s="565"/>
      <c r="C42" s="551" t="s">
        <v>3527</v>
      </c>
      <c r="D42" s="551" t="s">
        <v>3528</v>
      </c>
      <c r="E42" s="551" t="s">
        <v>3529</v>
      </c>
      <c r="F42" s="564"/>
      <c r="G42" s="552"/>
    </row>
    <row r="43" spans="2:7" ht="270">
      <c r="B43" s="566"/>
      <c r="C43" s="551" t="s">
        <v>3530</v>
      </c>
      <c r="D43" s="551" t="s">
        <v>3531</v>
      </c>
      <c r="E43" s="551" t="s">
        <v>3532</v>
      </c>
      <c r="F43" s="564"/>
      <c r="G43" s="552"/>
    </row>
    <row r="44" spans="2:7" ht="27">
      <c r="B44" s="563" t="s">
        <v>3042</v>
      </c>
      <c r="C44" s="551" t="s">
        <v>3533</v>
      </c>
      <c r="D44" s="551" t="s">
        <v>3534</v>
      </c>
      <c r="E44" s="551" t="s">
        <v>3535</v>
      </c>
      <c r="F44" s="564"/>
      <c r="G44" s="552"/>
    </row>
    <row r="45" spans="2:7" ht="27">
      <c r="B45" s="565"/>
      <c r="C45" s="551" t="s">
        <v>3536</v>
      </c>
      <c r="D45" s="551" t="s">
        <v>3537</v>
      </c>
      <c r="E45" s="551" t="s">
        <v>3498</v>
      </c>
      <c r="F45" s="564"/>
      <c r="G45" s="552"/>
    </row>
    <row r="46" spans="2:7">
      <c r="B46" s="566"/>
      <c r="C46" s="551" t="s">
        <v>3538</v>
      </c>
      <c r="D46" s="551" t="s">
        <v>3539</v>
      </c>
      <c r="E46" s="551" t="s">
        <v>3540</v>
      </c>
      <c r="F46" s="564"/>
      <c r="G46" s="552"/>
    </row>
    <row r="47" spans="2:7" ht="108">
      <c r="B47" s="563" t="s">
        <v>3048</v>
      </c>
      <c r="C47" s="551" t="s">
        <v>3541</v>
      </c>
      <c r="D47" s="551" t="s">
        <v>3542</v>
      </c>
      <c r="E47" s="551" t="s">
        <v>3438</v>
      </c>
      <c r="F47" s="564"/>
      <c r="G47" s="552"/>
    </row>
    <row r="48" spans="2:7" ht="67.5">
      <c r="B48" s="565"/>
      <c r="C48" s="551" t="s">
        <v>3543</v>
      </c>
      <c r="D48" s="551" t="s">
        <v>3544</v>
      </c>
      <c r="E48" s="551" t="s">
        <v>3442</v>
      </c>
      <c r="F48" s="564"/>
      <c r="G48" s="552"/>
    </row>
    <row r="49" spans="2:7" ht="67.5">
      <c r="B49" s="565"/>
      <c r="C49" s="551" t="s">
        <v>3545</v>
      </c>
      <c r="D49" s="551" t="s">
        <v>3546</v>
      </c>
      <c r="E49" s="551" t="s">
        <v>3547</v>
      </c>
      <c r="F49" s="564"/>
      <c r="G49" s="552"/>
    </row>
    <row r="50" spans="2:7" ht="27">
      <c r="B50" s="566"/>
      <c r="C50" s="551" t="s">
        <v>3548</v>
      </c>
      <c r="D50" s="551" t="s">
        <v>3549</v>
      </c>
      <c r="E50" s="551" t="s">
        <v>3508</v>
      </c>
      <c r="F50" s="564"/>
      <c r="G50" s="552"/>
    </row>
    <row r="51" spans="2:7" ht="27">
      <c r="B51" s="563" t="s">
        <v>3060</v>
      </c>
      <c r="C51" s="551" t="s">
        <v>3550</v>
      </c>
      <c r="D51" s="551" t="s">
        <v>3551</v>
      </c>
      <c r="E51" s="551" t="s">
        <v>3552</v>
      </c>
      <c r="F51" s="564"/>
      <c r="G51" s="552"/>
    </row>
    <row r="52" spans="2:7">
      <c r="B52" s="565"/>
      <c r="C52" s="551" t="s">
        <v>3553</v>
      </c>
      <c r="D52" s="551" t="s">
        <v>3554</v>
      </c>
      <c r="E52" s="551" t="s">
        <v>3555</v>
      </c>
      <c r="F52" s="564"/>
      <c r="G52" s="552"/>
    </row>
    <row r="53" spans="2:7" ht="27">
      <c r="B53" s="565"/>
      <c r="C53" s="551" t="s">
        <v>3556</v>
      </c>
      <c r="D53" s="551" t="s">
        <v>3557</v>
      </c>
      <c r="E53" s="551" t="s">
        <v>3558</v>
      </c>
      <c r="F53" s="564"/>
      <c r="G53" s="552"/>
    </row>
    <row r="54" spans="2:7" ht="40.5">
      <c r="B54" s="565"/>
      <c r="C54" s="551" t="s">
        <v>3559</v>
      </c>
      <c r="D54" s="551" t="s">
        <v>3560</v>
      </c>
      <c r="E54" s="551" t="s">
        <v>3561</v>
      </c>
      <c r="F54" s="564"/>
      <c r="G54" s="552"/>
    </row>
    <row r="55" spans="2:7" ht="148.5">
      <c r="B55" s="565"/>
      <c r="C55" s="551" t="s">
        <v>3562</v>
      </c>
      <c r="D55" s="551" t="s">
        <v>3563</v>
      </c>
      <c r="E55" s="551" t="s">
        <v>3564</v>
      </c>
      <c r="F55" s="564"/>
      <c r="G55" s="552"/>
    </row>
    <row r="56" spans="2:7">
      <c r="B56" s="565"/>
      <c r="C56" s="551" t="s">
        <v>3565</v>
      </c>
      <c r="D56" s="551" t="s">
        <v>3566</v>
      </c>
      <c r="E56" s="551" t="s">
        <v>3567</v>
      </c>
      <c r="F56" s="564"/>
      <c r="G56" s="552"/>
    </row>
    <row r="57" spans="2:7" ht="81">
      <c r="B57" s="565"/>
      <c r="C57" s="551" t="s">
        <v>3568</v>
      </c>
      <c r="D57" s="551" t="s">
        <v>3569</v>
      </c>
      <c r="E57" s="551" t="s">
        <v>3446</v>
      </c>
      <c r="F57" s="564"/>
      <c r="G57" s="552"/>
    </row>
    <row r="58" spans="2:7">
      <c r="B58" s="565"/>
      <c r="C58" s="551" t="s">
        <v>3570</v>
      </c>
      <c r="D58" s="551" t="s">
        <v>3571</v>
      </c>
      <c r="E58" s="551" t="s">
        <v>3446</v>
      </c>
      <c r="F58" s="564"/>
      <c r="G58" s="552"/>
    </row>
    <row r="59" spans="2:7" ht="27">
      <c r="B59" s="565"/>
      <c r="C59" s="551" t="s">
        <v>3572</v>
      </c>
      <c r="D59" s="551" t="s">
        <v>3573</v>
      </c>
      <c r="E59" s="551" t="s">
        <v>3574</v>
      </c>
      <c r="F59" s="564"/>
      <c r="G59" s="552"/>
    </row>
    <row r="60" spans="2:7">
      <c r="B60" s="565"/>
      <c r="C60" s="551" t="s">
        <v>3575</v>
      </c>
      <c r="D60" s="568" t="s">
        <v>3576</v>
      </c>
      <c r="E60" s="551" t="s">
        <v>3486</v>
      </c>
      <c r="F60" s="564"/>
      <c r="G60" s="552"/>
    </row>
    <row r="61" spans="2:7">
      <c r="B61" s="565"/>
      <c r="C61" s="551" t="s">
        <v>3515</v>
      </c>
      <c r="D61" s="551" t="s">
        <v>3577</v>
      </c>
      <c r="E61" s="551" t="s">
        <v>3578</v>
      </c>
      <c r="F61" s="564" t="s">
        <v>3512</v>
      </c>
      <c r="G61" s="552"/>
    </row>
    <row r="62" spans="2:7" ht="27">
      <c r="B62" s="566"/>
      <c r="C62" s="551" t="s">
        <v>3579</v>
      </c>
      <c r="D62" s="568" t="s">
        <v>3580</v>
      </c>
      <c r="E62" s="551" t="s">
        <v>3419</v>
      </c>
      <c r="F62" s="564"/>
      <c r="G62" s="552"/>
    </row>
    <row r="63" spans="2:7">
      <c r="B63" s="563" t="s">
        <v>3581</v>
      </c>
      <c r="C63" s="551" t="s">
        <v>3582</v>
      </c>
      <c r="D63" s="568" t="s">
        <v>3583</v>
      </c>
      <c r="E63" s="551" t="s">
        <v>3419</v>
      </c>
      <c r="F63" s="564"/>
      <c r="G63" s="552"/>
    </row>
    <row r="64" spans="2:7" ht="40.5">
      <c r="B64" s="565"/>
      <c r="C64" s="551" t="s">
        <v>3584</v>
      </c>
      <c r="D64" s="568" t="s">
        <v>3585</v>
      </c>
      <c r="E64" s="551" t="s">
        <v>3508</v>
      </c>
      <c r="F64" s="564"/>
      <c r="G64" s="552"/>
    </row>
    <row r="65" spans="2:7">
      <c r="B65" s="565"/>
      <c r="C65" s="551" t="s">
        <v>3586</v>
      </c>
      <c r="D65" s="568" t="s">
        <v>3587</v>
      </c>
      <c r="E65" s="551" t="s">
        <v>3508</v>
      </c>
      <c r="F65" s="564"/>
      <c r="G65" s="552"/>
    </row>
    <row r="66" spans="2:7" ht="27">
      <c r="B66" s="566"/>
      <c r="C66" s="551" t="s">
        <v>3588</v>
      </c>
      <c r="D66" s="568" t="s">
        <v>3589</v>
      </c>
      <c r="E66" s="551" t="s">
        <v>3508</v>
      </c>
      <c r="F66" s="564"/>
      <c r="G66" s="552"/>
    </row>
    <row r="67" spans="2:7">
      <c r="B67" s="563" t="s">
        <v>3590</v>
      </c>
      <c r="C67" s="551" t="s">
        <v>3591</v>
      </c>
      <c r="D67" s="568" t="s">
        <v>3592</v>
      </c>
      <c r="E67" s="551" t="s">
        <v>3593</v>
      </c>
      <c r="F67" s="564"/>
      <c r="G67" s="552"/>
    </row>
    <row r="68" spans="2:7" ht="94.5">
      <c r="B68" s="565"/>
      <c r="C68" s="551" t="s">
        <v>3594</v>
      </c>
      <c r="D68" s="568" t="s">
        <v>3595</v>
      </c>
      <c r="E68" s="551" t="s">
        <v>3596</v>
      </c>
      <c r="F68" s="564"/>
      <c r="G68" s="552"/>
    </row>
    <row r="69" spans="2:7">
      <c r="B69" s="565"/>
      <c r="C69" s="551" t="s">
        <v>3597</v>
      </c>
      <c r="D69" s="568" t="s">
        <v>3598</v>
      </c>
      <c r="E69" s="551" t="s">
        <v>3419</v>
      </c>
      <c r="F69" s="564"/>
      <c r="G69" s="552"/>
    </row>
    <row r="70" spans="2:7" ht="27">
      <c r="B70" s="565"/>
      <c r="C70" s="551" t="s">
        <v>3599</v>
      </c>
      <c r="D70" s="568" t="s">
        <v>3600</v>
      </c>
      <c r="E70" s="551" t="s">
        <v>3430</v>
      </c>
      <c r="F70" s="564"/>
      <c r="G70" s="552"/>
    </row>
    <row r="71" spans="2:7" ht="40.5">
      <c r="B71" s="565"/>
      <c r="C71" s="551" t="s">
        <v>3601</v>
      </c>
      <c r="D71" s="568" t="s">
        <v>3602</v>
      </c>
      <c r="E71" s="551" t="s">
        <v>3603</v>
      </c>
      <c r="F71" s="564"/>
      <c r="G71" s="552"/>
    </row>
    <row r="72" spans="2:7">
      <c r="B72" s="565"/>
      <c r="C72" s="551" t="s">
        <v>3604</v>
      </c>
      <c r="D72" s="568" t="s">
        <v>3605</v>
      </c>
      <c r="E72" s="551" t="s">
        <v>3578</v>
      </c>
      <c r="F72" s="564"/>
      <c r="G72" s="552"/>
    </row>
    <row r="73" spans="2:7" ht="40.5">
      <c r="B73" s="565"/>
      <c r="C73" s="551" t="s">
        <v>3606</v>
      </c>
      <c r="D73" s="568" t="s">
        <v>3607</v>
      </c>
      <c r="E73" s="551" t="s">
        <v>3608</v>
      </c>
      <c r="F73" s="564"/>
      <c r="G73" s="552"/>
    </row>
    <row r="74" spans="2:7" ht="54">
      <c r="B74" s="565"/>
      <c r="C74" s="551" t="s">
        <v>3609</v>
      </c>
      <c r="D74" s="568" t="s">
        <v>3610</v>
      </c>
      <c r="E74" s="551" t="s">
        <v>3611</v>
      </c>
      <c r="F74" s="564"/>
      <c r="G74" s="552"/>
    </row>
    <row r="75" spans="2:7" ht="40.5">
      <c r="B75" s="565"/>
      <c r="C75" s="551" t="s">
        <v>3612</v>
      </c>
      <c r="D75" s="551" t="s">
        <v>3613</v>
      </c>
      <c r="E75" s="551" t="s">
        <v>3614</v>
      </c>
      <c r="F75" s="564"/>
      <c r="G75" s="552"/>
    </row>
    <row r="76" spans="2:7">
      <c r="B76" s="565"/>
      <c r="C76" s="551" t="s">
        <v>3615</v>
      </c>
      <c r="D76" s="568" t="s">
        <v>3616</v>
      </c>
      <c r="E76" s="551" t="s">
        <v>3617</v>
      </c>
      <c r="F76" s="564"/>
      <c r="G76" s="552"/>
    </row>
    <row r="77" spans="2:7" ht="27">
      <c r="B77" s="565"/>
      <c r="C77" s="551" t="s">
        <v>3618</v>
      </c>
      <c r="D77" s="568" t="s">
        <v>3619</v>
      </c>
      <c r="E77" s="551" t="s">
        <v>3620</v>
      </c>
      <c r="F77" s="564"/>
      <c r="G77" s="552"/>
    </row>
    <row r="78" spans="2:7" ht="27">
      <c r="B78" s="565"/>
      <c r="C78" s="551" t="s">
        <v>3621</v>
      </c>
      <c r="D78" s="568" t="s">
        <v>3622</v>
      </c>
      <c r="E78" s="551" t="s">
        <v>3623</v>
      </c>
      <c r="F78" s="564"/>
      <c r="G78" s="552"/>
    </row>
    <row r="79" spans="2:7" ht="27">
      <c r="B79" s="565"/>
      <c r="C79" s="551" t="s">
        <v>3624</v>
      </c>
      <c r="D79" s="568" t="s">
        <v>3625</v>
      </c>
      <c r="E79" s="551" t="s">
        <v>3623</v>
      </c>
      <c r="F79" s="564"/>
      <c r="G79" s="552"/>
    </row>
    <row r="80" spans="2:7" ht="40.5">
      <c r="B80" s="565"/>
      <c r="C80" s="551" t="s">
        <v>3626</v>
      </c>
      <c r="D80" s="568" t="s">
        <v>3627</v>
      </c>
      <c r="E80" s="551" t="s">
        <v>3486</v>
      </c>
      <c r="F80" s="564"/>
      <c r="G80" s="552"/>
    </row>
    <row r="81" spans="2:7" ht="67.5">
      <c r="B81" s="565"/>
      <c r="C81" s="551" t="s">
        <v>3628</v>
      </c>
      <c r="D81" s="568" t="s">
        <v>3629</v>
      </c>
      <c r="E81" s="551" t="s">
        <v>3486</v>
      </c>
      <c r="F81" s="564"/>
      <c r="G81" s="552"/>
    </row>
    <row r="82" spans="2:7" ht="67.5">
      <c r="B82" s="565"/>
      <c r="C82" s="551" t="s">
        <v>3630</v>
      </c>
      <c r="D82" s="568" t="s">
        <v>3631</v>
      </c>
      <c r="E82" s="551" t="s">
        <v>3486</v>
      </c>
      <c r="F82" s="564"/>
      <c r="G82" s="552"/>
    </row>
    <row r="83" spans="2:7" ht="40.5">
      <c r="B83" s="565"/>
      <c r="C83" s="551" t="s">
        <v>3632</v>
      </c>
      <c r="D83" s="568" t="s">
        <v>3633</v>
      </c>
      <c r="E83" s="551" t="s">
        <v>3486</v>
      </c>
      <c r="F83" s="564"/>
      <c r="G83" s="552"/>
    </row>
    <row r="84" spans="2:7" ht="40.5">
      <c r="B84" s="565"/>
      <c r="C84" s="551" t="s">
        <v>3634</v>
      </c>
      <c r="D84" s="568" t="s">
        <v>3635</v>
      </c>
      <c r="E84" s="551" t="s">
        <v>3471</v>
      </c>
      <c r="F84" s="564"/>
      <c r="G84" s="552"/>
    </row>
    <row r="85" spans="2:7" ht="40.5">
      <c r="B85" s="565"/>
      <c r="C85" s="551" t="s">
        <v>3636</v>
      </c>
      <c r="D85" s="568" t="s">
        <v>3637</v>
      </c>
      <c r="E85" s="551" t="s">
        <v>3430</v>
      </c>
      <c r="F85" s="564"/>
      <c r="G85" s="552"/>
    </row>
    <row r="86" spans="2:7" ht="67.5">
      <c r="B86" s="565"/>
      <c r="C86" s="551" t="s">
        <v>3638</v>
      </c>
      <c r="D86" s="568" t="s">
        <v>3639</v>
      </c>
      <c r="E86" s="551" t="s">
        <v>3430</v>
      </c>
      <c r="F86" s="564"/>
      <c r="G86" s="552"/>
    </row>
    <row r="87" spans="2:7" ht="27">
      <c r="B87" s="565"/>
      <c r="C87" s="551" t="s">
        <v>3640</v>
      </c>
      <c r="D87" s="568" t="s">
        <v>3641</v>
      </c>
      <c r="E87" s="551" t="s">
        <v>3514</v>
      </c>
      <c r="F87" s="564"/>
      <c r="G87" s="552"/>
    </row>
    <row r="88" spans="2:7" ht="40.5">
      <c r="B88" s="565"/>
      <c r="C88" s="551" t="s">
        <v>3642</v>
      </c>
      <c r="D88" s="568" t="s">
        <v>3643</v>
      </c>
      <c r="E88" s="551" t="s">
        <v>3430</v>
      </c>
      <c r="F88" s="564"/>
      <c r="G88" s="552"/>
    </row>
    <row r="89" spans="2:7">
      <c r="B89" s="565"/>
      <c r="C89" s="551" t="s">
        <v>3644</v>
      </c>
      <c r="D89" s="568" t="s">
        <v>3645</v>
      </c>
      <c r="E89" s="551" t="s">
        <v>3646</v>
      </c>
      <c r="F89" s="564"/>
      <c r="G89" s="552"/>
    </row>
    <row r="90" spans="2:7" ht="27">
      <c r="B90" s="565"/>
      <c r="C90" s="551" t="s">
        <v>3647</v>
      </c>
      <c r="D90" s="568" t="s">
        <v>3648</v>
      </c>
      <c r="E90" s="551" t="s">
        <v>3646</v>
      </c>
      <c r="F90" s="564"/>
      <c r="G90" s="552"/>
    </row>
    <row r="91" spans="2:7" ht="40.5">
      <c r="B91" s="565"/>
      <c r="C91" s="551" t="s">
        <v>3649</v>
      </c>
      <c r="D91" s="568" t="s">
        <v>3650</v>
      </c>
      <c r="E91" s="551" t="s">
        <v>3419</v>
      </c>
      <c r="F91" s="564"/>
      <c r="G91" s="552"/>
    </row>
    <row r="92" spans="2:7" ht="27">
      <c r="B92" s="565"/>
      <c r="C92" s="551" t="s">
        <v>3651</v>
      </c>
      <c r="D92" s="568" t="s">
        <v>3652</v>
      </c>
      <c r="E92" s="551" t="s">
        <v>3498</v>
      </c>
      <c r="F92" s="564"/>
      <c r="G92" s="552"/>
    </row>
    <row r="93" spans="2:7" ht="27">
      <c r="B93" s="565"/>
      <c r="C93" s="551" t="s">
        <v>3653</v>
      </c>
      <c r="D93" s="568" t="s">
        <v>3654</v>
      </c>
      <c r="E93" s="551" t="s">
        <v>3458</v>
      </c>
      <c r="F93" s="551" t="s">
        <v>3655</v>
      </c>
      <c r="G93" s="552"/>
    </row>
    <row r="94" spans="2:7" ht="40.5">
      <c r="B94" s="565"/>
      <c r="C94" s="551" t="s">
        <v>3656</v>
      </c>
      <c r="D94" s="551" t="s">
        <v>3657</v>
      </c>
      <c r="E94" s="551" t="s">
        <v>3493</v>
      </c>
      <c r="F94" s="551"/>
      <c r="G94" s="552"/>
    </row>
    <row r="95" spans="2:7" ht="40.5">
      <c r="B95" s="566"/>
      <c r="C95" s="551" t="s">
        <v>3658</v>
      </c>
      <c r="D95" s="551" t="s">
        <v>3659</v>
      </c>
      <c r="E95" s="551" t="s">
        <v>3493</v>
      </c>
      <c r="F95" s="551"/>
      <c r="G95" s="552"/>
    </row>
    <row r="96" spans="2:7" ht="108">
      <c r="B96" s="563" t="s">
        <v>3660</v>
      </c>
      <c r="C96" s="551" t="s">
        <v>3661</v>
      </c>
      <c r="D96" s="571" t="s">
        <v>3662</v>
      </c>
      <c r="E96" s="551" t="s">
        <v>3663</v>
      </c>
      <c r="F96" s="564"/>
      <c r="G96" s="552"/>
    </row>
    <row r="97" spans="2:7" ht="94.5">
      <c r="B97" s="565"/>
      <c r="C97" s="551" t="s">
        <v>3664</v>
      </c>
      <c r="D97" s="551" t="s">
        <v>3665</v>
      </c>
      <c r="E97" s="551" t="s">
        <v>3493</v>
      </c>
      <c r="F97" s="564"/>
      <c r="G97" s="552"/>
    </row>
    <row r="98" spans="2:7" ht="40.5">
      <c r="B98" s="565"/>
      <c r="C98" s="551" t="s">
        <v>3666</v>
      </c>
      <c r="D98" s="551" t="s">
        <v>3667</v>
      </c>
      <c r="E98" s="551" t="s">
        <v>3668</v>
      </c>
      <c r="F98" s="564"/>
      <c r="G98" s="552"/>
    </row>
    <row r="99" spans="2:7" ht="27">
      <c r="B99" s="565"/>
      <c r="C99" s="551" t="s">
        <v>3669</v>
      </c>
      <c r="D99" s="568" t="s">
        <v>3670</v>
      </c>
      <c r="E99" s="551" t="s">
        <v>3671</v>
      </c>
      <c r="F99" s="564"/>
      <c r="G99" s="552"/>
    </row>
    <row r="100" spans="2:7">
      <c r="B100" s="565"/>
      <c r="C100" s="551" t="s">
        <v>3672</v>
      </c>
      <c r="D100" s="568" t="s">
        <v>3673</v>
      </c>
      <c r="E100" s="551" t="s">
        <v>3674</v>
      </c>
      <c r="F100" s="564"/>
      <c r="G100" s="552"/>
    </row>
    <row r="101" spans="2:7" ht="40.5">
      <c r="B101" s="566"/>
      <c r="C101" s="551" t="s">
        <v>3675</v>
      </c>
      <c r="D101" s="568" t="s">
        <v>3676</v>
      </c>
      <c r="E101" s="551" t="s">
        <v>3558</v>
      </c>
      <c r="F101" s="564"/>
      <c r="G101" s="552"/>
    </row>
    <row r="102" spans="2:7" ht="40.5">
      <c r="B102" s="563" t="s">
        <v>3677</v>
      </c>
      <c r="C102" s="551" t="s">
        <v>3678</v>
      </c>
      <c r="D102" s="568" t="s">
        <v>3679</v>
      </c>
      <c r="E102" s="551" t="s">
        <v>3680</v>
      </c>
      <c r="F102" s="564"/>
      <c r="G102" s="552"/>
    </row>
    <row r="103" spans="2:7" ht="40.5">
      <c r="B103" s="565"/>
      <c r="C103" s="551" t="s">
        <v>3681</v>
      </c>
      <c r="D103" s="568" t="s">
        <v>3682</v>
      </c>
      <c r="E103" s="551" t="s">
        <v>3493</v>
      </c>
      <c r="F103" s="564"/>
      <c r="G103" s="552"/>
    </row>
    <row r="104" spans="2:7">
      <c r="B104" s="565"/>
      <c r="C104" s="551" t="s">
        <v>3683</v>
      </c>
      <c r="D104" s="568" t="s">
        <v>3684</v>
      </c>
      <c r="E104" s="551" t="s">
        <v>3419</v>
      </c>
      <c r="F104" s="564"/>
      <c r="G104" s="552"/>
    </row>
    <row r="105" spans="2:7">
      <c r="B105" s="565"/>
      <c r="C105" s="551" t="s">
        <v>3685</v>
      </c>
      <c r="D105" s="568" t="s">
        <v>3686</v>
      </c>
      <c r="E105" s="551" t="s">
        <v>3508</v>
      </c>
      <c r="F105" s="564"/>
      <c r="G105" s="552"/>
    </row>
    <row r="106" spans="2:7">
      <c r="B106" s="565"/>
      <c r="C106" s="551" t="s">
        <v>3687</v>
      </c>
      <c r="D106" s="568" t="s">
        <v>3688</v>
      </c>
      <c r="E106" s="551" t="s">
        <v>3558</v>
      </c>
      <c r="F106" s="564"/>
      <c r="G106" s="552"/>
    </row>
    <row r="107" spans="2:7" ht="27">
      <c r="B107" s="565"/>
      <c r="C107" s="551" t="s">
        <v>3689</v>
      </c>
      <c r="D107" s="568" t="s">
        <v>3690</v>
      </c>
      <c r="E107" s="551" t="s">
        <v>3558</v>
      </c>
      <c r="F107" s="564"/>
      <c r="G107" s="552"/>
    </row>
    <row r="108" spans="2:7">
      <c r="B108" s="565"/>
      <c r="C108" s="551" t="s">
        <v>3691</v>
      </c>
      <c r="D108" s="568" t="s">
        <v>3692</v>
      </c>
      <c r="E108" s="551"/>
      <c r="F108" s="564"/>
      <c r="G108" s="552"/>
    </row>
    <row r="109" spans="2:7">
      <c r="B109" s="566"/>
      <c r="C109" s="551" t="s">
        <v>3693</v>
      </c>
      <c r="D109" s="568" t="s">
        <v>3694</v>
      </c>
      <c r="E109" s="551" t="s">
        <v>3695</v>
      </c>
      <c r="F109" s="564"/>
      <c r="G109" s="552"/>
    </row>
    <row r="110" spans="2:7" ht="40.5">
      <c r="B110" s="563" t="s">
        <v>3178</v>
      </c>
      <c r="C110" s="551" t="s">
        <v>3696</v>
      </c>
      <c r="D110" s="568" t="s">
        <v>3697</v>
      </c>
      <c r="E110" s="551" t="s">
        <v>3698</v>
      </c>
      <c r="F110" s="564"/>
      <c r="G110" s="552"/>
    </row>
    <row r="111" spans="2:7" ht="40.5">
      <c r="B111" s="565"/>
      <c r="C111" s="551" t="s">
        <v>3699</v>
      </c>
      <c r="D111" s="568" t="s">
        <v>3700</v>
      </c>
      <c r="E111" s="551" t="s">
        <v>3508</v>
      </c>
      <c r="F111" s="564"/>
      <c r="G111" s="552"/>
    </row>
    <row r="112" spans="2:7" ht="27">
      <c r="B112" s="566"/>
      <c r="C112" s="551" t="s">
        <v>3701</v>
      </c>
      <c r="D112" s="568" t="s">
        <v>3702</v>
      </c>
      <c r="E112" s="551" t="s">
        <v>3508</v>
      </c>
      <c r="F112" s="564"/>
      <c r="G112" s="552"/>
    </row>
    <row r="113" spans="2:7" ht="40.5">
      <c r="B113" s="567" t="s">
        <v>3186</v>
      </c>
      <c r="C113" s="551" t="s">
        <v>3703</v>
      </c>
      <c r="D113" s="568" t="s">
        <v>3704</v>
      </c>
      <c r="E113" s="551" t="s">
        <v>3486</v>
      </c>
      <c r="F113" s="564"/>
      <c r="G113" s="552"/>
    </row>
    <row r="114" spans="2:7">
      <c r="B114" s="567" t="s">
        <v>3705</v>
      </c>
      <c r="C114" s="551" t="s">
        <v>3706</v>
      </c>
      <c r="D114" s="551" t="s">
        <v>3707</v>
      </c>
      <c r="E114" s="551" t="s">
        <v>3508</v>
      </c>
      <c r="F114" s="564"/>
      <c r="G114" s="552"/>
    </row>
    <row r="115" spans="2:7">
      <c r="B115" s="563" t="s">
        <v>3238</v>
      </c>
      <c r="C115" s="551" t="s">
        <v>3708</v>
      </c>
      <c r="D115" s="551" t="s">
        <v>3709</v>
      </c>
      <c r="E115" s="551" t="s">
        <v>3710</v>
      </c>
      <c r="F115" s="564"/>
      <c r="G115" s="552"/>
    </row>
    <row r="116" spans="2:7" ht="67.5">
      <c r="B116" s="565"/>
      <c r="C116" s="551" t="s">
        <v>3711</v>
      </c>
      <c r="D116" s="551" t="s">
        <v>3712</v>
      </c>
      <c r="E116" s="551" t="s">
        <v>3520</v>
      </c>
      <c r="F116" s="564"/>
      <c r="G116" s="552"/>
    </row>
    <row r="117" spans="2:7" ht="40.5">
      <c r="B117" s="566"/>
      <c r="C117" s="551" t="s">
        <v>3713</v>
      </c>
      <c r="D117" s="551" t="s">
        <v>3714</v>
      </c>
      <c r="E117" s="551" t="s">
        <v>3486</v>
      </c>
      <c r="F117" s="564"/>
      <c r="G117" s="552"/>
    </row>
    <row r="118" spans="2:7" ht="27">
      <c r="B118" s="563" t="s">
        <v>3253</v>
      </c>
      <c r="C118" s="551" t="s">
        <v>3715</v>
      </c>
      <c r="D118" s="551" t="s">
        <v>3716</v>
      </c>
      <c r="E118" s="551" t="s">
        <v>3419</v>
      </c>
      <c r="F118" s="564"/>
      <c r="G118" s="552"/>
    </row>
    <row r="119" spans="2:7">
      <c r="B119" s="565"/>
      <c r="C119" s="551" t="s">
        <v>3717</v>
      </c>
      <c r="D119" s="551" t="s">
        <v>3718</v>
      </c>
      <c r="E119" s="551" t="s">
        <v>3486</v>
      </c>
      <c r="F119" s="564"/>
      <c r="G119" s="552"/>
    </row>
    <row r="120" spans="2:7" ht="27">
      <c r="B120" s="565"/>
      <c r="C120" s="551" t="s">
        <v>3719</v>
      </c>
      <c r="D120" s="551" t="s">
        <v>3720</v>
      </c>
      <c r="E120" s="551" t="s">
        <v>3486</v>
      </c>
      <c r="F120" s="564"/>
      <c r="G120" s="552"/>
    </row>
    <row r="121" spans="2:7">
      <c r="B121" s="565"/>
      <c r="C121" s="551" t="s">
        <v>3721</v>
      </c>
      <c r="D121" s="551" t="s">
        <v>3722</v>
      </c>
      <c r="E121" s="551" t="s">
        <v>3486</v>
      </c>
      <c r="F121" s="564"/>
      <c r="G121" s="552"/>
    </row>
    <row r="122" spans="2:7" ht="27">
      <c r="B122" s="565"/>
      <c r="C122" s="551" t="s">
        <v>3723</v>
      </c>
      <c r="D122" s="551" t="s">
        <v>3724</v>
      </c>
      <c r="E122" s="551" t="s">
        <v>3446</v>
      </c>
      <c r="F122" s="564"/>
      <c r="G122" s="552"/>
    </row>
    <row r="123" spans="2:7" ht="27">
      <c r="B123" s="565"/>
      <c r="C123" s="551" t="s">
        <v>3725</v>
      </c>
      <c r="D123" s="551" t="s">
        <v>3726</v>
      </c>
      <c r="E123" s="551" t="s">
        <v>3514</v>
      </c>
      <c r="F123" s="564"/>
      <c r="G123" s="552"/>
    </row>
    <row r="124" spans="2:7" ht="54">
      <c r="B124" s="565"/>
      <c r="C124" s="551" t="s">
        <v>3727</v>
      </c>
      <c r="D124" s="551" t="s">
        <v>3728</v>
      </c>
      <c r="E124" s="551" t="s">
        <v>3508</v>
      </c>
      <c r="F124" s="564"/>
      <c r="G124" s="552"/>
    </row>
    <row r="125" spans="2:7" ht="67.5">
      <c r="B125" s="565"/>
      <c r="C125" s="551" t="s">
        <v>3729</v>
      </c>
      <c r="D125" s="551" t="s">
        <v>3730</v>
      </c>
      <c r="E125" s="551" t="s">
        <v>3731</v>
      </c>
      <c r="F125" s="564"/>
      <c r="G125" s="552"/>
    </row>
    <row r="126" spans="2:7" ht="27">
      <c r="B126" s="565"/>
      <c r="C126" s="551" t="s">
        <v>3732</v>
      </c>
      <c r="D126" s="551" t="s">
        <v>3733</v>
      </c>
      <c r="E126" s="551" t="s">
        <v>3734</v>
      </c>
      <c r="F126" s="564"/>
      <c r="G126" s="552"/>
    </row>
    <row r="127" spans="2:7" ht="54">
      <c r="B127" s="566"/>
      <c r="C127" s="551" t="s">
        <v>3735</v>
      </c>
      <c r="D127" s="551" t="s">
        <v>3736</v>
      </c>
      <c r="E127" s="551" t="s">
        <v>3508</v>
      </c>
      <c r="F127" s="564"/>
      <c r="G127" s="552"/>
    </row>
    <row r="128" spans="2:7" ht="27">
      <c r="B128" s="563" t="s">
        <v>3267</v>
      </c>
      <c r="C128" s="551" t="s">
        <v>3737</v>
      </c>
      <c r="D128" s="551" t="s">
        <v>3738</v>
      </c>
      <c r="E128" s="551" t="s">
        <v>3419</v>
      </c>
      <c r="F128" s="564"/>
      <c r="G128" s="552"/>
    </row>
    <row r="129" spans="2:7" ht="40.5">
      <c r="B129" s="565"/>
      <c r="C129" s="572" t="s">
        <v>3796</v>
      </c>
      <c r="D129" s="551" t="s">
        <v>3739</v>
      </c>
      <c r="E129" s="551" t="s">
        <v>3558</v>
      </c>
      <c r="F129" s="564"/>
      <c r="G129" s="552"/>
    </row>
    <row r="130" spans="2:7" ht="27">
      <c r="B130" s="565"/>
      <c r="C130" s="551" t="s">
        <v>3740</v>
      </c>
      <c r="D130" s="551" t="s">
        <v>3741</v>
      </c>
      <c r="E130" s="551" t="s">
        <v>3558</v>
      </c>
      <c r="F130" s="564"/>
      <c r="G130" s="552"/>
    </row>
    <row r="131" spans="2:7" ht="40.5">
      <c r="B131" s="565"/>
      <c r="C131" s="551" t="s">
        <v>3742</v>
      </c>
      <c r="D131" s="551" t="s">
        <v>3743</v>
      </c>
      <c r="E131" s="551" t="s">
        <v>3695</v>
      </c>
      <c r="F131" s="564"/>
      <c r="G131" s="552"/>
    </row>
    <row r="132" spans="2:7" ht="54">
      <c r="B132" s="565"/>
      <c r="C132" s="551" t="s">
        <v>3744</v>
      </c>
      <c r="D132" s="551" t="s">
        <v>3745</v>
      </c>
      <c r="E132" s="551" t="s">
        <v>3430</v>
      </c>
      <c r="F132" s="564"/>
      <c r="G132" s="552"/>
    </row>
    <row r="133" spans="2:7" ht="81">
      <c r="B133" s="565"/>
      <c r="C133" s="551" t="s">
        <v>3746</v>
      </c>
      <c r="D133" s="551" t="s">
        <v>3747</v>
      </c>
      <c r="E133" s="551" t="s">
        <v>3419</v>
      </c>
      <c r="F133" s="564"/>
      <c r="G133" s="552"/>
    </row>
    <row r="134" spans="2:7" ht="67.5">
      <c r="B134" s="565"/>
      <c r="C134" s="551" t="s">
        <v>3748</v>
      </c>
      <c r="D134" s="551" t="s">
        <v>3749</v>
      </c>
      <c r="E134" s="551" t="s">
        <v>3524</v>
      </c>
      <c r="F134" s="564"/>
      <c r="G134" s="552"/>
    </row>
    <row r="135" spans="2:7" ht="40.5">
      <c r="B135" s="565"/>
      <c r="C135" s="551" t="s">
        <v>3750</v>
      </c>
      <c r="D135" s="551" t="s">
        <v>3751</v>
      </c>
      <c r="E135" s="551" t="s">
        <v>3524</v>
      </c>
      <c r="F135" s="564"/>
      <c r="G135" s="552"/>
    </row>
    <row r="136" spans="2:7" ht="40.5">
      <c r="B136" s="566"/>
      <c r="C136" s="551" t="s">
        <v>3752</v>
      </c>
      <c r="D136" s="551" t="s">
        <v>3753</v>
      </c>
      <c r="E136" s="551" t="s">
        <v>3419</v>
      </c>
      <c r="F136" s="564"/>
      <c r="G136" s="552"/>
    </row>
    <row r="137" spans="2:7" ht="54">
      <c r="B137" s="563" t="s">
        <v>3290</v>
      </c>
      <c r="C137" s="551" t="s">
        <v>3754</v>
      </c>
      <c r="D137" s="551" t="s">
        <v>3755</v>
      </c>
      <c r="E137" s="551" t="s">
        <v>3446</v>
      </c>
      <c r="F137" s="564"/>
      <c r="G137" s="552"/>
    </row>
    <row r="138" spans="2:7" ht="40.5">
      <c r="B138" s="565"/>
      <c r="C138" s="551" t="s">
        <v>3756</v>
      </c>
      <c r="D138" s="551" t="s">
        <v>3757</v>
      </c>
      <c r="E138" s="551" t="s">
        <v>3446</v>
      </c>
      <c r="F138" s="564"/>
      <c r="G138" s="552"/>
    </row>
    <row r="139" spans="2:7" ht="27">
      <c r="B139" s="565"/>
      <c r="C139" s="551" t="s">
        <v>3758</v>
      </c>
      <c r="D139" s="551" t="s">
        <v>3759</v>
      </c>
      <c r="E139" s="551" t="s">
        <v>3419</v>
      </c>
      <c r="F139" s="564"/>
      <c r="G139" s="552"/>
    </row>
    <row r="140" spans="2:7">
      <c r="B140" s="565"/>
      <c r="C140" s="551" t="s">
        <v>3760</v>
      </c>
      <c r="D140" s="551" t="s">
        <v>3761</v>
      </c>
      <c r="E140" s="551" t="s">
        <v>3508</v>
      </c>
      <c r="F140" s="564"/>
      <c r="G140" s="552"/>
    </row>
    <row r="141" spans="2:7" ht="40.5">
      <c r="B141" s="565"/>
      <c r="C141" s="551" t="s">
        <v>3762</v>
      </c>
      <c r="D141" s="551" t="s">
        <v>3763</v>
      </c>
      <c r="E141" s="551" t="s">
        <v>3508</v>
      </c>
      <c r="F141" s="564"/>
      <c r="G141" s="552"/>
    </row>
    <row r="142" spans="2:7" ht="40.5">
      <c r="B142" s="566"/>
      <c r="C142" s="551" t="s">
        <v>3764</v>
      </c>
      <c r="D142" s="551" t="s">
        <v>3765</v>
      </c>
      <c r="E142" s="551" t="s">
        <v>3508</v>
      </c>
      <c r="F142" s="564"/>
      <c r="G142" s="552"/>
    </row>
    <row r="143" spans="2:7" ht="27">
      <c r="B143" s="567" t="s">
        <v>3309</v>
      </c>
      <c r="C143" s="551" t="s">
        <v>3766</v>
      </c>
      <c r="D143" s="551" t="s">
        <v>3767</v>
      </c>
      <c r="E143" s="551" t="s">
        <v>3458</v>
      </c>
      <c r="F143" s="551" t="s">
        <v>3768</v>
      </c>
      <c r="G143" s="552"/>
    </row>
    <row r="144" spans="2:7" ht="27">
      <c r="B144" s="563" t="s">
        <v>3769</v>
      </c>
      <c r="C144" s="551" t="s">
        <v>3770</v>
      </c>
      <c r="D144" s="551" t="s">
        <v>3771</v>
      </c>
      <c r="E144" s="551" t="s">
        <v>3419</v>
      </c>
      <c r="F144" s="564"/>
      <c r="G144" s="552"/>
    </row>
    <row r="145" spans="2:7" ht="40.5">
      <c r="B145" s="566"/>
      <c r="C145" s="551" t="s">
        <v>3772</v>
      </c>
      <c r="D145" s="551" t="s">
        <v>3773</v>
      </c>
      <c r="E145" s="551" t="s">
        <v>3535</v>
      </c>
      <c r="F145" s="564"/>
      <c r="G145" s="552"/>
    </row>
    <row r="146" spans="2:7" ht="27">
      <c r="B146" s="567" t="s">
        <v>3324</v>
      </c>
      <c r="C146" s="551" t="s">
        <v>3774</v>
      </c>
      <c r="D146" s="551" t="s">
        <v>3775</v>
      </c>
      <c r="E146" s="551" t="s">
        <v>3776</v>
      </c>
      <c r="F146" s="564"/>
      <c r="G146" s="552"/>
    </row>
    <row r="147" spans="2:7" ht="54">
      <c r="B147" s="567" t="s">
        <v>3340</v>
      </c>
      <c r="C147" s="551" t="s">
        <v>3777</v>
      </c>
      <c r="D147" s="551" t="s">
        <v>3778</v>
      </c>
      <c r="E147" s="551" t="s">
        <v>3779</v>
      </c>
      <c r="F147" s="564"/>
      <c r="G147" s="552"/>
    </row>
    <row r="148" spans="2:7" ht="40.5">
      <c r="B148" s="567" t="s">
        <v>3347</v>
      </c>
      <c r="C148" s="551" t="s">
        <v>3780</v>
      </c>
      <c r="D148" s="551" t="s">
        <v>3781</v>
      </c>
      <c r="E148" s="551" t="s">
        <v>3782</v>
      </c>
      <c r="F148" s="564"/>
      <c r="G148" s="552"/>
    </row>
    <row r="149" spans="2:7" ht="27">
      <c r="B149" s="563" t="s">
        <v>3783</v>
      </c>
      <c r="C149" s="551" t="s">
        <v>3784</v>
      </c>
      <c r="D149" s="551" t="s">
        <v>3785</v>
      </c>
      <c r="E149" s="551" t="s">
        <v>3782</v>
      </c>
      <c r="F149" s="564"/>
      <c r="G149" s="552"/>
    </row>
    <row r="150" spans="2:7">
      <c r="B150" s="566"/>
      <c r="C150" s="551" t="s">
        <v>3786</v>
      </c>
      <c r="D150" s="551" t="s">
        <v>3787</v>
      </c>
      <c r="E150" s="551" t="s">
        <v>3788</v>
      </c>
      <c r="F150" s="564"/>
      <c r="G150" s="552"/>
    </row>
    <row r="151" spans="2:7">
      <c r="B151" s="563" t="s">
        <v>3355</v>
      </c>
      <c r="C151" s="551" t="s">
        <v>3789</v>
      </c>
      <c r="D151" s="551" t="s">
        <v>3790</v>
      </c>
      <c r="E151" s="551" t="s">
        <v>3508</v>
      </c>
      <c r="F151" s="564"/>
      <c r="G151" s="552"/>
    </row>
    <row r="152" spans="2:7" ht="27">
      <c r="B152" s="566"/>
      <c r="C152" s="551" t="s">
        <v>3791</v>
      </c>
      <c r="D152" s="551" t="s">
        <v>3792</v>
      </c>
      <c r="E152" s="551" t="s">
        <v>3508</v>
      </c>
      <c r="F152" s="564"/>
      <c r="G152" s="552"/>
    </row>
    <row r="153" spans="2:7" ht="27">
      <c r="B153" s="567" t="s">
        <v>3793</v>
      </c>
      <c r="C153" s="551" t="s">
        <v>3794</v>
      </c>
      <c r="D153" s="551" t="s">
        <v>3795</v>
      </c>
      <c r="E153" s="551" t="s">
        <v>3419</v>
      </c>
      <c r="F153" s="564"/>
      <c r="G153" s="552"/>
    </row>
  </sheetData>
  <phoneticPr fontId="11"/>
  <pageMargins left="0.39370078740157483" right="0.19685039370078741" top="0.59055118110236227" bottom="0.59055118110236227" header="0.31496062992125984" footer="0.31496062992125984"/>
  <pageSetup paperSize="9" scale="61" fitToHeight="0" orientation="portrait" r:id="rId1"/>
  <headerFooter alignWithMargins="0">
    <oddHeader>&amp;C&amp;"ＭＳ Ｐゴシック,太字"&amp;20&amp;A</oddHeader>
    <oddFooter>&amp;P / &amp;N ページ</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語彙"/>
  <dimension ref="B1:J13"/>
  <sheetViews>
    <sheetView showGridLines="0" zoomScale="85" zoomScaleNormal="85" workbookViewId="0">
      <pane xSplit="1" ySplit="1" topLeftCell="B2" activePane="bottomRight" state="frozen"/>
      <selection activeCell="G100" sqref="G100"/>
      <selection pane="topRight" activeCell="G100" sqref="G100"/>
      <selection pane="bottomLeft" activeCell="G100" sqref="G100"/>
      <selection pane="bottomRight" activeCell="B5" sqref="B5"/>
    </sheetView>
  </sheetViews>
  <sheetFormatPr defaultColWidth="3.625" defaultRowHeight="13.5"/>
  <cols>
    <col min="1" max="9" width="3.625" style="118"/>
    <col min="10" max="10" width="3.625" style="311"/>
    <col min="11" max="16384" width="3.625" style="118"/>
  </cols>
  <sheetData>
    <row r="1" spans="2:10">
      <c r="B1" s="118" t="s">
        <v>1139</v>
      </c>
      <c r="G1" s="118" t="s">
        <v>1140</v>
      </c>
    </row>
    <row r="2" spans="2:10">
      <c r="G2" s="118" t="s">
        <v>1141</v>
      </c>
      <c r="J2" s="311" t="s">
        <v>1159</v>
      </c>
    </row>
    <row r="3" spans="2:10">
      <c r="G3" s="118" t="s">
        <v>1142</v>
      </c>
      <c r="J3" s="311" t="s">
        <v>1153</v>
      </c>
    </row>
    <row r="4" spans="2:10">
      <c r="G4" s="118" t="s">
        <v>1143</v>
      </c>
      <c r="J4" s="311" t="s">
        <v>1160</v>
      </c>
    </row>
    <row r="5" spans="2:10">
      <c r="G5" s="118" t="s">
        <v>1144</v>
      </c>
      <c r="J5" s="311" t="s">
        <v>1161</v>
      </c>
    </row>
    <row r="6" spans="2:10">
      <c r="G6" s="118" t="s">
        <v>1145</v>
      </c>
      <c r="J6" s="311" t="s">
        <v>1154</v>
      </c>
    </row>
    <row r="7" spans="2:10">
      <c r="G7" s="118" t="s">
        <v>1146</v>
      </c>
      <c r="J7" s="311" t="s">
        <v>1155</v>
      </c>
    </row>
    <row r="8" spans="2:10">
      <c r="G8" s="118" t="s">
        <v>1147</v>
      </c>
      <c r="J8" s="311" t="s">
        <v>1156</v>
      </c>
    </row>
    <row r="9" spans="2:10">
      <c r="G9" s="118" t="s">
        <v>1148</v>
      </c>
      <c r="J9" s="311" t="s">
        <v>1157</v>
      </c>
    </row>
    <row r="10" spans="2:10">
      <c r="G10" s="118" t="s">
        <v>1149</v>
      </c>
      <c r="J10" s="311" t="s">
        <v>1162</v>
      </c>
    </row>
    <row r="11" spans="2:10">
      <c r="G11" s="118" t="s">
        <v>1150</v>
      </c>
      <c r="J11" s="311" t="s">
        <v>1158</v>
      </c>
    </row>
    <row r="12" spans="2:10">
      <c r="G12" s="118" t="s">
        <v>1151</v>
      </c>
      <c r="J12" s="311" t="s">
        <v>1163</v>
      </c>
    </row>
    <row r="13" spans="2:10">
      <c r="G13" s="118" t="s">
        <v>1152</v>
      </c>
      <c r="J13" s="311" t="s">
        <v>1164</v>
      </c>
    </row>
  </sheetData>
  <phoneticPr fontId="11"/>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Schedule">
    <pageSetUpPr fitToPage="1"/>
  </sheetPr>
  <dimension ref="B1:R102"/>
  <sheetViews>
    <sheetView showGridLines="0" view="pageBreakPreview" zoomScale="85" zoomScaleNormal="85" zoomScaleSheetLayoutView="85" workbookViewId="0">
      <pane xSplit="2" ySplit="2" topLeftCell="C26" activePane="bottomRight" state="frozen"/>
      <selection activeCell="G100" sqref="G100"/>
      <selection pane="topRight" activeCell="G100" sqref="G100"/>
      <selection pane="bottomLeft" activeCell="G100" sqref="G100"/>
      <selection pane="bottomRight" activeCell="B30" sqref="B30"/>
    </sheetView>
  </sheetViews>
  <sheetFormatPr defaultRowHeight="13.5"/>
  <cols>
    <col min="1" max="1" width="3.625" style="118" customWidth="1"/>
    <col min="2" max="2" width="4.75" style="78" bestFit="1" customWidth="1"/>
    <col min="3" max="6" width="10.625" style="269" customWidth="1"/>
    <col min="7" max="8" width="5.75" style="118" bestFit="1" customWidth="1"/>
    <col min="9" max="9" width="7.25" style="118" customWidth="1"/>
    <col min="10" max="11" width="40.625" style="276" customWidth="1"/>
    <col min="12" max="12" width="60.625" style="276" customWidth="1"/>
    <col min="13" max="16384" width="9" style="118"/>
  </cols>
  <sheetData>
    <row r="1" spans="2:18">
      <c r="C1" s="87"/>
      <c r="D1" s="87"/>
      <c r="E1" s="87"/>
      <c r="F1" s="87"/>
    </row>
    <row r="2" spans="2:18" s="312" customFormat="1" ht="27" customHeight="1">
      <c r="B2" s="316" t="s">
        <v>218</v>
      </c>
      <c r="C2" s="317" t="s">
        <v>1184</v>
      </c>
      <c r="D2" s="317" t="s">
        <v>1183</v>
      </c>
      <c r="E2" s="317" t="s">
        <v>1182</v>
      </c>
      <c r="F2" s="317" t="s">
        <v>1181</v>
      </c>
      <c r="G2" s="317" t="s">
        <v>1175</v>
      </c>
      <c r="H2" s="317" t="s">
        <v>1176</v>
      </c>
      <c r="I2" s="317" t="s">
        <v>1190</v>
      </c>
      <c r="J2" s="318" t="s">
        <v>1186</v>
      </c>
      <c r="K2" s="318" t="s">
        <v>1889</v>
      </c>
      <c r="L2" s="318" t="s">
        <v>1194</v>
      </c>
      <c r="P2" s="315" t="s">
        <v>1175</v>
      </c>
      <c r="Q2" s="315" t="s">
        <v>1176</v>
      </c>
      <c r="R2" s="315" t="s">
        <v>739</v>
      </c>
    </row>
    <row r="3" spans="2:18">
      <c r="B3" s="314">
        <f>ROW()-2</f>
        <v>1</v>
      </c>
      <c r="C3" s="321" t="s">
        <v>1174</v>
      </c>
      <c r="D3" s="319" t="str">
        <f t="shared" ref="D3:D4" si="0">CLEAN($C3)</f>
        <v>2019/4/18</v>
      </c>
      <c r="E3" s="319" t="str">
        <f t="shared" ref="E3:F18" si="1">CLEAN($C3)</f>
        <v>2019/4/18</v>
      </c>
      <c r="F3" s="319" t="str">
        <f t="shared" si="1"/>
        <v>2019/4/18</v>
      </c>
      <c r="G3" s="313" t="s">
        <v>1177</v>
      </c>
      <c r="H3" s="313" t="s">
        <v>1177</v>
      </c>
      <c r="I3" s="313" t="s">
        <v>1188</v>
      </c>
      <c r="J3" s="51" t="s">
        <v>1180</v>
      </c>
      <c r="K3" s="51"/>
      <c r="L3" s="51" t="s">
        <v>1192</v>
      </c>
      <c r="P3" s="313" t="s">
        <v>1177</v>
      </c>
      <c r="Q3" s="313" t="s">
        <v>1177</v>
      </c>
      <c r="R3" s="313" t="s">
        <v>1187</v>
      </c>
    </row>
    <row r="4" spans="2:18">
      <c r="B4" s="314">
        <f t="shared" ref="B4:B67" si="2">ROW()-2</f>
        <v>2</v>
      </c>
      <c r="C4" s="321" t="s">
        <v>1174</v>
      </c>
      <c r="D4" s="319" t="str">
        <f t="shared" si="0"/>
        <v>2019/4/18</v>
      </c>
      <c r="E4" s="319" t="str">
        <f t="shared" si="1"/>
        <v>2019/4/18</v>
      </c>
      <c r="F4" s="319" t="str">
        <f t="shared" si="1"/>
        <v>2019/4/18</v>
      </c>
      <c r="G4" s="313" t="s">
        <v>1179</v>
      </c>
      <c r="H4" s="313" t="s">
        <v>1179</v>
      </c>
      <c r="I4" s="313" t="s">
        <v>1188</v>
      </c>
      <c r="J4" s="51" t="s">
        <v>1185</v>
      </c>
      <c r="K4" s="51"/>
      <c r="L4" s="51" t="s">
        <v>1191</v>
      </c>
      <c r="P4" s="313" t="s">
        <v>1178</v>
      </c>
      <c r="Q4" s="313" t="s">
        <v>1178</v>
      </c>
      <c r="R4" s="313" t="s">
        <v>1188</v>
      </c>
    </row>
    <row r="5" spans="2:18">
      <c r="B5" s="314">
        <f t="shared" si="2"/>
        <v>3</v>
      </c>
      <c r="C5" s="321" t="s">
        <v>1193</v>
      </c>
      <c r="D5" s="319" t="str">
        <f>CLEAN($C5)</f>
        <v>2019/4/19</v>
      </c>
      <c r="E5" s="319" t="str">
        <f t="shared" si="1"/>
        <v>2019/4/19</v>
      </c>
      <c r="F5" s="319"/>
      <c r="G5" s="313" t="s">
        <v>1178</v>
      </c>
      <c r="H5" s="313" t="s">
        <v>1178</v>
      </c>
      <c r="I5" s="313"/>
      <c r="J5" s="51" t="s">
        <v>1198</v>
      </c>
      <c r="K5" s="51"/>
      <c r="L5" s="51" t="s">
        <v>1199</v>
      </c>
      <c r="P5" s="313" t="s">
        <v>1179</v>
      </c>
      <c r="Q5" s="313" t="s">
        <v>1179</v>
      </c>
      <c r="R5" s="313" t="s">
        <v>1189</v>
      </c>
    </row>
    <row r="6" spans="2:18">
      <c r="B6" s="314">
        <f t="shared" si="2"/>
        <v>4</v>
      </c>
      <c r="C6" s="321" t="s">
        <v>1195</v>
      </c>
      <c r="D6" s="320">
        <v>43585</v>
      </c>
      <c r="E6" s="319" t="str">
        <f t="shared" si="1"/>
        <v>2019/4/19</v>
      </c>
      <c r="F6" s="320">
        <v>43577</v>
      </c>
      <c r="G6" s="313" t="s">
        <v>1177</v>
      </c>
      <c r="H6" s="313" t="s">
        <v>1177</v>
      </c>
      <c r="I6" s="313" t="s">
        <v>1188</v>
      </c>
      <c r="J6" s="51" t="s">
        <v>1196</v>
      </c>
      <c r="K6" s="51"/>
      <c r="L6" s="51" t="s">
        <v>1197</v>
      </c>
      <c r="R6" s="313" t="s">
        <v>1517</v>
      </c>
    </row>
    <row r="7" spans="2:18">
      <c r="B7" s="314">
        <f t="shared" si="2"/>
        <v>5</v>
      </c>
      <c r="C7" s="321" t="s">
        <v>1207</v>
      </c>
      <c r="D7" s="319" t="str">
        <f t="shared" ref="D7:F25" si="3">CLEAN($C7)</f>
        <v>2019/4/19</v>
      </c>
      <c r="E7" s="319" t="str">
        <f t="shared" si="1"/>
        <v>2019/4/19</v>
      </c>
      <c r="F7" s="319" t="str">
        <f t="shared" si="1"/>
        <v>2019/4/19</v>
      </c>
      <c r="G7" s="313" t="s">
        <v>1178</v>
      </c>
      <c r="H7" s="313" t="s">
        <v>1178</v>
      </c>
      <c r="I7" s="313" t="s">
        <v>1188</v>
      </c>
      <c r="J7" s="51" t="s">
        <v>1208</v>
      </c>
      <c r="K7" s="51"/>
      <c r="L7" s="51" t="s">
        <v>1209</v>
      </c>
    </row>
    <row r="8" spans="2:18">
      <c r="B8" s="314">
        <f t="shared" si="2"/>
        <v>6</v>
      </c>
      <c r="C8" s="321" t="s">
        <v>1210</v>
      </c>
      <c r="D8" s="320">
        <v>43579</v>
      </c>
      <c r="E8" s="320">
        <v>43577</v>
      </c>
      <c r="F8" s="320">
        <v>43577</v>
      </c>
      <c r="G8" s="313" t="s">
        <v>1178</v>
      </c>
      <c r="H8" s="313" t="s">
        <v>1179</v>
      </c>
      <c r="I8" s="313" t="s">
        <v>1188</v>
      </c>
      <c r="J8" s="51" t="s">
        <v>1211</v>
      </c>
      <c r="K8" s="51"/>
      <c r="L8" s="51"/>
    </row>
    <row r="9" spans="2:18">
      <c r="B9" s="314">
        <f t="shared" si="2"/>
        <v>7</v>
      </c>
      <c r="C9" s="321" t="s">
        <v>1213</v>
      </c>
      <c r="D9" s="319" t="str">
        <f t="shared" si="3"/>
        <v>2019/4/23</v>
      </c>
      <c r="E9" s="319" t="str">
        <f t="shared" si="1"/>
        <v>2019/4/23</v>
      </c>
      <c r="F9" s="319" t="str">
        <f t="shared" si="1"/>
        <v>2019/4/23</v>
      </c>
      <c r="G9" s="313" t="s">
        <v>1178</v>
      </c>
      <c r="H9" s="313" t="s">
        <v>1178</v>
      </c>
      <c r="I9" s="313" t="s">
        <v>1187</v>
      </c>
      <c r="J9" s="51" t="s">
        <v>1214</v>
      </c>
      <c r="K9" s="51"/>
      <c r="L9" s="51"/>
    </row>
    <row r="10" spans="2:18">
      <c r="B10" s="314">
        <f t="shared" si="2"/>
        <v>8</v>
      </c>
      <c r="C10" s="321" t="s">
        <v>1285</v>
      </c>
      <c r="D10" s="319" t="str">
        <f t="shared" si="3"/>
        <v>2019/4/24</v>
      </c>
      <c r="E10" s="319" t="str">
        <f t="shared" si="1"/>
        <v>2019/4/24</v>
      </c>
      <c r="F10" s="319" t="str">
        <f t="shared" si="1"/>
        <v>2019/4/24</v>
      </c>
      <c r="G10" s="313" t="s">
        <v>1177</v>
      </c>
      <c r="H10" s="313" t="s">
        <v>1177</v>
      </c>
      <c r="I10" s="313" t="s">
        <v>1188</v>
      </c>
      <c r="J10" s="51" t="s">
        <v>1286</v>
      </c>
      <c r="K10" s="51"/>
      <c r="L10" s="51"/>
    </row>
    <row r="11" spans="2:18">
      <c r="B11" s="314">
        <f t="shared" si="2"/>
        <v>9</v>
      </c>
      <c r="C11" s="321" t="s">
        <v>1460</v>
      </c>
      <c r="D11" s="319" t="str">
        <f t="shared" si="3"/>
        <v>2019/4/25</v>
      </c>
      <c r="E11" s="319" t="str">
        <f t="shared" si="1"/>
        <v>2019/4/25</v>
      </c>
      <c r="F11" s="319" t="str">
        <f t="shared" si="1"/>
        <v>2019/4/25</v>
      </c>
      <c r="G11" s="313" t="s">
        <v>1177</v>
      </c>
      <c r="H11" s="313" t="s">
        <v>1177</v>
      </c>
      <c r="I11" s="313" t="s">
        <v>1188</v>
      </c>
      <c r="J11" s="51" t="s">
        <v>1461</v>
      </c>
      <c r="K11" s="51"/>
      <c r="L11" s="51" t="s">
        <v>1462</v>
      </c>
    </row>
    <row r="12" spans="2:18">
      <c r="B12" s="314">
        <f t="shared" si="2"/>
        <v>10</v>
      </c>
      <c r="C12" s="321" t="s">
        <v>1470</v>
      </c>
      <c r="D12" s="319" t="str">
        <f t="shared" si="3"/>
        <v>2019/5/7</v>
      </c>
      <c r="E12" s="319" t="str">
        <f t="shared" si="1"/>
        <v>2019/5/7</v>
      </c>
      <c r="F12" s="319" t="str">
        <f t="shared" si="1"/>
        <v>2019/5/7</v>
      </c>
      <c r="G12" s="313" t="s">
        <v>1177</v>
      </c>
      <c r="H12" s="313" t="s">
        <v>1177</v>
      </c>
      <c r="I12" s="313" t="s">
        <v>1188</v>
      </c>
      <c r="J12" s="51" t="s">
        <v>1471</v>
      </c>
      <c r="K12" s="51"/>
      <c r="L12" s="51"/>
    </row>
    <row r="13" spans="2:18">
      <c r="B13" s="314">
        <f t="shared" si="2"/>
        <v>11</v>
      </c>
      <c r="C13" s="321" t="s">
        <v>1472</v>
      </c>
      <c r="D13" s="319" t="str">
        <f t="shared" si="3"/>
        <v>2019/5/7</v>
      </c>
      <c r="E13" s="319" t="str">
        <f t="shared" si="1"/>
        <v>2019/5/7</v>
      </c>
      <c r="F13" s="319" t="str">
        <f t="shared" si="1"/>
        <v>2019/5/7</v>
      </c>
      <c r="G13" s="313" t="s">
        <v>1177</v>
      </c>
      <c r="H13" s="313" t="s">
        <v>1177</v>
      </c>
      <c r="I13" s="313" t="s">
        <v>1188</v>
      </c>
      <c r="J13" s="51" t="s">
        <v>1473</v>
      </c>
      <c r="K13" s="51"/>
      <c r="L13" s="51" t="s">
        <v>1518</v>
      </c>
    </row>
    <row r="14" spans="2:18">
      <c r="B14" s="314">
        <f t="shared" si="2"/>
        <v>12</v>
      </c>
      <c r="C14" s="321" t="s">
        <v>1515</v>
      </c>
      <c r="D14" s="319" t="str">
        <f t="shared" si="3"/>
        <v>2019/5/7</v>
      </c>
      <c r="E14" s="319" t="str">
        <f t="shared" si="1"/>
        <v>2019/5/7</v>
      </c>
      <c r="F14" s="319" t="str">
        <f t="shared" si="1"/>
        <v>2019/5/7</v>
      </c>
      <c r="G14" s="313" t="s">
        <v>1177</v>
      </c>
      <c r="H14" s="313" t="s">
        <v>1177</v>
      </c>
      <c r="I14" s="313" t="s">
        <v>1188</v>
      </c>
      <c r="J14" s="51" t="s">
        <v>1516</v>
      </c>
      <c r="K14" s="51"/>
      <c r="L14" s="51"/>
    </row>
    <row r="15" spans="2:18">
      <c r="B15" s="314">
        <f t="shared" si="2"/>
        <v>13</v>
      </c>
      <c r="C15" s="321" t="s">
        <v>1601</v>
      </c>
      <c r="D15" s="319" t="str">
        <f t="shared" si="3"/>
        <v>2019/5/20</v>
      </c>
      <c r="E15" s="319" t="str">
        <f t="shared" si="1"/>
        <v>2019/5/20</v>
      </c>
      <c r="F15" s="319" t="str">
        <f t="shared" si="1"/>
        <v>2019/5/20</v>
      </c>
      <c r="G15" s="313" t="s">
        <v>1178</v>
      </c>
      <c r="H15" s="313" t="s">
        <v>1178</v>
      </c>
      <c r="I15" s="313" t="s">
        <v>1188</v>
      </c>
      <c r="J15" s="51" t="s">
        <v>1602</v>
      </c>
      <c r="K15" s="51"/>
      <c r="L15" s="51"/>
    </row>
    <row r="16" spans="2:18">
      <c r="B16" s="314">
        <f t="shared" si="2"/>
        <v>14</v>
      </c>
      <c r="C16" s="321" t="s">
        <v>1659</v>
      </c>
      <c r="D16" s="319" t="str">
        <f t="shared" si="3"/>
        <v>2019/5/24</v>
      </c>
      <c r="E16" s="319" t="str">
        <f t="shared" si="1"/>
        <v>2019/5/24</v>
      </c>
      <c r="F16" s="319" t="str">
        <f t="shared" si="1"/>
        <v>2019/5/24</v>
      </c>
      <c r="G16" s="313" t="s">
        <v>1179</v>
      </c>
      <c r="H16" s="313" t="s">
        <v>1179</v>
      </c>
      <c r="I16" s="313" t="s">
        <v>1188</v>
      </c>
      <c r="J16" s="51" t="s">
        <v>1660</v>
      </c>
      <c r="K16" s="51"/>
      <c r="L16" s="51" t="s">
        <v>1705</v>
      </c>
    </row>
    <row r="17" spans="2:12" ht="27">
      <c r="B17" s="314">
        <f t="shared" si="2"/>
        <v>15</v>
      </c>
      <c r="C17" s="321" t="s">
        <v>1704</v>
      </c>
      <c r="D17" s="319" t="str">
        <f t="shared" si="3"/>
        <v>2019/5/30</v>
      </c>
      <c r="E17" s="319" t="str">
        <f t="shared" si="1"/>
        <v>2019/5/30</v>
      </c>
      <c r="F17" s="319" t="str">
        <f t="shared" si="1"/>
        <v>2019/5/30</v>
      </c>
      <c r="G17" s="313" t="s">
        <v>1178</v>
      </c>
      <c r="H17" s="313" t="s">
        <v>1178</v>
      </c>
      <c r="I17" s="313" t="s">
        <v>1188</v>
      </c>
      <c r="J17" s="51" t="s">
        <v>1782</v>
      </c>
      <c r="K17" s="51"/>
      <c r="L17" s="51" t="s">
        <v>1706</v>
      </c>
    </row>
    <row r="18" spans="2:12" ht="27">
      <c r="B18" s="314">
        <f t="shared" si="2"/>
        <v>16</v>
      </c>
      <c r="C18" s="321" t="s">
        <v>1783</v>
      </c>
      <c r="D18" s="319" t="str">
        <f t="shared" si="3"/>
        <v>2019/6/5</v>
      </c>
      <c r="E18" s="319" t="str">
        <f t="shared" si="1"/>
        <v>2019/6/5</v>
      </c>
      <c r="F18" s="319" t="str">
        <f t="shared" si="1"/>
        <v>2019/6/5</v>
      </c>
      <c r="G18" s="313" t="s">
        <v>1178</v>
      </c>
      <c r="H18" s="313" t="s">
        <v>1179</v>
      </c>
      <c r="I18" s="313"/>
      <c r="J18" s="51" t="s">
        <v>1784</v>
      </c>
      <c r="K18" s="51"/>
      <c r="L18" s="51" t="s">
        <v>1785</v>
      </c>
    </row>
    <row r="19" spans="2:12">
      <c r="B19" s="314">
        <f t="shared" si="2"/>
        <v>17</v>
      </c>
      <c r="C19" s="321" t="s">
        <v>1857</v>
      </c>
      <c r="D19" s="319" t="str">
        <f t="shared" si="3"/>
        <v>2019/6/14</v>
      </c>
      <c r="E19" s="319" t="str">
        <f t="shared" si="3"/>
        <v>2019/6/14</v>
      </c>
      <c r="F19" s="319" t="str">
        <f t="shared" si="3"/>
        <v>2019/6/14</v>
      </c>
      <c r="G19" s="313" t="s">
        <v>1177</v>
      </c>
      <c r="H19" s="313" t="s">
        <v>1177</v>
      </c>
      <c r="I19" s="313" t="s">
        <v>1188</v>
      </c>
      <c r="J19" s="51" t="s">
        <v>1858</v>
      </c>
      <c r="K19" s="51"/>
      <c r="L19" s="51"/>
    </row>
    <row r="20" spans="2:12">
      <c r="B20" s="314">
        <f t="shared" si="2"/>
        <v>18</v>
      </c>
      <c r="C20" s="321" t="s">
        <v>1886</v>
      </c>
      <c r="D20" s="319" t="str">
        <f t="shared" si="3"/>
        <v>2019/6/28</v>
      </c>
      <c r="E20" s="319" t="str">
        <f t="shared" si="3"/>
        <v>2019/6/28</v>
      </c>
      <c r="F20" s="319" t="str">
        <f t="shared" si="3"/>
        <v>2019/6/28</v>
      </c>
      <c r="G20" s="313" t="s">
        <v>1177</v>
      </c>
      <c r="H20" s="313" t="s">
        <v>1177</v>
      </c>
      <c r="I20" s="313" t="s">
        <v>1188</v>
      </c>
      <c r="J20" s="51" t="s">
        <v>1887</v>
      </c>
      <c r="K20" s="51"/>
      <c r="L20" s="51" t="s">
        <v>1888</v>
      </c>
    </row>
    <row r="21" spans="2:12">
      <c r="B21" s="314">
        <f t="shared" si="2"/>
        <v>19</v>
      </c>
      <c r="C21" s="321" t="s">
        <v>1895</v>
      </c>
      <c r="D21" s="319" t="str">
        <f t="shared" si="3"/>
        <v>2019/7/19</v>
      </c>
      <c r="E21" s="319" t="str">
        <f t="shared" si="3"/>
        <v>2019/7/19</v>
      </c>
      <c r="F21" s="319" t="str">
        <f t="shared" si="3"/>
        <v>2019/7/19</v>
      </c>
      <c r="G21" s="313" t="s">
        <v>1177</v>
      </c>
      <c r="H21" s="313" t="s">
        <v>1177</v>
      </c>
      <c r="I21" s="313" t="s">
        <v>1188</v>
      </c>
      <c r="J21" s="51" t="s">
        <v>1896</v>
      </c>
      <c r="K21" s="51" t="s">
        <v>1968</v>
      </c>
      <c r="L21" s="51" t="s">
        <v>1989</v>
      </c>
    </row>
    <row r="22" spans="2:12" ht="27">
      <c r="B22" s="314">
        <f t="shared" si="2"/>
        <v>20</v>
      </c>
      <c r="C22" s="321" t="s">
        <v>1967</v>
      </c>
      <c r="D22" s="319" t="str">
        <f t="shared" si="3"/>
        <v>2019/7/25</v>
      </c>
      <c r="E22" s="319" t="str">
        <f t="shared" si="3"/>
        <v>2019/7/25</v>
      </c>
      <c r="F22" s="319" t="str">
        <f t="shared" si="3"/>
        <v>2019/7/25</v>
      </c>
      <c r="G22" s="313" t="s">
        <v>1177</v>
      </c>
      <c r="H22" s="313" t="s">
        <v>1177</v>
      </c>
      <c r="I22" s="313" t="s">
        <v>1188</v>
      </c>
      <c r="J22" s="51" t="s">
        <v>1969</v>
      </c>
      <c r="K22" s="51"/>
      <c r="L22" s="51" t="s">
        <v>1970</v>
      </c>
    </row>
    <row r="23" spans="2:12" ht="40.5">
      <c r="B23" s="314">
        <f t="shared" si="2"/>
        <v>21</v>
      </c>
      <c r="C23" s="321" t="s">
        <v>1971</v>
      </c>
      <c r="D23" s="319" t="str">
        <f t="shared" si="3"/>
        <v>2019/7/25</v>
      </c>
      <c r="E23" s="319" t="str">
        <f t="shared" si="3"/>
        <v>2019/7/25</v>
      </c>
      <c r="F23" s="319" t="str">
        <f t="shared" si="3"/>
        <v>2019/7/25</v>
      </c>
      <c r="G23" s="313" t="s">
        <v>1177</v>
      </c>
      <c r="H23" s="313" t="s">
        <v>1177</v>
      </c>
      <c r="I23" s="313" t="s">
        <v>1188</v>
      </c>
      <c r="J23" s="51" t="s">
        <v>1990</v>
      </c>
      <c r="K23" s="390" t="s">
        <v>1972</v>
      </c>
      <c r="L23" s="51" t="s">
        <v>1991</v>
      </c>
    </row>
    <row r="24" spans="2:12">
      <c r="B24" s="314">
        <f t="shared" si="2"/>
        <v>22</v>
      </c>
      <c r="C24" s="321" t="s">
        <v>1992</v>
      </c>
      <c r="D24" s="319" t="str">
        <f t="shared" si="3"/>
        <v>2019/7/26</v>
      </c>
      <c r="E24" s="319" t="str">
        <f t="shared" si="3"/>
        <v>2019/7/26</v>
      </c>
      <c r="F24" s="319" t="str">
        <f t="shared" si="3"/>
        <v>2019/7/26</v>
      </c>
      <c r="G24" s="313" t="s">
        <v>1177</v>
      </c>
      <c r="H24" s="313" t="s">
        <v>1177</v>
      </c>
      <c r="I24" s="313" t="s">
        <v>1188</v>
      </c>
      <c r="J24" s="51" t="s">
        <v>1993</v>
      </c>
      <c r="K24" s="51"/>
      <c r="L24" s="51"/>
    </row>
    <row r="25" spans="2:12" ht="94.5">
      <c r="B25" s="314">
        <f t="shared" si="2"/>
        <v>23</v>
      </c>
      <c r="C25" s="321" t="s">
        <v>1994</v>
      </c>
      <c r="D25" s="319" t="str">
        <f t="shared" si="3"/>
        <v>2019/7/29</v>
      </c>
      <c r="E25" s="319" t="str">
        <f t="shared" si="3"/>
        <v>2019/7/29</v>
      </c>
      <c r="F25" s="319" t="str">
        <f t="shared" si="3"/>
        <v>2019/7/29</v>
      </c>
      <c r="G25" s="313" t="s">
        <v>1177</v>
      </c>
      <c r="H25" s="313" t="s">
        <v>1177</v>
      </c>
      <c r="I25" s="313" t="s">
        <v>1188</v>
      </c>
      <c r="J25" s="51" t="s">
        <v>2114</v>
      </c>
      <c r="K25" s="408" t="s">
        <v>2115</v>
      </c>
      <c r="L25" s="51"/>
    </row>
    <row r="26" spans="2:12" ht="67.5">
      <c r="B26" s="314">
        <f t="shared" si="2"/>
        <v>24</v>
      </c>
      <c r="C26" s="321" t="s">
        <v>2113</v>
      </c>
      <c r="D26" s="319" t="str">
        <f t="shared" ref="D26:F41" si="4">CLEAN($C26)</f>
        <v>2019/8/9</v>
      </c>
      <c r="E26" s="319" t="str">
        <f t="shared" si="4"/>
        <v>2019/8/9</v>
      </c>
      <c r="F26" s="319" t="str">
        <f t="shared" si="4"/>
        <v>2019/8/9</v>
      </c>
      <c r="G26" s="313" t="s">
        <v>1177</v>
      </c>
      <c r="H26" s="313" t="s">
        <v>1177</v>
      </c>
      <c r="I26" s="313" t="s">
        <v>1188</v>
      </c>
      <c r="J26" s="51" t="s">
        <v>2116</v>
      </c>
      <c r="K26" s="51" t="s">
        <v>2117</v>
      </c>
      <c r="L26" s="51"/>
    </row>
    <row r="27" spans="2:12" ht="40.5">
      <c r="B27" s="314">
        <f t="shared" si="2"/>
        <v>25</v>
      </c>
      <c r="C27" s="321" t="s">
        <v>2136</v>
      </c>
      <c r="D27" s="319" t="str">
        <f t="shared" si="4"/>
        <v>2019/9/2</v>
      </c>
      <c r="E27" s="319" t="str">
        <f t="shared" si="4"/>
        <v>2019/9/2</v>
      </c>
      <c r="F27" s="319" t="str">
        <f t="shared" si="4"/>
        <v>2019/9/2</v>
      </c>
      <c r="G27" s="313" t="s">
        <v>1177</v>
      </c>
      <c r="H27" s="313" t="s">
        <v>1177</v>
      </c>
      <c r="I27" s="313" t="s">
        <v>1188</v>
      </c>
      <c r="J27" s="51" t="s">
        <v>2137</v>
      </c>
      <c r="K27" s="51" t="s">
        <v>2160</v>
      </c>
      <c r="L27" s="51"/>
    </row>
    <row r="28" spans="2:12" ht="40.5">
      <c r="B28" s="314">
        <f t="shared" si="2"/>
        <v>26</v>
      </c>
      <c r="C28" s="321" t="s">
        <v>2161</v>
      </c>
      <c r="D28" s="319" t="str">
        <f t="shared" si="4"/>
        <v>2019/9/19</v>
      </c>
      <c r="E28" s="319" t="str">
        <f t="shared" si="4"/>
        <v>2019/9/19</v>
      </c>
      <c r="F28" s="319" t="str">
        <f t="shared" si="4"/>
        <v>2019/9/19</v>
      </c>
      <c r="G28" s="313" t="s">
        <v>1177</v>
      </c>
      <c r="H28" s="313" t="s">
        <v>1177</v>
      </c>
      <c r="I28" s="313" t="s">
        <v>1188</v>
      </c>
      <c r="J28" s="51" t="s">
        <v>2162</v>
      </c>
      <c r="K28" s="51" t="s">
        <v>2164</v>
      </c>
      <c r="L28" s="51"/>
    </row>
    <row r="29" spans="2:12" ht="27">
      <c r="B29" s="314">
        <f t="shared" si="2"/>
        <v>27</v>
      </c>
      <c r="C29" s="321" t="s">
        <v>2161</v>
      </c>
      <c r="D29" s="319" t="str">
        <f t="shared" si="4"/>
        <v>2019/9/19</v>
      </c>
      <c r="E29" s="319" t="str">
        <f t="shared" si="4"/>
        <v>2019/9/19</v>
      </c>
      <c r="F29" s="319" t="str">
        <f t="shared" si="4"/>
        <v>2019/9/19</v>
      </c>
      <c r="G29" s="313" t="s">
        <v>1177</v>
      </c>
      <c r="H29" s="313" t="s">
        <v>1177</v>
      </c>
      <c r="I29" s="313" t="s">
        <v>1188</v>
      </c>
      <c r="J29" s="51" t="s">
        <v>2163</v>
      </c>
      <c r="K29" s="51"/>
      <c r="L29" s="51" t="s">
        <v>2986</v>
      </c>
    </row>
    <row r="30" spans="2:12" ht="54">
      <c r="B30" s="314">
        <f t="shared" si="2"/>
        <v>28</v>
      </c>
      <c r="C30" s="321" t="s">
        <v>2985</v>
      </c>
      <c r="D30" s="319" t="str">
        <f t="shared" si="4"/>
        <v>2019/12/16</v>
      </c>
      <c r="E30" s="319" t="str">
        <f t="shared" si="4"/>
        <v>2019/12/16</v>
      </c>
      <c r="F30" s="319" t="str">
        <f t="shared" si="4"/>
        <v>2019/12/16</v>
      </c>
      <c r="G30" s="313" t="s">
        <v>1177</v>
      </c>
      <c r="H30" s="313" t="s">
        <v>1177</v>
      </c>
      <c r="I30" s="313"/>
      <c r="J30" s="51" t="s">
        <v>2987</v>
      </c>
      <c r="K30" s="51" t="s">
        <v>2990</v>
      </c>
      <c r="L30" s="51" t="s">
        <v>2991</v>
      </c>
    </row>
    <row r="31" spans="2:12" ht="162">
      <c r="B31" s="314">
        <f t="shared" si="2"/>
        <v>29</v>
      </c>
      <c r="C31" s="321" t="s">
        <v>3905</v>
      </c>
      <c r="D31" s="319" t="str">
        <f t="shared" si="4"/>
        <v>2020/3/19</v>
      </c>
      <c r="E31" s="319" t="str">
        <f t="shared" si="4"/>
        <v>2020/3/19</v>
      </c>
      <c r="F31" s="319" t="str">
        <f t="shared" si="4"/>
        <v>2020/3/19</v>
      </c>
      <c r="G31" s="313" t="s">
        <v>1177</v>
      </c>
      <c r="H31" s="313" t="s">
        <v>1177</v>
      </c>
      <c r="I31" s="313"/>
      <c r="J31" s="51" t="s">
        <v>3906</v>
      </c>
      <c r="K31" s="51" t="s">
        <v>3907</v>
      </c>
      <c r="L31" s="51" t="s">
        <v>3908</v>
      </c>
    </row>
    <row r="32" spans="2:12">
      <c r="B32" s="314">
        <f t="shared" si="2"/>
        <v>30</v>
      </c>
      <c r="C32" s="321"/>
      <c r="D32" s="319" t="str">
        <f t="shared" si="4"/>
        <v/>
      </c>
      <c r="E32" s="319" t="str">
        <f t="shared" si="4"/>
        <v/>
      </c>
      <c r="F32" s="319" t="str">
        <f t="shared" si="4"/>
        <v/>
      </c>
      <c r="G32" s="313"/>
      <c r="H32" s="313"/>
      <c r="I32" s="313"/>
      <c r="J32" s="51"/>
      <c r="K32" s="51"/>
      <c r="L32" s="51"/>
    </row>
    <row r="33" spans="2:12">
      <c r="B33" s="314">
        <f t="shared" si="2"/>
        <v>31</v>
      </c>
      <c r="C33" s="321"/>
      <c r="D33" s="319" t="str">
        <f t="shared" si="4"/>
        <v/>
      </c>
      <c r="E33" s="319" t="str">
        <f t="shared" si="4"/>
        <v/>
      </c>
      <c r="F33" s="319" t="str">
        <f t="shared" si="4"/>
        <v/>
      </c>
      <c r="G33" s="313"/>
      <c r="H33" s="313"/>
      <c r="I33" s="313"/>
      <c r="J33" s="51"/>
      <c r="K33" s="51"/>
      <c r="L33" s="51"/>
    </row>
    <row r="34" spans="2:12">
      <c r="B34" s="314">
        <f t="shared" si="2"/>
        <v>32</v>
      </c>
      <c r="C34" s="321"/>
      <c r="D34" s="319" t="str">
        <f t="shared" si="4"/>
        <v/>
      </c>
      <c r="E34" s="319" t="str">
        <f t="shared" si="4"/>
        <v/>
      </c>
      <c r="F34" s="319" t="str">
        <f t="shared" si="4"/>
        <v/>
      </c>
      <c r="G34" s="313"/>
      <c r="H34" s="313"/>
      <c r="I34" s="313"/>
      <c r="J34" s="51"/>
      <c r="K34" s="51"/>
      <c r="L34" s="51"/>
    </row>
    <row r="35" spans="2:12">
      <c r="B35" s="314">
        <f t="shared" si="2"/>
        <v>33</v>
      </c>
      <c r="C35" s="321"/>
      <c r="D35" s="319" t="str">
        <f t="shared" si="4"/>
        <v/>
      </c>
      <c r="E35" s="319" t="str">
        <f t="shared" si="4"/>
        <v/>
      </c>
      <c r="F35" s="319" t="str">
        <f t="shared" si="4"/>
        <v/>
      </c>
      <c r="G35" s="313"/>
      <c r="H35" s="313"/>
      <c r="I35" s="313"/>
      <c r="J35" s="51"/>
      <c r="K35" s="51"/>
      <c r="L35" s="51"/>
    </row>
    <row r="36" spans="2:12">
      <c r="B36" s="314">
        <f t="shared" si="2"/>
        <v>34</v>
      </c>
      <c r="C36" s="321"/>
      <c r="D36" s="319" t="str">
        <f t="shared" si="4"/>
        <v/>
      </c>
      <c r="E36" s="319" t="str">
        <f t="shared" si="4"/>
        <v/>
      </c>
      <c r="F36" s="319" t="str">
        <f t="shared" si="4"/>
        <v/>
      </c>
      <c r="G36" s="313"/>
      <c r="H36" s="313"/>
      <c r="I36" s="313"/>
      <c r="J36" s="51"/>
      <c r="K36" s="51"/>
      <c r="L36" s="51"/>
    </row>
    <row r="37" spans="2:12">
      <c r="B37" s="314">
        <f t="shared" si="2"/>
        <v>35</v>
      </c>
      <c r="C37" s="321"/>
      <c r="D37" s="319" t="str">
        <f t="shared" si="4"/>
        <v/>
      </c>
      <c r="E37" s="319" t="str">
        <f t="shared" si="4"/>
        <v/>
      </c>
      <c r="F37" s="319" t="str">
        <f t="shared" si="4"/>
        <v/>
      </c>
      <c r="G37" s="313"/>
      <c r="H37" s="313"/>
      <c r="I37" s="313"/>
      <c r="J37" s="51"/>
      <c r="K37" s="51"/>
      <c r="L37" s="51"/>
    </row>
    <row r="38" spans="2:12">
      <c r="B38" s="314">
        <f t="shared" si="2"/>
        <v>36</v>
      </c>
      <c r="C38" s="321"/>
      <c r="D38" s="319" t="str">
        <f t="shared" si="4"/>
        <v/>
      </c>
      <c r="E38" s="319" t="str">
        <f t="shared" si="4"/>
        <v/>
      </c>
      <c r="F38" s="319" t="str">
        <f t="shared" si="4"/>
        <v/>
      </c>
      <c r="G38" s="313"/>
      <c r="H38" s="313"/>
      <c r="I38" s="313"/>
      <c r="J38" s="51"/>
      <c r="K38" s="51"/>
      <c r="L38" s="51"/>
    </row>
    <row r="39" spans="2:12">
      <c r="B39" s="314">
        <f t="shared" si="2"/>
        <v>37</v>
      </c>
      <c r="C39" s="321"/>
      <c r="D39" s="319" t="str">
        <f t="shared" si="4"/>
        <v/>
      </c>
      <c r="E39" s="319" t="str">
        <f t="shared" si="4"/>
        <v/>
      </c>
      <c r="F39" s="319" t="str">
        <f t="shared" si="4"/>
        <v/>
      </c>
      <c r="G39" s="313"/>
      <c r="H39" s="313"/>
      <c r="I39" s="313"/>
      <c r="J39" s="51"/>
      <c r="K39" s="51"/>
      <c r="L39" s="51"/>
    </row>
    <row r="40" spans="2:12">
      <c r="B40" s="314">
        <f t="shared" si="2"/>
        <v>38</v>
      </c>
      <c r="C40" s="321"/>
      <c r="D40" s="319" t="str">
        <f t="shared" si="4"/>
        <v/>
      </c>
      <c r="E40" s="319" t="str">
        <f t="shared" si="4"/>
        <v/>
      </c>
      <c r="F40" s="319" t="str">
        <f t="shared" si="4"/>
        <v/>
      </c>
      <c r="G40" s="313"/>
      <c r="H40" s="313"/>
      <c r="I40" s="313"/>
      <c r="J40" s="51"/>
      <c r="K40" s="51"/>
      <c r="L40" s="51"/>
    </row>
    <row r="41" spans="2:12">
      <c r="B41" s="314">
        <f t="shared" si="2"/>
        <v>39</v>
      </c>
      <c r="C41" s="321"/>
      <c r="D41" s="319" t="str">
        <f t="shared" si="4"/>
        <v/>
      </c>
      <c r="E41" s="319" t="str">
        <f t="shared" si="4"/>
        <v/>
      </c>
      <c r="F41" s="319" t="str">
        <f t="shared" si="4"/>
        <v/>
      </c>
      <c r="G41" s="313"/>
      <c r="H41" s="313"/>
      <c r="I41" s="313"/>
      <c r="J41" s="51"/>
      <c r="K41" s="51"/>
      <c r="L41" s="51"/>
    </row>
    <row r="42" spans="2:12">
      <c r="B42" s="314">
        <f t="shared" si="2"/>
        <v>40</v>
      </c>
      <c r="C42" s="321"/>
      <c r="D42" s="319" t="str">
        <f t="shared" ref="D42:F101" si="5">CLEAN($C42)</f>
        <v/>
      </c>
      <c r="E42" s="319" t="str">
        <f t="shared" si="5"/>
        <v/>
      </c>
      <c r="F42" s="319" t="str">
        <f t="shared" si="5"/>
        <v/>
      </c>
      <c r="G42" s="313"/>
      <c r="H42" s="313"/>
      <c r="I42" s="313"/>
      <c r="J42" s="51"/>
      <c r="K42" s="51"/>
      <c r="L42" s="51"/>
    </row>
    <row r="43" spans="2:12">
      <c r="B43" s="314">
        <f t="shared" si="2"/>
        <v>41</v>
      </c>
      <c r="C43" s="321"/>
      <c r="D43" s="319" t="str">
        <f t="shared" si="5"/>
        <v/>
      </c>
      <c r="E43" s="319" t="str">
        <f t="shared" si="5"/>
        <v/>
      </c>
      <c r="F43" s="319" t="str">
        <f t="shared" si="5"/>
        <v/>
      </c>
      <c r="G43" s="313"/>
      <c r="H43" s="313"/>
      <c r="I43" s="313"/>
      <c r="J43" s="51"/>
      <c r="K43" s="51"/>
      <c r="L43" s="51"/>
    </row>
    <row r="44" spans="2:12">
      <c r="B44" s="314">
        <f t="shared" si="2"/>
        <v>42</v>
      </c>
      <c r="C44" s="321"/>
      <c r="D44" s="319" t="str">
        <f t="shared" si="5"/>
        <v/>
      </c>
      <c r="E44" s="319" t="str">
        <f t="shared" si="5"/>
        <v/>
      </c>
      <c r="F44" s="319" t="str">
        <f t="shared" si="5"/>
        <v/>
      </c>
      <c r="G44" s="313"/>
      <c r="H44" s="313"/>
      <c r="I44" s="313"/>
      <c r="J44" s="51"/>
      <c r="K44" s="51"/>
      <c r="L44" s="51"/>
    </row>
    <row r="45" spans="2:12">
      <c r="B45" s="314">
        <f t="shared" si="2"/>
        <v>43</v>
      </c>
      <c r="C45" s="321"/>
      <c r="D45" s="319" t="str">
        <f t="shared" si="5"/>
        <v/>
      </c>
      <c r="E45" s="319" t="str">
        <f t="shared" si="5"/>
        <v/>
      </c>
      <c r="F45" s="319" t="str">
        <f t="shared" si="5"/>
        <v/>
      </c>
      <c r="G45" s="313"/>
      <c r="H45" s="313"/>
      <c r="I45" s="313"/>
      <c r="J45" s="51"/>
      <c r="K45" s="51"/>
      <c r="L45" s="51"/>
    </row>
    <row r="46" spans="2:12">
      <c r="B46" s="314">
        <f t="shared" si="2"/>
        <v>44</v>
      </c>
      <c r="C46" s="321"/>
      <c r="D46" s="319" t="str">
        <f t="shared" si="5"/>
        <v/>
      </c>
      <c r="E46" s="319" t="str">
        <f t="shared" si="5"/>
        <v/>
      </c>
      <c r="F46" s="319" t="str">
        <f t="shared" si="5"/>
        <v/>
      </c>
      <c r="G46" s="313"/>
      <c r="H46" s="313"/>
      <c r="I46" s="313"/>
      <c r="J46" s="51"/>
      <c r="K46" s="51"/>
      <c r="L46" s="51"/>
    </row>
    <row r="47" spans="2:12">
      <c r="B47" s="314">
        <f t="shared" si="2"/>
        <v>45</v>
      </c>
      <c r="C47" s="321"/>
      <c r="D47" s="319" t="str">
        <f t="shared" si="5"/>
        <v/>
      </c>
      <c r="E47" s="319" t="str">
        <f t="shared" si="5"/>
        <v/>
      </c>
      <c r="F47" s="319" t="str">
        <f t="shared" si="5"/>
        <v/>
      </c>
      <c r="G47" s="313"/>
      <c r="H47" s="313"/>
      <c r="I47" s="313"/>
      <c r="J47" s="51"/>
      <c r="K47" s="51"/>
      <c r="L47" s="51"/>
    </row>
    <row r="48" spans="2:12">
      <c r="B48" s="314">
        <f t="shared" si="2"/>
        <v>46</v>
      </c>
      <c r="C48" s="321"/>
      <c r="D48" s="319" t="str">
        <f t="shared" si="5"/>
        <v/>
      </c>
      <c r="E48" s="319" t="str">
        <f t="shared" si="5"/>
        <v/>
      </c>
      <c r="F48" s="319" t="str">
        <f t="shared" si="5"/>
        <v/>
      </c>
      <c r="G48" s="313"/>
      <c r="H48" s="313"/>
      <c r="I48" s="313"/>
      <c r="J48" s="51"/>
      <c r="K48" s="51"/>
      <c r="L48" s="51"/>
    </row>
    <row r="49" spans="2:12">
      <c r="B49" s="314">
        <f t="shared" si="2"/>
        <v>47</v>
      </c>
      <c r="C49" s="321"/>
      <c r="D49" s="319" t="str">
        <f t="shared" si="5"/>
        <v/>
      </c>
      <c r="E49" s="319" t="str">
        <f t="shared" si="5"/>
        <v/>
      </c>
      <c r="F49" s="319" t="str">
        <f t="shared" si="5"/>
        <v/>
      </c>
      <c r="G49" s="313"/>
      <c r="H49" s="313"/>
      <c r="I49" s="313"/>
      <c r="J49" s="51"/>
      <c r="K49" s="51"/>
      <c r="L49" s="51"/>
    </row>
    <row r="50" spans="2:12">
      <c r="B50" s="314">
        <f t="shared" si="2"/>
        <v>48</v>
      </c>
      <c r="C50" s="321"/>
      <c r="D50" s="319" t="str">
        <f t="shared" si="5"/>
        <v/>
      </c>
      <c r="E50" s="319" t="str">
        <f t="shared" si="5"/>
        <v/>
      </c>
      <c r="F50" s="319" t="str">
        <f t="shared" si="5"/>
        <v/>
      </c>
      <c r="G50" s="313"/>
      <c r="H50" s="313"/>
      <c r="I50" s="313"/>
      <c r="J50" s="51"/>
      <c r="K50" s="51"/>
      <c r="L50" s="51"/>
    </row>
    <row r="51" spans="2:12">
      <c r="B51" s="314">
        <f t="shared" si="2"/>
        <v>49</v>
      </c>
      <c r="C51" s="321"/>
      <c r="D51" s="319" t="str">
        <f t="shared" si="5"/>
        <v/>
      </c>
      <c r="E51" s="319" t="str">
        <f t="shared" si="5"/>
        <v/>
      </c>
      <c r="F51" s="319" t="str">
        <f t="shared" si="5"/>
        <v/>
      </c>
      <c r="G51" s="313"/>
      <c r="H51" s="313"/>
      <c r="I51" s="313"/>
      <c r="J51" s="51"/>
      <c r="K51" s="51"/>
      <c r="L51" s="51"/>
    </row>
    <row r="52" spans="2:12">
      <c r="B52" s="314">
        <f t="shared" si="2"/>
        <v>50</v>
      </c>
      <c r="C52" s="321"/>
      <c r="D52" s="319" t="str">
        <f t="shared" si="5"/>
        <v/>
      </c>
      <c r="E52" s="319" t="str">
        <f t="shared" si="5"/>
        <v/>
      </c>
      <c r="F52" s="319" t="str">
        <f t="shared" si="5"/>
        <v/>
      </c>
      <c r="G52" s="313"/>
      <c r="H52" s="313"/>
      <c r="I52" s="313"/>
      <c r="J52" s="51"/>
      <c r="K52" s="51"/>
      <c r="L52" s="51"/>
    </row>
    <row r="53" spans="2:12">
      <c r="B53" s="314">
        <f t="shared" si="2"/>
        <v>51</v>
      </c>
      <c r="C53" s="321"/>
      <c r="D53" s="319" t="str">
        <f t="shared" si="5"/>
        <v/>
      </c>
      <c r="E53" s="319" t="str">
        <f t="shared" si="5"/>
        <v/>
      </c>
      <c r="F53" s="319" t="str">
        <f t="shared" si="5"/>
        <v/>
      </c>
      <c r="G53" s="313"/>
      <c r="H53" s="313"/>
      <c r="I53" s="313"/>
      <c r="J53" s="51"/>
      <c r="K53" s="51"/>
      <c r="L53" s="51"/>
    </row>
    <row r="54" spans="2:12">
      <c r="B54" s="314">
        <f t="shared" si="2"/>
        <v>52</v>
      </c>
      <c r="C54" s="321"/>
      <c r="D54" s="319" t="str">
        <f t="shared" si="5"/>
        <v/>
      </c>
      <c r="E54" s="319" t="str">
        <f t="shared" si="5"/>
        <v/>
      </c>
      <c r="F54" s="319" t="str">
        <f t="shared" si="5"/>
        <v/>
      </c>
      <c r="G54" s="313"/>
      <c r="H54" s="313"/>
      <c r="I54" s="313"/>
      <c r="J54" s="51"/>
      <c r="K54" s="51"/>
      <c r="L54" s="51"/>
    </row>
    <row r="55" spans="2:12">
      <c r="B55" s="314">
        <f t="shared" si="2"/>
        <v>53</v>
      </c>
      <c r="C55" s="321"/>
      <c r="D55" s="319" t="str">
        <f t="shared" si="5"/>
        <v/>
      </c>
      <c r="E55" s="319" t="str">
        <f t="shared" si="5"/>
        <v/>
      </c>
      <c r="F55" s="319" t="str">
        <f t="shared" si="5"/>
        <v/>
      </c>
      <c r="G55" s="313"/>
      <c r="H55" s="313"/>
      <c r="I55" s="313"/>
      <c r="J55" s="51"/>
      <c r="K55" s="51"/>
      <c r="L55" s="51"/>
    </row>
    <row r="56" spans="2:12">
      <c r="B56" s="314">
        <f t="shared" si="2"/>
        <v>54</v>
      </c>
      <c r="C56" s="321"/>
      <c r="D56" s="319" t="str">
        <f t="shared" si="5"/>
        <v/>
      </c>
      <c r="E56" s="319" t="str">
        <f t="shared" si="5"/>
        <v/>
      </c>
      <c r="F56" s="319" t="str">
        <f t="shared" si="5"/>
        <v/>
      </c>
      <c r="G56" s="313"/>
      <c r="H56" s="313"/>
      <c r="I56" s="313"/>
      <c r="J56" s="51"/>
      <c r="K56" s="51"/>
      <c r="L56" s="51"/>
    </row>
    <row r="57" spans="2:12">
      <c r="B57" s="314">
        <f t="shared" si="2"/>
        <v>55</v>
      </c>
      <c r="C57" s="321"/>
      <c r="D57" s="319" t="str">
        <f t="shared" si="5"/>
        <v/>
      </c>
      <c r="E57" s="319" t="str">
        <f t="shared" si="5"/>
        <v/>
      </c>
      <c r="F57" s="319" t="str">
        <f t="shared" si="5"/>
        <v/>
      </c>
      <c r="G57" s="313"/>
      <c r="H57" s="313"/>
      <c r="I57" s="313"/>
      <c r="J57" s="51"/>
      <c r="K57" s="51"/>
      <c r="L57" s="51"/>
    </row>
    <row r="58" spans="2:12">
      <c r="B58" s="314">
        <f t="shared" si="2"/>
        <v>56</v>
      </c>
      <c r="C58" s="321"/>
      <c r="D58" s="319" t="str">
        <f t="shared" si="5"/>
        <v/>
      </c>
      <c r="E58" s="319" t="str">
        <f t="shared" si="5"/>
        <v/>
      </c>
      <c r="F58" s="319" t="str">
        <f t="shared" si="5"/>
        <v/>
      </c>
      <c r="G58" s="313"/>
      <c r="H58" s="313"/>
      <c r="I58" s="313"/>
      <c r="J58" s="51"/>
      <c r="K58" s="51"/>
      <c r="L58" s="51"/>
    </row>
    <row r="59" spans="2:12">
      <c r="B59" s="314">
        <f t="shared" si="2"/>
        <v>57</v>
      </c>
      <c r="C59" s="321"/>
      <c r="D59" s="319" t="str">
        <f t="shared" si="5"/>
        <v/>
      </c>
      <c r="E59" s="319" t="str">
        <f t="shared" si="5"/>
        <v/>
      </c>
      <c r="F59" s="319" t="str">
        <f t="shared" si="5"/>
        <v/>
      </c>
      <c r="G59" s="313"/>
      <c r="H59" s="313"/>
      <c r="I59" s="313"/>
      <c r="J59" s="51"/>
      <c r="K59" s="51"/>
      <c r="L59" s="51"/>
    </row>
    <row r="60" spans="2:12">
      <c r="B60" s="314">
        <f t="shared" si="2"/>
        <v>58</v>
      </c>
      <c r="C60" s="321"/>
      <c r="D60" s="319" t="str">
        <f t="shared" si="5"/>
        <v/>
      </c>
      <c r="E60" s="319" t="str">
        <f t="shared" si="5"/>
        <v/>
      </c>
      <c r="F60" s="319" t="str">
        <f t="shared" si="5"/>
        <v/>
      </c>
      <c r="G60" s="313"/>
      <c r="H60" s="313"/>
      <c r="I60" s="313"/>
      <c r="J60" s="51"/>
      <c r="K60" s="51"/>
      <c r="L60" s="51"/>
    </row>
    <row r="61" spans="2:12">
      <c r="B61" s="314">
        <f t="shared" si="2"/>
        <v>59</v>
      </c>
      <c r="C61" s="321"/>
      <c r="D61" s="319" t="str">
        <f t="shared" si="5"/>
        <v/>
      </c>
      <c r="E61" s="319" t="str">
        <f t="shared" si="5"/>
        <v/>
      </c>
      <c r="F61" s="319" t="str">
        <f t="shared" si="5"/>
        <v/>
      </c>
      <c r="G61" s="313"/>
      <c r="H61" s="313"/>
      <c r="I61" s="313"/>
      <c r="J61" s="51"/>
      <c r="K61" s="51"/>
      <c r="L61" s="51"/>
    </row>
    <row r="62" spans="2:12">
      <c r="B62" s="314">
        <f t="shared" si="2"/>
        <v>60</v>
      </c>
      <c r="C62" s="321"/>
      <c r="D62" s="319" t="str">
        <f t="shared" si="5"/>
        <v/>
      </c>
      <c r="E62" s="319" t="str">
        <f t="shared" si="5"/>
        <v/>
      </c>
      <c r="F62" s="319" t="str">
        <f t="shared" si="5"/>
        <v/>
      </c>
      <c r="G62" s="313"/>
      <c r="H62" s="313"/>
      <c r="I62" s="313"/>
      <c r="J62" s="51"/>
      <c r="K62" s="51"/>
      <c r="L62" s="51"/>
    </row>
    <row r="63" spans="2:12">
      <c r="B63" s="314">
        <f t="shared" si="2"/>
        <v>61</v>
      </c>
      <c r="C63" s="321"/>
      <c r="D63" s="319" t="str">
        <f t="shared" si="5"/>
        <v/>
      </c>
      <c r="E63" s="319" t="str">
        <f t="shared" si="5"/>
        <v/>
      </c>
      <c r="F63" s="319" t="str">
        <f t="shared" si="5"/>
        <v/>
      </c>
      <c r="G63" s="313"/>
      <c r="H63" s="313"/>
      <c r="I63" s="313"/>
      <c r="J63" s="51"/>
      <c r="K63" s="51"/>
      <c r="L63" s="51"/>
    </row>
    <row r="64" spans="2:12">
      <c r="B64" s="314">
        <f t="shared" si="2"/>
        <v>62</v>
      </c>
      <c r="C64" s="321"/>
      <c r="D64" s="319" t="str">
        <f t="shared" si="5"/>
        <v/>
      </c>
      <c r="E64" s="319" t="str">
        <f t="shared" si="5"/>
        <v/>
      </c>
      <c r="F64" s="319" t="str">
        <f t="shared" si="5"/>
        <v/>
      </c>
      <c r="G64" s="313"/>
      <c r="H64" s="313"/>
      <c r="I64" s="313"/>
      <c r="J64" s="51"/>
      <c r="K64" s="51"/>
      <c r="L64" s="51"/>
    </row>
    <row r="65" spans="2:12">
      <c r="B65" s="314">
        <f t="shared" si="2"/>
        <v>63</v>
      </c>
      <c r="C65" s="321"/>
      <c r="D65" s="319" t="str">
        <f t="shared" si="5"/>
        <v/>
      </c>
      <c r="E65" s="319" t="str">
        <f t="shared" si="5"/>
        <v/>
      </c>
      <c r="F65" s="319" t="str">
        <f t="shared" si="5"/>
        <v/>
      </c>
      <c r="G65" s="313"/>
      <c r="H65" s="313"/>
      <c r="I65" s="313"/>
      <c r="J65" s="51"/>
      <c r="K65" s="51"/>
      <c r="L65" s="51"/>
    </row>
    <row r="66" spans="2:12">
      <c r="B66" s="314">
        <f t="shared" si="2"/>
        <v>64</v>
      </c>
      <c r="C66" s="321"/>
      <c r="D66" s="319" t="str">
        <f t="shared" si="5"/>
        <v/>
      </c>
      <c r="E66" s="319" t="str">
        <f t="shared" si="5"/>
        <v/>
      </c>
      <c r="F66" s="319" t="str">
        <f t="shared" si="5"/>
        <v/>
      </c>
      <c r="G66" s="313"/>
      <c r="H66" s="313"/>
      <c r="I66" s="313"/>
      <c r="J66" s="51"/>
      <c r="K66" s="51"/>
      <c r="L66" s="51"/>
    </row>
    <row r="67" spans="2:12">
      <c r="B67" s="314">
        <f t="shared" si="2"/>
        <v>65</v>
      </c>
      <c r="C67" s="321"/>
      <c r="D67" s="319" t="str">
        <f t="shared" si="5"/>
        <v/>
      </c>
      <c r="E67" s="319" t="str">
        <f t="shared" si="5"/>
        <v/>
      </c>
      <c r="F67" s="319" t="str">
        <f t="shared" si="5"/>
        <v/>
      </c>
      <c r="G67" s="313"/>
      <c r="H67" s="313"/>
      <c r="I67" s="313"/>
      <c r="J67" s="51"/>
      <c r="K67" s="51"/>
      <c r="L67" s="51"/>
    </row>
    <row r="68" spans="2:12">
      <c r="B68" s="314">
        <f t="shared" ref="B68:B102" si="6">ROW()-2</f>
        <v>66</v>
      </c>
      <c r="C68" s="321"/>
      <c r="D68" s="319" t="str">
        <f t="shared" si="5"/>
        <v/>
      </c>
      <c r="E68" s="319" t="str">
        <f t="shared" si="5"/>
        <v/>
      </c>
      <c r="F68" s="319" t="str">
        <f t="shared" si="5"/>
        <v/>
      </c>
      <c r="G68" s="313"/>
      <c r="H68" s="313"/>
      <c r="I68" s="313"/>
      <c r="J68" s="51"/>
      <c r="K68" s="51"/>
      <c r="L68" s="51"/>
    </row>
    <row r="69" spans="2:12">
      <c r="B69" s="314">
        <f t="shared" si="6"/>
        <v>67</v>
      </c>
      <c r="C69" s="321"/>
      <c r="D69" s="319" t="str">
        <f t="shared" si="5"/>
        <v/>
      </c>
      <c r="E69" s="319" t="str">
        <f t="shared" si="5"/>
        <v/>
      </c>
      <c r="F69" s="319" t="str">
        <f t="shared" si="5"/>
        <v/>
      </c>
      <c r="G69" s="313"/>
      <c r="H69" s="313"/>
      <c r="I69" s="313"/>
      <c r="J69" s="51"/>
      <c r="K69" s="51"/>
      <c r="L69" s="51"/>
    </row>
    <row r="70" spans="2:12">
      <c r="B70" s="314">
        <f t="shared" si="6"/>
        <v>68</v>
      </c>
      <c r="C70" s="321"/>
      <c r="D70" s="319" t="str">
        <f t="shared" si="5"/>
        <v/>
      </c>
      <c r="E70" s="319" t="str">
        <f t="shared" si="5"/>
        <v/>
      </c>
      <c r="F70" s="319" t="str">
        <f t="shared" si="5"/>
        <v/>
      </c>
      <c r="G70" s="313"/>
      <c r="H70" s="313"/>
      <c r="I70" s="313"/>
      <c r="J70" s="51"/>
      <c r="K70" s="51"/>
      <c r="L70" s="51"/>
    </row>
    <row r="71" spans="2:12">
      <c r="B71" s="314">
        <f t="shared" si="6"/>
        <v>69</v>
      </c>
      <c r="C71" s="321"/>
      <c r="D71" s="319" t="str">
        <f t="shared" si="5"/>
        <v/>
      </c>
      <c r="E71" s="319" t="str">
        <f t="shared" si="5"/>
        <v/>
      </c>
      <c r="F71" s="319" t="str">
        <f t="shared" si="5"/>
        <v/>
      </c>
      <c r="G71" s="313"/>
      <c r="H71" s="313"/>
      <c r="I71" s="313"/>
      <c r="J71" s="51"/>
      <c r="K71" s="51"/>
      <c r="L71" s="51"/>
    </row>
    <row r="72" spans="2:12">
      <c r="B72" s="314">
        <f t="shared" si="6"/>
        <v>70</v>
      </c>
      <c r="C72" s="321"/>
      <c r="D72" s="319" t="str">
        <f t="shared" si="5"/>
        <v/>
      </c>
      <c r="E72" s="319" t="str">
        <f t="shared" si="5"/>
        <v/>
      </c>
      <c r="F72" s="319" t="str">
        <f t="shared" si="5"/>
        <v/>
      </c>
      <c r="G72" s="313"/>
      <c r="H72" s="313"/>
      <c r="I72" s="313"/>
      <c r="J72" s="51"/>
      <c r="K72" s="51"/>
      <c r="L72" s="51"/>
    </row>
    <row r="73" spans="2:12">
      <c r="B73" s="314">
        <f t="shared" si="6"/>
        <v>71</v>
      </c>
      <c r="C73" s="321"/>
      <c r="D73" s="319" t="str">
        <f t="shared" si="5"/>
        <v/>
      </c>
      <c r="E73" s="319" t="str">
        <f t="shared" si="5"/>
        <v/>
      </c>
      <c r="F73" s="319" t="str">
        <f t="shared" si="5"/>
        <v/>
      </c>
      <c r="G73" s="313"/>
      <c r="H73" s="313"/>
      <c r="I73" s="313"/>
      <c r="J73" s="51"/>
      <c r="K73" s="51"/>
      <c r="L73" s="51"/>
    </row>
    <row r="74" spans="2:12">
      <c r="B74" s="314">
        <f t="shared" si="6"/>
        <v>72</v>
      </c>
      <c r="C74" s="321"/>
      <c r="D74" s="319" t="str">
        <f t="shared" si="5"/>
        <v/>
      </c>
      <c r="E74" s="319" t="str">
        <f t="shared" si="5"/>
        <v/>
      </c>
      <c r="F74" s="319" t="str">
        <f t="shared" si="5"/>
        <v/>
      </c>
      <c r="G74" s="313"/>
      <c r="H74" s="313"/>
      <c r="I74" s="313"/>
      <c r="J74" s="51"/>
      <c r="K74" s="51"/>
      <c r="L74" s="51"/>
    </row>
    <row r="75" spans="2:12">
      <c r="B75" s="314">
        <f t="shared" si="6"/>
        <v>73</v>
      </c>
      <c r="C75" s="321"/>
      <c r="D75" s="319" t="str">
        <f t="shared" si="5"/>
        <v/>
      </c>
      <c r="E75" s="319" t="str">
        <f t="shared" si="5"/>
        <v/>
      </c>
      <c r="F75" s="319" t="str">
        <f t="shared" si="5"/>
        <v/>
      </c>
      <c r="G75" s="313"/>
      <c r="H75" s="313"/>
      <c r="I75" s="313"/>
      <c r="J75" s="51"/>
      <c r="K75" s="51"/>
      <c r="L75" s="51"/>
    </row>
    <row r="76" spans="2:12">
      <c r="B76" s="314">
        <f t="shared" si="6"/>
        <v>74</v>
      </c>
      <c r="C76" s="321"/>
      <c r="D76" s="319" t="str">
        <f t="shared" si="5"/>
        <v/>
      </c>
      <c r="E76" s="319" t="str">
        <f t="shared" si="5"/>
        <v/>
      </c>
      <c r="F76" s="319" t="str">
        <f t="shared" si="5"/>
        <v/>
      </c>
      <c r="G76" s="313"/>
      <c r="H76" s="313"/>
      <c r="I76" s="313"/>
      <c r="J76" s="51"/>
      <c r="K76" s="51"/>
      <c r="L76" s="51"/>
    </row>
    <row r="77" spans="2:12">
      <c r="B77" s="314">
        <f t="shared" si="6"/>
        <v>75</v>
      </c>
      <c r="C77" s="321"/>
      <c r="D77" s="319" t="str">
        <f t="shared" si="5"/>
        <v/>
      </c>
      <c r="E77" s="319" t="str">
        <f t="shared" si="5"/>
        <v/>
      </c>
      <c r="F77" s="319" t="str">
        <f t="shared" si="5"/>
        <v/>
      </c>
      <c r="G77" s="313"/>
      <c r="H77" s="313"/>
      <c r="I77" s="313"/>
      <c r="J77" s="51"/>
      <c r="K77" s="51"/>
      <c r="L77" s="51"/>
    </row>
    <row r="78" spans="2:12">
      <c r="B78" s="314">
        <f t="shared" si="6"/>
        <v>76</v>
      </c>
      <c r="C78" s="321"/>
      <c r="D78" s="319" t="str">
        <f t="shared" si="5"/>
        <v/>
      </c>
      <c r="E78" s="319" t="str">
        <f t="shared" si="5"/>
        <v/>
      </c>
      <c r="F78" s="319" t="str">
        <f t="shared" si="5"/>
        <v/>
      </c>
      <c r="G78" s="313"/>
      <c r="H78" s="313"/>
      <c r="I78" s="313"/>
      <c r="J78" s="51"/>
      <c r="K78" s="51"/>
      <c r="L78" s="51"/>
    </row>
    <row r="79" spans="2:12">
      <c r="B79" s="314">
        <f t="shared" si="6"/>
        <v>77</v>
      </c>
      <c r="C79" s="321"/>
      <c r="D79" s="319" t="str">
        <f t="shared" si="5"/>
        <v/>
      </c>
      <c r="E79" s="319" t="str">
        <f t="shared" si="5"/>
        <v/>
      </c>
      <c r="F79" s="319" t="str">
        <f t="shared" si="5"/>
        <v/>
      </c>
      <c r="G79" s="313"/>
      <c r="H79" s="313"/>
      <c r="I79" s="313"/>
      <c r="J79" s="51"/>
      <c r="K79" s="51"/>
      <c r="L79" s="51"/>
    </row>
    <row r="80" spans="2:12">
      <c r="B80" s="314">
        <f t="shared" si="6"/>
        <v>78</v>
      </c>
      <c r="C80" s="321"/>
      <c r="D80" s="319" t="str">
        <f t="shared" si="5"/>
        <v/>
      </c>
      <c r="E80" s="319" t="str">
        <f t="shared" si="5"/>
        <v/>
      </c>
      <c r="F80" s="319" t="str">
        <f t="shared" si="5"/>
        <v/>
      </c>
      <c r="G80" s="313"/>
      <c r="H80" s="313"/>
      <c r="I80" s="313"/>
      <c r="J80" s="51"/>
      <c r="K80" s="51"/>
      <c r="L80" s="51"/>
    </row>
    <row r="81" spans="2:12">
      <c r="B81" s="314">
        <f t="shared" si="6"/>
        <v>79</v>
      </c>
      <c r="C81" s="321"/>
      <c r="D81" s="319" t="str">
        <f t="shared" si="5"/>
        <v/>
      </c>
      <c r="E81" s="319" t="str">
        <f t="shared" si="5"/>
        <v/>
      </c>
      <c r="F81" s="319" t="str">
        <f t="shared" si="5"/>
        <v/>
      </c>
      <c r="G81" s="313"/>
      <c r="H81" s="313"/>
      <c r="I81" s="313"/>
      <c r="J81" s="51"/>
      <c r="K81" s="51"/>
      <c r="L81" s="51"/>
    </row>
    <row r="82" spans="2:12">
      <c r="B82" s="314">
        <f t="shared" si="6"/>
        <v>80</v>
      </c>
      <c r="C82" s="321"/>
      <c r="D82" s="319" t="str">
        <f t="shared" si="5"/>
        <v/>
      </c>
      <c r="E82" s="319" t="str">
        <f t="shared" si="5"/>
        <v/>
      </c>
      <c r="F82" s="319" t="str">
        <f t="shared" si="5"/>
        <v/>
      </c>
      <c r="G82" s="313"/>
      <c r="H82" s="313"/>
      <c r="I82" s="313"/>
      <c r="J82" s="51"/>
      <c r="K82" s="51"/>
      <c r="L82" s="51"/>
    </row>
    <row r="83" spans="2:12">
      <c r="B83" s="314">
        <f t="shared" si="6"/>
        <v>81</v>
      </c>
      <c r="C83" s="321"/>
      <c r="D83" s="319" t="str">
        <f t="shared" si="5"/>
        <v/>
      </c>
      <c r="E83" s="319" t="str">
        <f t="shared" si="5"/>
        <v/>
      </c>
      <c r="F83" s="319" t="str">
        <f t="shared" si="5"/>
        <v/>
      </c>
      <c r="G83" s="313"/>
      <c r="H83" s="313"/>
      <c r="I83" s="313"/>
      <c r="J83" s="51"/>
      <c r="K83" s="51"/>
      <c r="L83" s="51"/>
    </row>
    <row r="84" spans="2:12">
      <c r="B84" s="314">
        <f t="shared" si="6"/>
        <v>82</v>
      </c>
      <c r="C84" s="321"/>
      <c r="D84" s="319" t="str">
        <f t="shared" si="5"/>
        <v/>
      </c>
      <c r="E84" s="319" t="str">
        <f t="shared" si="5"/>
        <v/>
      </c>
      <c r="F84" s="319" t="str">
        <f t="shared" si="5"/>
        <v/>
      </c>
      <c r="G84" s="313"/>
      <c r="H84" s="313"/>
      <c r="I84" s="313"/>
      <c r="J84" s="51"/>
      <c r="K84" s="51"/>
      <c r="L84" s="51"/>
    </row>
    <row r="85" spans="2:12">
      <c r="B85" s="314">
        <f t="shared" si="6"/>
        <v>83</v>
      </c>
      <c r="C85" s="321"/>
      <c r="D85" s="319" t="str">
        <f t="shared" si="5"/>
        <v/>
      </c>
      <c r="E85" s="319" t="str">
        <f t="shared" si="5"/>
        <v/>
      </c>
      <c r="F85" s="319" t="str">
        <f t="shared" si="5"/>
        <v/>
      </c>
      <c r="G85" s="313"/>
      <c r="H85" s="313"/>
      <c r="I85" s="313"/>
      <c r="J85" s="51"/>
      <c r="K85" s="51"/>
      <c r="L85" s="51"/>
    </row>
    <row r="86" spans="2:12">
      <c r="B86" s="314">
        <f t="shared" si="6"/>
        <v>84</v>
      </c>
      <c r="C86" s="321"/>
      <c r="D86" s="319" t="str">
        <f t="shared" si="5"/>
        <v/>
      </c>
      <c r="E86" s="319" t="str">
        <f t="shared" si="5"/>
        <v/>
      </c>
      <c r="F86" s="319" t="str">
        <f t="shared" si="5"/>
        <v/>
      </c>
      <c r="G86" s="313"/>
      <c r="H86" s="313"/>
      <c r="I86" s="313"/>
      <c r="J86" s="51"/>
      <c r="K86" s="51"/>
      <c r="L86" s="51"/>
    </row>
    <row r="87" spans="2:12">
      <c r="B87" s="314">
        <f t="shared" si="6"/>
        <v>85</v>
      </c>
      <c r="C87" s="321"/>
      <c r="D87" s="319" t="str">
        <f t="shared" si="5"/>
        <v/>
      </c>
      <c r="E87" s="319" t="str">
        <f t="shared" si="5"/>
        <v/>
      </c>
      <c r="F87" s="319" t="str">
        <f t="shared" si="5"/>
        <v/>
      </c>
      <c r="G87" s="313"/>
      <c r="H87" s="313"/>
      <c r="I87" s="313"/>
      <c r="J87" s="51"/>
      <c r="K87" s="51"/>
      <c r="L87" s="51"/>
    </row>
    <row r="88" spans="2:12">
      <c r="B88" s="314">
        <f t="shared" si="6"/>
        <v>86</v>
      </c>
      <c r="C88" s="321"/>
      <c r="D88" s="319" t="str">
        <f t="shared" si="5"/>
        <v/>
      </c>
      <c r="E88" s="319" t="str">
        <f t="shared" si="5"/>
        <v/>
      </c>
      <c r="F88" s="319" t="str">
        <f t="shared" si="5"/>
        <v/>
      </c>
      <c r="G88" s="313"/>
      <c r="H88" s="313"/>
      <c r="I88" s="313"/>
      <c r="J88" s="51"/>
      <c r="K88" s="51"/>
      <c r="L88" s="51"/>
    </row>
    <row r="89" spans="2:12">
      <c r="B89" s="314">
        <f t="shared" si="6"/>
        <v>87</v>
      </c>
      <c r="C89" s="321"/>
      <c r="D89" s="319" t="str">
        <f t="shared" si="5"/>
        <v/>
      </c>
      <c r="E89" s="319" t="str">
        <f t="shared" si="5"/>
        <v/>
      </c>
      <c r="F89" s="319" t="str">
        <f t="shared" si="5"/>
        <v/>
      </c>
      <c r="G89" s="313"/>
      <c r="H89" s="313"/>
      <c r="I89" s="313"/>
      <c r="J89" s="51"/>
      <c r="K89" s="51"/>
      <c r="L89" s="51"/>
    </row>
    <row r="90" spans="2:12">
      <c r="B90" s="314">
        <f t="shared" si="6"/>
        <v>88</v>
      </c>
      <c r="C90" s="321"/>
      <c r="D90" s="319" t="str">
        <f t="shared" si="5"/>
        <v/>
      </c>
      <c r="E90" s="319" t="str">
        <f t="shared" si="5"/>
        <v/>
      </c>
      <c r="F90" s="319" t="str">
        <f t="shared" si="5"/>
        <v/>
      </c>
      <c r="G90" s="313"/>
      <c r="H90" s="313"/>
      <c r="I90" s="313"/>
      <c r="J90" s="51"/>
      <c r="K90" s="51"/>
      <c r="L90" s="51"/>
    </row>
    <row r="91" spans="2:12">
      <c r="B91" s="314">
        <f t="shared" si="6"/>
        <v>89</v>
      </c>
      <c r="C91" s="321"/>
      <c r="D91" s="319" t="str">
        <f t="shared" si="5"/>
        <v/>
      </c>
      <c r="E91" s="319" t="str">
        <f t="shared" si="5"/>
        <v/>
      </c>
      <c r="F91" s="319" t="str">
        <f t="shared" si="5"/>
        <v/>
      </c>
      <c r="G91" s="313"/>
      <c r="H91" s="313"/>
      <c r="I91" s="313"/>
      <c r="J91" s="51"/>
      <c r="K91" s="51"/>
      <c r="L91" s="51"/>
    </row>
    <row r="92" spans="2:12">
      <c r="B92" s="314">
        <f t="shared" si="6"/>
        <v>90</v>
      </c>
      <c r="C92" s="321"/>
      <c r="D92" s="319" t="str">
        <f t="shared" si="5"/>
        <v/>
      </c>
      <c r="E92" s="319" t="str">
        <f t="shared" si="5"/>
        <v/>
      </c>
      <c r="F92" s="319" t="str">
        <f t="shared" si="5"/>
        <v/>
      </c>
      <c r="G92" s="313"/>
      <c r="H92" s="313"/>
      <c r="I92" s="313"/>
      <c r="J92" s="51"/>
      <c r="K92" s="51"/>
      <c r="L92" s="51"/>
    </row>
    <row r="93" spans="2:12">
      <c r="B93" s="314">
        <f t="shared" si="6"/>
        <v>91</v>
      </c>
      <c r="C93" s="321"/>
      <c r="D93" s="319" t="str">
        <f t="shared" si="5"/>
        <v/>
      </c>
      <c r="E93" s="319" t="str">
        <f t="shared" si="5"/>
        <v/>
      </c>
      <c r="F93" s="319" t="str">
        <f t="shared" si="5"/>
        <v/>
      </c>
      <c r="G93" s="313"/>
      <c r="H93" s="313"/>
      <c r="I93" s="313"/>
      <c r="J93" s="51"/>
      <c r="K93" s="51"/>
      <c r="L93" s="51"/>
    </row>
    <row r="94" spans="2:12">
      <c r="B94" s="314">
        <f t="shared" si="6"/>
        <v>92</v>
      </c>
      <c r="C94" s="321"/>
      <c r="D94" s="319" t="str">
        <f t="shared" si="5"/>
        <v/>
      </c>
      <c r="E94" s="319" t="str">
        <f t="shared" si="5"/>
        <v/>
      </c>
      <c r="F94" s="319" t="str">
        <f t="shared" si="5"/>
        <v/>
      </c>
      <c r="G94" s="313"/>
      <c r="H94" s="313"/>
      <c r="I94" s="313"/>
      <c r="J94" s="51"/>
      <c r="K94" s="51"/>
      <c r="L94" s="51"/>
    </row>
    <row r="95" spans="2:12">
      <c r="B95" s="314">
        <f t="shared" si="6"/>
        <v>93</v>
      </c>
      <c r="C95" s="321"/>
      <c r="D95" s="319" t="str">
        <f t="shared" si="5"/>
        <v/>
      </c>
      <c r="E95" s="319" t="str">
        <f t="shared" si="5"/>
        <v/>
      </c>
      <c r="F95" s="319" t="str">
        <f t="shared" si="5"/>
        <v/>
      </c>
      <c r="G95" s="313"/>
      <c r="H95" s="313"/>
      <c r="I95" s="313"/>
      <c r="J95" s="51"/>
      <c r="K95" s="51"/>
      <c r="L95" s="51"/>
    </row>
    <row r="96" spans="2:12">
      <c r="B96" s="314">
        <f t="shared" si="6"/>
        <v>94</v>
      </c>
      <c r="C96" s="321"/>
      <c r="D96" s="319" t="str">
        <f t="shared" si="5"/>
        <v/>
      </c>
      <c r="E96" s="319" t="str">
        <f t="shared" si="5"/>
        <v/>
      </c>
      <c r="F96" s="319" t="str">
        <f t="shared" si="5"/>
        <v/>
      </c>
      <c r="G96" s="313"/>
      <c r="H96" s="313"/>
      <c r="I96" s="313"/>
      <c r="J96" s="51"/>
      <c r="K96" s="51"/>
      <c r="L96" s="51"/>
    </row>
    <row r="97" spans="2:12">
      <c r="B97" s="314">
        <f t="shared" si="6"/>
        <v>95</v>
      </c>
      <c r="C97" s="321"/>
      <c r="D97" s="319" t="str">
        <f t="shared" si="5"/>
        <v/>
      </c>
      <c r="E97" s="319" t="str">
        <f t="shared" si="5"/>
        <v/>
      </c>
      <c r="F97" s="319" t="str">
        <f t="shared" si="5"/>
        <v/>
      </c>
      <c r="G97" s="313"/>
      <c r="H97" s="313"/>
      <c r="I97" s="313"/>
      <c r="J97" s="51"/>
      <c r="K97" s="51"/>
      <c r="L97" s="51"/>
    </row>
    <row r="98" spans="2:12">
      <c r="B98" s="314">
        <f t="shared" si="6"/>
        <v>96</v>
      </c>
      <c r="C98" s="321"/>
      <c r="D98" s="319" t="str">
        <f t="shared" si="5"/>
        <v/>
      </c>
      <c r="E98" s="319" t="str">
        <f t="shared" si="5"/>
        <v/>
      </c>
      <c r="F98" s="319" t="str">
        <f t="shared" si="5"/>
        <v/>
      </c>
      <c r="G98" s="313"/>
      <c r="H98" s="313"/>
      <c r="I98" s="313"/>
      <c r="J98" s="51"/>
      <c r="K98" s="51"/>
      <c r="L98" s="51"/>
    </row>
    <row r="99" spans="2:12">
      <c r="B99" s="314">
        <f t="shared" si="6"/>
        <v>97</v>
      </c>
      <c r="C99" s="321"/>
      <c r="D99" s="319" t="str">
        <f t="shared" si="5"/>
        <v/>
      </c>
      <c r="E99" s="319" t="str">
        <f t="shared" si="5"/>
        <v/>
      </c>
      <c r="F99" s="319" t="str">
        <f t="shared" si="5"/>
        <v/>
      </c>
      <c r="G99" s="313"/>
      <c r="H99" s="313"/>
      <c r="I99" s="313"/>
      <c r="J99" s="51"/>
      <c r="K99" s="51"/>
      <c r="L99" s="51"/>
    </row>
    <row r="100" spans="2:12">
      <c r="B100" s="314">
        <f t="shared" si="6"/>
        <v>98</v>
      </c>
      <c r="C100" s="321"/>
      <c r="D100" s="319" t="str">
        <f t="shared" si="5"/>
        <v/>
      </c>
      <c r="E100" s="319" t="str">
        <f t="shared" si="5"/>
        <v/>
      </c>
      <c r="F100" s="319" t="str">
        <f t="shared" si="5"/>
        <v/>
      </c>
      <c r="G100" s="313"/>
      <c r="H100" s="313"/>
      <c r="I100" s="313"/>
      <c r="J100" s="51"/>
      <c r="K100" s="51"/>
      <c r="L100" s="51"/>
    </row>
    <row r="101" spans="2:12">
      <c r="B101" s="314">
        <f t="shared" si="6"/>
        <v>99</v>
      </c>
      <c r="C101" s="321"/>
      <c r="D101" s="319" t="str">
        <f t="shared" si="5"/>
        <v/>
      </c>
      <c r="E101" s="319" t="str">
        <f t="shared" si="5"/>
        <v/>
      </c>
      <c r="F101" s="319" t="str">
        <f t="shared" si="5"/>
        <v/>
      </c>
      <c r="G101" s="313"/>
      <c r="H101" s="313"/>
      <c r="I101" s="313"/>
      <c r="J101" s="51"/>
      <c r="K101" s="51"/>
      <c r="L101" s="51"/>
    </row>
    <row r="102" spans="2:12">
      <c r="B102" s="314">
        <f t="shared" si="6"/>
        <v>100</v>
      </c>
      <c r="C102" s="321"/>
      <c r="D102" s="319" t="str">
        <f t="shared" ref="D102:F102" si="7">CLEAN($C102)</f>
        <v/>
      </c>
      <c r="E102" s="319" t="str">
        <f t="shared" si="7"/>
        <v/>
      </c>
      <c r="F102" s="319" t="str">
        <f t="shared" si="7"/>
        <v/>
      </c>
      <c r="G102" s="313"/>
      <c r="H102" s="313"/>
      <c r="I102" s="313"/>
      <c r="J102" s="51"/>
      <c r="K102" s="51"/>
      <c r="L102" s="51"/>
    </row>
  </sheetData>
  <phoneticPr fontId="11"/>
  <conditionalFormatting sqref="B1:L1048576">
    <cfRule type="expression" dxfId="7" priority="1">
      <formula>$I1="廃止"</formula>
    </cfRule>
    <cfRule type="expression" dxfId="6" priority="2">
      <formula>$I1="完了"</formula>
    </cfRule>
    <cfRule type="expression" dxfId="5" priority="8">
      <formula>AND($G1="高",$H1="高")</formula>
    </cfRule>
  </conditionalFormatting>
  <conditionalFormatting sqref="B33:J100 L33:L100">
    <cfRule type="expression" dxfId="4" priority="7">
      <formula>$I33="完了"</formula>
    </cfRule>
  </conditionalFormatting>
  <conditionalFormatting sqref="B101:J102 L101:L102">
    <cfRule type="expression" dxfId="3" priority="6">
      <formula>$I101="完了"</formula>
    </cfRule>
  </conditionalFormatting>
  <conditionalFormatting sqref="K3:K102">
    <cfRule type="expression" dxfId="2" priority="5">
      <formula>$I3="完了"</formula>
    </cfRule>
  </conditionalFormatting>
  <conditionalFormatting sqref="K33:K100">
    <cfRule type="expression" dxfId="1" priority="4">
      <formula>$I33="完了"</formula>
    </cfRule>
  </conditionalFormatting>
  <conditionalFormatting sqref="K101:K102">
    <cfRule type="expression" dxfId="0" priority="3">
      <formula>$I101="完了"</formula>
    </cfRule>
  </conditionalFormatting>
  <dataValidations count="3">
    <dataValidation type="list" allowBlank="1" showInputMessage="1" showErrorMessage="1" sqref="H17 G3:G102">
      <formula1>OFFSET($P$3,0,0,COUNTA($P:$P)-1,1)</formula1>
    </dataValidation>
    <dataValidation type="list" allowBlank="1" showInputMessage="1" showErrorMessage="1" sqref="H3:H16 H18:H102">
      <formula1>OFFSET($Q$3,0,0,COUNTA($Q:$Q)-1,1)</formula1>
    </dataValidation>
    <dataValidation type="list" allowBlank="1" showInputMessage="1" showErrorMessage="1" sqref="I3:I102">
      <formula1>OFFSET($R$3,0,0,COUNTA($R:$R)-1,1)</formula1>
    </dataValidation>
  </dataValidations>
  <pageMargins left="0" right="0" top="0" bottom="0" header="0" footer="0"/>
  <pageSetup paperSize="9" scale="55" fitToHeight="0" orientation="landscape"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Java_web"/>
  <dimension ref="A1:AI690"/>
  <sheetViews>
    <sheetView showGridLines="0" zoomScale="85" zoomScaleNormal="85" workbookViewId="0">
      <pane xSplit="1" ySplit="1" topLeftCell="B375" activePane="bottomRight" state="frozen"/>
      <selection activeCell="G100" sqref="G100"/>
      <selection pane="topRight" activeCell="G100" sqref="G100"/>
      <selection pane="bottomLeft" activeCell="G100" sqref="G100"/>
      <selection pane="bottomRight" activeCell="W417" sqref="W417"/>
    </sheetView>
  </sheetViews>
  <sheetFormatPr defaultColWidth="2.625" defaultRowHeight="13.5"/>
  <cols>
    <col min="1" max="1" width="2.625" style="342"/>
    <col min="2" max="2" width="2.625" style="403"/>
    <col min="3" max="30" width="2.625" style="406"/>
    <col min="31" max="31" width="2.625" style="399"/>
    <col min="32" max="32" width="2.625" style="406"/>
    <col min="33" max="33" width="2.625" style="403"/>
    <col min="34" max="16384" width="2.625" style="342"/>
  </cols>
  <sheetData>
    <row r="1" spans="1:35" s="401" customFormat="1" ht="15" thickTop="1" thickBot="1">
      <c r="A1" s="400"/>
      <c r="B1" s="404"/>
      <c r="AE1" s="402"/>
      <c r="AG1" s="404"/>
    </row>
    <row r="2" spans="1:35" s="401" customFormat="1" ht="15" thickTop="1" thickBot="1">
      <c r="A2" s="400" t="s">
        <v>3862</v>
      </c>
      <c r="B2" s="404"/>
      <c r="AE2" s="402"/>
      <c r="AG2" s="404"/>
    </row>
    <row r="3" spans="1:35" s="578" customFormat="1" ht="17.25" thickTop="1">
      <c r="B3" s="579"/>
      <c r="C3" s="580"/>
      <c r="D3" s="580"/>
      <c r="E3" s="580"/>
      <c r="F3" s="580"/>
      <c r="G3" s="580"/>
      <c r="H3" s="580"/>
      <c r="I3" s="580"/>
      <c r="J3" s="580"/>
      <c r="K3" s="580"/>
      <c r="L3" s="580"/>
      <c r="M3" s="580"/>
      <c r="N3" s="580"/>
      <c r="O3" s="580"/>
      <c r="P3" s="580"/>
      <c r="Q3" s="580"/>
      <c r="R3" s="580"/>
      <c r="S3" s="580"/>
      <c r="T3" s="580"/>
      <c r="U3" s="580"/>
      <c r="V3" s="580"/>
      <c r="W3" s="580"/>
      <c r="X3" s="580"/>
      <c r="Y3" s="580"/>
      <c r="Z3" s="580"/>
      <c r="AA3" s="580"/>
      <c r="AB3" s="580"/>
      <c r="AC3" s="580"/>
      <c r="AD3" s="580"/>
      <c r="AE3" s="581"/>
      <c r="AF3" s="580"/>
      <c r="AG3" s="579"/>
    </row>
    <row r="4" spans="1:35" s="578" customFormat="1" ht="16.5">
      <c r="B4" s="579"/>
      <c r="C4" s="580" t="s">
        <v>3855</v>
      </c>
      <c r="D4" s="580"/>
      <c r="E4" s="580"/>
      <c r="F4" s="580"/>
      <c r="G4" s="580"/>
      <c r="H4" s="580"/>
      <c r="I4" s="580"/>
      <c r="J4" s="580"/>
      <c r="K4" s="580"/>
      <c r="L4" s="580"/>
      <c r="M4" s="580"/>
      <c r="N4" s="580"/>
      <c r="O4" s="580"/>
      <c r="P4" s="580"/>
      <c r="Q4" s="580"/>
      <c r="R4" s="580"/>
      <c r="S4" s="580"/>
      <c r="T4" s="580"/>
      <c r="U4" s="580"/>
      <c r="V4" s="580"/>
      <c r="W4" s="580"/>
      <c r="X4" s="580"/>
      <c r="Y4" s="580"/>
      <c r="Z4" s="580"/>
      <c r="AA4" s="580"/>
      <c r="AB4" s="580"/>
      <c r="AC4" s="580"/>
      <c r="AD4" s="580"/>
      <c r="AE4" s="581"/>
      <c r="AF4" s="580"/>
      <c r="AG4" s="579"/>
    </row>
    <row r="5" spans="1:35" s="578" customFormat="1" ht="16.5">
      <c r="B5" s="579"/>
      <c r="C5" s="580"/>
      <c r="D5" s="580"/>
      <c r="E5" s="580"/>
      <c r="F5" s="580"/>
      <c r="G5" s="580"/>
      <c r="H5" s="580"/>
      <c r="I5" s="580"/>
      <c r="J5" s="580"/>
      <c r="K5" s="580"/>
      <c r="L5" s="580"/>
      <c r="M5" s="580"/>
      <c r="N5" s="580"/>
      <c r="O5" s="580"/>
      <c r="P5" s="580"/>
      <c r="Q5" s="580"/>
      <c r="R5" s="580"/>
      <c r="S5" s="580"/>
      <c r="T5" s="580"/>
      <c r="U5" s="580"/>
      <c r="V5" s="580"/>
      <c r="W5" s="580"/>
      <c r="X5" s="580"/>
      <c r="Y5" s="580"/>
      <c r="Z5" s="580"/>
      <c r="AA5" s="580"/>
      <c r="AB5" s="580"/>
      <c r="AC5" s="580"/>
      <c r="AD5" s="580"/>
      <c r="AE5" s="581"/>
      <c r="AF5" s="580"/>
      <c r="AG5" s="579"/>
    </row>
    <row r="6" spans="1:35" s="578" customFormat="1" ht="16.5">
      <c r="B6" s="579"/>
      <c r="C6" s="580" t="s">
        <v>3856</v>
      </c>
      <c r="D6" s="580"/>
      <c r="E6" s="580"/>
      <c r="F6" s="580"/>
      <c r="G6" s="580"/>
      <c r="H6" s="580"/>
      <c r="I6" s="580"/>
      <c r="J6" s="580"/>
      <c r="K6" s="580"/>
      <c r="L6" s="580"/>
      <c r="M6" s="580"/>
      <c r="N6" s="580"/>
      <c r="O6" s="580"/>
      <c r="P6" s="580"/>
      <c r="Q6" s="580"/>
      <c r="R6" s="580"/>
      <c r="S6" s="580"/>
      <c r="T6" s="580"/>
      <c r="U6" s="580"/>
      <c r="V6" s="580"/>
      <c r="W6" s="580"/>
      <c r="X6" s="580"/>
      <c r="Y6" s="580"/>
      <c r="Z6" s="580"/>
      <c r="AA6" s="580"/>
      <c r="AB6" s="580"/>
      <c r="AC6" s="580"/>
      <c r="AD6" s="580"/>
      <c r="AE6" s="581"/>
      <c r="AF6" s="580"/>
      <c r="AG6" s="579"/>
    </row>
    <row r="7" spans="1:35" s="578" customFormat="1" ht="16.5">
      <c r="B7" s="579"/>
      <c r="C7" s="580" t="s">
        <v>3857</v>
      </c>
      <c r="D7" s="580"/>
      <c r="E7" s="580"/>
      <c r="F7" s="580"/>
      <c r="G7" s="580"/>
      <c r="H7" s="580"/>
      <c r="I7" s="580"/>
      <c r="J7" s="580"/>
      <c r="K7" s="580"/>
      <c r="L7" s="580"/>
      <c r="M7" s="580"/>
      <c r="N7" s="580"/>
      <c r="O7" s="580"/>
      <c r="P7" s="580"/>
      <c r="Q7" s="580"/>
      <c r="R7" s="580"/>
      <c r="S7" s="580"/>
      <c r="T7" s="580"/>
      <c r="U7" s="580"/>
      <c r="V7" s="580"/>
      <c r="W7" s="580"/>
      <c r="X7" s="580"/>
      <c r="Y7" s="580"/>
      <c r="Z7" s="580"/>
      <c r="AA7" s="580"/>
      <c r="AB7" s="580"/>
      <c r="AC7" s="580"/>
      <c r="AD7" s="580"/>
      <c r="AE7" s="581"/>
      <c r="AF7" s="580"/>
      <c r="AG7" s="579"/>
    </row>
    <row r="8" spans="1:35" s="578" customFormat="1" ht="16.5">
      <c r="B8" s="579"/>
      <c r="C8" s="580" t="s">
        <v>3858</v>
      </c>
      <c r="D8" s="580"/>
      <c r="E8" s="580"/>
      <c r="F8" s="580"/>
      <c r="G8" s="580"/>
      <c r="H8" s="580"/>
      <c r="I8" s="580"/>
      <c r="J8" s="580"/>
      <c r="K8" s="580"/>
      <c r="L8" s="580"/>
      <c r="M8" s="580"/>
      <c r="N8" s="580"/>
      <c r="O8" s="580"/>
      <c r="P8" s="580"/>
      <c r="Q8" s="580"/>
      <c r="R8" s="580"/>
      <c r="S8" s="580"/>
      <c r="T8" s="580"/>
      <c r="U8" s="580"/>
      <c r="V8" s="580"/>
      <c r="W8" s="580"/>
      <c r="X8" s="580"/>
      <c r="Y8" s="580"/>
      <c r="Z8" s="580"/>
      <c r="AA8" s="580"/>
      <c r="AB8" s="580"/>
      <c r="AC8" s="580"/>
      <c r="AD8" s="580"/>
      <c r="AE8" s="581"/>
      <c r="AF8" s="580"/>
      <c r="AG8" s="579"/>
    </row>
    <row r="9" spans="1:35" s="578" customFormat="1" ht="16.5">
      <c r="B9" s="579"/>
      <c r="C9" s="580" t="s">
        <v>3859</v>
      </c>
      <c r="D9" s="580"/>
      <c r="E9" s="580"/>
      <c r="F9" s="580"/>
      <c r="G9" s="580"/>
      <c r="H9" s="580"/>
      <c r="I9" s="580"/>
      <c r="J9" s="580"/>
      <c r="K9" s="580"/>
      <c r="L9" s="580"/>
      <c r="M9" s="580"/>
      <c r="N9" s="580"/>
      <c r="O9" s="580"/>
      <c r="P9" s="580"/>
      <c r="Q9" s="580"/>
      <c r="R9" s="580"/>
      <c r="S9" s="580"/>
      <c r="T9" s="580"/>
      <c r="U9" s="580"/>
      <c r="V9" s="580"/>
      <c r="W9" s="580"/>
      <c r="X9" s="580"/>
      <c r="Y9" s="580"/>
      <c r="Z9" s="580"/>
      <c r="AA9" s="580"/>
      <c r="AB9" s="580"/>
      <c r="AC9" s="580"/>
      <c r="AD9" s="580"/>
      <c r="AE9" s="581"/>
      <c r="AF9" s="580"/>
      <c r="AG9" s="579"/>
    </row>
    <row r="10" spans="1:35" s="578" customFormat="1" ht="16.5">
      <c r="B10" s="579"/>
      <c r="C10" s="580" t="s">
        <v>3860</v>
      </c>
      <c r="D10" s="580"/>
      <c r="E10" s="580"/>
      <c r="F10" s="580"/>
      <c r="G10" s="580"/>
      <c r="H10" s="580"/>
      <c r="I10" s="580"/>
      <c r="J10" s="580"/>
      <c r="K10" s="580"/>
      <c r="L10" s="580"/>
      <c r="M10" s="580"/>
      <c r="N10" s="580"/>
      <c r="O10" s="580"/>
      <c r="P10" s="580"/>
      <c r="Q10" s="580"/>
      <c r="R10" s="580"/>
      <c r="S10" s="580"/>
      <c r="T10" s="580"/>
      <c r="U10" s="580"/>
      <c r="V10" s="580"/>
      <c r="W10" s="580"/>
      <c r="X10" s="580"/>
      <c r="Y10" s="580"/>
      <c r="Z10" s="580"/>
      <c r="AA10" s="580"/>
      <c r="AB10" s="580"/>
      <c r="AC10" s="580"/>
      <c r="AD10" s="580"/>
      <c r="AE10" s="581"/>
      <c r="AF10" s="580"/>
      <c r="AG10" s="579"/>
    </row>
    <row r="11" spans="1:35" s="578" customFormat="1" ht="16.5">
      <c r="B11" s="579"/>
      <c r="C11" s="580" t="s">
        <v>3861</v>
      </c>
      <c r="D11" s="580"/>
      <c r="E11" s="580"/>
      <c r="F11" s="580"/>
      <c r="G11" s="580"/>
      <c r="H11" s="580"/>
      <c r="I11" s="580"/>
      <c r="J11" s="580"/>
      <c r="K11" s="580"/>
      <c r="L11" s="580"/>
      <c r="M11" s="580"/>
      <c r="N11" s="580"/>
      <c r="O11" s="580"/>
      <c r="P11" s="580"/>
      <c r="Q11" s="580"/>
      <c r="R11" s="580"/>
      <c r="S11" s="580"/>
      <c r="T11" s="580"/>
      <c r="U11" s="580"/>
      <c r="V11" s="580"/>
      <c r="W11" s="580"/>
      <c r="X11" s="580"/>
      <c r="Y11" s="580"/>
      <c r="Z11" s="580"/>
      <c r="AA11" s="580"/>
      <c r="AB11" s="580"/>
      <c r="AC11" s="580"/>
      <c r="AD11" s="580"/>
      <c r="AE11" s="581"/>
      <c r="AF11" s="580"/>
      <c r="AG11" s="579"/>
    </row>
    <row r="12" spans="1:35" ht="14.25" thickBot="1"/>
    <row r="13" spans="1:35" s="401" customFormat="1" ht="15" thickTop="1" thickBot="1">
      <c r="A13" s="400" t="s">
        <v>2298</v>
      </c>
      <c r="B13" s="404"/>
      <c r="AE13" s="402"/>
      <c r="AG13" s="404"/>
    </row>
    <row r="14" spans="1:35" ht="14.25" thickTop="1">
      <c r="B14" s="403" t="s">
        <v>2303</v>
      </c>
      <c r="AG14" s="403" t="s">
        <v>1996</v>
      </c>
    </row>
    <row r="15" spans="1:35">
      <c r="AG15" s="403" t="s">
        <v>2287</v>
      </c>
      <c r="AI15" s="406"/>
    </row>
    <row r="16" spans="1:35">
      <c r="B16" s="403" t="s">
        <v>2304</v>
      </c>
      <c r="AG16" s="403" t="s">
        <v>2288</v>
      </c>
      <c r="AH16" s="406"/>
      <c r="AI16" s="406"/>
    </row>
    <row r="17" spans="33:35">
      <c r="AG17" s="403" t="s">
        <v>2289</v>
      </c>
      <c r="AH17" s="406"/>
      <c r="AI17" s="406"/>
    </row>
    <row r="18" spans="33:35">
      <c r="AG18" s="403" t="s">
        <v>2290</v>
      </c>
      <c r="AH18" s="406"/>
      <c r="AI18" s="406"/>
    </row>
    <row r="19" spans="33:35">
      <c r="AG19" s="403" t="s">
        <v>2291</v>
      </c>
      <c r="AH19" s="406"/>
      <c r="AI19" s="406"/>
    </row>
    <row r="20" spans="33:35">
      <c r="AG20" s="403" t="s">
        <v>2292</v>
      </c>
      <c r="AH20" s="406"/>
      <c r="AI20" s="406"/>
    </row>
    <row r="21" spans="33:35">
      <c r="AH21" s="406"/>
      <c r="AI21" s="406"/>
    </row>
    <row r="22" spans="33:35">
      <c r="AG22" s="403" t="s">
        <v>2293</v>
      </c>
      <c r="AH22" s="406"/>
      <c r="AI22" s="406"/>
    </row>
    <row r="23" spans="33:35">
      <c r="AH23" s="406"/>
      <c r="AI23" s="406"/>
    </row>
    <row r="24" spans="33:35">
      <c r="AG24" s="403" t="s">
        <v>2294</v>
      </c>
      <c r="AH24" s="406"/>
      <c r="AI24" s="406"/>
    </row>
    <row r="25" spans="33:35">
      <c r="AG25" s="403" t="s">
        <v>2295</v>
      </c>
      <c r="AH25" s="406"/>
      <c r="AI25" s="406"/>
    </row>
    <row r="26" spans="33:35">
      <c r="AG26" s="403" t="s">
        <v>2296</v>
      </c>
      <c r="AH26" s="406"/>
      <c r="AI26" s="406"/>
    </row>
    <row r="27" spans="33:35">
      <c r="AG27" s="403" t="s">
        <v>2009</v>
      </c>
      <c r="AH27" s="406"/>
      <c r="AI27" s="406"/>
    </row>
    <row r="28" spans="33:35">
      <c r="AH28" s="406"/>
      <c r="AI28" s="406"/>
    </row>
    <row r="29" spans="33:35">
      <c r="AG29" s="403" t="s">
        <v>2297</v>
      </c>
      <c r="AH29" s="406"/>
      <c r="AI29" s="406"/>
    </row>
    <row r="30" spans="33:35">
      <c r="AG30" s="403" t="s">
        <v>2009</v>
      </c>
      <c r="AH30" s="406"/>
      <c r="AI30" s="406"/>
    </row>
    <row r="31" spans="33:35">
      <c r="AH31" s="406"/>
      <c r="AI31" s="406"/>
    </row>
    <row r="32" spans="33:35" ht="14.25" thickBot="1"/>
    <row r="33" spans="1:33" s="401" customFormat="1" ht="15" thickTop="1" thickBot="1">
      <c r="A33" s="400" t="s">
        <v>2321</v>
      </c>
      <c r="B33" s="404"/>
      <c r="F33" s="401" t="s">
        <v>2323</v>
      </c>
      <c r="AE33" s="402"/>
      <c r="AG33" s="404"/>
    </row>
    <row r="34" spans="1:33" ht="14.25" thickTop="1">
      <c r="AG34" s="403" t="s">
        <v>2299</v>
      </c>
    </row>
    <row r="35" spans="1:33">
      <c r="B35" s="403" t="s">
        <v>2322</v>
      </c>
      <c r="AG35" s="403" t="s">
        <v>2305</v>
      </c>
    </row>
    <row r="36" spans="1:33">
      <c r="AG36" s="403" t="s">
        <v>2300</v>
      </c>
    </row>
    <row r="37" spans="1:33">
      <c r="B37" s="403" t="s">
        <v>2324</v>
      </c>
      <c r="AG37" s="403" t="s">
        <v>2306</v>
      </c>
    </row>
    <row r="38" spans="1:33">
      <c r="AG38" s="403" t="s">
        <v>2300</v>
      </c>
    </row>
    <row r="39" spans="1:33">
      <c r="AG39" s="403" t="s">
        <v>2307</v>
      </c>
    </row>
    <row r="40" spans="1:33">
      <c r="AG40" s="403" t="s">
        <v>2301</v>
      </c>
    </row>
    <row r="41" spans="1:33">
      <c r="AG41" s="403" t="s">
        <v>2308</v>
      </c>
    </row>
    <row r="42" spans="1:33">
      <c r="AG42" s="403" t="s">
        <v>2309</v>
      </c>
    </row>
    <row r="44" spans="1:33">
      <c r="AG44" s="403" t="s">
        <v>2310</v>
      </c>
    </row>
    <row r="46" spans="1:33">
      <c r="AG46" s="403" t="s">
        <v>2311</v>
      </c>
    </row>
    <row r="48" spans="1:33">
      <c r="AG48" s="403" t="s">
        <v>2312</v>
      </c>
    </row>
    <row r="49" spans="1:33">
      <c r="AG49" s="403" t="s">
        <v>2313</v>
      </c>
    </row>
    <row r="51" spans="1:33">
      <c r="AG51" s="403" t="s">
        <v>2314</v>
      </c>
    </row>
    <row r="52" spans="1:33">
      <c r="AG52" s="403" t="s">
        <v>2315</v>
      </c>
    </row>
    <row r="53" spans="1:33">
      <c r="AG53" s="403" t="s">
        <v>2316</v>
      </c>
    </row>
    <row r="54" spans="1:33">
      <c r="AG54" s="403" t="s">
        <v>2317</v>
      </c>
    </row>
    <row r="55" spans="1:33">
      <c r="AG55" s="403" t="s">
        <v>2318</v>
      </c>
    </row>
    <row r="56" spans="1:33">
      <c r="AG56" s="403" t="s">
        <v>2302</v>
      </c>
    </row>
    <row r="58" spans="1:33">
      <c r="AG58" s="403" t="s">
        <v>2319</v>
      </c>
    </row>
    <row r="59" spans="1:33">
      <c r="AG59" s="403" t="s">
        <v>2320</v>
      </c>
    </row>
    <row r="60" spans="1:33">
      <c r="AG60" s="403" t="s">
        <v>2019</v>
      </c>
    </row>
    <row r="62" spans="1:33" ht="14.25" thickBot="1"/>
    <row r="63" spans="1:33" s="401" customFormat="1" ht="15" thickTop="1" thickBot="1">
      <c r="A63" s="400" t="s">
        <v>2325</v>
      </c>
      <c r="B63" s="404"/>
      <c r="AE63" s="402"/>
      <c r="AG63" s="404"/>
    </row>
    <row r="64" spans="1:33" ht="14.25" thickTop="1"/>
    <row r="65" spans="1:33">
      <c r="B65" s="470" t="s">
        <v>2334</v>
      </c>
      <c r="C65" s="472"/>
      <c r="D65" s="472"/>
      <c r="E65" s="472"/>
      <c r="F65" s="472"/>
      <c r="G65" s="472"/>
      <c r="H65" s="472"/>
      <c r="I65" s="472"/>
      <c r="J65" s="472"/>
      <c r="K65" s="472"/>
      <c r="L65" s="472"/>
      <c r="AG65" s="403" t="s">
        <v>2326</v>
      </c>
    </row>
    <row r="66" spans="1:33">
      <c r="AG66" s="403" t="s">
        <v>2327</v>
      </c>
    </row>
    <row r="67" spans="1:33">
      <c r="AG67" s="403" t="s">
        <v>2328</v>
      </c>
    </row>
    <row r="68" spans="1:33">
      <c r="AG68" s="403" t="s">
        <v>2329</v>
      </c>
    </row>
    <row r="69" spans="1:33">
      <c r="AG69" s="403" t="s">
        <v>2330</v>
      </c>
    </row>
    <row r="70" spans="1:33">
      <c r="AG70" s="403" t="s">
        <v>2331</v>
      </c>
    </row>
    <row r="71" spans="1:33">
      <c r="AG71" s="403" t="s">
        <v>2332</v>
      </c>
    </row>
    <row r="72" spans="1:33">
      <c r="AG72" s="403" t="s">
        <v>2333</v>
      </c>
    </row>
    <row r="73" spans="1:33">
      <c r="AG73" s="403" t="s">
        <v>2009</v>
      </c>
    </row>
    <row r="74" spans="1:33" ht="14.25" thickBot="1"/>
    <row r="75" spans="1:33" s="401" customFormat="1" ht="15" thickTop="1" thickBot="1">
      <c r="A75" s="400" t="s">
        <v>2340</v>
      </c>
      <c r="B75" s="404"/>
      <c r="AE75" s="402"/>
      <c r="AG75" s="404"/>
    </row>
    <row r="76" spans="1:33" ht="14.25" thickTop="1"/>
    <row r="77" spans="1:33">
      <c r="AG77" s="403" t="s">
        <v>1996</v>
      </c>
    </row>
    <row r="78" spans="1:33">
      <c r="AG78" s="403" t="s">
        <v>2335</v>
      </c>
    </row>
    <row r="79" spans="1:33">
      <c r="AG79" s="403" t="s">
        <v>2049</v>
      </c>
    </row>
    <row r="80" spans="1:33">
      <c r="AG80" s="403" t="s">
        <v>2336</v>
      </c>
    </row>
    <row r="81" spans="1:33">
      <c r="AG81" s="403" t="s">
        <v>2337</v>
      </c>
    </row>
    <row r="82" spans="1:33">
      <c r="AG82" s="403" t="s">
        <v>1998</v>
      </c>
    </row>
    <row r="83" spans="1:33">
      <c r="AG83" s="403" t="s">
        <v>2338</v>
      </c>
    </row>
    <row r="85" spans="1:33">
      <c r="AG85" s="403" t="s">
        <v>2339</v>
      </c>
    </row>
    <row r="86" spans="1:33">
      <c r="AG86" s="403" t="s">
        <v>2009</v>
      </c>
    </row>
    <row r="87" spans="1:33" ht="14.25" thickBot="1"/>
    <row r="88" spans="1:33" s="401" customFormat="1" ht="15" thickTop="1" thickBot="1">
      <c r="A88" s="400" t="s">
        <v>2349</v>
      </c>
      <c r="B88" s="404"/>
      <c r="AE88" s="402"/>
      <c r="AG88" s="404"/>
    </row>
    <row r="89" spans="1:33" ht="14.25" thickTop="1"/>
    <row r="90" spans="1:33">
      <c r="AG90" s="403" t="s">
        <v>1996</v>
      </c>
    </row>
    <row r="91" spans="1:33">
      <c r="AG91" s="403" t="s">
        <v>2341</v>
      </c>
    </row>
    <row r="92" spans="1:33">
      <c r="AG92" s="403" t="s">
        <v>2049</v>
      </c>
    </row>
    <row r="93" spans="1:33">
      <c r="AG93" s="403" t="s">
        <v>2342</v>
      </c>
    </row>
    <row r="94" spans="1:33">
      <c r="AG94" s="403" t="s">
        <v>1998</v>
      </c>
    </row>
    <row r="95" spans="1:33">
      <c r="AG95" s="403" t="s">
        <v>2343</v>
      </c>
    </row>
    <row r="96" spans="1:33">
      <c r="AG96" s="403" t="s">
        <v>2344</v>
      </c>
    </row>
    <row r="97" spans="1:33">
      <c r="AG97" s="403" t="s">
        <v>2345</v>
      </c>
    </row>
    <row r="98" spans="1:33">
      <c r="AG98" s="403" t="s">
        <v>2346</v>
      </c>
    </row>
    <row r="99" spans="1:33">
      <c r="AG99" s="403" t="s">
        <v>2347</v>
      </c>
    </row>
    <row r="100" spans="1:33">
      <c r="AG100" s="403" t="s">
        <v>2348</v>
      </c>
    </row>
    <row r="101" spans="1:33">
      <c r="AG101" s="403" t="s">
        <v>2009</v>
      </c>
    </row>
    <row r="102" spans="1:33" ht="14.25" thickBot="1"/>
    <row r="103" spans="1:33" s="401" customFormat="1" ht="15" thickTop="1" thickBot="1">
      <c r="A103" s="400" t="s">
        <v>2358</v>
      </c>
      <c r="B103" s="404"/>
      <c r="AE103" s="402"/>
      <c r="AF103" s="401" t="s">
        <v>2359</v>
      </c>
      <c r="AG103" s="404"/>
    </row>
    <row r="104" spans="1:33" ht="14.25" thickTop="1"/>
    <row r="105" spans="1:33">
      <c r="AG105" s="403" t="s">
        <v>1996</v>
      </c>
    </row>
    <row r="106" spans="1:33">
      <c r="AG106" s="403" t="s">
        <v>1997</v>
      </c>
    </row>
    <row r="107" spans="1:33">
      <c r="AG107" s="403" t="s">
        <v>1998</v>
      </c>
    </row>
    <row r="108" spans="1:33">
      <c r="AG108" s="403" t="s">
        <v>1999</v>
      </c>
    </row>
    <row r="109" spans="1:33">
      <c r="AG109" s="403" t="s">
        <v>2350</v>
      </c>
    </row>
    <row r="110" spans="1:33">
      <c r="AG110" s="403" t="s">
        <v>2351</v>
      </c>
    </row>
    <row r="111" spans="1:33">
      <c r="AG111" s="403" t="s">
        <v>2352</v>
      </c>
    </row>
    <row r="112" spans="1:33">
      <c r="AG112" s="403" t="s">
        <v>2353</v>
      </c>
    </row>
    <row r="113" spans="1:33">
      <c r="AG113" s="403" t="s">
        <v>2354</v>
      </c>
    </row>
    <row r="114" spans="1:33">
      <c r="AG114" s="403" t="s">
        <v>2355</v>
      </c>
    </row>
    <row r="115" spans="1:33">
      <c r="AG115" s="403" t="s">
        <v>2356</v>
      </c>
    </row>
    <row r="116" spans="1:33">
      <c r="AG116" s="403" t="s">
        <v>2019</v>
      </c>
    </row>
    <row r="117" spans="1:33">
      <c r="AG117" s="403" t="s">
        <v>2357</v>
      </c>
    </row>
    <row r="118" spans="1:33">
      <c r="AG118" s="403" t="s">
        <v>2009</v>
      </c>
    </row>
    <row r="119" spans="1:33" ht="14.25" thickBot="1"/>
    <row r="120" spans="1:33" s="401" customFormat="1" ht="15" thickTop="1" thickBot="1">
      <c r="A120" s="400" t="s">
        <v>2365</v>
      </c>
      <c r="B120" s="404"/>
      <c r="AE120" s="402"/>
      <c r="AG120" s="404"/>
    </row>
    <row r="121" spans="1:33" ht="14.25" thickTop="1"/>
    <row r="122" spans="1:33">
      <c r="AG122" s="403" t="s">
        <v>1996</v>
      </c>
    </row>
    <row r="123" spans="1:33">
      <c r="AG123" s="403" t="s">
        <v>2360</v>
      </c>
    </row>
    <row r="124" spans="1:33">
      <c r="AG124" s="403" t="s">
        <v>2361</v>
      </c>
    </row>
    <row r="125" spans="1:33">
      <c r="AG125" s="403" t="s">
        <v>1998</v>
      </c>
    </row>
    <row r="126" spans="1:33">
      <c r="AG126" s="403" t="s">
        <v>2362</v>
      </c>
    </row>
    <row r="127" spans="1:33">
      <c r="AG127" s="403" t="s">
        <v>2363</v>
      </c>
    </row>
    <row r="128" spans="1:33">
      <c r="AG128" s="403" t="s">
        <v>2364</v>
      </c>
    </row>
    <row r="129" spans="1:33">
      <c r="AG129" s="403" t="s">
        <v>2009</v>
      </c>
    </row>
    <row r="130" spans="1:33" ht="14.25" thickBot="1"/>
    <row r="131" spans="1:33" s="401" customFormat="1" ht="15" thickTop="1" thickBot="1">
      <c r="A131" s="400" t="s">
        <v>2388</v>
      </c>
      <c r="B131" s="404"/>
      <c r="AE131" s="402"/>
      <c r="AG131" s="404"/>
    </row>
    <row r="132" spans="1:33" ht="14.25" thickTop="1"/>
    <row r="133" spans="1:33">
      <c r="AG133" s="473" t="s">
        <v>2371</v>
      </c>
    </row>
    <row r="134" spans="1:33">
      <c r="AG134" s="474" t="s">
        <v>2373</v>
      </c>
    </row>
    <row r="135" spans="1:33">
      <c r="AG135" s="475" t="s">
        <v>2374</v>
      </c>
    </row>
    <row r="136" spans="1:33">
      <c r="AG136" s="476" t="s">
        <v>2372</v>
      </c>
    </row>
    <row r="137" spans="1:33">
      <c r="AG137" s="474" t="s">
        <v>2375</v>
      </c>
    </row>
    <row r="138" spans="1:33">
      <c r="AG138" s="475" t="s">
        <v>2376</v>
      </c>
    </row>
    <row r="139" spans="1:33">
      <c r="AG139" s="475" t="s">
        <v>2377</v>
      </c>
    </row>
    <row r="140" spans="1:33">
      <c r="AG140" s="475" t="s">
        <v>2378</v>
      </c>
    </row>
    <row r="141" spans="1:33">
      <c r="AG141" s="475" t="s">
        <v>2379</v>
      </c>
    </row>
    <row r="142" spans="1:33">
      <c r="AG142" s="475" t="s">
        <v>2380</v>
      </c>
    </row>
    <row r="143" spans="1:33">
      <c r="AG143" s="475" t="s">
        <v>2381</v>
      </c>
    </row>
    <row r="144" spans="1:33">
      <c r="AG144" s="475" t="s">
        <v>2382</v>
      </c>
    </row>
    <row r="145" spans="1:33">
      <c r="AG145" s="475" t="s">
        <v>2383</v>
      </c>
    </row>
    <row r="146" spans="1:33">
      <c r="AG146" s="475" t="s">
        <v>2384</v>
      </c>
    </row>
    <row r="147" spans="1:33">
      <c r="AG147" s="475" t="s">
        <v>2385</v>
      </c>
    </row>
    <row r="148" spans="1:33">
      <c r="AG148" s="475" t="s">
        <v>2386</v>
      </c>
    </row>
    <row r="149" spans="1:33">
      <c r="AG149" s="475" t="s">
        <v>2387</v>
      </c>
    </row>
    <row r="150" spans="1:33">
      <c r="AG150" s="477" t="s">
        <v>2009</v>
      </c>
    </row>
    <row r="151" spans="1:33" ht="14.25" thickBot="1"/>
    <row r="152" spans="1:33" s="401" customFormat="1" ht="15" thickTop="1" thickBot="1">
      <c r="A152" s="400" t="s">
        <v>2540</v>
      </c>
      <c r="B152" s="404"/>
      <c r="AE152" s="402"/>
      <c r="AG152" s="404" t="s">
        <v>2544</v>
      </c>
    </row>
    <row r="153" spans="1:33" ht="14.25" thickTop="1"/>
    <row r="154" spans="1:33" s="492" customFormat="1" ht="16.5">
      <c r="B154" s="493" t="s">
        <v>2734</v>
      </c>
      <c r="C154" s="494"/>
      <c r="D154" s="494"/>
      <c r="E154" s="494"/>
      <c r="F154" s="494"/>
      <c r="G154" s="494"/>
      <c r="H154" s="494"/>
      <c r="I154" s="494"/>
      <c r="J154" s="494"/>
      <c r="K154" s="494"/>
      <c r="L154" s="494"/>
      <c r="M154" s="494"/>
      <c r="N154" s="494"/>
      <c r="O154" s="494"/>
      <c r="P154" s="494"/>
      <c r="Q154" s="494"/>
      <c r="R154" s="494"/>
      <c r="S154" s="494"/>
      <c r="T154" s="494"/>
      <c r="U154" s="494"/>
      <c r="V154" s="494"/>
      <c r="W154" s="494"/>
      <c r="X154" s="494"/>
      <c r="Y154" s="494"/>
      <c r="Z154" s="494"/>
      <c r="AA154" s="494"/>
      <c r="AB154" s="494"/>
      <c r="AC154" s="494"/>
      <c r="AD154" s="494"/>
      <c r="AE154" s="495"/>
      <c r="AF154" s="494"/>
      <c r="AG154" s="493"/>
    </row>
    <row r="155" spans="1:33" s="492" customFormat="1" ht="16.5">
      <c r="B155" s="493"/>
      <c r="C155" s="494" t="s">
        <v>2735</v>
      </c>
      <c r="D155" s="494"/>
      <c r="E155" s="494"/>
      <c r="F155" s="494"/>
      <c r="G155" s="494"/>
      <c r="H155" s="494"/>
      <c r="I155" s="494"/>
      <c r="J155" s="494"/>
      <c r="K155" s="494"/>
      <c r="L155" s="494"/>
      <c r="M155" s="494"/>
      <c r="N155" s="494"/>
      <c r="O155" s="494"/>
      <c r="P155" s="494"/>
      <c r="Q155" s="494"/>
      <c r="R155" s="494"/>
      <c r="S155" s="494"/>
      <c r="T155" s="494"/>
      <c r="U155" s="494"/>
      <c r="V155" s="494"/>
      <c r="W155" s="494"/>
      <c r="X155" s="494"/>
      <c r="Y155" s="494"/>
      <c r="Z155" s="494"/>
      <c r="AA155" s="494"/>
      <c r="AB155" s="494"/>
      <c r="AC155" s="494"/>
      <c r="AD155" s="494"/>
      <c r="AE155" s="495"/>
      <c r="AF155" s="494"/>
      <c r="AG155" s="493"/>
    </row>
    <row r="156" spans="1:33" s="492" customFormat="1" ht="16.5">
      <c r="B156" s="493"/>
      <c r="C156" s="494"/>
      <c r="D156" s="494"/>
      <c r="E156" s="494"/>
      <c r="F156" s="494"/>
      <c r="G156" s="494"/>
      <c r="H156" s="494"/>
      <c r="I156" s="494"/>
      <c r="J156" s="494"/>
      <c r="K156" s="494"/>
      <c r="L156" s="494"/>
      <c r="M156" s="494"/>
      <c r="N156" s="494"/>
      <c r="O156" s="494"/>
      <c r="P156" s="494"/>
      <c r="Q156" s="494"/>
      <c r="R156" s="494"/>
      <c r="S156" s="494"/>
      <c r="T156" s="494"/>
      <c r="U156" s="494"/>
      <c r="V156" s="494"/>
      <c r="W156" s="494"/>
      <c r="X156" s="494"/>
      <c r="Y156" s="494"/>
      <c r="Z156" s="494"/>
      <c r="AA156" s="494"/>
      <c r="AB156" s="494"/>
      <c r="AC156" s="494"/>
      <c r="AD156" s="494"/>
      <c r="AE156" s="495"/>
      <c r="AF156" s="494"/>
      <c r="AG156" s="493"/>
    </row>
    <row r="157" spans="1:33" s="492" customFormat="1" ht="16.5">
      <c r="B157" s="493"/>
      <c r="C157" s="494" t="s">
        <v>2551</v>
      </c>
      <c r="D157" s="494" t="s">
        <v>2438</v>
      </c>
      <c r="E157" s="494"/>
      <c r="F157" s="494"/>
      <c r="G157" s="494"/>
      <c r="H157" s="494"/>
      <c r="I157" s="494"/>
      <c r="J157" s="494"/>
      <c r="K157" s="494"/>
      <c r="L157" s="494"/>
      <c r="M157" s="494"/>
      <c r="N157" s="494"/>
      <c r="O157" s="494"/>
      <c r="P157" s="494"/>
      <c r="Q157" s="494"/>
      <c r="R157" s="494"/>
      <c r="S157" s="494"/>
      <c r="T157" s="494"/>
      <c r="U157" s="494"/>
      <c r="V157" s="494"/>
      <c r="W157" s="494"/>
      <c r="X157" s="494"/>
      <c r="Y157" s="494"/>
      <c r="Z157" s="494"/>
      <c r="AA157" s="494"/>
      <c r="AB157" s="494"/>
      <c r="AC157" s="494"/>
      <c r="AD157" s="494"/>
      <c r="AE157" s="495"/>
      <c r="AF157" s="494"/>
      <c r="AG157" s="493"/>
    </row>
    <row r="158" spans="1:33" s="492" customFormat="1" ht="16.5">
      <c r="B158" s="493"/>
      <c r="C158" s="494"/>
      <c r="D158" s="494" t="s">
        <v>2736</v>
      </c>
      <c r="E158" s="494"/>
      <c r="F158" s="494"/>
      <c r="G158" s="494"/>
      <c r="H158" s="494"/>
      <c r="I158" s="494"/>
      <c r="J158" s="494"/>
      <c r="K158" s="494"/>
      <c r="L158" s="494"/>
      <c r="M158" s="494"/>
      <c r="N158" s="494"/>
      <c r="O158" s="494"/>
      <c r="P158" s="494"/>
      <c r="Q158" s="494"/>
      <c r="R158" s="494"/>
      <c r="S158" s="494"/>
      <c r="T158" s="494"/>
      <c r="U158" s="494"/>
      <c r="V158" s="494"/>
      <c r="W158" s="494"/>
      <c r="X158" s="494"/>
      <c r="Y158" s="494"/>
      <c r="Z158" s="494"/>
      <c r="AA158" s="494"/>
      <c r="AB158" s="494"/>
      <c r="AC158" s="494"/>
      <c r="AD158" s="494"/>
      <c r="AE158" s="495"/>
      <c r="AF158" s="494"/>
      <c r="AG158" s="493"/>
    </row>
    <row r="159" spans="1:33" s="492" customFormat="1" ht="16.5">
      <c r="B159" s="493"/>
      <c r="D159" s="494"/>
      <c r="E159" s="494"/>
      <c r="F159" s="494"/>
      <c r="G159" s="494"/>
      <c r="H159" s="494"/>
      <c r="I159" s="494"/>
      <c r="J159" s="494"/>
      <c r="K159" s="494"/>
      <c r="L159" s="494"/>
      <c r="M159" s="494"/>
      <c r="N159" s="494"/>
      <c r="O159" s="494"/>
      <c r="P159" s="494"/>
      <c r="Q159" s="494"/>
      <c r="R159" s="494"/>
      <c r="S159" s="494"/>
      <c r="T159" s="494"/>
      <c r="U159" s="494"/>
      <c r="V159" s="494"/>
      <c r="W159" s="494"/>
      <c r="X159" s="494"/>
      <c r="Y159" s="494"/>
      <c r="Z159" s="494"/>
      <c r="AA159" s="494"/>
      <c r="AB159" s="494"/>
      <c r="AC159" s="494"/>
      <c r="AD159" s="494"/>
      <c r="AE159" s="495"/>
      <c r="AF159" s="494"/>
      <c r="AG159" s="493"/>
    </row>
    <row r="160" spans="1:33" s="492" customFormat="1" ht="16.5">
      <c r="B160" s="493"/>
      <c r="C160" s="494" t="s">
        <v>2552</v>
      </c>
      <c r="D160" s="494" t="s">
        <v>2548</v>
      </c>
      <c r="E160" s="494"/>
      <c r="F160" s="494"/>
      <c r="G160" s="494"/>
      <c r="H160" s="494"/>
      <c r="I160" s="494"/>
      <c r="J160" s="494"/>
      <c r="K160" s="494"/>
      <c r="L160" s="494"/>
      <c r="M160" s="494"/>
      <c r="N160" s="494"/>
      <c r="O160" s="494"/>
      <c r="P160" s="494"/>
      <c r="Q160" s="494"/>
      <c r="R160" s="494"/>
      <c r="S160" s="494"/>
      <c r="T160" s="494"/>
      <c r="U160" s="494"/>
      <c r="V160" s="494"/>
      <c r="W160" s="494"/>
      <c r="X160" s="494"/>
      <c r="Y160" s="494"/>
      <c r="Z160" s="494"/>
      <c r="AA160" s="494"/>
      <c r="AB160" s="494"/>
      <c r="AC160" s="494"/>
      <c r="AD160" s="494"/>
      <c r="AE160" s="495"/>
      <c r="AF160" s="494"/>
      <c r="AG160" s="493"/>
    </row>
    <row r="161" spans="2:33" s="492" customFormat="1" ht="16.5">
      <c r="B161" s="493"/>
      <c r="C161" s="494"/>
      <c r="D161" s="494"/>
      <c r="E161" s="494" t="s">
        <v>2737</v>
      </c>
      <c r="F161" s="494"/>
      <c r="G161" s="494"/>
      <c r="H161" s="494"/>
      <c r="I161" s="494"/>
      <c r="J161" s="494"/>
      <c r="K161" s="494"/>
      <c r="L161" s="494"/>
      <c r="M161" s="494"/>
      <c r="N161" s="494"/>
      <c r="O161" s="494"/>
      <c r="P161" s="494"/>
      <c r="Q161" s="494"/>
      <c r="R161" s="494"/>
      <c r="S161" s="494"/>
      <c r="T161" s="494"/>
      <c r="U161" s="494"/>
      <c r="V161" s="494"/>
      <c r="W161" s="494"/>
      <c r="X161" s="494"/>
      <c r="Y161" s="494"/>
      <c r="Z161" s="494"/>
      <c r="AA161" s="494"/>
      <c r="AB161" s="494"/>
      <c r="AC161" s="494"/>
      <c r="AD161" s="494"/>
      <c r="AE161" s="495"/>
      <c r="AF161" s="494"/>
      <c r="AG161" s="493"/>
    </row>
    <row r="162" spans="2:33" s="492" customFormat="1" ht="16.5">
      <c r="B162" s="493"/>
      <c r="C162" s="494"/>
      <c r="D162" s="494"/>
      <c r="E162" s="494"/>
      <c r="F162" s="494"/>
      <c r="G162" s="494"/>
      <c r="H162" s="494"/>
      <c r="I162" s="494"/>
      <c r="J162" s="494"/>
      <c r="K162" s="494"/>
      <c r="L162" s="494"/>
      <c r="M162" s="494"/>
      <c r="N162" s="494"/>
      <c r="O162" s="494"/>
      <c r="P162" s="494"/>
      <c r="Q162" s="494"/>
      <c r="R162" s="494"/>
      <c r="S162" s="494"/>
      <c r="T162" s="494"/>
      <c r="U162" s="494"/>
      <c r="V162" s="494"/>
      <c r="W162" s="494"/>
      <c r="X162" s="494"/>
      <c r="Y162" s="494"/>
      <c r="Z162" s="494"/>
      <c r="AA162" s="494"/>
      <c r="AB162" s="494"/>
      <c r="AC162" s="494"/>
      <c r="AD162" s="494"/>
      <c r="AE162" s="495"/>
      <c r="AF162" s="494"/>
      <c r="AG162" s="493"/>
    </row>
    <row r="163" spans="2:33" s="492" customFormat="1" ht="16.5">
      <c r="B163" s="493"/>
      <c r="C163" s="494" t="s">
        <v>2553</v>
      </c>
      <c r="D163" s="494" t="s">
        <v>2549</v>
      </c>
      <c r="E163" s="494"/>
      <c r="F163" s="494"/>
      <c r="G163" s="494"/>
      <c r="H163" s="494"/>
      <c r="I163" s="494"/>
      <c r="J163" s="494"/>
      <c r="K163" s="494"/>
      <c r="L163" s="494"/>
      <c r="M163" s="494"/>
      <c r="N163" s="494"/>
      <c r="O163" s="494"/>
      <c r="P163" s="494"/>
      <c r="Q163" s="494"/>
      <c r="R163" s="494"/>
      <c r="S163" s="494"/>
      <c r="T163" s="494"/>
      <c r="U163" s="494"/>
      <c r="V163" s="494"/>
      <c r="W163" s="494"/>
      <c r="X163" s="494"/>
      <c r="Y163" s="494"/>
      <c r="Z163" s="494"/>
      <c r="AA163" s="494"/>
      <c r="AB163" s="494"/>
      <c r="AC163" s="494"/>
      <c r="AD163" s="494"/>
      <c r="AE163" s="495"/>
      <c r="AF163" s="494"/>
      <c r="AG163" s="493"/>
    </row>
    <row r="164" spans="2:33" s="492" customFormat="1" ht="16.5">
      <c r="B164" s="493"/>
      <c r="C164" s="494"/>
      <c r="D164" s="494"/>
      <c r="E164" s="494" t="s">
        <v>2738</v>
      </c>
      <c r="F164" s="494"/>
      <c r="G164" s="494"/>
      <c r="H164" s="494"/>
      <c r="I164" s="494"/>
      <c r="J164" s="494"/>
      <c r="K164" s="494"/>
      <c r="L164" s="494"/>
      <c r="M164" s="494"/>
      <c r="N164" s="494"/>
      <c r="O164" s="494"/>
      <c r="P164" s="494"/>
      <c r="Q164" s="494"/>
      <c r="R164" s="494"/>
      <c r="S164" s="494"/>
      <c r="T164" s="494"/>
      <c r="U164" s="494"/>
      <c r="V164" s="494"/>
      <c r="W164" s="494"/>
      <c r="X164" s="494"/>
      <c r="Y164" s="494"/>
      <c r="Z164" s="494"/>
      <c r="AA164" s="494"/>
      <c r="AB164" s="494"/>
      <c r="AC164" s="494"/>
      <c r="AD164" s="494"/>
      <c r="AE164" s="495"/>
      <c r="AF164" s="494"/>
      <c r="AG164" s="493"/>
    </row>
    <row r="165" spans="2:33" s="492" customFormat="1" ht="16.5">
      <c r="B165" s="493"/>
      <c r="C165" s="494"/>
      <c r="D165" s="494"/>
      <c r="E165" s="494"/>
      <c r="F165" s="494"/>
      <c r="G165" s="494"/>
      <c r="H165" s="494"/>
      <c r="I165" s="494"/>
      <c r="J165" s="494"/>
      <c r="K165" s="494"/>
      <c r="L165" s="494"/>
      <c r="M165" s="494"/>
      <c r="N165" s="494"/>
      <c r="O165" s="494"/>
      <c r="P165" s="494"/>
      <c r="Q165" s="494"/>
      <c r="R165" s="494"/>
      <c r="S165" s="494"/>
      <c r="T165" s="494"/>
      <c r="U165" s="494"/>
      <c r="V165" s="494"/>
      <c r="W165" s="494"/>
      <c r="X165" s="494"/>
      <c r="Y165" s="494"/>
      <c r="Z165" s="494"/>
      <c r="AA165" s="494"/>
      <c r="AB165" s="494"/>
      <c r="AC165" s="494"/>
      <c r="AD165" s="494"/>
      <c r="AE165" s="495"/>
      <c r="AF165" s="494"/>
      <c r="AG165" s="493"/>
    </row>
    <row r="166" spans="2:33" s="492" customFormat="1" ht="16.5">
      <c r="B166" s="493"/>
      <c r="C166" s="494" t="s">
        <v>2554</v>
      </c>
      <c r="D166" s="494" t="s">
        <v>2739</v>
      </c>
      <c r="E166" s="494"/>
      <c r="F166" s="494"/>
      <c r="G166" s="494"/>
      <c r="H166" s="494"/>
      <c r="I166" s="494"/>
      <c r="J166" s="494"/>
      <c r="K166" s="494"/>
      <c r="L166" s="494"/>
      <c r="M166" s="494"/>
      <c r="N166" s="494"/>
      <c r="O166" s="494"/>
      <c r="P166" s="494"/>
      <c r="Q166" s="494"/>
      <c r="R166" s="494"/>
      <c r="S166" s="494"/>
      <c r="T166" s="494"/>
      <c r="U166" s="494"/>
      <c r="V166" s="494"/>
      <c r="W166" s="494"/>
      <c r="X166" s="494"/>
      <c r="Y166" s="494"/>
      <c r="Z166" s="494"/>
      <c r="AA166" s="494"/>
      <c r="AB166" s="494"/>
      <c r="AC166" s="494"/>
      <c r="AD166" s="494"/>
      <c r="AE166" s="495"/>
      <c r="AF166" s="494"/>
      <c r="AG166" s="493"/>
    </row>
    <row r="167" spans="2:33" s="492" customFormat="1" ht="16.5">
      <c r="B167" s="493"/>
      <c r="D167" s="494"/>
      <c r="E167" s="494" t="s">
        <v>2740</v>
      </c>
      <c r="F167" s="494"/>
      <c r="G167" s="494"/>
      <c r="H167" s="494"/>
      <c r="I167" s="494"/>
      <c r="J167" s="494"/>
      <c r="K167" s="494"/>
      <c r="L167" s="494"/>
      <c r="M167" s="494"/>
      <c r="N167" s="494"/>
      <c r="O167" s="494"/>
      <c r="P167" s="494"/>
      <c r="Q167" s="494"/>
      <c r="R167" s="494"/>
      <c r="S167" s="494"/>
      <c r="T167" s="494"/>
      <c r="U167" s="494"/>
      <c r="V167" s="494"/>
      <c r="W167" s="494"/>
      <c r="X167" s="494"/>
      <c r="Y167" s="494"/>
      <c r="Z167" s="494"/>
      <c r="AA167" s="494"/>
      <c r="AB167" s="494"/>
      <c r="AC167" s="494"/>
      <c r="AD167" s="494"/>
      <c r="AE167" s="495"/>
      <c r="AF167" s="494"/>
      <c r="AG167" s="493"/>
    </row>
    <row r="168" spans="2:33" s="492" customFormat="1" ht="16.5">
      <c r="B168" s="493"/>
      <c r="C168" s="494"/>
      <c r="D168" s="494"/>
      <c r="E168" s="494"/>
      <c r="F168" s="494"/>
      <c r="G168" s="494"/>
      <c r="H168" s="494"/>
      <c r="I168" s="494"/>
      <c r="J168" s="494"/>
      <c r="K168" s="494"/>
      <c r="L168" s="494"/>
      <c r="M168" s="494"/>
      <c r="N168" s="494"/>
      <c r="O168" s="494"/>
      <c r="P168" s="494"/>
      <c r="Q168" s="494"/>
      <c r="R168" s="494"/>
      <c r="S168" s="494"/>
      <c r="T168" s="494"/>
      <c r="U168" s="494"/>
      <c r="V168" s="494"/>
      <c r="W168" s="494"/>
      <c r="X168" s="494"/>
      <c r="Y168" s="494"/>
      <c r="Z168" s="494"/>
      <c r="AA168" s="494"/>
      <c r="AB168" s="494"/>
      <c r="AC168" s="494"/>
      <c r="AD168" s="494"/>
      <c r="AE168" s="495"/>
      <c r="AF168" s="494"/>
      <c r="AG168" s="493"/>
    </row>
    <row r="169" spans="2:33" s="492" customFormat="1" ht="16.5">
      <c r="B169" s="493"/>
      <c r="C169" s="494" t="s">
        <v>2555</v>
      </c>
      <c r="D169" s="494" t="s">
        <v>2550</v>
      </c>
      <c r="E169" s="494"/>
      <c r="F169" s="494"/>
      <c r="G169" s="494"/>
      <c r="H169" s="494"/>
      <c r="I169" s="494"/>
      <c r="J169" s="494"/>
      <c r="K169" s="494"/>
      <c r="L169" s="494"/>
      <c r="M169" s="494"/>
      <c r="N169" s="494"/>
      <c r="O169" s="494"/>
      <c r="P169" s="494"/>
      <c r="Q169" s="494"/>
      <c r="R169" s="494"/>
      <c r="S169" s="494"/>
      <c r="T169" s="494"/>
      <c r="U169" s="494"/>
      <c r="V169" s="494"/>
      <c r="W169" s="494"/>
      <c r="X169" s="494"/>
      <c r="Y169" s="494"/>
      <c r="Z169" s="494"/>
      <c r="AA169" s="494"/>
      <c r="AB169" s="494"/>
      <c r="AC169" s="494"/>
      <c r="AD169" s="494"/>
      <c r="AE169" s="495"/>
      <c r="AF169" s="494"/>
      <c r="AG169" s="493"/>
    </row>
    <row r="170" spans="2:33" s="492" customFormat="1" ht="16.5">
      <c r="B170" s="493"/>
      <c r="C170" s="494"/>
      <c r="D170" s="494"/>
      <c r="E170" s="494" t="s">
        <v>2741</v>
      </c>
      <c r="F170" s="494"/>
      <c r="G170" s="494"/>
      <c r="H170" s="494"/>
      <c r="I170" s="494"/>
      <c r="J170" s="494"/>
      <c r="K170" s="494"/>
      <c r="L170" s="494"/>
      <c r="M170" s="494"/>
      <c r="N170" s="494"/>
      <c r="O170" s="494"/>
      <c r="P170" s="494"/>
      <c r="Q170" s="494"/>
      <c r="R170" s="494"/>
      <c r="S170" s="494"/>
      <c r="T170" s="494"/>
      <c r="U170" s="494"/>
      <c r="V170" s="494"/>
      <c r="W170" s="494"/>
      <c r="X170" s="494"/>
      <c r="Y170" s="494"/>
      <c r="Z170" s="494"/>
      <c r="AA170" s="494"/>
      <c r="AB170" s="494"/>
      <c r="AC170" s="494"/>
      <c r="AD170" s="494"/>
      <c r="AE170" s="495"/>
      <c r="AF170" s="494"/>
      <c r="AG170" s="493"/>
    </row>
    <row r="171" spans="2:33" s="492" customFormat="1" ht="16.5">
      <c r="B171" s="493"/>
      <c r="C171" s="494"/>
      <c r="D171" s="494"/>
      <c r="E171" s="494"/>
      <c r="F171" s="494"/>
      <c r="G171" s="494"/>
      <c r="H171" s="494"/>
      <c r="I171" s="494"/>
      <c r="J171" s="494"/>
      <c r="K171" s="494"/>
      <c r="L171" s="494"/>
      <c r="M171" s="494"/>
      <c r="N171" s="494"/>
      <c r="O171" s="494"/>
      <c r="P171" s="494"/>
      <c r="Q171" s="494"/>
      <c r="R171" s="494"/>
      <c r="S171" s="494"/>
      <c r="T171" s="494"/>
      <c r="U171" s="494"/>
      <c r="V171" s="494"/>
      <c r="W171" s="494"/>
      <c r="X171" s="494"/>
      <c r="Y171" s="494"/>
      <c r="Z171" s="494"/>
      <c r="AA171" s="494"/>
      <c r="AB171" s="494"/>
      <c r="AC171" s="494"/>
      <c r="AD171" s="494"/>
      <c r="AE171" s="495"/>
      <c r="AF171" s="494"/>
      <c r="AG171" s="493"/>
    </row>
    <row r="172" spans="2:33" s="492" customFormat="1" ht="16.5">
      <c r="B172" s="493" t="s">
        <v>2541</v>
      </c>
      <c r="C172" s="494"/>
      <c r="D172" s="494"/>
      <c r="E172" s="494"/>
      <c r="F172" s="494"/>
      <c r="G172" s="494"/>
      <c r="H172" s="494"/>
      <c r="I172" s="494"/>
      <c r="J172" s="494"/>
      <c r="K172" s="494"/>
      <c r="L172" s="494"/>
      <c r="M172" s="494"/>
      <c r="N172" s="494"/>
      <c r="O172" s="494"/>
      <c r="P172" s="494"/>
      <c r="Q172" s="494"/>
      <c r="R172" s="494"/>
      <c r="S172" s="494"/>
      <c r="T172" s="494"/>
      <c r="U172" s="494"/>
      <c r="V172" s="494"/>
      <c r="W172" s="494"/>
      <c r="X172" s="494"/>
      <c r="Y172" s="494"/>
      <c r="Z172" s="494"/>
      <c r="AA172" s="494"/>
      <c r="AB172" s="494"/>
      <c r="AC172" s="494"/>
      <c r="AD172" s="494"/>
      <c r="AE172" s="495"/>
      <c r="AF172" s="494"/>
      <c r="AG172" s="493"/>
    </row>
    <row r="173" spans="2:33" s="492" customFormat="1" ht="16.5">
      <c r="B173" s="493"/>
      <c r="C173" s="494" t="s">
        <v>2542</v>
      </c>
      <c r="D173" s="494"/>
      <c r="E173" s="494"/>
      <c r="F173" s="494"/>
      <c r="G173" s="494"/>
      <c r="H173" s="494"/>
      <c r="I173" s="494"/>
      <c r="J173" s="494"/>
      <c r="K173" s="494"/>
      <c r="L173" s="494"/>
      <c r="M173" s="494"/>
      <c r="N173" s="494"/>
      <c r="O173" s="494"/>
      <c r="P173" s="494"/>
      <c r="Q173" s="494"/>
      <c r="R173" s="494"/>
      <c r="S173" s="494"/>
      <c r="T173" s="494"/>
      <c r="U173" s="494"/>
      <c r="V173" s="494"/>
      <c r="W173" s="494"/>
      <c r="X173" s="494"/>
      <c r="Y173" s="494"/>
      <c r="Z173" s="494"/>
      <c r="AA173" s="494"/>
      <c r="AB173" s="494"/>
      <c r="AC173" s="494"/>
      <c r="AD173" s="494"/>
      <c r="AE173" s="495"/>
      <c r="AF173" s="494"/>
      <c r="AG173" s="493"/>
    </row>
    <row r="174" spans="2:33" s="492" customFormat="1" ht="16.5">
      <c r="B174" s="493"/>
      <c r="C174" s="494"/>
      <c r="D174" s="494"/>
      <c r="E174" s="494"/>
      <c r="F174" s="494"/>
      <c r="G174" s="494"/>
      <c r="H174" s="494"/>
      <c r="I174" s="494"/>
      <c r="J174" s="494"/>
      <c r="K174" s="494"/>
      <c r="L174" s="494"/>
      <c r="M174" s="494"/>
      <c r="N174" s="494"/>
      <c r="O174" s="494"/>
      <c r="P174" s="494"/>
      <c r="Q174" s="494"/>
      <c r="R174" s="494"/>
      <c r="S174" s="494"/>
      <c r="T174" s="494"/>
      <c r="U174" s="494"/>
      <c r="V174" s="494"/>
      <c r="W174" s="494"/>
      <c r="X174" s="494"/>
      <c r="Y174" s="494"/>
      <c r="Z174" s="494"/>
      <c r="AA174" s="494"/>
      <c r="AB174" s="494"/>
      <c r="AC174" s="494"/>
      <c r="AD174" s="494"/>
      <c r="AE174" s="495"/>
      <c r="AF174" s="494"/>
      <c r="AG174" s="493"/>
    </row>
    <row r="175" spans="2:33" s="492" customFormat="1" ht="16.5">
      <c r="B175" s="493" t="s">
        <v>2543</v>
      </c>
      <c r="C175" s="494"/>
      <c r="D175" s="494"/>
      <c r="E175" s="494"/>
      <c r="F175" s="494"/>
      <c r="G175" s="494"/>
      <c r="H175" s="494"/>
      <c r="I175" s="494"/>
      <c r="J175" s="494"/>
      <c r="K175" s="494"/>
      <c r="L175" s="494"/>
      <c r="M175" s="494"/>
      <c r="N175" s="494"/>
      <c r="O175" s="494"/>
      <c r="P175" s="494"/>
      <c r="Q175" s="494"/>
      <c r="R175" s="494"/>
      <c r="S175" s="494"/>
      <c r="T175" s="494"/>
      <c r="U175" s="494"/>
      <c r="V175" s="494"/>
      <c r="W175" s="494"/>
      <c r="X175" s="494"/>
      <c r="Y175" s="494"/>
      <c r="Z175" s="494"/>
      <c r="AA175" s="494"/>
      <c r="AB175" s="494"/>
      <c r="AC175" s="494"/>
      <c r="AD175" s="494"/>
      <c r="AE175" s="495"/>
      <c r="AF175" s="494"/>
      <c r="AG175" s="493"/>
    </row>
    <row r="176" spans="2:33" s="492" customFormat="1" ht="16.5">
      <c r="B176" s="493"/>
      <c r="C176" s="494" t="s">
        <v>2742</v>
      </c>
      <c r="D176" s="494"/>
      <c r="E176" s="494"/>
      <c r="F176" s="494"/>
      <c r="G176" s="494"/>
      <c r="H176" s="494"/>
      <c r="I176" s="494"/>
      <c r="J176" s="494"/>
      <c r="K176" s="494"/>
      <c r="L176" s="494"/>
      <c r="M176" s="494"/>
      <c r="N176" s="494"/>
      <c r="O176" s="494"/>
      <c r="P176" s="494"/>
      <c r="Q176" s="494"/>
      <c r="R176" s="494"/>
      <c r="S176" s="494"/>
      <c r="T176" s="494"/>
      <c r="U176" s="494"/>
      <c r="V176" s="494"/>
      <c r="W176" s="494"/>
      <c r="X176" s="494"/>
      <c r="Y176" s="494"/>
      <c r="Z176" s="494"/>
      <c r="AA176" s="494"/>
      <c r="AB176" s="494"/>
      <c r="AC176" s="494"/>
      <c r="AD176" s="494"/>
      <c r="AE176" s="495"/>
      <c r="AF176" s="494"/>
      <c r="AG176" s="493"/>
    </row>
    <row r="177" spans="2:33" s="492" customFormat="1" ht="16.5">
      <c r="B177" s="493"/>
      <c r="C177" s="494"/>
      <c r="D177" s="494" t="s">
        <v>2743</v>
      </c>
      <c r="E177" s="494"/>
      <c r="F177" s="494"/>
      <c r="G177" s="494"/>
      <c r="H177" s="494"/>
      <c r="I177" s="494"/>
      <c r="J177" s="494"/>
      <c r="K177" s="494"/>
      <c r="L177" s="494"/>
      <c r="M177" s="494"/>
      <c r="N177" s="494"/>
      <c r="O177" s="494"/>
      <c r="P177" s="494"/>
      <c r="Q177" s="494"/>
      <c r="R177" s="494"/>
      <c r="S177" s="494"/>
      <c r="T177" s="494"/>
      <c r="U177" s="494"/>
      <c r="V177" s="494"/>
      <c r="W177" s="494"/>
      <c r="X177" s="494"/>
      <c r="Y177" s="494"/>
      <c r="Z177" s="494"/>
      <c r="AA177" s="494"/>
      <c r="AB177" s="494"/>
      <c r="AC177" s="494"/>
      <c r="AD177" s="494"/>
      <c r="AE177" s="495"/>
      <c r="AF177" s="494"/>
      <c r="AG177" s="493"/>
    </row>
    <row r="178" spans="2:33" s="492" customFormat="1" ht="16.5">
      <c r="B178" s="493"/>
      <c r="C178" s="494"/>
      <c r="D178" s="494" t="s">
        <v>2744</v>
      </c>
      <c r="E178" s="494"/>
      <c r="F178" s="494"/>
      <c r="G178" s="494"/>
      <c r="H178" s="494"/>
      <c r="I178" s="494"/>
      <c r="J178" s="494"/>
      <c r="K178" s="494"/>
      <c r="L178" s="494"/>
      <c r="M178" s="494"/>
      <c r="N178" s="494"/>
      <c r="O178" s="494"/>
      <c r="P178" s="494"/>
      <c r="Q178" s="494"/>
      <c r="R178" s="494"/>
      <c r="S178" s="494"/>
      <c r="T178" s="494"/>
      <c r="U178" s="494"/>
      <c r="V178" s="494"/>
      <c r="W178" s="494"/>
      <c r="X178" s="494"/>
      <c r="Y178" s="494"/>
      <c r="Z178" s="494"/>
      <c r="AA178" s="494"/>
      <c r="AB178" s="494"/>
      <c r="AC178" s="494"/>
      <c r="AD178" s="494"/>
      <c r="AE178" s="495"/>
      <c r="AF178" s="494"/>
      <c r="AG178" s="493"/>
    </row>
    <row r="179" spans="2:33" s="492" customFormat="1" ht="16.5">
      <c r="B179" s="493"/>
      <c r="C179" s="494"/>
      <c r="D179" s="494" t="s">
        <v>2745</v>
      </c>
      <c r="E179" s="494"/>
      <c r="F179" s="494"/>
      <c r="G179" s="494"/>
      <c r="H179" s="494"/>
      <c r="I179" s="494"/>
      <c r="J179" s="494"/>
      <c r="K179" s="494"/>
      <c r="L179" s="494"/>
      <c r="M179" s="494"/>
      <c r="N179" s="494"/>
      <c r="O179" s="494"/>
      <c r="P179" s="494"/>
      <c r="Q179" s="494"/>
      <c r="R179" s="494"/>
      <c r="S179" s="494"/>
      <c r="T179" s="494"/>
      <c r="U179" s="494"/>
      <c r="V179" s="494"/>
      <c r="W179" s="494"/>
      <c r="X179" s="494"/>
      <c r="Y179" s="494"/>
      <c r="Z179" s="494"/>
      <c r="AA179" s="494"/>
      <c r="AB179" s="494"/>
      <c r="AC179" s="494"/>
      <c r="AD179" s="494"/>
      <c r="AE179" s="495"/>
      <c r="AF179" s="494"/>
      <c r="AG179" s="493"/>
    </row>
    <row r="180" spans="2:33" s="492" customFormat="1" ht="16.5">
      <c r="B180" s="493"/>
      <c r="C180" s="494"/>
      <c r="D180" s="494"/>
      <c r="E180" s="494"/>
      <c r="F180" s="494"/>
      <c r="G180" s="494"/>
      <c r="H180" s="494"/>
      <c r="I180" s="494"/>
      <c r="J180" s="494"/>
      <c r="K180" s="494"/>
      <c r="L180" s="494"/>
      <c r="M180" s="494"/>
      <c r="N180" s="494"/>
      <c r="O180" s="494"/>
      <c r="P180" s="494"/>
      <c r="Q180" s="494"/>
      <c r="R180" s="494"/>
      <c r="S180" s="494"/>
      <c r="T180" s="494"/>
      <c r="U180" s="494"/>
      <c r="V180" s="494"/>
      <c r="W180" s="494"/>
      <c r="X180" s="494"/>
      <c r="Y180" s="494"/>
      <c r="Z180" s="494"/>
      <c r="AA180" s="494"/>
      <c r="AB180" s="494"/>
      <c r="AC180" s="494"/>
      <c r="AD180" s="494"/>
      <c r="AE180" s="495"/>
      <c r="AF180" s="494"/>
      <c r="AG180" s="493"/>
    </row>
    <row r="181" spans="2:33" s="492" customFormat="1" ht="16.5">
      <c r="B181" s="493"/>
      <c r="C181" s="494" t="s">
        <v>2546</v>
      </c>
      <c r="D181" s="494"/>
      <c r="E181" s="494"/>
      <c r="F181" s="494"/>
      <c r="G181" s="494"/>
      <c r="H181" s="494"/>
      <c r="I181" s="494"/>
      <c r="J181" s="494"/>
      <c r="K181" s="494"/>
      <c r="L181" s="494"/>
      <c r="M181" s="494"/>
      <c r="N181" s="494"/>
      <c r="O181" s="494"/>
      <c r="P181" s="494"/>
      <c r="Q181" s="494"/>
      <c r="R181" s="494"/>
      <c r="S181" s="494"/>
      <c r="T181" s="494"/>
      <c r="U181" s="494"/>
      <c r="V181" s="494"/>
      <c r="W181" s="494"/>
      <c r="X181" s="494"/>
      <c r="Y181" s="494"/>
      <c r="Z181" s="494"/>
      <c r="AA181" s="494"/>
      <c r="AB181" s="494"/>
      <c r="AC181" s="494"/>
      <c r="AD181" s="494"/>
      <c r="AE181" s="495"/>
      <c r="AF181" s="494"/>
      <c r="AG181" s="493"/>
    </row>
    <row r="182" spans="2:33" s="492" customFormat="1" ht="16.5">
      <c r="B182" s="493"/>
      <c r="C182" s="494" t="s">
        <v>2746</v>
      </c>
      <c r="D182" s="494"/>
      <c r="E182" s="494"/>
      <c r="F182" s="494"/>
      <c r="G182" s="494"/>
      <c r="H182" s="494"/>
      <c r="I182" s="494"/>
      <c r="J182" s="494"/>
      <c r="K182" s="494"/>
      <c r="L182" s="494"/>
      <c r="M182" s="494"/>
      <c r="N182" s="494"/>
      <c r="O182" s="494"/>
      <c r="P182" s="494"/>
      <c r="Q182" s="494"/>
      <c r="R182" s="494"/>
      <c r="S182" s="494"/>
      <c r="T182" s="494"/>
      <c r="U182" s="494"/>
      <c r="V182" s="494"/>
      <c r="W182" s="494"/>
      <c r="X182" s="494"/>
      <c r="Y182" s="494"/>
      <c r="Z182" s="494"/>
      <c r="AA182" s="494"/>
      <c r="AB182" s="494"/>
      <c r="AC182" s="494"/>
      <c r="AD182" s="494"/>
      <c r="AE182" s="495"/>
      <c r="AF182" s="494"/>
      <c r="AG182" s="493"/>
    </row>
    <row r="183" spans="2:33" s="492" customFormat="1" ht="16.5">
      <c r="B183" s="493"/>
      <c r="C183" s="494"/>
      <c r="D183" s="494" t="s">
        <v>2747</v>
      </c>
      <c r="E183" s="494"/>
      <c r="F183" s="494"/>
      <c r="G183" s="494"/>
      <c r="H183" s="494"/>
      <c r="I183" s="494"/>
      <c r="J183" s="494"/>
      <c r="K183" s="494"/>
      <c r="L183" s="494"/>
      <c r="M183" s="494"/>
      <c r="N183" s="494"/>
      <c r="O183" s="494"/>
      <c r="P183" s="494"/>
      <c r="Q183" s="494"/>
      <c r="R183" s="494"/>
      <c r="S183" s="494"/>
      <c r="T183" s="494"/>
      <c r="U183" s="494"/>
      <c r="V183" s="494"/>
      <c r="W183" s="494"/>
      <c r="X183" s="494"/>
      <c r="Y183" s="494"/>
      <c r="Z183" s="494"/>
      <c r="AA183" s="494"/>
      <c r="AB183" s="494"/>
      <c r="AC183" s="494"/>
      <c r="AD183" s="494"/>
      <c r="AE183" s="495"/>
      <c r="AF183" s="494"/>
      <c r="AG183" s="493"/>
    </row>
    <row r="184" spans="2:33" s="492" customFormat="1" ht="16.5">
      <c r="B184" s="493"/>
      <c r="C184" s="494"/>
      <c r="D184" s="494" t="s">
        <v>2748</v>
      </c>
      <c r="E184" s="494"/>
      <c r="F184" s="494"/>
      <c r="G184" s="494"/>
      <c r="H184" s="494"/>
      <c r="I184" s="494"/>
      <c r="J184" s="494"/>
      <c r="K184" s="494"/>
      <c r="L184" s="494"/>
      <c r="M184" s="494"/>
      <c r="N184" s="494"/>
      <c r="O184" s="494"/>
      <c r="P184" s="494"/>
      <c r="Q184" s="494"/>
      <c r="R184" s="494"/>
      <c r="S184" s="494"/>
      <c r="T184" s="494"/>
      <c r="U184" s="494"/>
      <c r="V184" s="494"/>
      <c r="W184" s="494"/>
      <c r="X184" s="494"/>
      <c r="Y184" s="494"/>
      <c r="Z184" s="494"/>
      <c r="AA184" s="494"/>
      <c r="AB184" s="494"/>
      <c r="AC184" s="494"/>
      <c r="AD184" s="494"/>
      <c r="AE184" s="495"/>
      <c r="AF184" s="494"/>
      <c r="AG184" s="493"/>
    </row>
    <row r="185" spans="2:33" s="492" customFormat="1" ht="16.5">
      <c r="B185" s="493"/>
      <c r="C185" s="494"/>
      <c r="D185" s="494" t="s">
        <v>2749</v>
      </c>
      <c r="E185" s="494"/>
      <c r="F185" s="494"/>
      <c r="G185" s="494"/>
      <c r="H185" s="494"/>
      <c r="I185" s="494"/>
      <c r="J185" s="494"/>
      <c r="K185" s="494"/>
      <c r="L185" s="494"/>
      <c r="M185" s="494"/>
      <c r="N185" s="494"/>
      <c r="O185" s="494"/>
      <c r="P185" s="494"/>
      <c r="Q185" s="494"/>
      <c r="R185" s="494"/>
      <c r="S185" s="494"/>
      <c r="T185" s="494"/>
      <c r="U185" s="494"/>
      <c r="V185" s="494"/>
      <c r="W185" s="494"/>
      <c r="X185" s="494"/>
      <c r="Y185" s="494"/>
      <c r="Z185" s="494"/>
      <c r="AA185" s="494"/>
      <c r="AB185" s="494"/>
      <c r="AC185" s="494"/>
      <c r="AD185" s="494"/>
      <c r="AE185" s="495"/>
      <c r="AF185" s="494"/>
      <c r="AG185" s="493"/>
    </row>
    <row r="186" spans="2:33" s="492" customFormat="1" ht="16.5">
      <c r="B186" s="493"/>
      <c r="C186" s="494"/>
      <c r="D186" s="494"/>
      <c r="E186" s="494"/>
      <c r="F186" s="494"/>
      <c r="G186" s="494"/>
      <c r="H186" s="494"/>
      <c r="I186" s="494"/>
      <c r="J186" s="494"/>
      <c r="K186" s="494"/>
      <c r="L186" s="494"/>
      <c r="M186" s="494"/>
      <c r="N186" s="494"/>
      <c r="O186" s="494"/>
      <c r="P186" s="494"/>
      <c r="Q186" s="494"/>
      <c r="R186" s="494"/>
      <c r="S186" s="494"/>
      <c r="T186" s="494"/>
      <c r="U186" s="494"/>
      <c r="V186" s="494"/>
      <c r="W186" s="494"/>
      <c r="X186" s="494"/>
      <c r="Y186" s="494"/>
      <c r="Z186" s="494"/>
      <c r="AA186" s="494"/>
      <c r="AB186" s="494"/>
      <c r="AC186" s="494"/>
      <c r="AD186" s="494"/>
      <c r="AE186" s="495"/>
      <c r="AF186" s="494"/>
      <c r="AG186" s="493"/>
    </row>
    <row r="187" spans="2:33" s="492" customFormat="1" ht="16.5">
      <c r="B187" s="493"/>
      <c r="C187" s="494" t="s">
        <v>2545</v>
      </c>
      <c r="D187" s="494"/>
      <c r="E187" s="494"/>
      <c r="F187" s="494"/>
      <c r="G187" s="494"/>
      <c r="H187" s="494"/>
      <c r="I187" s="494"/>
      <c r="J187" s="494"/>
      <c r="K187" s="494"/>
      <c r="L187" s="494"/>
      <c r="M187" s="494"/>
      <c r="N187" s="494"/>
      <c r="O187" s="494"/>
      <c r="P187" s="494"/>
      <c r="Q187" s="494"/>
      <c r="R187" s="494"/>
      <c r="S187" s="494"/>
      <c r="T187" s="494"/>
      <c r="U187" s="494"/>
      <c r="V187" s="494"/>
      <c r="W187" s="494"/>
      <c r="X187" s="494"/>
      <c r="Y187" s="494"/>
      <c r="Z187" s="494"/>
      <c r="AA187" s="494"/>
      <c r="AB187" s="494"/>
      <c r="AC187" s="494"/>
      <c r="AD187" s="494"/>
      <c r="AE187" s="495"/>
      <c r="AF187" s="494"/>
      <c r="AG187" s="493"/>
    </row>
    <row r="188" spans="2:33" s="492" customFormat="1" ht="16.5">
      <c r="B188" s="493"/>
      <c r="C188" s="494"/>
      <c r="D188" s="494" t="s">
        <v>2750</v>
      </c>
      <c r="E188" s="494"/>
      <c r="F188" s="494"/>
      <c r="G188" s="494"/>
      <c r="H188" s="494"/>
      <c r="I188" s="494"/>
      <c r="J188" s="494"/>
      <c r="K188" s="494"/>
      <c r="L188" s="494"/>
      <c r="M188" s="494"/>
      <c r="N188" s="494"/>
      <c r="O188" s="494"/>
      <c r="P188" s="494"/>
      <c r="Q188" s="494"/>
      <c r="R188" s="494"/>
      <c r="S188" s="494"/>
      <c r="T188" s="494"/>
      <c r="U188" s="494"/>
      <c r="V188" s="494"/>
      <c r="W188" s="494"/>
      <c r="X188" s="494"/>
      <c r="Y188" s="494"/>
      <c r="Z188" s="494"/>
      <c r="AA188" s="494"/>
      <c r="AB188" s="494"/>
      <c r="AC188" s="494"/>
      <c r="AD188" s="494"/>
      <c r="AE188" s="495"/>
      <c r="AF188" s="494"/>
      <c r="AG188" s="493"/>
    </row>
    <row r="189" spans="2:33" s="492" customFormat="1" ht="16.5">
      <c r="B189" s="493"/>
      <c r="C189" s="494"/>
      <c r="D189" s="494" t="s">
        <v>2751</v>
      </c>
      <c r="E189" s="494"/>
      <c r="F189" s="494"/>
      <c r="G189" s="494"/>
      <c r="H189" s="494"/>
      <c r="I189" s="494"/>
      <c r="J189" s="494"/>
      <c r="K189" s="494"/>
      <c r="L189" s="494"/>
      <c r="M189" s="494"/>
      <c r="N189" s="494"/>
      <c r="O189" s="494"/>
      <c r="P189" s="494"/>
      <c r="Q189" s="494"/>
      <c r="R189" s="494"/>
      <c r="S189" s="494"/>
      <c r="T189" s="494"/>
      <c r="U189" s="494"/>
      <c r="V189" s="494"/>
      <c r="W189" s="494"/>
      <c r="X189" s="494"/>
      <c r="Y189" s="494"/>
      <c r="Z189" s="494"/>
      <c r="AA189" s="494"/>
      <c r="AB189" s="494"/>
      <c r="AC189" s="494"/>
      <c r="AD189" s="494"/>
      <c r="AE189" s="495"/>
      <c r="AF189" s="494"/>
      <c r="AG189" s="493"/>
    </row>
    <row r="190" spans="2:33" s="492" customFormat="1" ht="16.5">
      <c r="B190" s="493"/>
      <c r="C190" s="494"/>
      <c r="D190" s="494"/>
      <c r="E190" s="494"/>
      <c r="F190" s="494"/>
      <c r="G190" s="494"/>
      <c r="H190" s="494"/>
      <c r="I190" s="494"/>
      <c r="J190" s="494"/>
      <c r="K190" s="494"/>
      <c r="L190" s="494"/>
      <c r="M190" s="494"/>
      <c r="N190" s="494"/>
      <c r="O190" s="494"/>
      <c r="P190" s="494"/>
      <c r="Q190" s="494"/>
      <c r="R190" s="494"/>
      <c r="S190" s="494"/>
      <c r="T190" s="494"/>
      <c r="U190" s="494"/>
      <c r="V190" s="494"/>
      <c r="W190" s="494"/>
      <c r="X190" s="494"/>
      <c r="Y190" s="494"/>
      <c r="Z190" s="494"/>
      <c r="AA190" s="494"/>
      <c r="AB190" s="494"/>
      <c r="AC190" s="494"/>
      <c r="AD190" s="494"/>
      <c r="AE190" s="495"/>
      <c r="AF190" s="494"/>
      <c r="AG190" s="493"/>
    </row>
    <row r="191" spans="2:33" s="492" customFormat="1" ht="16.5">
      <c r="B191" s="493"/>
      <c r="C191" s="494"/>
      <c r="D191" s="494"/>
      <c r="E191" s="494"/>
      <c r="F191" s="494"/>
      <c r="G191" s="494"/>
      <c r="H191" s="494"/>
      <c r="I191" s="494"/>
      <c r="J191" s="494"/>
      <c r="K191" s="494"/>
      <c r="L191" s="494"/>
      <c r="M191" s="494"/>
      <c r="N191" s="494"/>
      <c r="O191" s="494"/>
      <c r="P191" s="494"/>
      <c r="Q191" s="494"/>
      <c r="R191" s="494"/>
      <c r="S191" s="494"/>
      <c r="T191" s="494"/>
      <c r="U191" s="494"/>
      <c r="V191" s="494"/>
      <c r="W191" s="494"/>
      <c r="X191" s="494"/>
      <c r="Y191" s="494"/>
      <c r="Z191" s="494"/>
      <c r="AA191" s="494"/>
      <c r="AB191" s="494"/>
      <c r="AC191" s="494"/>
      <c r="AD191" s="494"/>
      <c r="AE191" s="495"/>
      <c r="AF191" s="494"/>
      <c r="AG191" s="493"/>
    </row>
    <row r="192" spans="2:33" s="492" customFormat="1" ht="16.5">
      <c r="B192" s="493"/>
      <c r="C192" s="494" t="s">
        <v>2547</v>
      </c>
      <c r="D192" s="494"/>
      <c r="E192" s="494"/>
      <c r="F192" s="494"/>
      <c r="G192" s="494"/>
      <c r="H192" s="494"/>
      <c r="I192" s="494"/>
      <c r="J192" s="494"/>
      <c r="K192" s="494"/>
      <c r="L192" s="494"/>
      <c r="M192" s="494"/>
      <c r="N192" s="494"/>
      <c r="O192" s="494"/>
      <c r="P192" s="494"/>
      <c r="Q192" s="494"/>
      <c r="R192" s="494"/>
      <c r="S192" s="494"/>
      <c r="T192" s="494"/>
      <c r="U192" s="494"/>
      <c r="V192" s="494"/>
      <c r="W192" s="494"/>
      <c r="X192" s="494"/>
      <c r="Y192" s="494"/>
      <c r="Z192" s="494"/>
      <c r="AA192" s="494"/>
      <c r="AB192" s="494"/>
      <c r="AC192" s="494"/>
      <c r="AD192" s="494"/>
      <c r="AE192" s="495"/>
      <c r="AF192" s="494"/>
      <c r="AG192" s="493"/>
    </row>
    <row r="193" spans="1:33" s="492" customFormat="1" ht="16.5">
      <c r="B193" s="493"/>
      <c r="C193" s="494"/>
      <c r="D193" s="494" t="s">
        <v>2752</v>
      </c>
      <c r="E193" s="494"/>
      <c r="F193" s="494"/>
      <c r="G193" s="494"/>
      <c r="H193" s="494"/>
      <c r="I193" s="494"/>
      <c r="J193" s="494"/>
      <c r="K193" s="494"/>
      <c r="L193" s="494"/>
      <c r="M193" s="494"/>
      <c r="N193" s="494"/>
      <c r="O193" s="494"/>
      <c r="P193" s="494"/>
      <c r="Q193" s="494"/>
      <c r="R193" s="494"/>
      <c r="S193" s="494"/>
      <c r="T193" s="494"/>
      <c r="U193" s="494"/>
      <c r="V193" s="494"/>
      <c r="W193" s="494"/>
      <c r="X193" s="494"/>
      <c r="Y193" s="494"/>
      <c r="Z193" s="494"/>
      <c r="AA193" s="494"/>
      <c r="AB193" s="494"/>
      <c r="AC193" s="494"/>
      <c r="AD193" s="494"/>
      <c r="AE193" s="495"/>
      <c r="AF193" s="494"/>
      <c r="AG193" s="493"/>
    </row>
    <row r="194" spans="1:33" ht="14.25" thickBot="1">
      <c r="D194" s="342"/>
      <c r="E194" s="342"/>
      <c r="F194" s="342"/>
      <c r="G194" s="342"/>
      <c r="H194" s="342"/>
      <c r="I194" s="342"/>
      <c r="J194" s="342"/>
      <c r="K194" s="342"/>
      <c r="L194" s="342"/>
      <c r="M194" s="342"/>
      <c r="N194" s="342"/>
      <c r="O194" s="342"/>
      <c r="P194" s="342"/>
      <c r="Q194" s="342"/>
      <c r="R194" s="342"/>
      <c r="S194" s="342"/>
      <c r="T194" s="342"/>
      <c r="U194" s="342"/>
      <c r="V194" s="342"/>
      <c r="W194" s="342"/>
      <c r="X194" s="342"/>
      <c r="Y194" s="342"/>
      <c r="Z194" s="342"/>
      <c r="AA194" s="342"/>
      <c r="AB194" s="342"/>
      <c r="AC194" s="342"/>
      <c r="AD194" s="342"/>
      <c r="AF194" s="342"/>
    </row>
    <row r="195" spans="1:33" s="401" customFormat="1" ht="15" thickTop="1" thickBot="1">
      <c r="A195" s="400" t="s">
        <v>2438</v>
      </c>
      <c r="B195" s="404"/>
      <c r="AE195" s="402"/>
      <c r="AG195" s="404"/>
    </row>
    <row r="196" spans="1:33" ht="14.25" thickTop="1">
      <c r="D196" s="342"/>
      <c r="E196" s="342"/>
      <c r="F196" s="342"/>
      <c r="G196" s="342"/>
      <c r="H196" s="342"/>
      <c r="I196" s="342"/>
      <c r="J196" s="342"/>
      <c r="K196" s="342"/>
      <c r="L196" s="342"/>
      <c r="M196" s="342"/>
      <c r="N196" s="342"/>
      <c r="O196" s="342"/>
      <c r="P196" s="342"/>
      <c r="Q196" s="342"/>
      <c r="R196" s="342"/>
      <c r="S196" s="342"/>
      <c r="T196" s="342"/>
      <c r="U196" s="342"/>
      <c r="V196" s="342"/>
      <c r="W196" s="342"/>
      <c r="X196" s="342"/>
      <c r="Y196" s="342"/>
      <c r="Z196" s="342"/>
      <c r="AA196" s="342"/>
      <c r="AB196" s="342"/>
      <c r="AC196" s="342"/>
      <c r="AD196" s="342"/>
      <c r="AF196" s="342"/>
    </row>
    <row r="197" spans="1:33" s="492" customFormat="1" ht="16.5">
      <c r="B197" s="493" t="s">
        <v>2727</v>
      </c>
      <c r="C197" s="494"/>
      <c r="AE197" s="495"/>
      <c r="AG197" s="493"/>
    </row>
    <row r="198" spans="1:33" s="492" customFormat="1" ht="16.5">
      <c r="B198" s="493"/>
      <c r="C198" s="494" t="s">
        <v>2728</v>
      </c>
      <c r="AE198" s="495"/>
      <c r="AG198" s="493"/>
    </row>
    <row r="199" spans="1:33" s="492" customFormat="1" ht="16.5">
      <c r="B199" s="493"/>
      <c r="C199" s="494" t="s">
        <v>2729</v>
      </c>
      <c r="AE199" s="495"/>
      <c r="AG199" s="493"/>
    </row>
    <row r="200" spans="1:33" s="492" customFormat="1" ht="16.5">
      <c r="B200" s="493"/>
      <c r="C200" s="494"/>
      <c r="AE200" s="495"/>
      <c r="AG200" s="493"/>
    </row>
    <row r="201" spans="1:33" s="492" customFormat="1" ht="16.5">
      <c r="B201" s="493" t="s">
        <v>2730</v>
      </c>
      <c r="C201" s="494"/>
      <c r="AE201" s="495"/>
      <c r="AG201" s="493"/>
    </row>
    <row r="202" spans="1:33" s="492" customFormat="1" ht="16.5">
      <c r="B202" s="493"/>
      <c r="C202" s="494"/>
      <c r="AE202" s="495"/>
      <c r="AG202" s="493"/>
    </row>
    <row r="203" spans="1:33" s="492" customFormat="1" ht="16.5">
      <c r="B203" s="493"/>
      <c r="C203" s="494" t="s">
        <v>2536</v>
      </c>
      <c r="AE203" s="495"/>
      <c r="AG203" s="493"/>
    </row>
    <row r="204" spans="1:33" s="492" customFormat="1" ht="16.5">
      <c r="B204" s="493"/>
      <c r="C204" s="494" t="s">
        <v>2731</v>
      </c>
      <c r="AE204" s="495"/>
      <c r="AG204" s="493"/>
    </row>
    <row r="205" spans="1:33" s="492" customFormat="1" ht="16.5">
      <c r="B205" s="493"/>
      <c r="C205" s="494" t="s">
        <v>2732</v>
      </c>
      <c r="AE205" s="495"/>
      <c r="AG205" s="493"/>
    </row>
    <row r="206" spans="1:33" s="492" customFormat="1" ht="16.5">
      <c r="B206" s="493"/>
      <c r="C206" s="494" t="s">
        <v>2733</v>
      </c>
      <c r="AE206" s="495"/>
      <c r="AG206" s="493"/>
    </row>
    <row r="207" spans="1:33">
      <c r="D207" s="342"/>
      <c r="E207" s="342"/>
      <c r="F207" s="342"/>
      <c r="G207" s="342"/>
      <c r="H207" s="342"/>
      <c r="I207" s="342"/>
      <c r="J207" s="342"/>
      <c r="K207" s="342"/>
      <c r="L207" s="342"/>
      <c r="M207" s="342"/>
      <c r="N207" s="342"/>
      <c r="O207" s="342"/>
      <c r="P207" s="342"/>
      <c r="Q207" s="342"/>
      <c r="R207" s="342"/>
      <c r="S207" s="342"/>
      <c r="T207" s="342"/>
      <c r="U207" s="342"/>
      <c r="V207" s="342"/>
      <c r="W207" s="342"/>
      <c r="X207" s="342"/>
      <c r="Y207" s="342"/>
      <c r="Z207" s="342"/>
      <c r="AA207" s="342"/>
      <c r="AB207" s="342"/>
      <c r="AC207" s="342"/>
      <c r="AD207" s="342"/>
      <c r="AF207" s="342"/>
    </row>
    <row r="208" spans="1:33" ht="14.25" thickBot="1">
      <c r="D208" s="342"/>
      <c r="E208" s="342"/>
      <c r="F208" s="342"/>
      <c r="G208" s="342"/>
      <c r="H208" s="342"/>
      <c r="I208" s="342"/>
      <c r="J208" s="342"/>
      <c r="K208" s="342"/>
      <c r="L208" s="342"/>
      <c r="M208" s="342"/>
      <c r="N208" s="342"/>
      <c r="O208" s="342"/>
      <c r="P208" s="342"/>
      <c r="Q208" s="342"/>
      <c r="R208" s="342"/>
      <c r="S208" s="342"/>
      <c r="T208" s="342"/>
      <c r="U208" s="342"/>
      <c r="V208" s="342"/>
      <c r="W208" s="342"/>
      <c r="X208" s="342"/>
      <c r="Y208" s="342"/>
      <c r="Z208" s="342"/>
      <c r="AA208" s="342"/>
      <c r="AB208" s="342"/>
      <c r="AC208" s="342"/>
      <c r="AD208" s="342"/>
      <c r="AF208" s="342"/>
    </row>
    <row r="209" spans="1:33" s="401" customFormat="1" ht="15" thickTop="1" thickBot="1">
      <c r="A209" s="400" t="s">
        <v>2439</v>
      </c>
      <c r="B209" s="404"/>
      <c r="AE209" s="402"/>
      <c r="AG209" s="404"/>
    </row>
    <row r="210" spans="1:33" ht="14.25" thickTop="1">
      <c r="D210" s="342"/>
      <c r="E210" s="342"/>
      <c r="F210" s="342"/>
      <c r="G210" s="342"/>
      <c r="H210" s="342"/>
      <c r="I210" s="342"/>
      <c r="J210" s="342"/>
      <c r="K210" s="342"/>
      <c r="L210" s="342"/>
      <c r="M210" s="342"/>
      <c r="N210" s="342"/>
      <c r="O210" s="342"/>
      <c r="P210" s="342"/>
      <c r="Q210" s="342"/>
      <c r="R210" s="342"/>
      <c r="S210" s="342"/>
      <c r="T210" s="342"/>
      <c r="U210" s="342"/>
      <c r="V210" s="342"/>
      <c r="W210" s="342"/>
      <c r="X210" s="342"/>
      <c r="Y210" s="342"/>
      <c r="Z210" s="342"/>
      <c r="AA210" s="342"/>
      <c r="AB210" s="342"/>
      <c r="AC210" s="342"/>
      <c r="AD210" s="342"/>
      <c r="AF210" s="342"/>
    </row>
    <row r="211" spans="1:33" s="492" customFormat="1" ht="16.5">
      <c r="B211" s="493" t="s">
        <v>2722</v>
      </c>
      <c r="C211" s="494"/>
      <c r="AE211" s="495"/>
      <c r="AG211" s="493"/>
    </row>
    <row r="212" spans="1:33" s="492" customFormat="1" ht="16.5">
      <c r="B212" s="493"/>
      <c r="C212" s="494" t="s">
        <v>2723</v>
      </c>
      <c r="AE212" s="495"/>
      <c r="AG212" s="493"/>
    </row>
    <row r="213" spans="1:33" s="492" customFormat="1" ht="16.5">
      <c r="B213" s="493"/>
      <c r="C213" s="494" t="s">
        <v>2724</v>
      </c>
      <c r="AE213" s="495"/>
      <c r="AG213" s="493"/>
    </row>
    <row r="214" spans="1:33" s="492" customFormat="1" ht="16.5">
      <c r="B214" s="493"/>
      <c r="C214" s="494" t="s">
        <v>2725</v>
      </c>
      <c r="AE214" s="495"/>
      <c r="AG214" s="493"/>
    </row>
    <row r="215" spans="1:33" s="492" customFormat="1" ht="16.5">
      <c r="B215" s="493"/>
      <c r="C215" s="494" t="s">
        <v>2726</v>
      </c>
      <c r="AE215" s="495"/>
      <c r="AG215" s="493"/>
    </row>
    <row r="216" spans="1:33" ht="14.25" thickBot="1">
      <c r="D216" s="342"/>
      <c r="E216" s="342"/>
      <c r="F216" s="342"/>
      <c r="G216" s="342"/>
      <c r="H216" s="342"/>
      <c r="I216" s="342"/>
      <c r="J216" s="342"/>
      <c r="K216" s="342"/>
      <c r="L216" s="342"/>
      <c r="M216" s="342"/>
      <c r="N216" s="342"/>
      <c r="O216" s="342"/>
      <c r="P216" s="342"/>
      <c r="Q216" s="342"/>
      <c r="R216" s="342"/>
      <c r="S216" s="342"/>
      <c r="T216" s="342"/>
      <c r="U216" s="342"/>
      <c r="V216" s="342"/>
      <c r="W216" s="342"/>
      <c r="X216" s="342"/>
      <c r="Y216" s="342"/>
      <c r="Z216" s="342"/>
      <c r="AA216" s="342"/>
      <c r="AB216" s="342"/>
      <c r="AC216" s="342"/>
      <c r="AD216" s="342"/>
      <c r="AF216" s="342"/>
    </row>
    <row r="217" spans="1:33" s="401" customFormat="1" ht="15" thickTop="1" thickBot="1">
      <c r="A217" s="400" t="s">
        <v>2442</v>
      </c>
      <c r="B217" s="404"/>
      <c r="AE217" s="402"/>
      <c r="AG217" s="404"/>
    </row>
    <row r="218" spans="1:33" ht="14.25" thickTop="1">
      <c r="D218" s="342"/>
      <c r="E218" s="342"/>
      <c r="F218" s="342"/>
      <c r="G218" s="342"/>
      <c r="H218" s="342"/>
      <c r="I218" s="342"/>
      <c r="J218" s="342"/>
      <c r="K218" s="342"/>
      <c r="L218" s="342"/>
      <c r="M218" s="342"/>
      <c r="N218" s="342"/>
      <c r="O218" s="342"/>
      <c r="P218" s="342"/>
      <c r="Q218" s="342"/>
      <c r="R218" s="342"/>
      <c r="S218" s="342"/>
      <c r="T218" s="342"/>
      <c r="U218" s="342"/>
      <c r="V218" s="342"/>
      <c r="W218" s="342"/>
      <c r="X218" s="342"/>
      <c r="Y218" s="342"/>
      <c r="Z218" s="342"/>
      <c r="AA218" s="342"/>
      <c r="AB218" s="342"/>
      <c r="AC218" s="342"/>
      <c r="AD218" s="342"/>
      <c r="AF218" s="342"/>
    </row>
    <row r="219" spans="1:33">
      <c r="B219" s="403" t="s">
        <v>2440</v>
      </c>
      <c r="D219" s="342"/>
      <c r="E219" s="342"/>
      <c r="F219" s="342"/>
      <c r="G219" s="342"/>
      <c r="H219" s="342"/>
      <c r="I219" s="342"/>
      <c r="J219" s="342"/>
      <c r="K219" s="342"/>
      <c r="L219" s="342"/>
      <c r="M219" s="342"/>
      <c r="N219" s="342"/>
      <c r="O219" s="342"/>
      <c r="P219" s="342"/>
      <c r="Q219" s="342"/>
      <c r="R219" s="342"/>
      <c r="S219" s="342"/>
      <c r="T219" s="342"/>
      <c r="U219" s="342"/>
      <c r="V219" s="342"/>
      <c r="W219" s="342"/>
      <c r="X219" s="342"/>
      <c r="Y219" s="342"/>
      <c r="Z219" s="342"/>
      <c r="AA219" s="342"/>
      <c r="AB219" s="342"/>
      <c r="AC219" s="342"/>
      <c r="AD219" s="342"/>
      <c r="AF219" s="342"/>
    </row>
    <row r="220" spans="1:33">
      <c r="B220" s="403" t="s">
        <v>2441</v>
      </c>
      <c r="D220" s="342"/>
      <c r="E220" s="342"/>
      <c r="F220" s="342"/>
      <c r="G220" s="342"/>
      <c r="H220" s="342"/>
      <c r="I220" s="342"/>
      <c r="J220" s="342"/>
      <c r="K220" s="342"/>
      <c r="L220" s="342"/>
      <c r="M220" s="342"/>
      <c r="N220" s="342"/>
      <c r="O220" s="342"/>
      <c r="P220" s="342"/>
      <c r="Q220" s="342"/>
      <c r="R220" s="342"/>
      <c r="S220" s="342"/>
      <c r="T220" s="342"/>
      <c r="U220" s="342"/>
      <c r="V220" s="342"/>
      <c r="W220" s="342"/>
      <c r="X220" s="342"/>
      <c r="Y220" s="342"/>
      <c r="Z220" s="342"/>
      <c r="AA220" s="342"/>
      <c r="AB220" s="342"/>
      <c r="AC220" s="342"/>
      <c r="AD220" s="342"/>
      <c r="AF220" s="342"/>
    </row>
    <row r="221" spans="1:33">
      <c r="D221" s="342"/>
      <c r="E221" s="342"/>
      <c r="F221" s="342"/>
      <c r="G221" s="342"/>
      <c r="H221" s="342"/>
      <c r="I221" s="342"/>
      <c r="J221" s="342"/>
      <c r="K221" s="342"/>
      <c r="L221" s="342"/>
      <c r="M221" s="342"/>
      <c r="N221" s="342"/>
      <c r="O221" s="342"/>
      <c r="P221" s="342"/>
      <c r="Q221" s="342"/>
      <c r="R221" s="342"/>
      <c r="S221" s="342"/>
      <c r="T221" s="342"/>
      <c r="U221" s="342"/>
      <c r="V221" s="342"/>
      <c r="W221" s="342"/>
      <c r="X221" s="342"/>
      <c r="Y221" s="342"/>
      <c r="Z221" s="342"/>
      <c r="AA221" s="342"/>
      <c r="AB221" s="342"/>
      <c r="AC221" s="342"/>
      <c r="AD221" s="342"/>
      <c r="AF221" s="342"/>
    </row>
    <row r="222" spans="1:33">
      <c r="D222" s="342"/>
      <c r="E222" s="342"/>
      <c r="F222" s="342"/>
      <c r="G222" s="342"/>
      <c r="H222" s="342"/>
      <c r="I222" s="342"/>
      <c r="J222" s="342"/>
      <c r="K222" s="342"/>
      <c r="L222" s="342"/>
      <c r="M222" s="342"/>
      <c r="N222" s="342"/>
      <c r="O222" s="342"/>
      <c r="P222" s="342"/>
      <c r="Q222" s="342"/>
      <c r="R222" s="342"/>
      <c r="S222" s="342"/>
      <c r="T222" s="342"/>
      <c r="U222" s="342"/>
      <c r="V222" s="342"/>
      <c r="W222" s="342"/>
      <c r="X222" s="342"/>
      <c r="Y222" s="342"/>
      <c r="Z222" s="342"/>
      <c r="AA222" s="342"/>
      <c r="AB222" s="342"/>
      <c r="AC222" s="342"/>
      <c r="AD222" s="342"/>
      <c r="AF222" s="342"/>
    </row>
    <row r="223" spans="1:33" ht="14.25" thickBot="1">
      <c r="D223" s="342"/>
      <c r="E223" s="342"/>
      <c r="F223" s="342"/>
      <c r="G223" s="342"/>
      <c r="H223" s="342"/>
      <c r="I223" s="342"/>
      <c r="J223" s="342"/>
      <c r="K223" s="342"/>
      <c r="L223" s="342"/>
      <c r="M223" s="342"/>
      <c r="N223" s="342"/>
      <c r="O223" s="342"/>
      <c r="P223" s="342"/>
      <c r="Q223" s="342"/>
      <c r="R223" s="342"/>
      <c r="S223" s="342"/>
      <c r="T223" s="342"/>
      <c r="U223" s="342"/>
      <c r="V223" s="342"/>
      <c r="W223" s="342"/>
      <c r="X223" s="342"/>
      <c r="Y223" s="342"/>
      <c r="Z223" s="342"/>
      <c r="AA223" s="342"/>
      <c r="AB223" s="342"/>
      <c r="AC223" s="342"/>
      <c r="AD223" s="342"/>
      <c r="AF223" s="342"/>
    </row>
    <row r="224" spans="1:33" s="401" customFormat="1" ht="15" thickTop="1" thickBot="1">
      <c r="A224" s="400" t="s">
        <v>2443</v>
      </c>
      <c r="B224" s="404"/>
      <c r="AE224" s="402"/>
      <c r="AG224" s="404"/>
    </row>
    <row r="225" spans="1:33" ht="14.25" thickTop="1">
      <c r="D225" s="342"/>
      <c r="E225" s="342"/>
      <c r="F225" s="342"/>
      <c r="G225" s="342"/>
      <c r="H225" s="342"/>
      <c r="I225" s="342"/>
      <c r="J225" s="342"/>
      <c r="K225" s="342"/>
      <c r="L225" s="342"/>
      <c r="M225" s="342"/>
      <c r="N225" s="342"/>
      <c r="O225" s="342"/>
      <c r="P225" s="342"/>
      <c r="Q225" s="342"/>
      <c r="R225" s="342"/>
      <c r="S225" s="342"/>
      <c r="T225" s="342"/>
      <c r="U225" s="342"/>
      <c r="V225" s="342"/>
      <c r="W225" s="342"/>
      <c r="X225" s="342"/>
      <c r="Y225" s="342"/>
      <c r="Z225" s="342"/>
      <c r="AA225" s="342"/>
      <c r="AB225" s="342"/>
      <c r="AC225" s="342"/>
      <c r="AD225" s="342"/>
      <c r="AF225" s="342"/>
    </row>
    <row r="226" spans="1:33" s="492" customFormat="1" ht="16.5">
      <c r="B226" s="493" t="s">
        <v>2717</v>
      </c>
      <c r="C226" s="494"/>
      <c r="AE226" s="495"/>
      <c r="AG226" s="493"/>
    </row>
    <row r="227" spans="1:33" s="492" customFormat="1" ht="16.5">
      <c r="B227" s="493" t="s">
        <v>2718</v>
      </c>
      <c r="C227" s="494"/>
      <c r="AE227" s="495"/>
      <c r="AG227" s="493"/>
    </row>
    <row r="228" spans="1:33" s="492" customFormat="1" ht="16.5">
      <c r="B228" s="493" t="s">
        <v>2719</v>
      </c>
      <c r="C228" s="494"/>
      <c r="AE228" s="495"/>
      <c r="AG228" s="493"/>
    </row>
    <row r="229" spans="1:33" s="492" customFormat="1" ht="16.5">
      <c r="B229" s="493" t="s">
        <v>2720</v>
      </c>
      <c r="C229" s="494"/>
      <c r="AE229" s="495"/>
      <c r="AG229" s="493"/>
    </row>
    <row r="230" spans="1:33" s="492" customFormat="1" ht="16.5">
      <c r="B230" s="493" t="s">
        <v>2721</v>
      </c>
      <c r="C230" s="494"/>
      <c r="AE230" s="495"/>
      <c r="AG230" s="493"/>
    </row>
    <row r="231" spans="1:33" s="492" customFormat="1" ht="16.5">
      <c r="B231" s="493"/>
      <c r="C231" s="494"/>
      <c r="AE231" s="495"/>
      <c r="AG231" s="493"/>
    </row>
    <row r="232" spans="1:33" ht="14.25" thickBot="1">
      <c r="D232" s="342"/>
      <c r="E232" s="342"/>
      <c r="F232" s="342"/>
      <c r="G232" s="342"/>
      <c r="H232" s="342"/>
      <c r="I232" s="342"/>
      <c r="J232" s="342"/>
      <c r="K232" s="342"/>
      <c r="L232" s="342"/>
      <c r="M232" s="342"/>
      <c r="N232" s="342"/>
      <c r="O232" s="342"/>
      <c r="P232" s="342"/>
      <c r="Q232" s="342"/>
      <c r="R232" s="342"/>
      <c r="S232" s="342"/>
      <c r="T232" s="342"/>
      <c r="U232" s="342"/>
      <c r="V232" s="342"/>
      <c r="W232" s="342"/>
      <c r="X232" s="342"/>
      <c r="Y232" s="342"/>
      <c r="Z232" s="342"/>
      <c r="AA232" s="342"/>
      <c r="AB232" s="342"/>
      <c r="AC232" s="342"/>
      <c r="AD232" s="342"/>
      <c r="AF232" s="342"/>
    </row>
    <row r="233" spans="1:33" s="401" customFormat="1" ht="15" thickTop="1" thickBot="1">
      <c r="A233" s="400" t="s">
        <v>2444</v>
      </c>
      <c r="B233" s="404"/>
      <c r="AE233" s="402"/>
      <c r="AG233" s="404"/>
    </row>
    <row r="234" spans="1:33" ht="14.25" thickTop="1">
      <c r="D234" s="342"/>
      <c r="E234" s="342"/>
      <c r="F234" s="342"/>
      <c r="G234" s="342"/>
      <c r="H234" s="342"/>
      <c r="I234" s="342"/>
      <c r="J234" s="342"/>
      <c r="K234" s="342"/>
      <c r="L234" s="342"/>
      <c r="M234" s="342"/>
      <c r="N234" s="342"/>
      <c r="O234" s="342"/>
      <c r="P234" s="342"/>
      <c r="Q234" s="342"/>
      <c r="R234" s="342"/>
      <c r="S234" s="342"/>
      <c r="T234" s="342"/>
      <c r="U234" s="342"/>
      <c r="V234" s="342"/>
      <c r="W234" s="342"/>
      <c r="X234" s="342"/>
      <c r="Y234" s="342"/>
      <c r="Z234" s="342"/>
      <c r="AA234" s="342"/>
      <c r="AB234" s="342"/>
      <c r="AC234" s="342"/>
      <c r="AD234" s="342"/>
      <c r="AF234" s="342"/>
    </row>
    <row r="235" spans="1:33">
      <c r="B235" s="403" t="s">
        <v>2445</v>
      </c>
      <c r="D235" s="342"/>
      <c r="E235" s="342"/>
      <c r="F235" s="342"/>
      <c r="G235" s="342"/>
      <c r="H235" s="342"/>
      <c r="I235" s="342"/>
      <c r="J235" s="342"/>
      <c r="K235" s="342"/>
      <c r="L235" s="342"/>
      <c r="M235" s="342"/>
      <c r="N235" s="342"/>
      <c r="O235" s="342"/>
      <c r="P235" s="342"/>
      <c r="Q235" s="342"/>
      <c r="R235" s="342"/>
      <c r="S235" s="342"/>
      <c r="T235" s="342"/>
      <c r="U235" s="342"/>
      <c r="V235" s="342"/>
      <c r="W235" s="342"/>
      <c r="X235" s="342"/>
      <c r="Y235" s="342"/>
      <c r="Z235" s="342"/>
      <c r="AA235" s="342"/>
      <c r="AB235" s="342"/>
      <c r="AC235" s="342"/>
      <c r="AD235" s="342"/>
      <c r="AF235" s="342"/>
    </row>
    <row r="236" spans="1:33">
      <c r="B236" s="403" t="s">
        <v>2446</v>
      </c>
      <c r="D236" s="342"/>
      <c r="E236" s="342"/>
      <c r="F236" s="342"/>
      <c r="G236" s="342"/>
      <c r="H236" s="342"/>
      <c r="I236" s="342"/>
      <c r="J236" s="342"/>
      <c r="K236" s="342"/>
      <c r="L236" s="342"/>
      <c r="M236" s="342"/>
      <c r="N236" s="342"/>
      <c r="O236" s="342"/>
      <c r="P236" s="342"/>
      <c r="Q236" s="342"/>
      <c r="R236" s="342"/>
      <c r="S236" s="342"/>
      <c r="T236" s="342"/>
      <c r="U236" s="342"/>
      <c r="V236" s="342"/>
      <c r="W236" s="342"/>
      <c r="X236" s="342"/>
      <c r="Y236" s="342"/>
      <c r="Z236" s="342"/>
      <c r="AA236" s="342"/>
      <c r="AB236" s="342"/>
      <c r="AC236" s="342"/>
      <c r="AD236" s="342"/>
      <c r="AF236" s="342"/>
    </row>
    <row r="237" spans="1:33">
      <c r="D237" s="342"/>
      <c r="E237" s="342"/>
      <c r="F237" s="342"/>
      <c r="G237" s="342"/>
      <c r="H237" s="342"/>
      <c r="I237" s="342"/>
      <c r="J237" s="342"/>
      <c r="K237" s="342"/>
      <c r="L237" s="342"/>
      <c r="M237" s="342"/>
      <c r="N237" s="342"/>
      <c r="O237" s="342"/>
      <c r="P237" s="342"/>
      <c r="Q237" s="342"/>
      <c r="R237" s="342"/>
      <c r="S237" s="342"/>
      <c r="T237" s="342"/>
      <c r="U237" s="342"/>
      <c r="V237" s="342"/>
      <c r="W237" s="342"/>
      <c r="X237" s="342"/>
      <c r="Y237" s="342"/>
      <c r="Z237" s="342"/>
      <c r="AA237" s="342"/>
      <c r="AB237" s="342"/>
      <c r="AC237" s="342"/>
      <c r="AD237" s="342"/>
      <c r="AF237" s="342"/>
    </row>
    <row r="238" spans="1:33">
      <c r="B238" s="403" t="s">
        <v>2447</v>
      </c>
      <c r="D238" s="342"/>
      <c r="E238" s="342"/>
      <c r="F238" s="342"/>
      <c r="G238" s="342"/>
      <c r="H238" s="342"/>
      <c r="I238" s="342"/>
      <c r="J238" s="342"/>
      <c r="K238" s="342"/>
      <c r="L238" s="342"/>
      <c r="M238" s="342"/>
      <c r="N238" s="342"/>
      <c r="O238" s="342"/>
      <c r="P238" s="342"/>
      <c r="Q238" s="342"/>
      <c r="R238" s="342"/>
      <c r="S238" s="342"/>
      <c r="T238" s="342"/>
      <c r="U238" s="342"/>
      <c r="V238" s="342"/>
      <c r="W238" s="342"/>
      <c r="X238" s="342"/>
      <c r="Y238" s="342"/>
      <c r="Z238" s="342"/>
      <c r="AA238" s="342"/>
      <c r="AB238" s="342"/>
      <c r="AC238" s="342"/>
      <c r="AD238" s="342"/>
      <c r="AF238" s="342"/>
    </row>
    <row r="239" spans="1:33">
      <c r="B239" s="403" t="s">
        <v>2448</v>
      </c>
      <c r="D239" s="342"/>
      <c r="E239" s="342"/>
      <c r="F239" s="342"/>
      <c r="G239" s="342"/>
      <c r="H239" s="342"/>
      <c r="I239" s="342"/>
      <c r="J239" s="342"/>
      <c r="K239" s="342"/>
      <c r="L239" s="342"/>
      <c r="M239" s="342"/>
      <c r="N239" s="342"/>
      <c r="O239" s="342"/>
      <c r="P239" s="342"/>
      <c r="Q239" s="342"/>
      <c r="R239" s="342"/>
      <c r="S239" s="342"/>
      <c r="T239" s="342"/>
      <c r="U239" s="342"/>
      <c r="V239" s="342"/>
      <c r="W239" s="342"/>
      <c r="X239" s="342"/>
      <c r="Y239" s="342"/>
      <c r="Z239" s="342"/>
      <c r="AA239" s="342"/>
      <c r="AB239" s="342"/>
      <c r="AC239" s="342"/>
      <c r="AD239" s="342"/>
      <c r="AF239" s="342"/>
    </row>
    <row r="240" spans="1:33">
      <c r="B240" s="403" t="s">
        <v>2449</v>
      </c>
      <c r="D240" s="342"/>
      <c r="E240" s="342"/>
      <c r="F240" s="342"/>
      <c r="G240" s="342"/>
      <c r="H240" s="342"/>
      <c r="I240" s="342"/>
      <c r="J240" s="342"/>
      <c r="K240" s="342"/>
      <c r="L240" s="342"/>
      <c r="M240" s="342"/>
      <c r="N240" s="342"/>
      <c r="O240" s="342"/>
      <c r="P240" s="342"/>
      <c r="Q240" s="342"/>
      <c r="R240" s="342"/>
      <c r="S240" s="342"/>
      <c r="T240" s="342"/>
      <c r="U240" s="342"/>
      <c r="V240" s="342"/>
      <c r="W240" s="342"/>
      <c r="X240" s="342"/>
      <c r="Y240" s="342"/>
      <c r="Z240" s="342"/>
      <c r="AA240" s="342"/>
      <c r="AB240" s="342"/>
      <c r="AC240" s="342"/>
      <c r="AD240" s="342"/>
      <c r="AF240" s="342"/>
    </row>
    <row r="241" spans="2:32">
      <c r="B241" s="403" t="s">
        <v>2450</v>
      </c>
      <c r="D241" s="342"/>
      <c r="E241" s="342"/>
      <c r="F241" s="342"/>
      <c r="G241" s="342"/>
      <c r="H241" s="342"/>
      <c r="I241" s="342"/>
      <c r="J241" s="342"/>
      <c r="K241" s="342"/>
      <c r="L241" s="342"/>
      <c r="M241" s="342"/>
      <c r="N241" s="342"/>
      <c r="O241" s="342"/>
      <c r="P241" s="342"/>
      <c r="Q241" s="342"/>
      <c r="R241" s="342"/>
      <c r="S241" s="342"/>
      <c r="T241" s="342"/>
      <c r="U241" s="342"/>
      <c r="V241" s="342"/>
      <c r="W241" s="342"/>
      <c r="X241" s="342"/>
      <c r="Y241" s="342"/>
      <c r="Z241" s="342"/>
      <c r="AA241" s="342"/>
      <c r="AB241" s="342"/>
      <c r="AC241" s="342"/>
      <c r="AD241" s="342"/>
      <c r="AF241" s="342"/>
    </row>
    <row r="242" spans="2:32">
      <c r="B242" s="403" t="s">
        <v>2451</v>
      </c>
      <c r="D242" s="342"/>
      <c r="E242" s="342"/>
      <c r="F242" s="342"/>
      <c r="G242" s="342"/>
      <c r="H242" s="342"/>
      <c r="I242" s="342"/>
      <c r="J242" s="342"/>
      <c r="K242" s="342"/>
      <c r="L242" s="342"/>
      <c r="M242" s="342"/>
      <c r="N242" s="342"/>
      <c r="O242" s="342"/>
      <c r="P242" s="342"/>
      <c r="Q242" s="342"/>
      <c r="R242" s="342"/>
      <c r="S242" s="342"/>
      <c r="T242" s="342"/>
      <c r="U242" s="342"/>
      <c r="V242" s="342"/>
      <c r="W242" s="342"/>
      <c r="X242" s="342"/>
      <c r="Y242" s="342"/>
      <c r="Z242" s="342"/>
      <c r="AA242" s="342"/>
      <c r="AB242" s="342"/>
      <c r="AC242" s="342"/>
      <c r="AD242" s="342"/>
      <c r="AF242" s="342"/>
    </row>
    <row r="243" spans="2:32">
      <c r="D243" s="342"/>
      <c r="E243" s="342"/>
      <c r="F243" s="342"/>
      <c r="G243" s="342"/>
      <c r="H243" s="342"/>
      <c r="I243" s="342"/>
      <c r="J243" s="342"/>
      <c r="K243" s="342"/>
      <c r="L243" s="342"/>
      <c r="M243" s="342"/>
      <c r="N243" s="342"/>
      <c r="O243" s="342"/>
      <c r="P243" s="342"/>
      <c r="Q243" s="342"/>
      <c r="R243" s="342"/>
      <c r="S243" s="342"/>
      <c r="T243" s="342"/>
      <c r="U243" s="342"/>
      <c r="V243" s="342"/>
      <c r="W243" s="342"/>
      <c r="X243" s="342"/>
      <c r="Y243" s="342"/>
      <c r="Z243" s="342"/>
      <c r="AA243" s="342"/>
      <c r="AB243" s="342"/>
      <c r="AC243" s="342"/>
      <c r="AD243" s="342"/>
      <c r="AF243" s="342"/>
    </row>
    <row r="244" spans="2:32">
      <c r="B244" s="403" t="s">
        <v>2452</v>
      </c>
      <c r="D244" s="342"/>
      <c r="E244" s="342"/>
      <c r="F244" s="342"/>
      <c r="G244" s="342"/>
      <c r="H244" s="342"/>
      <c r="I244" s="342"/>
      <c r="J244" s="342"/>
      <c r="K244" s="342"/>
      <c r="L244" s="342"/>
      <c r="M244" s="342"/>
      <c r="N244" s="342"/>
      <c r="O244" s="342"/>
      <c r="P244" s="342"/>
      <c r="Q244" s="342"/>
      <c r="R244" s="342"/>
      <c r="S244" s="342"/>
      <c r="T244" s="342"/>
      <c r="U244" s="342"/>
      <c r="V244" s="342"/>
      <c r="W244" s="342"/>
      <c r="X244" s="342"/>
      <c r="Y244" s="342"/>
      <c r="Z244" s="342"/>
      <c r="AA244" s="342"/>
      <c r="AB244" s="342"/>
      <c r="AC244" s="342"/>
      <c r="AD244" s="342"/>
      <c r="AF244" s="342"/>
    </row>
    <row r="245" spans="2:32">
      <c r="D245" s="342"/>
      <c r="E245" s="342"/>
      <c r="F245" s="342"/>
      <c r="G245" s="342"/>
      <c r="H245" s="342"/>
      <c r="I245" s="342"/>
      <c r="J245" s="342"/>
      <c r="K245" s="342"/>
      <c r="L245" s="342"/>
      <c r="M245" s="342"/>
      <c r="N245" s="342"/>
      <c r="O245" s="342"/>
      <c r="P245" s="342"/>
      <c r="Q245" s="342"/>
      <c r="R245" s="342"/>
      <c r="S245" s="342"/>
      <c r="T245" s="342"/>
      <c r="U245" s="342"/>
      <c r="V245" s="342"/>
      <c r="W245" s="342"/>
      <c r="X245" s="342"/>
      <c r="Y245" s="342"/>
      <c r="Z245" s="342"/>
      <c r="AA245" s="342"/>
      <c r="AB245" s="342"/>
      <c r="AC245" s="342"/>
      <c r="AD245" s="342"/>
      <c r="AF245" s="342"/>
    </row>
    <row r="246" spans="2:32">
      <c r="B246" s="403" t="s">
        <v>2453</v>
      </c>
      <c r="D246" s="342"/>
      <c r="E246" s="342"/>
      <c r="F246" s="342"/>
      <c r="G246" s="342"/>
      <c r="H246" s="342"/>
      <c r="I246" s="342"/>
      <c r="J246" s="342"/>
      <c r="K246" s="342"/>
      <c r="L246" s="342"/>
      <c r="M246" s="342"/>
      <c r="N246" s="342"/>
      <c r="O246" s="342"/>
      <c r="P246" s="342"/>
      <c r="Q246" s="342"/>
      <c r="R246" s="342"/>
      <c r="S246" s="342"/>
      <c r="T246" s="342"/>
      <c r="U246" s="342"/>
      <c r="V246" s="342"/>
      <c r="W246" s="342"/>
      <c r="X246" s="342"/>
      <c r="Y246" s="342"/>
      <c r="Z246" s="342"/>
      <c r="AA246" s="342"/>
      <c r="AB246" s="342"/>
      <c r="AC246" s="342"/>
      <c r="AD246" s="342"/>
      <c r="AF246" s="342"/>
    </row>
    <row r="247" spans="2:32" ht="16.5">
      <c r="B247" s="403" t="s">
        <v>2454</v>
      </c>
      <c r="D247" s="342"/>
      <c r="E247" s="342"/>
      <c r="F247" s="342"/>
      <c r="G247" s="342"/>
      <c r="H247" s="342"/>
      <c r="I247" s="342"/>
      <c r="J247" s="342"/>
      <c r="K247" s="342"/>
      <c r="L247" s="342"/>
      <c r="M247" s="342"/>
      <c r="N247" s="342"/>
      <c r="O247" s="342"/>
      <c r="P247" s="342"/>
      <c r="Q247" s="342"/>
      <c r="R247" s="342"/>
      <c r="S247" s="342"/>
      <c r="T247" s="342"/>
      <c r="U247" s="342"/>
      <c r="V247" s="342"/>
      <c r="W247" s="342"/>
      <c r="X247" s="342"/>
      <c r="Y247" s="342"/>
      <c r="Z247" s="342"/>
      <c r="AA247" s="342"/>
      <c r="AB247" s="342"/>
      <c r="AC247" s="342"/>
      <c r="AD247" s="342"/>
      <c r="AF247" s="342"/>
    </row>
    <row r="248" spans="2:32">
      <c r="B248" s="403" t="s">
        <v>2455</v>
      </c>
      <c r="D248" s="342"/>
      <c r="E248" s="342"/>
      <c r="F248" s="342"/>
      <c r="G248" s="342"/>
      <c r="H248" s="342"/>
      <c r="I248" s="342"/>
      <c r="J248" s="342"/>
      <c r="K248" s="342"/>
      <c r="L248" s="342"/>
      <c r="M248" s="342"/>
      <c r="N248" s="342"/>
      <c r="O248" s="342"/>
      <c r="P248" s="342"/>
      <c r="Q248" s="342"/>
      <c r="R248" s="342"/>
      <c r="S248" s="342"/>
      <c r="T248" s="342"/>
      <c r="U248" s="342"/>
      <c r="V248" s="342"/>
      <c r="W248" s="342"/>
      <c r="X248" s="342"/>
      <c r="Y248" s="342"/>
      <c r="Z248" s="342"/>
      <c r="AA248" s="342"/>
      <c r="AB248" s="342"/>
      <c r="AC248" s="342"/>
      <c r="AD248" s="342"/>
      <c r="AF248" s="342"/>
    </row>
    <row r="249" spans="2:32">
      <c r="B249" s="403" t="s">
        <v>2456</v>
      </c>
      <c r="D249" s="342"/>
      <c r="E249" s="342"/>
      <c r="F249" s="342"/>
      <c r="G249" s="342"/>
      <c r="H249" s="342"/>
      <c r="I249" s="342"/>
      <c r="J249" s="342"/>
      <c r="K249" s="342"/>
      <c r="L249" s="342"/>
      <c r="M249" s="342"/>
      <c r="N249" s="342"/>
      <c r="O249" s="342"/>
      <c r="P249" s="342"/>
      <c r="Q249" s="342"/>
      <c r="R249" s="342"/>
      <c r="S249" s="342"/>
      <c r="T249" s="342"/>
      <c r="U249" s="342"/>
      <c r="V249" s="342"/>
      <c r="W249" s="342"/>
      <c r="X249" s="342"/>
      <c r="Y249" s="342"/>
      <c r="Z249" s="342"/>
      <c r="AA249" s="342"/>
      <c r="AB249" s="342"/>
      <c r="AC249" s="342"/>
      <c r="AD249" s="342"/>
      <c r="AF249" s="342"/>
    </row>
    <row r="250" spans="2:32">
      <c r="B250" s="403" t="s">
        <v>2457</v>
      </c>
      <c r="D250" s="342"/>
      <c r="E250" s="342"/>
      <c r="F250" s="342"/>
      <c r="G250" s="342"/>
      <c r="H250" s="342"/>
      <c r="I250" s="342"/>
      <c r="J250" s="342"/>
      <c r="K250" s="342"/>
      <c r="L250" s="342"/>
      <c r="M250" s="342"/>
      <c r="N250" s="342"/>
      <c r="O250" s="342"/>
      <c r="P250" s="342"/>
      <c r="Q250" s="342"/>
      <c r="R250" s="342"/>
      <c r="S250" s="342"/>
      <c r="T250" s="342"/>
      <c r="U250" s="342"/>
      <c r="V250" s="342"/>
      <c r="W250" s="342"/>
      <c r="X250" s="342"/>
      <c r="Y250" s="342"/>
      <c r="Z250" s="342"/>
      <c r="AA250" s="342"/>
      <c r="AB250" s="342"/>
      <c r="AC250" s="342"/>
      <c r="AD250" s="342"/>
      <c r="AF250" s="342"/>
    </row>
    <row r="251" spans="2:32" ht="16.5">
      <c r="B251" s="403" t="s">
        <v>2458</v>
      </c>
      <c r="D251" s="342"/>
      <c r="E251" s="342"/>
      <c r="F251" s="342"/>
      <c r="G251" s="342"/>
      <c r="H251" s="342"/>
      <c r="I251" s="342"/>
      <c r="J251" s="342"/>
      <c r="K251" s="342"/>
      <c r="L251" s="342"/>
      <c r="M251" s="342"/>
      <c r="N251" s="342"/>
      <c r="O251" s="342"/>
      <c r="P251" s="342"/>
      <c r="Q251" s="342"/>
      <c r="R251" s="342"/>
      <c r="S251" s="342"/>
      <c r="T251" s="342"/>
      <c r="U251" s="342"/>
      <c r="V251" s="342"/>
      <c r="W251" s="342"/>
      <c r="X251" s="342"/>
      <c r="Y251" s="342"/>
      <c r="Z251" s="342"/>
      <c r="AA251" s="342"/>
      <c r="AB251" s="342"/>
      <c r="AC251" s="342"/>
      <c r="AD251" s="342"/>
      <c r="AF251" s="342"/>
    </row>
    <row r="252" spans="2:32">
      <c r="D252" s="342"/>
      <c r="E252" s="342"/>
      <c r="F252" s="342"/>
      <c r="G252" s="342"/>
      <c r="H252" s="342"/>
      <c r="I252" s="342"/>
      <c r="J252" s="342"/>
      <c r="K252" s="342"/>
      <c r="L252" s="342"/>
      <c r="M252" s="342"/>
      <c r="N252" s="342"/>
      <c r="O252" s="342"/>
      <c r="P252" s="342"/>
      <c r="Q252" s="342"/>
      <c r="R252" s="342"/>
      <c r="S252" s="342"/>
      <c r="T252" s="342"/>
      <c r="U252" s="342"/>
      <c r="V252" s="342"/>
      <c r="W252" s="342"/>
      <c r="X252" s="342"/>
      <c r="Y252" s="342"/>
      <c r="Z252" s="342"/>
      <c r="AA252" s="342"/>
      <c r="AB252" s="342"/>
      <c r="AC252" s="342"/>
      <c r="AD252" s="342"/>
      <c r="AF252" s="342"/>
    </row>
    <row r="253" spans="2:32" ht="16.5">
      <c r="B253" s="403" t="s">
        <v>2459</v>
      </c>
      <c r="D253" s="342"/>
      <c r="E253" s="342"/>
      <c r="F253" s="342"/>
      <c r="G253" s="342"/>
      <c r="H253" s="342"/>
      <c r="I253" s="342"/>
      <c r="J253" s="342"/>
      <c r="K253" s="342"/>
      <c r="L253" s="342"/>
      <c r="M253" s="342"/>
      <c r="N253" s="342"/>
      <c r="O253" s="342"/>
      <c r="P253" s="342"/>
      <c r="Q253" s="342"/>
      <c r="R253" s="342"/>
      <c r="S253" s="342"/>
      <c r="T253" s="342"/>
      <c r="U253" s="342"/>
      <c r="V253" s="342"/>
      <c r="W253" s="342"/>
      <c r="X253" s="342"/>
      <c r="Y253" s="342"/>
      <c r="Z253" s="342"/>
      <c r="AA253" s="342"/>
      <c r="AB253" s="342"/>
      <c r="AC253" s="342"/>
      <c r="AD253" s="342"/>
      <c r="AF253" s="342"/>
    </row>
    <row r="254" spans="2:32">
      <c r="B254" s="403" t="s">
        <v>2455</v>
      </c>
      <c r="D254" s="342"/>
      <c r="E254" s="342"/>
      <c r="F254" s="342"/>
      <c r="G254" s="342"/>
      <c r="H254" s="342"/>
      <c r="I254" s="342"/>
      <c r="J254" s="342"/>
      <c r="K254" s="342"/>
      <c r="L254" s="342"/>
      <c r="M254" s="342"/>
      <c r="N254" s="342"/>
      <c r="O254" s="342"/>
      <c r="P254" s="342"/>
      <c r="Q254" s="342"/>
      <c r="R254" s="342"/>
      <c r="S254" s="342"/>
      <c r="T254" s="342"/>
      <c r="U254" s="342"/>
      <c r="V254" s="342"/>
      <c r="W254" s="342"/>
      <c r="X254" s="342"/>
      <c r="Y254" s="342"/>
      <c r="Z254" s="342"/>
      <c r="AA254" s="342"/>
      <c r="AB254" s="342"/>
      <c r="AC254" s="342"/>
      <c r="AD254" s="342"/>
      <c r="AF254" s="342"/>
    </row>
    <row r="255" spans="2:32">
      <c r="B255" s="403" t="s">
        <v>2456</v>
      </c>
      <c r="D255" s="342"/>
      <c r="E255" s="342"/>
      <c r="F255" s="342"/>
      <c r="G255" s="342"/>
      <c r="H255" s="342"/>
      <c r="I255" s="342"/>
      <c r="J255" s="342"/>
      <c r="K255" s="342"/>
      <c r="L255" s="342"/>
      <c r="M255" s="342"/>
      <c r="N255" s="342"/>
      <c r="O255" s="342"/>
      <c r="P255" s="342"/>
      <c r="Q255" s="342"/>
      <c r="R255" s="342"/>
      <c r="S255" s="342"/>
      <c r="T255" s="342"/>
      <c r="U255" s="342"/>
      <c r="V255" s="342"/>
      <c r="W255" s="342"/>
      <c r="X255" s="342"/>
      <c r="Y255" s="342"/>
      <c r="Z255" s="342"/>
      <c r="AA255" s="342"/>
      <c r="AB255" s="342"/>
      <c r="AC255" s="342"/>
      <c r="AD255" s="342"/>
      <c r="AF255" s="342"/>
    </row>
    <row r="256" spans="2:32">
      <c r="B256" s="403" t="s">
        <v>2460</v>
      </c>
      <c r="D256" s="342"/>
      <c r="E256" s="342"/>
      <c r="F256" s="342"/>
      <c r="G256" s="342"/>
      <c r="H256" s="342"/>
      <c r="I256" s="342"/>
      <c r="J256" s="342"/>
      <c r="K256" s="342"/>
      <c r="L256" s="342"/>
      <c r="M256" s="342"/>
      <c r="N256" s="342"/>
      <c r="O256" s="342"/>
      <c r="P256" s="342"/>
      <c r="Q256" s="342"/>
      <c r="R256" s="342"/>
      <c r="S256" s="342"/>
      <c r="T256" s="342"/>
      <c r="U256" s="342"/>
      <c r="V256" s="342"/>
      <c r="W256" s="342"/>
      <c r="X256" s="342"/>
      <c r="Y256" s="342"/>
      <c r="Z256" s="342"/>
      <c r="AA256" s="342"/>
      <c r="AB256" s="342"/>
      <c r="AC256" s="342"/>
      <c r="AD256" s="342"/>
      <c r="AF256" s="342"/>
    </row>
    <row r="257" spans="1:33">
      <c r="D257" s="342"/>
      <c r="E257" s="342"/>
      <c r="F257" s="342"/>
      <c r="G257" s="342"/>
      <c r="H257" s="342"/>
      <c r="I257" s="342"/>
      <c r="J257" s="342"/>
      <c r="K257" s="342"/>
      <c r="L257" s="342"/>
      <c r="M257" s="342"/>
      <c r="N257" s="342"/>
      <c r="O257" s="342"/>
      <c r="P257" s="342"/>
      <c r="Q257" s="342"/>
      <c r="R257" s="342"/>
      <c r="S257" s="342"/>
      <c r="T257" s="342"/>
      <c r="U257" s="342"/>
      <c r="V257" s="342"/>
      <c r="W257" s="342"/>
      <c r="X257" s="342"/>
      <c r="Y257" s="342"/>
      <c r="Z257" s="342"/>
      <c r="AA257" s="342"/>
      <c r="AB257" s="342"/>
      <c r="AC257" s="342"/>
      <c r="AD257" s="342"/>
      <c r="AF257" s="342"/>
    </row>
    <row r="258" spans="1:33">
      <c r="B258" s="403" t="s">
        <v>2461</v>
      </c>
      <c r="D258" s="342"/>
      <c r="E258" s="342"/>
      <c r="F258" s="342"/>
      <c r="G258" s="342"/>
      <c r="H258" s="342"/>
      <c r="I258" s="342"/>
      <c r="J258" s="342"/>
      <c r="K258" s="342"/>
      <c r="L258" s="342"/>
      <c r="M258" s="342"/>
      <c r="N258" s="342"/>
      <c r="O258" s="342"/>
      <c r="P258" s="342"/>
      <c r="Q258" s="342"/>
      <c r="R258" s="342"/>
      <c r="S258" s="342"/>
      <c r="T258" s="342"/>
      <c r="U258" s="342"/>
      <c r="V258" s="342"/>
      <c r="W258" s="342"/>
      <c r="X258" s="342"/>
      <c r="Y258" s="342"/>
      <c r="Z258" s="342"/>
      <c r="AA258" s="342"/>
      <c r="AB258" s="342"/>
      <c r="AC258" s="342"/>
      <c r="AD258" s="342"/>
      <c r="AF258" s="342"/>
    </row>
    <row r="259" spans="1:33">
      <c r="B259" s="403" t="s">
        <v>2462</v>
      </c>
      <c r="D259" s="342"/>
      <c r="E259" s="342"/>
      <c r="F259" s="342"/>
      <c r="G259" s="342"/>
      <c r="H259" s="342"/>
      <c r="I259" s="342"/>
      <c r="J259" s="342"/>
      <c r="K259" s="342"/>
      <c r="L259" s="342"/>
      <c r="M259" s="342"/>
      <c r="N259" s="342"/>
      <c r="O259" s="342"/>
      <c r="P259" s="342"/>
      <c r="Q259" s="342"/>
      <c r="R259" s="342"/>
      <c r="S259" s="342"/>
      <c r="T259" s="342"/>
      <c r="U259" s="342"/>
      <c r="V259" s="342"/>
      <c r="W259" s="342"/>
      <c r="X259" s="342"/>
      <c r="Y259" s="342"/>
      <c r="Z259" s="342"/>
      <c r="AA259" s="342"/>
      <c r="AB259" s="342"/>
      <c r="AC259" s="342"/>
      <c r="AD259" s="342"/>
      <c r="AF259" s="342"/>
    </row>
    <row r="260" spans="1:33">
      <c r="B260" s="403" t="s">
        <v>2463</v>
      </c>
      <c r="D260" s="342"/>
      <c r="E260" s="342"/>
      <c r="F260" s="342"/>
      <c r="G260" s="342"/>
      <c r="H260" s="342"/>
      <c r="I260" s="342"/>
      <c r="J260" s="342"/>
      <c r="K260" s="342"/>
      <c r="L260" s="342"/>
      <c r="M260" s="342"/>
      <c r="N260" s="342"/>
      <c r="O260" s="342"/>
      <c r="P260" s="342"/>
      <c r="Q260" s="342"/>
      <c r="R260" s="342"/>
      <c r="S260" s="342"/>
      <c r="T260" s="342"/>
      <c r="U260" s="342"/>
      <c r="V260" s="342"/>
      <c r="W260" s="342"/>
      <c r="X260" s="342"/>
      <c r="Y260" s="342"/>
      <c r="Z260" s="342"/>
      <c r="AA260" s="342"/>
      <c r="AB260" s="342"/>
      <c r="AC260" s="342"/>
      <c r="AD260" s="342"/>
      <c r="AF260" s="342"/>
    </row>
    <row r="261" spans="1:33">
      <c r="B261" s="403" t="s">
        <v>2464</v>
      </c>
      <c r="D261" s="342"/>
      <c r="E261" s="342"/>
      <c r="F261" s="342"/>
      <c r="G261" s="342"/>
      <c r="H261" s="342"/>
      <c r="I261" s="342"/>
      <c r="J261" s="342"/>
      <c r="K261" s="342"/>
      <c r="L261" s="342"/>
      <c r="M261" s="342"/>
      <c r="N261" s="342"/>
      <c r="O261" s="342"/>
      <c r="P261" s="342"/>
      <c r="Q261" s="342"/>
      <c r="R261" s="342"/>
      <c r="S261" s="342"/>
      <c r="T261" s="342"/>
      <c r="U261" s="342"/>
      <c r="V261" s="342"/>
      <c r="W261" s="342"/>
      <c r="X261" s="342"/>
      <c r="Y261" s="342"/>
      <c r="Z261" s="342"/>
      <c r="AA261" s="342"/>
      <c r="AB261" s="342"/>
      <c r="AC261" s="342"/>
      <c r="AD261" s="342"/>
      <c r="AF261" s="342"/>
    </row>
    <row r="262" spans="1:33">
      <c r="B262" s="403" t="s">
        <v>2465</v>
      </c>
      <c r="D262" s="342"/>
      <c r="E262" s="342"/>
      <c r="F262" s="342"/>
      <c r="G262" s="342"/>
      <c r="H262" s="342"/>
      <c r="I262" s="342"/>
      <c r="J262" s="342"/>
      <c r="K262" s="342"/>
      <c r="L262" s="342"/>
      <c r="M262" s="342"/>
      <c r="N262" s="342"/>
      <c r="O262" s="342"/>
      <c r="P262" s="342"/>
      <c r="Q262" s="342"/>
      <c r="R262" s="342"/>
      <c r="S262" s="342"/>
      <c r="T262" s="342"/>
      <c r="U262" s="342"/>
      <c r="V262" s="342"/>
      <c r="W262" s="342"/>
      <c r="X262" s="342"/>
      <c r="Y262" s="342"/>
      <c r="Z262" s="342"/>
      <c r="AA262" s="342"/>
      <c r="AB262" s="342"/>
      <c r="AC262" s="342"/>
      <c r="AD262" s="342"/>
      <c r="AF262" s="342"/>
    </row>
    <row r="263" spans="1:33">
      <c r="B263" s="403" t="s">
        <v>2466</v>
      </c>
      <c r="D263" s="342"/>
      <c r="E263" s="342"/>
      <c r="F263" s="342"/>
      <c r="G263" s="342"/>
      <c r="H263" s="342"/>
      <c r="I263" s="342"/>
      <c r="J263" s="342"/>
      <c r="K263" s="342"/>
      <c r="L263" s="342"/>
      <c r="M263" s="342"/>
      <c r="N263" s="342"/>
      <c r="O263" s="342"/>
      <c r="P263" s="342"/>
      <c r="Q263" s="342"/>
      <c r="R263" s="342"/>
      <c r="S263" s="342"/>
      <c r="T263" s="342"/>
      <c r="U263" s="342"/>
      <c r="V263" s="342"/>
      <c r="W263" s="342"/>
      <c r="X263" s="342"/>
      <c r="Y263" s="342"/>
      <c r="Z263" s="342"/>
      <c r="AA263" s="342"/>
      <c r="AB263" s="342"/>
      <c r="AC263" s="342"/>
      <c r="AD263" s="342"/>
      <c r="AF263" s="342"/>
    </row>
    <row r="264" spans="1:33">
      <c r="B264" s="403" t="s">
        <v>2009</v>
      </c>
      <c r="D264" s="342"/>
      <c r="E264" s="342"/>
      <c r="F264" s="342"/>
      <c r="G264" s="342"/>
      <c r="H264" s="342"/>
      <c r="I264" s="342"/>
      <c r="J264" s="342"/>
      <c r="K264" s="342"/>
      <c r="L264" s="342"/>
      <c r="M264" s="342"/>
      <c r="N264" s="342"/>
      <c r="O264" s="342"/>
      <c r="P264" s="342"/>
      <c r="Q264" s="342"/>
      <c r="R264" s="342"/>
      <c r="S264" s="342"/>
      <c r="T264" s="342"/>
      <c r="U264" s="342"/>
      <c r="V264" s="342"/>
      <c r="W264" s="342"/>
      <c r="X264" s="342"/>
      <c r="Y264" s="342"/>
      <c r="Z264" s="342"/>
      <c r="AA264" s="342"/>
      <c r="AB264" s="342"/>
      <c r="AC264" s="342"/>
      <c r="AD264" s="342"/>
      <c r="AF264" s="342"/>
    </row>
    <row r="265" spans="1:33" ht="16.5">
      <c r="B265" s="403" t="s">
        <v>2467</v>
      </c>
      <c r="D265" s="342"/>
      <c r="E265" s="342"/>
      <c r="F265" s="342"/>
      <c r="G265" s="342"/>
      <c r="H265" s="342"/>
      <c r="I265" s="342"/>
      <c r="J265" s="342"/>
      <c r="K265" s="342"/>
      <c r="L265" s="342"/>
      <c r="M265" s="342"/>
      <c r="N265" s="342"/>
      <c r="O265" s="342"/>
      <c r="P265" s="342"/>
      <c r="Q265" s="342"/>
      <c r="R265" s="342"/>
      <c r="S265" s="342"/>
      <c r="T265" s="342"/>
      <c r="U265" s="342"/>
      <c r="V265" s="342"/>
      <c r="W265" s="342"/>
      <c r="X265" s="342"/>
      <c r="Y265" s="342"/>
      <c r="Z265" s="342"/>
      <c r="AA265" s="342"/>
      <c r="AB265" s="342"/>
      <c r="AC265" s="342"/>
      <c r="AD265" s="342"/>
      <c r="AF265" s="342"/>
    </row>
    <row r="266" spans="1:33">
      <c r="D266" s="342"/>
      <c r="E266" s="342"/>
      <c r="F266" s="342"/>
      <c r="G266" s="342"/>
      <c r="H266" s="342"/>
      <c r="I266" s="342"/>
      <c r="J266" s="342"/>
      <c r="K266" s="342"/>
      <c r="L266" s="342"/>
      <c r="M266" s="342"/>
      <c r="N266" s="342"/>
      <c r="O266" s="342"/>
      <c r="P266" s="342"/>
      <c r="Q266" s="342"/>
      <c r="R266" s="342"/>
      <c r="S266" s="342"/>
      <c r="T266" s="342"/>
      <c r="U266" s="342"/>
      <c r="V266" s="342"/>
      <c r="W266" s="342"/>
      <c r="X266" s="342"/>
      <c r="Y266" s="342"/>
      <c r="Z266" s="342"/>
      <c r="AA266" s="342"/>
      <c r="AB266" s="342"/>
      <c r="AC266" s="342"/>
      <c r="AD266" s="342"/>
      <c r="AF266" s="342"/>
    </row>
    <row r="267" spans="1:33" ht="14.25" thickBot="1">
      <c r="D267" s="342"/>
      <c r="E267" s="342"/>
      <c r="F267" s="342"/>
      <c r="G267" s="342"/>
      <c r="H267" s="342"/>
      <c r="I267" s="342"/>
      <c r="J267" s="342"/>
      <c r="K267" s="342"/>
      <c r="L267" s="342"/>
      <c r="M267" s="342"/>
      <c r="N267" s="342"/>
      <c r="O267" s="342"/>
      <c r="P267" s="342"/>
      <c r="Q267" s="342"/>
      <c r="R267" s="342"/>
      <c r="S267" s="342"/>
      <c r="T267" s="342"/>
      <c r="U267" s="342"/>
      <c r="V267" s="342"/>
      <c r="W267" s="342"/>
      <c r="X267" s="342"/>
      <c r="Y267" s="342"/>
      <c r="Z267" s="342"/>
      <c r="AA267" s="342"/>
      <c r="AB267" s="342"/>
      <c r="AC267" s="342"/>
      <c r="AD267" s="342"/>
      <c r="AF267" s="342"/>
    </row>
    <row r="268" spans="1:33" s="401" customFormat="1" ht="15" thickTop="1" thickBot="1">
      <c r="A268" s="400" t="s">
        <v>2481</v>
      </c>
      <c r="B268" s="404"/>
      <c r="AE268" s="402"/>
      <c r="AG268" s="404"/>
    </row>
    <row r="269" spans="1:33" ht="14.25" thickTop="1">
      <c r="D269" s="342"/>
      <c r="E269" s="342"/>
      <c r="F269" s="342"/>
      <c r="G269" s="342"/>
      <c r="H269" s="342"/>
      <c r="I269" s="342"/>
      <c r="J269" s="342"/>
      <c r="K269" s="342"/>
      <c r="L269" s="342"/>
      <c r="M269" s="342"/>
      <c r="N269" s="342"/>
      <c r="O269" s="342"/>
      <c r="P269" s="342"/>
      <c r="Q269" s="342"/>
      <c r="R269" s="342"/>
      <c r="S269" s="342"/>
      <c r="T269" s="342"/>
      <c r="U269" s="342"/>
      <c r="V269" s="342"/>
      <c r="W269" s="342"/>
      <c r="X269" s="342"/>
      <c r="Y269" s="342"/>
      <c r="Z269" s="342"/>
      <c r="AA269" s="342"/>
      <c r="AB269" s="342"/>
      <c r="AC269" s="342"/>
      <c r="AD269" s="342"/>
      <c r="AF269" s="342"/>
    </row>
    <row r="270" spans="1:33">
      <c r="B270" s="403" t="s">
        <v>2492</v>
      </c>
      <c r="D270" s="342"/>
      <c r="E270" s="342"/>
      <c r="F270" s="342"/>
      <c r="G270" s="342"/>
      <c r="H270" s="342"/>
      <c r="I270" s="342"/>
      <c r="J270" s="342"/>
      <c r="K270" s="342"/>
      <c r="L270" s="342"/>
      <c r="M270" s="342"/>
      <c r="N270" s="342"/>
      <c r="O270" s="342"/>
      <c r="P270" s="342"/>
      <c r="Q270" s="342"/>
      <c r="R270" s="342"/>
      <c r="S270" s="342"/>
      <c r="T270" s="342"/>
      <c r="U270" s="342"/>
      <c r="V270" s="342"/>
      <c r="W270" s="342"/>
      <c r="X270" s="342"/>
      <c r="Y270" s="342"/>
      <c r="Z270" s="342"/>
      <c r="AA270" s="342"/>
      <c r="AB270" s="342"/>
      <c r="AC270" s="342"/>
      <c r="AD270" s="342"/>
      <c r="AF270" s="342"/>
      <c r="AG270" s="403" t="s">
        <v>1996</v>
      </c>
    </row>
    <row r="271" spans="1:33">
      <c r="B271" s="403" t="s">
        <v>2493</v>
      </c>
      <c r="C271" s="342"/>
      <c r="D271" s="342"/>
      <c r="E271" s="342"/>
      <c r="F271" s="342"/>
      <c r="G271" s="342"/>
      <c r="H271" s="342"/>
      <c r="I271" s="342"/>
      <c r="J271" s="342"/>
      <c r="K271" s="342"/>
      <c r="L271" s="342"/>
      <c r="M271" s="342"/>
      <c r="N271" s="342"/>
      <c r="O271" s="342"/>
      <c r="P271" s="342"/>
      <c r="Q271" s="342"/>
      <c r="R271" s="342"/>
      <c r="S271" s="342"/>
      <c r="T271" s="342"/>
      <c r="U271" s="342"/>
      <c r="V271" s="342"/>
      <c r="W271" s="342"/>
      <c r="X271" s="342"/>
      <c r="Y271" s="342"/>
      <c r="Z271" s="342"/>
      <c r="AA271" s="342"/>
      <c r="AB271" s="342"/>
      <c r="AC271" s="342"/>
      <c r="AD271" s="342"/>
      <c r="AF271" s="342"/>
      <c r="AG271" s="403" t="s">
        <v>2468</v>
      </c>
    </row>
    <row r="272" spans="1:33">
      <c r="D272" s="342"/>
      <c r="E272" s="342"/>
      <c r="F272" s="342"/>
      <c r="G272" s="342"/>
      <c r="H272" s="342"/>
      <c r="I272" s="342"/>
      <c r="J272" s="342"/>
      <c r="K272" s="342"/>
      <c r="L272" s="342"/>
      <c r="M272" s="342"/>
      <c r="N272" s="342"/>
      <c r="O272" s="342"/>
      <c r="P272" s="342"/>
      <c r="Q272" s="342"/>
      <c r="R272" s="342"/>
      <c r="S272" s="342"/>
      <c r="T272" s="342"/>
      <c r="U272" s="342"/>
      <c r="V272" s="342"/>
      <c r="W272" s="342"/>
      <c r="X272" s="342"/>
      <c r="Y272" s="342"/>
      <c r="Z272" s="342"/>
      <c r="AA272" s="342"/>
      <c r="AB272" s="342"/>
      <c r="AC272" s="342"/>
      <c r="AD272" s="342"/>
      <c r="AF272" s="342"/>
      <c r="AG272" s="403" t="s">
        <v>2469</v>
      </c>
    </row>
    <row r="273" spans="2:33">
      <c r="D273" s="342"/>
      <c r="E273" s="342"/>
      <c r="F273" s="342"/>
      <c r="G273" s="342"/>
      <c r="H273" s="342"/>
      <c r="I273" s="342"/>
      <c r="J273" s="342"/>
      <c r="K273" s="342"/>
      <c r="L273" s="342"/>
      <c r="M273" s="342"/>
      <c r="N273" s="342"/>
      <c r="O273" s="342"/>
      <c r="P273" s="342"/>
      <c r="Q273" s="342"/>
      <c r="R273" s="342"/>
      <c r="S273" s="342"/>
      <c r="T273" s="342"/>
      <c r="U273" s="342"/>
      <c r="V273" s="342"/>
      <c r="W273" s="342"/>
      <c r="X273" s="342"/>
      <c r="Y273" s="342"/>
      <c r="Z273" s="342"/>
      <c r="AA273" s="342"/>
      <c r="AB273" s="342"/>
      <c r="AC273" s="342"/>
      <c r="AD273" s="342"/>
      <c r="AF273" s="342"/>
      <c r="AG273" s="403" t="s">
        <v>2049</v>
      </c>
    </row>
    <row r="274" spans="2:33">
      <c r="B274" s="403" t="s">
        <v>2482</v>
      </c>
      <c r="D274" s="342"/>
      <c r="E274" s="342"/>
      <c r="F274" s="342"/>
      <c r="G274" s="342"/>
      <c r="H274" s="342"/>
      <c r="I274" s="342"/>
      <c r="J274" s="342"/>
      <c r="K274" s="342"/>
      <c r="L274" s="342"/>
      <c r="M274" s="342"/>
      <c r="N274" s="342"/>
      <c r="O274" s="342"/>
      <c r="P274" s="342"/>
      <c r="Q274" s="342"/>
      <c r="R274" s="342"/>
      <c r="S274" s="342"/>
      <c r="T274" s="342"/>
      <c r="U274" s="342"/>
      <c r="V274" s="342"/>
      <c r="W274" s="342"/>
      <c r="X274" s="342"/>
      <c r="Y274" s="342"/>
      <c r="Z274" s="342"/>
      <c r="AA274" s="342"/>
      <c r="AB274" s="342"/>
      <c r="AC274" s="342"/>
      <c r="AD274" s="342"/>
      <c r="AF274" s="342"/>
      <c r="AG274" s="403" t="s">
        <v>2470</v>
      </c>
    </row>
    <row r="275" spans="2:33">
      <c r="C275" s="342" t="s">
        <v>2483</v>
      </c>
      <c r="D275" s="342"/>
      <c r="E275" s="342"/>
      <c r="F275" s="342"/>
      <c r="G275" s="342"/>
      <c r="H275" s="342" t="s">
        <v>2484</v>
      </c>
      <c r="I275" s="342"/>
      <c r="J275" s="342"/>
      <c r="K275" s="342"/>
      <c r="L275" s="342"/>
      <c r="M275" s="342"/>
      <c r="N275" s="342"/>
      <c r="O275" s="342"/>
      <c r="P275" s="342"/>
      <c r="Q275" s="342"/>
      <c r="R275" s="342"/>
      <c r="S275" s="342"/>
      <c r="T275" s="342"/>
      <c r="U275" s="342"/>
      <c r="V275" s="342"/>
      <c r="W275" s="342"/>
      <c r="X275" s="342"/>
      <c r="Y275" s="342"/>
      <c r="Z275" s="342"/>
      <c r="AA275" s="342"/>
      <c r="AB275" s="342"/>
      <c r="AC275" s="342"/>
      <c r="AD275" s="342"/>
      <c r="AF275" s="342"/>
      <c r="AG275" s="403" t="s">
        <v>2471</v>
      </c>
    </row>
    <row r="276" spans="2:33">
      <c r="D276" s="342"/>
      <c r="E276" s="342"/>
      <c r="F276" s="342"/>
      <c r="G276" s="342"/>
      <c r="H276" s="342"/>
      <c r="I276" s="342"/>
      <c r="J276" s="342"/>
      <c r="K276" s="342"/>
      <c r="L276" s="342"/>
      <c r="M276" s="342"/>
      <c r="N276" s="342"/>
      <c r="O276" s="342"/>
      <c r="P276" s="342"/>
      <c r="Q276" s="342"/>
      <c r="R276" s="342"/>
      <c r="S276" s="342"/>
      <c r="T276" s="342"/>
      <c r="U276" s="342"/>
      <c r="V276" s="342"/>
      <c r="W276" s="342"/>
      <c r="X276" s="342"/>
      <c r="Y276" s="342"/>
      <c r="Z276" s="342"/>
      <c r="AA276" s="342"/>
      <c r="AB276" s="342"/>
      <c r="AC276" s="342"/>
      <c r="AD276" s="342"/>
      <c r="AF276" s="342"/>
      <c r="AG276" s="403" t="s">
        <v>2472</v>
      </c>
    </row>
    <row r="277" spans="2:33">
      <c r="B277" s="403" t="s">
        <v>2485</v>
      </c>
      <c r="D277" s="342"/>
      <c r="E277" s="342"/>
      <c r="F277" s="342"/>
      <c r="G277" s="342"/>
      <c r="H277" s="342"/>
      <c r="I277" s="342"/>
      <c r="J277" s="342"/>
      <c r="K277" s="342"/>
      <c r="L277" s="342"/>
      <c r="M277" s="342"/>
      <c r="N277" s="342"/>
      <c r="O277" s="342"/>
      <c r="P277" s="342"/>
      <c r="Q277" s="342"/>
      <c r="R277" s="342"/>
      <c r="S277" s="342"/>
      <c r="T277" s="342"/>
      <c r="U277" s="342"/>
      <c r="V277" s="342"/>
      <c r="W277" s="342"/>
      <c r="X277" s="342"/>
      <c r="Y277" s="342"/>
      <c r="Z277" s="342"/>
      <c r="AA277" s="342"/>
      <c r="AB277" s="342"/>
      <c r="AC277" s="342"/>
      <c r="AD277" s="342"/>
      <c r="AF277" s="342"/>
      <c r="AG277" s="403" t="s">
        <v>2049</v>
      </c>
    </row>
    <row r="278" spans="2:33">
      <c r="C278" s="406" t="s">
        <v>2486</v>
      </c>
      <c r="D278" s="342"/>
      <c r="E278" s="342"/>
      <c r="F278" s="342"/>
      <c r="G278" s="342"/>
      <c r="H278" s="342"/>
      <c r="I278" s="342"/>
      <c r="J278" s="342"/>
      <c r="K278" s="342"/>
      <c r="L278" s="342"/>
      <c r="M278" s="342"/>
      <c r="N278" s="342"/>
      <c r="O278" s="342"/>
      <c r="P278" s="342"/>
      <c r="Q278" s="342"/>
      <c r="R278" s="342"/>
      <c r="S278" s="342"/>
      <c r="T278" s="342"/>
      <c r="U278" s="342"/>
      <c r="V278" s="342"/>
      <c r="W278" s="342"/>
      <c r="X278" s="342"/>
      <c r="Y278" s="342"/>
      <c r="Z278" s="342"/>
      <c r="AA278" s="342"/>
      <c r="AB278" s="342"/>
      <c r="AC278" s="342"/>
      <c r="AD278" s="342"/>
      <c r="AF278" s="342"/>
      <c r="AG278" s="403" t="s">
        <v>2473</v>
      </c>
    </row>
    <row r="279" spans="2:33">
      <c r="D279" s="342" t="s">
        <v>2487</v>
      </c>
      <c r="E279" s="342"/>
      <c r="F279" s="342"/>
      <c r="G279" s="342"/>
      <c r="H279" s="342"/>
      <c r="I279" s="342"/>
      <c r="J279" s="342" t="s">
        <v>2488</v>
      </c>
      <c r="K279" s="342"/>
      <c r="L279" s="342"/>
      <c r="M279" s="342"/>
      <c r="N279" s="342"/>
      <c r="O279" s="342"/>
      <c r="P279" s="342"/>
      <c r="Q279" s="342"/>
      <c r="R279" s="342"/>
      <c r="S279" s="342"/>
      <c r="T279" s="342"/>
      <c r="U279" s="342"/>
      <c r="V279" s="342"/>
      <c r="W279" s="342"/>
      <c r="X279" s="342"/>
      <c r="Y279" s="342"/>
      <c r="Z279" s="342"/>
      <c r="AA279" s="342"/>
      <c r="AB279" s="342"/>
      <c r="AC279" s="342"/>
      <c r="AD279" s="342"/>
      <c r="AF279" s="342"/>
      <c r="AG279" s="403" t="s">
        <v>1998</v>
      </c>
    </row>
    <row r="280" spans="2:33">
      <c r="D280" s="342"/>
      <c r="E280" s="342" t="s">
        <v>2489</v>
      </c>
      <c r="F280" s="342"/>
      <c r="G280" s="342"/>
      <c r="H280" s="342"/>
      <c r="I280" s="342"/>
      <c r="J280" s="342"/>
      <c r="K280" s="342"/>
      <c r="L280" s="342"/>
      <c r="M280" s="342"/>
      <c r="N280" s="342"/>
      <c r="O280" s="342"/>
      <c r="P280" s="342"/>
      <c r="Q280" s="342"/>
      <c r="R280" s="342"/>
      <c r="S280" s="342"/>
      <c r="T280" s="342"/>
      <c r="U280" s="342"/>
      <c r="V280" s="342"/>
      <c r="W280" s="342"/>
      <c r="X280" s="342"/>
      <c r="Y280" s="342"/>
      <c r="Z280" s="342"/>
      <c r="AA280" s="342"/>
      <c r="AB280" s="342"/>
      <c r="AC280" s="342"/>
      <c r="AD280" s="342"/>
      <c r="AF280" s="342"/>
      <c r="AG280" s="403" t="s">
        <v>2474</v>
      </c>
    </row>
    <row r="281" spans="2:33">
      <c r="D281" s="342"/>
      <c r="E281" s="342" t="s">
        <v>2490</v>
      </c>
      <c r="F281" s="342"/>
      <c r="G281" s="342"/>
      <c r="H281" s="342"/>
      <c r="I281" s="342"/>
      <c r="J281" s="342"/>
      <c r="K281" s="342"/>
      <c r="L281" s="342"/>
      <c r="M281" s="342"/>
      <c r="N281" s="342"/>
      <c r="O281" s="342"/>
      <c r="P281" s="342"/>
      <c r="Q281" s="342"/>
      <c r="R281" s="342"/>
      <c r="S281" s="342"/>
      <c r="T281" s="342"/>
      <c r="U281" s="342"/>
      <c r="V281" s="342"/>
      <c r="W281" s="342"/>
      <c r="X281" s="342"/>
      <c r="Y281" s="342"/>
      <c r="Z281" s="342"/>
      <c r="AA281" s="342"/>
      <c r="AB281" s="342"/>
      <c r="AC281" s="342"/>
      <c r="AD281" s="342"/>
      <c r="AF281" s="342"/>
      <c r="AG281" s="403" t="s">
        <v>2475</v>
      </c>
    </row>
    <row r="282" spans="2:33">
      <c r="D282" s="342" t="s">
        <v>2491</v>
      </c>
      <c r="E282" s="342"/>
      <c r="F282" s="342"/>
      <c r="G282" s="342"/>
      <c r="H282" s="342"/>
      <c r="I282" s="342"/>
      <c r="J282" s="342"/>
      <c r="K282" s="342"/>
      <c r="L282" s="342"/>
      <c r="M282" s="342"/>
      <c r="N282" s="342"/>
      <c r="O282" s="342"/>
      <c r="P282" s="342"/>
      <c r="Q282" s="342"/>
      <c r="R282" s="342"/>
      <c r="S282" s="342"/>
      <c r="T282" s="342"/>
      <c r="U282" s="342"/>
      <c r="V282" s="342"/>
      <c r="W282" s="342"/>
      <c r="X282" s="342"/>
      <c r="Y282" s="342"/>
      <c r="Z282" s="342"/>
      <c r="AA282" s="342"/>
      <c r="AB282" s="342"/>
      <c r="AC282" s="342"/>
      <c r="AD282" s="342"/>
      <c r="AF282" s="342"/>
    </row>
    <row r="283" spans="2:33">
      <c r="D283" s="342"/>
      <c r="E283" s="342"/>
      <c r="F283" s="342"/>
      <c r="G283" s="342"/>
      <c r="H283" s="342"/>
      <c r="I283" s="342"/>
      <c r="J283" s="342"/>
      <c r="K283" s="342"/>
      <c r="L283" s="342"/>
      <c r="M283" s="342"/>
      <c r="N283" s="342"/>
      <c r="O283" s="342"/>
      <c r="P283" s="342"/>
      <c r="Q283" s="342"/>
      <c r="R283" s="342"/>
      <c r="S283" s="342"/>
      <c r="T283" s="342"/>
      <c r="U283" s="342"/>
      <c r="V283" s="342"/>
      <c r="W283" s="342"/>
      <c r="X283" s="342"/>
      <c r="Y283" s="342"/>
      <c r="Z283" s="342"/>
      <c r="AA283" s="342"/>
      <c r="AB283" s="342"/>
      <c r="AC283" s="342"/>
      <c r="AD283" s="342"/>
      <c r="AF283" s="342"/>
      <c r="AG283" s="403" t="s">
        <v>2476</v>
      </c>
    </row>
    <row r="284" spans="2:33">
      <c r="D284" s="342"/>
      <c r="E284" s="342"/>
      <c r="F284" s="342"/>
      <c r="G284" s="342"/>
      <c r="H284" s="342"/>
      <c r="I284" s="342"/>
      <c r="J284" s="342"/>
      <c r="K284" s="342"/>
      <c r="L284" s="342"/>
      <c r="M284" s="342"/>
      <c r="N284" s="342"/>
      <c r="O284" s="342"/>
      <c r="P284" s="342"/>
      <c r="Q284" s="342"/>
      <c r="R284" s="342"/>
      <c r="S284" s="342"/>
      <c r="T284" s="342"/>
      <c r="U284" s="342"/>
      <c r="V284" s="342"/>
      <c r="W284" s="342"/>
      <c r="X284" s="342"/>
      <c r="Y284" s="342"/>
      <c r="Z284" s="342"/>
      <c r="AA284" s="342"/>
      <c r="AB284" s="342"/>
      <c r="AC284" s="342"/>
      <c r="AD284" s="342"/>
      <c r="AF284" s="342"/>
      <c r="AG284" s="403" t="s">
        <v>2477</v>
      </c>
    </row>
    <row r="285" spans="2:33">
      <c r="D285" s="342"/>
      <c r="E285" s="342"/>
      <c r="F285" s="342"/>
      <c r="G285" s="342"/>
      <c r="H285" s="342"/>
      <c r="I285" s="342"/>
      <c r="J285" s="342"/>
      <c r="K285" s="342"/>
      <c r="L285" s="342"/>
      <c r="M285" s="342"/>
      <c r="N285" s="342"/>
      <c r="O285" s="342"/>
      <c r="P285" s="342"/>
      <c r="Q285" s="342"/>
      <c r="R285" s="342"/>
      <c r="S285" s="342"/>
      <c r="T285" s="342"/>
      <c r="U285" s="342"/>
      <c r="V285" s="342"/>
      <c r="W285" s="342"/>
      <c r="X285" s="342"/>
      <c r="Y285" s="342"/>
      <c r="Z285" s="342"/>
      <c r="AA285" s="342"/>
      <c r="AB285" s="342"/>
      <c r="AC285" s="342"/>
      <c r="AD285" s="342"/>
      <c r="AF285" s="342"/>
      <c r="AG285" s="403" t="s">
        <v>2478</v>
      </c>
    </row>
    <row r="286" spans="2:33">
      <c r="D286" s="342"/>
      <c r="E286" s="342"/>
      <c r="F286" s="342"/>
      <c r="G286" s="342"/>
      <c r="H286" s="342"/>
      <c r="I286" s="342"/>
      <c r="J286" s="342"/>
      <c r="K286" s="342"/>
      <c r="L286" s="342"/>
      <c r="M286" s="342"/>
      <c r="N286" s="342"/>
      <c r="O286" s="342"/>
      <c r="P286" s="342"/>
      <c r="Q286" s="342"/>
      <c r="R286" s="342"/>
      <c r="S286" s="342"/>
      <c r="T286" s="342"/>
      <c r="U286" s="342"/>
      <c r="V286" s="342"/>
      <c r="W286" s="342"/>
      <c r="X286" s="342"/>
      <c r="Y286" s="342"/>
      <c r="Z286" s="342"/>
      <c r="AA286" s="342"/>
      <c r="AB286" s="342"/>
      <c r="AC286" s="342"/>
      <c r="AD286" s="342"/>
      <c r="AF286" s="342"/>
      <c r="AG286" s="403" t="s">
        <v>2479</v>
      </c>
    </row>
    <row r="287" spans="2:33">
      <c r="D287" s="342"/>
      <c r="E287" s="342"/>
      <c r="F287" s="342"/>
      <c r="G287" s="342"/>
      <c r="H287" s="342"/>
      <c r="I287" s="342"/>
      <c r="J287" s="342"/>
      <c r="K287" s="342"/>
      <c r="L287" s="342"/>
      <c r="M287" s="342"/>
      <c r="N287" s="342"/>
      <c r="O287" s="342"/>
      <c r="P287" s="342"/>
      <c r="Q287" s="342"/>
      <c r="R287" s="342"/>
      <c r="S287" s="342"/>
      <c r="T287" s="342"/>
      <c r="U287" s="342"/>
      <c r="V287" s="342"/>
      <c r="W287" s="342"/>
      <c r="X287" s="342"/>
      <c r="Y287" s="342"/>
      <c r="Z287" s="342"/>
      <c r="AA287" s="342"/>
      <c r="AB287" s="342"/>
      <c r="AC287" s="342"/>
      <c r="AD287" s="342"/>
      <c r="AF287" s="342"/>
      <c r="AG287" s="403" t="s">
        <v>2480</v>
      </c>
    </row>
    <row r="288" spans="2:33">
      <c r="D288" s="342"/>
      <c r="E288" s="342"/>
      <c r="F288" s="342"/>
      <c r="G288" s="342"/>
      <c r="H288" s="342"/>
      <c r="I288" s="342"/>
      <c r="J288" s="342"/>
      <c r="K288" s="342"/>
      <c r="L288" s="342"/>
      <c r="M288" s="342"/>
      <c r="N288" s="342"/>
      <c r="O288" s="342"/>
      <c r="P288" s="342"/>
      <c r="Q288" s="342"/>
      <c r="R288" s="342"/>
      <c r="S288" s="342"/>
      <c r="T288" s="342"/>
      <c r="U288" s="342"/>
      <c r="V288" s="342"/>
      <c r="W288" s="342"/>
      <c r="X288" s="342"/>
      <c r="Y288" s="342"/>
      <c r="Z288" s="342"/>
      <c r="AA288" s="342"/>
      <c r="AB288" s="342"/>
      <c r="AC288" s="342"/>
      <c r="AD288" s="342"/>
      <c r="AF288" s="342"/>
      <c r="AG288" s="403" t="s">
        <v>2009</v>
      </c>
    </row>
    <row r="289" spans="1:33">
      <c r="D289" s="342"/>
      <c r="E289" s="342"/>
      <c r="F289" s="342"/>
      <c r="G289" s="342"/>
      <c r="H289" s="342"/>
      <c r="I289" s="342"/>
      <c r="J289" s="342"/>
      <c r="K289" s="342"/>
      <c r="L289" s="342"/>
      <c r="M289" s="342"/>
      <c r="N289" s="342"/>
      <c r="O289" s="342"/>
      <c r="P289" s="342"/>
      <c r="Q289" s="342"/>
      <c r="R289" s="342"/>
      <c r="S289" s="342"/>
      <c r="T289" s="342"/>
      <c r="U289" s="342"/>
      <c r="V289" s="342"/>
      <c r="W289" s="342"/>
      <c r="X289" s="342"/>
      <c r="Y289" s="342"/>
      <c r="Z289" s="342"/>
      <c r="AA289" s="342"/>
      <c r="AB289" s="342"/>
      <c r="AC289" s="342"/>
      <c r="AD289" s="342"/>
      <c r="AF289" s="342"/>
    </row>
    <row r="290" spans="1:33" ht="14.25" thickBot="1">
      <c r="D290" s="342"/>
      <c r="E290" s="342"/>
      <c r="F290" s="342"/>
      <c r="G290" s="342"/>
      <c r="H290" s="342"/>
      <c r="I290" s="342"/>
      <c r="J290" s="342"/>
      <c r="K290" s="342"/>
      <c r="L290" s="342"/>
      <c r="M290" s="342"/>
      <c r="N290" s="342"/>
      <c r="O290" s="342"/>
      <c r="P290" s="342"/>
      <c r="Q290" s="342"/>
      <c r="R290" s="342"/>
      <c r="S290" s="342"/>
      <c r="T290" s="342"/>
      <c r="U290" s="342"/>
      <c r="V290" s="342"/>
      <c r="W290" s="342"/>
      <c r="X290" s="342"/>
      <c r="Y290" s="342"/>
      <c r="Z290" s="342"/>
      <c r="AA290" s="342"/>
      <c r="AB290" s="342"/>
      <c r="AC290" s="342"/>
      <c r="AD290" s="342"/>
      <c r="AF290" s="342"/>
    </row>
    <row r="291" spans="1:33" s="401" customFormat="1" ht="15" thickTop="1" thickBot="1">
      <c r="A291" s="400" t="s">
        <v>2504</v>
      </c>
      <c r="B291" s="404"/>
      <c r="AE291" s="402"/>
      <c r="AG291" s="404"/>
    </row>
    <row r="292" spans="1:33" ht="14.25" thickTop="1">
      <c r="D292" s="342"/>
      <c r="E292" s="342"/>
      <c r="F292" s="342"/>
      <c r="G292" s="342"/>
      <c r="H292" s="342"/>
      <c r="I292" s="342"/>
      <c r="J292" s="342"/>
      <c r="K292" s="342"/>
      <c r="L292" s="342"/>
      <c r="M292" s="342"/>
      <c r="N292" s="342"/>
      <c r="O292" s="342"/>
      <c r="P292" s="342"/>
      <c r="Q292" s="342"/>
      <c r="R292" s="342"/>
      <c r="S292" s="342"/>
      <c r="T292" s="342"/>
      <c r="U292" s="342"/>
      <c r="V292" s="342"/>
      <c r="W292" s="342"/>
      <c r="X292" s="342"/>
      <c r="Y292" s="342"/>
      <c r="Z292" s="342"/>
      <c r="AA292" s="342"/>
      <c r="AB292" s="342"/>
      <c r="AC292" s="342"/>
      <c r="AD292" s="342"/>
      <c r="AF292" s="342"/>
      <c r="AG292" s="403" t="s">
        <v>1996</v>
      </c>
    </row>
    <row r="293" spans="1:33">
      <c r="B293" s="403" t="s">
        <v>2494</v>
      </c>
      <c r="D293" s="342"/>
      <c r="E293" s="342"/>
      <c r="F293" s="342"/>
      <c r="G293" s="342"/>
      <c r="H293" s="342"/>
      <c r="I293" s="342"/>
      <c r="J293" s="342"/>
      <c r="K293" s="342"/>
      <c r="L293" s="342"/>
      <c r="M293" s="342"/>
      <c r="N293" s="342"/>
      <c r="O293" s="342"/>
      <c r="P293" s="342"/>
      <c r="Q293" s="342"/>
      <c r="R293" s="342"/>
      <c r="S293" s="342"/>
      <c r="T293" s="342"/>
      <c r="U293" s="342"/>
      <c r="V293" s="342"/>
      <c r="W293" s="342"/>
      <c r="X293" s="342"/>
      <c r="Y293" s="342"/>
      <c r="Z293" s="342"/>
      <c r="AA293" s="342"/>
      <c r="AB293" s="342"/>
      <c r="AC293" s="342"/>
      <c r="AD293" s="342"/>
      <c r="AF293" s="342"/>
      <c r="AG293" s="403" t="s">
        <v>2495</v>
      </c>
    </row>
    <row r="294" spans="1:33">
      <c r="D294" s="342"/>
      <c r="E294" s="342"/>
      <c r="F294" s="342"/>
      <c r="G294" s="342"/>
      <c r="H294" s="342"/>
      <c r="I294" s="342"/>
      <c r="J294" s="342"/>
      <c r="K294" s="342"/>
      <c r="L294" s="342"/>
      <c r="M294" s="342"/>
      <c r="N294" s="342"/>
      <c r="O294" s="342"/>
      <c r="P294" s="342"/>
      <c r="Q294" s="342"/>
      <c r="R294" s="342"/>
      <c r="S294" s="342"/>
      <c r="T294" s="342"/>
      <c r="U294" s="342"/>
      <c r="V294" s="342"/>
      <c r="W294" s="342"/>
      <c r="X294" s="342"/>
      <c r="Y294" s="342"/>
      <c r="Z294" s="342"/>
      <c r="AA294" s="342"/>
      <c r="AB294" s="342"/>
      <c r="AC294" s="342"/>
      <c r="AD294" s="342"/>
      <c r="AF294" s="342"/>
      <c r="AG294" s="403" t="s">
        <v>2496</v>
      </c>
    </row>
    <row r="295" spans="1:33">
      <c r="D295" s="342"/>
      <c r="E295" s="342"/>
      <c r="F295" s="342"/>
      <c r="G295" s="342"/>
      <c r="H295" s="342"/>
      <c r="I295" s="342"/>
      <c r="J295" s="342"/>
      <c r="K295" s="342"/>
      <c r="L295" s="342"/>
      <c r="M295" s="342"/>
      <c r="N295" s="342"/>
      <c r="O295" s="342"/>
      <c r="P295" s="342"/>
      <c r="Q295" s="342"/>
      <c r="R295" s="342"/>
      <c r="S295" s="342"/>
      <c r="T295" s="342"/>
      <c r="U295" s="342"/>
      <c r="V295" s="342"/>
      <c r="W295" s="342"/>
      <c r="X295" s="342"/>
      <c r="Y295" s="342"/>
      <c r="Z295" s="342"/>
      <c r="AA295" s="342"/>
      <c r="AB295" s="342"/>
      <c r="AC295" s="342"/>
      <c r="AD295" s="342"/>
      <c r="AF295" s="342"/>
      <c r="AG295" s="403" t="s">
        <v>2049</v>
      </c>
    </row>
    <row r="296" spans="1:33">
      <c r="D296" s="342"/>
      <c r="E296" s="342"/>
      <c r="F296" s="342"/>
      <c r="G296" s="342"/>
      <c r="H296" s="342"/>
      <c r="I296" s="342"/>
      <c r="J296" s="342"/>
      <c r="K296" s="342"/>
      <c r="L296" s="342"/>
      <c r="M296" s="342"/>
      <c r="N296" s="342"/>
      <c r="O296" s="342"/>
      <c r="P296" s="342"/>
      <c r="Q296" s="342"/>
      <c r="R296" s="342"/>
      <c r="S296" s="342"/>
      <c r="T296" s="342"/>
      <c r="U296" s="342"/>
      <c r="V296" s="342"/>
      <c r="W296" s="342"/>
      <c r="X296" s="342"/>
      <c r="Y296" s="342"/>
      <c r="Z296" s="342"/>
      <c r="AA296" s="342"/>
      <c r="AB296" s="342"/>
      <c r="AC296" s="342"/>
      <c r="AD296" s="342"/>
      <c r="AF296" s="342"/>
      <c r="AG296" s="403" t="s">
        <v>2472</v>
      </c>
    </row>
    <row r="297" spans="1:33">
      <c r="D297" s="342"/>
      <c r="E297" s="342"/>
      <c r="F297" s="342"/>
      <c r="G297" s="342"/>
      <c r="H297" s="342"/>
      <c r="I297" s="342"/>
      <c r="J297" s="342"/>
      <c r="K297" s="342"/>
      <c r="L297" s="342"/>
      <c r="M297" s="342"/>
      <c r="N297" s="342"/>
      <c r="O297" s="342"/>
      <c r="P297" s="342"/>
      <c r="Q297" s="342"/>
      <c r="R297" s="342"/>
      <c r="S297" s="342"/>
      <c r="T297" s="342"/>
      <c r="U297" s="342"/>
      <c r="V297" s="342"/>
      <c r="W297" s="342"/>
      <c r="X297" s="342"/>
      <c r="Y297" s="342"/>
      <c r="Z297" s="342"/>
      <c r="AA297" s="342"/>
      <c r="AB297" s="342"/>
      <c r="AC297" s="342"/>
      <c r="AD297" s="342"/>
      <c r="AF297" s="342"/>
      <c r="AG297" s="403" t="s">
        <v>2049</v>
      </c>
    </row>
    <row r="298" spans="1:33">
      <c r="D298" s="342"/>
      <c r="E298" s="342"/>
      <c r="F298" s="342"/>
      <c r="G298" s="342"/>
      <c r="H298" s="342"/>
      <c r="I298" s="342"/>
      <c r="J298" s="342"/>
      <c r="K298" s="342"/>
      <c r="L298" s="342"/>
      <c r="M298" s="342"/>
      <c r="N298" s="342"/>
      <c r="O298" s="342"/>
      <c r="P298" s="342"/>
      <c r="Q298" s="342"/>
      <c r="R298" s="342"/>
      <c r="S298" s="342"/>
      <c r="T298" s="342"/>
      <c r="U298" s="342"/>
      <c r="V298" s="342"/>
      <c r="W298" s="342"/>
      <c r="X298" s="342"/>
      <c r="Y298" s="342"/>
      <c r="Z298" s="342"/>
      <c r="AA298" s="342"/>
      <c r="AB298" s="342"/>
      <c r="AC298" s="342"/>
      <c r="AD298" s="342"/>
      <c r="AF298" s="342"/>
      <c r="AG298" s="403" t="s">
        <v>2497</v>
      </c>
    </row>
    <row r="299" spans="1:33">
      <c r="D299" s="342"/>
      <c r="E299" s="342"/>
      <c r="F299" s="342"/>
      <c r="G299" s="342"/>
      <c r="H299" s="342"/>
      <c r="I299" s="342"/>
      <c r="J299" s="342"/>
      <c r="K299" s="342"/>
      <c r="L299" s="342"/>
      <c r="M299" s="342"/>
      <c r="N299" s="342"/>
      <c r="O299" s="342"/>
      <c r="P299" s="342"/>
      <c r="Q299" s="342"/>
      <c r="R299" s="342"/>
      <c r="S299" s="342"/>
      <c r="T299" s="342"/>
      <c r="U299" s="342"/>
      <c r="V299" s="342"/>
      <c r="W299" s="342"/>
      <c r="X299" s="342"/>
      <c r="Y299" s="342"/>
      <c r="Z299" s="342"/>
      <c r="AA299" s="342"/>
      <c r="AB299" s="342"/>
      <c r="AC299" s="342"/>
      <c r="AD299" s="342"/>
      <c r="AF299" s="342"/>
      <c r="AG299" s="403" t="s">
        <v>1998</v>
      </c>
    </row>
    <row r="300" spans="1:33">
      <c r="D300" s="342"/>
      <c r="E300" s="342"/>
      <c r="F300" s="342"/>
      <c r="G300" s="342"/>
      <c r="H300" s="342"/>
      <c r="I300" s="342"/>
      <c r="J300" s="342"/>
      <c r="K300" s="342"/>
      <c r="L300" s="342"/>
      <c r="M300" s="342"/>
      <c r="N300" s="342"/>
      <c r="O300" s="342"/>
      <c r="P300" s="342"/>
      <c r="Q300" s="342"/>
      <c r="R300" s="342"/>
      <c r="S300" s="342"/>
      <c r="T300" s="342"/>
      <c r="U300" s="342"/>
      <c r="V300" s="342"/>
      <c r="W300" s="342"/>
      <c r="X300" s="342"/>
      <c r="Y300" s="342"/>
      <c r="Z300" s="342"/>
      <c r="AA300" s="342"/>
      <c r="AB300" s="342"/>
      <c r="AC300" s="342"/>
      <c r="AD300" s="342"/>
      <c r="AF300" s="342"/>
      <c r="AG300" s="403" t="s">
        <v>2498</v>
      </c>
    </row>
    <row r="301" spans="1:33">
      <c r="D301" s="342"/>
      <c r="E301" s="342"/>
      <c r="F301" s="342"/>
      <c r="G301" s="342"/>
      <c r="H301" s="342"/>
      <c r="I301" s="342"/>
      <c r="J301" s="342"/>
      <c r="K301" s="342"/>
      <c r="L301" s="342"/>
      <c r="M301" s="342"/>
      <c r="N301" s="342"/>
      <c r="O301" s="342"/>
      <c r="P301" s="342"/>
      <c r="Q301" s="342"/>
      <c r="R301" s="342"/>
      <c r="S301" s="342"/>
      <c r="T301" s="342"/>
      <c r="U301" s="342"/>
      <c r="V301" s="342"/>
      <c r="W301" s="342"/>
      <c r="X301" s="342"/>
      <c r="Y301" s="342"/>
      <c r="Z301" s="342"/>
      <c r="AA301" s="342"/>
      <c r="AB301" s="342"/>
      <c r="AC301" s="342"/>
      <c r="AD301" s="342"/>
      <c r="AF301" s="342"/>
    </row>
    <row r="302" spans="1:33">
      <c r="D302" s="342"/>
      <c r="E302" s="342"/>
      <c r="F302" s="342"/>
      <c r="G302" s="342"/>
      <c r="H302" s="342"/>
      <c r="I302" s="342"/>
      <c r="J302" s="342"/>
      <c r="K302" s="342"/>
      <c r="L302" s="342"/>
      <c r="M302" s="342"/>
      <c r="N302" s="342"/>
      <c r="O302" s="342"/>
      <c r="P302" s="342"/>
      <c r="Q302" s="342"/>
      <c r="R302" s="342"/>
      <c r="S302" s="342"/>
      <c r="T302" s="342"/>
      <c r="U302" s="342"/>
      <c r="V302" s="342"/>
      <c r="W302" s="342"/>
      <c r="X302" s="342"/>
      <c r="Y302" s="342"/>
      <c r="Z302" s="342"/>
      <c r="AA302" s="342"/>
      <c r="AB302" s="342"/>
      <c r="AC302" s="342"/>
      <c r="AD302" s="342"/>
      <c r="AF302" s="342"/>
      <c r="AG302" s="403" t="s">
        <v>2499</v>
      </c>
    </row>
    <row r="303" spans="1:33">
      <c r="D303" s="342"/>
      <c r="E303" s="342"/>
      <c r="F303" s="342"/>
      <c r="G303" s="342"/>
      <c r="H303" s="342"/>
      <c r="I303" s="342"/>
      <c r="J303" s="342"/>
      <c r="K303" s="342"/>
      <c r="L303" s="342"/>
      <c r="M303" s="342"/>
      <c r="N303" s="342"/>
      <c r="O303" s="342"/>
      <c r="P303" s="342"/>
      <c r="Q303" s="342"/>
      <c r="R303" s="342"/>
      <c r="S303" s="342"/>
      <c r="T303" s="342"/>
      <c r="U303" s="342"/>
      <c r="V303" s="342"/>
      <c r="W303" s="342"/>
      <c r="X303" s="342"/>
      <c r="Y303" s="342"/>
      <c r="Z303" s="342"/>
      <c r="AA303" s="342"/>
      <c r="AB303" s="342"/>
      <c r="AC303" s="342"/>
      <c r="AD303" s="342"/>
      <c r="AF303" s="342"/>
      <c r="AG303" s="403" t="s">
        <v>2500</v>
      </c>
    </row>
    <row r="304" spans="1:33">
      <c r="D304" s="342"/>
      <c r="E304" s="342"/>
      <c r="F304" s="342"/>
      <c r="G304" s="342"/>
      <c r="H304" s="342"/>
      <c r="I304" s="342"/>
      <c r="J304" s="342"/>
      <c r="K304" s="342"/>
      <c r="L304" s="342"/>
      <c r="M304" s="342"/>
      <c r="N304" s="342"/>
      <c r="O304" s="342"/>
      <c r="P304" s="342"/>
      <c r="Q304" s="342"/>
      <c r="R304" s="342"/>
      <c r="S304" s="342"/>
      <c r="T304" s="342"/>
      <c r="U304" s="342"/>
      <c r="V304" s="342"/>
      <c r="W304" s="342"/>
      <c r="X304" s="342"/>
      <c r="Y304" s="342"/>
      <c r="Z304" s="342"/>
      <c r="AA304" s="342"/>
      <c r="AB304" s="342"/>
      <c r="AC304" s="342"/>
      <c r="AD304" s="342"/>
      <c r="AF304" s="342"/>
      <c r="AG304" s="403" t="s">
        <v>2501</v>
      </c>
    </row>
    <row r="305" spans="1:33">
      <c r="D305" s="342"/>
      <c r="E305" s="342"/>
      <c r="F305" s="342"/>
      <c r="G305" s="342"/>
      <c r="H305" s="342"/>
      <c r="I305" s="342"/>
      <c r="J305" s="342"/>
      <c r="K305" s="342"/>
      <c r="L305" s="342"/>
      <c r="M305" s="342"/>
      <c r="N305" s="342"/>
      <c r="O305" s="342"/>
      <c r="P305" s="342"/>
      <c r="Q305" s="342"/>
      <c r="R305" s="342"/>
      <c r="S305" s="342"/>
      <c r="T305" s="342"/>
      <c r="U305" s="342"/>
      <c r="V305" s="342"/>
      <c r="W305" s="342"/>
      <c r="X305" s="342"/>
      <c r="Y305" s="342"/>
      <c r="Z305" s="342"/>
      <c r="AA305" s="342"/>
      <c r="AB305" s="342"/>
      <c r="AC305" s="342"/>
      <c r="AD305" s="342"/>
      <c r="AF305" s="342"/>
      <c r="AG305" s="403" t="s">
        <v>2502</v>
      </c>
    </row>
    <row r="306" spans="1:33">
      <c r="D306" s="342"/>
      <c r="E306" s="342"/>
      <c r="F306" s="342"/>
      <c r="G306" s="342"/>
      <c r="H306" s="342"/>
      <c r="I306" s="342"/>
      <c r="J306" s="342"/>
      <c r="K306" s="342"/>
      <c r="L306" s="342"/>
      <c r="M306" s="342"/>
      <c r="N306" s="342"/>
      <c r="O306" s="342"/>
      <c r="P306" s="342"/>
      <c r="Q306" s="342"/>
      <c r="R306" s="342"/>
      <c r="S306" s="342"/>
      <c r="T306" s="342"/>
      <c r="U306" s="342"/>
      <c r="V306" s="342"/>
      <c r="W306" s="342"/>
      <c r="X306" s="342"/>
      <c r="Y306" s="342"/>
      <c r="Z306" s="342"/>
      <c r="AA306" s="342"/>
      <c r="AB306" s="342"/>
      <c r="AC306" s="342"/>
      <c r="AD306" s="342"/>
      <c r="AF306" s="342"/>
      <c r="AG306" s="403" t="s">
        <v>2503</v>
      </c>
    </row>
    <row r="307" spans="1:33">
      <c r="D307" s="342"/>
      <c r="E307" s="342"/>
      <c r="F307" s="342"/>
      <c r="G307" s="342"/>
      <c r="H307" s="342"/>
      <c r="I307" s="342"/>
      <c r="J307" s="342"/>
      <c r="K307" s="342"/>
      <c r="L307" s="342"/>
      <c r="M307" s="342"/>
      <c r="N307" s="342"/>
      <c r="O307" s="342"/>
      <c r="P307" s="342"/>
      <c r="Q307" s="342"/>
      <c r="R307" s="342"/>
      <c r="S307" s="342"/>
      <c r="T307" s="342"/>
      <c r="U307" s="342"/>
      <c r="V307" s="342"/>
      <c r="W307" s="342"/>
      <c r="X307" s="342"/>
      <c r="Y307" s="342"/>
      <c r="Z307" s="342"/>
      <c r="AA307" s="342"/>
      <c r="AB307" s="342"/>
      <c r="AC307" s="342"/>
      <c r="AD307" s="342"/>
      <c r="AF307" s="342"/>
      <c r="AG307" s="403" t="s">
        <v>2480</v>
      </c>
    </row>
    <row r="308" spans="1:33">
      <c r="D308" s="342"/>
      <c r="E308" s="342"/>
      <c r="F308" s="342"/>
      <c r="G308" s="342"/>
      <c r="H308" s="342"/>
      <c r="I308" s="342"/>
      <c r="J308" s="342"/>
      <c r="K308" s="342"/>
      <c r="L308" s="342"/>
      <c r="M308" s="342"/>
      <c r="N308" s="342"/>
      <c r="O308" s="342"/>
      <c r="P308" s="342"/>
      <c r="Q308" s="342"/>
      <c r="R308" s="342"/>
      <c r="S308" s="342"/>
      <c r="T308" s="342"/>
      <c r="U308" s="342"/>
      <c r="V308" s="342"/>
      <c r="W308" s="342"/>
      <c r="X308" s="342"/>
      <c r="Y308" s="342"/>
      <c r="Z308" s="342"/>
      <c r="AA308" s="342"/>
      <c r="AB308" s="342"/>
      <c r="AC308" s="342"/>
      <c r="AD308" s="342"/>
      <c r="AF308" s="342"/>
      <c r="AG308" s="403" t="s">
        <v>2009</v>
      </c>
    </row>
    <row r="309" spans="1:33" ht="14.25" thickBot="1">
      <c r="D309" s="342"/>
      <c r="E309" s="342"/>
      <c r="F309" s="342"/>
      <c r="G309" s="342"/>
      <c r="H309" s="342"/>
      <c r="I309" s="342"/>
      <c r="J309" s="342"/>
      <c r="K309" s="342"/>
      <c r="L309" s="342"/>
      <c r="M309" s="342"/>
      <c r="N309" s="342"/>
      <c r="O309" s="342"/>
      <c r="P309" s="342"/>
      <c r="Q309" s="342"/>
      <c r="R309" s="342"/>
      <c r="S309" s="342"/>
      <c r="T309" s="342"/>
      <c r="U309" s="342"/>
      <c r="V309" s="342"/>
      <c r="W309" s="342"/>
      <c r="X309" s="342"/>
      <c r="Y309" s="342"/>
      <c r="Z309" s="342"/>
      <c r="AA309" s="342"/>
      <c r="AB309" s="342"/>
      <c r="AC309" s="342"/>
      <c r="AD309" s="342"/>
      <c r="AF309" s="342"/>
    </row>
    <row r="310" spans="1:33" s="401" customFormat="1" ht="15" thickTop="1" thickBot="1">
      <c r="A310" s="400" t="s">
        <v>2508</v>
      </c>
      <c r="B310" s="404"/>
      <c r="AE310" s="402"/>
      <c r="AG310" s="404"/>
    </row>
    <row r="311" spans="1:33" ht="14.25" thickTop="1">
      <c r="D311" s="342"/>
      <c r="E311" s="342"/>
      <c r="F311" s="342"/>
      <c r="G311" s="342"/>
      <c r="H311" s="342"/>
      <c r="I311" s="342"/>
      <c r="J311" s="342"/>
      <c r="K311" s="342"/>
      <c r="L311" s="342"/>
      <c r="M311" s="342"/>
      <c r="N311" s="342"/>
      <c r="O311" s="342"/>
      <c r="P311" s="342"/>
      <c r="Q311" s="342"/>
      <c r="R311" s="342"/>
      <c r="S311" s="342"/>
      <c r="T311" s="342"/>
      <c r="U311" s="342"/>
      <c r="V311" s="342"/>
      <c r="W311" s="342"/>
      <c r="X311" s="342"/>
      <c r="Y311" s="342"/>
      <c r="Z311" s="342"/>
      <c r="AA311" s="342"/>
      <c r="AB311" s="342"/>
      <c r="AC311" s="342"/>
      <c r="AD311" s="342"/>
      <c r="AF311" s="342"/>
    </row>
    <row r="312" spans="1:33">
      <c r="B312" s="403" t="s">
        <v>2505</v>
      </c>
      <c r="D312" s="342"/>
      <c r="E312" s="342"/>
      <c r="F312" s="342"/>
      <c r="G312" s="342"/>
      <c r="H312" s="342"/>
      <c r="I312" s="342"/>
      <c r="J312" s="342"/>
      <c r="K312" s="342"/>
      <c r="L312" s="342"/>
      <c r="M312" s="342"/>
      <c r="N312" s="342"/>
      <c r="O312" s="342"/>
      <c r="P312" s="342"/>
      <c r="Q312" s="342"/>
      <c r="R312" s="342"/>
      <c r="S312" s="342"/>
      <c r="T312" s="342"/>
      <c r="U312" s="342"/>
      <c r="V312" s="342"/>
      <c r="W312" s="342"/>
      <c r="X312" s="342"/>
      <c r="Y312" s="342"/>
      <c r="Z312" s="342"/>
      <c r="AA312" s="342"/>
      <c r="AB312" s="342"/>
      <c r="AC312" s="342"/>
      <c r="AD312" s="342"/>
      <c r="AF312" s="342"/>
    </row>
    <row r="313" spans="1:33">
      <c r="B313" s="403" t="s">
        <v>2506</v>
      </c>
      <c r="D313" s="342"/>
      <c r="E313" s="342"/>
      <c r="F313" s="342"/>
      <c r="G313" s="342"/>
      <c r="H313" s="342"/>
      <c r="I313" s="342"/>
      <c r="J313" s="342"/>
      <c r="K313" s="342"/>
      <c r="L313" s="342"/>
      <c r="M313" s="342"/>
      <c r="N313" s="342"/>
      <c r="O313" s="342"/>
      <c r="P313" s="342"/>
      <c r="Q313" s="342"/>
      <c r="R313" s="342"/>
      <c r="S313" s="342"/>
      <c r="T313" s="342"/>
      <c r="U313" s="342"/>
      <c r="V313" s="342"/>
      <c r="W313" s="342"/>
      <c r="X313" s="342"/>
      <c r="Y313" s="342"/>
      <c r="Z313" s="342"/>
      <c r="AA313" s="342"/>
      <c r="AB313" s="342"/>
      <c r="AC313" s="342"/>
      <c r="AD313" s="342"/>
      <c r="AF313" s="342"/>
    </row>
    <row r="314" spans="1:33">
      <c r="B314" s="403" t="s">
        <v>2507</v>
      </c>
      <c r="D314" s="342"/>
      <c r="E314" s="342"/>
      <c r="F314" s="342"/>
      <c r="G314" s="342"/>
      <c r="H314" s="342"/>
      <c r="I314" s="342"/>
      <c r="J314" s="342"/>
      <c r="K314" s="342"/>
      <c r="L314" s="342"/>
      <c r="M314" s="342"/>
      <c r="N314" s="342"/>
      <c r="O314" s="342"/>
      <c r="P314" s="342"/>
      <c r="Q314" s="342"/>
      <c r="R314" s="342"/>
      <c r="S314" s="342"/>
      <c r="T314" s="342"/>
      <c r="U314" s="342"/>
      <c r="V314" s="342"/>
      <c r="W314" s="342"/>
      <c r="X314" s="342"/>
      <c r="Y314" s="342"/>
      <c r="Z314" s="342"/>
      <c r="AA314" s="342"/>
      <c r="AB314" s="342"/>
      <c r="AC314" s="342"/>
      <c r="AD314" s="342"/>
      <c r="AF314" s="342"/>
    </row>
    <row r="315" spans="1:33">
      <c r="B315" s="403" t="s">
        <v>2009</v>
      </c>
      <c r="D315" s="342"/>
      <c r="E315" s="342"/>
      <c r="F315" s="342"/>
      <c r="G315" s="342"/>
      <c r="H315" s="342"/>
      <c r="I315" s="342"/>
      <c r="J315" s="342"/>
      <c r="K315" s="342"/>
      <c r="L315" s="342"/>
      <c r="M315" s="342"/>
      <c r="N315" s="342"/>
      <c r="O315" s="342"/>
      <c r="P315" s="342"/>
      <c r="Q315" s="342"/>
      <c r="R315" s="342"/>
      <c r="S315" s="342"/>
      <c r="T315" s="342"/>
      <c r="U315" s="342"/>
      <c r="V315" s="342"/>
      <c r="W315" s="342"/>
      <c r="X315" s="342"/>
      <c r="Y315" s="342"/>
      <c r="Z315" s="342"/>
      <c r="AA315" s="342"/>
      <c r="AB315" s="342"/>
      <c r="AC315" s="342"/>
      <c r="AD315" s="342"/>
      <c r="AF315" s="342"/>
    </row>
    <row r="316" spans="1:33" ht="14.25" thickBot="1">
      <c r="D316" s="342"/>
      <c r="E316" s="342"/>
      <c r="F316" s="342"/>
      <c r="G316" s="342"/>
      <c r="H316" s="342"/>
      <c r="I316" s="342"/>
      <c r="J316" s="342"/>
      <c r="K316" s="342"/>
      <c r="L316" s="342"/>
      <c r="M316" s="342"/>
      <c r="N316" s="342"/>
      <c r="O316" s="342"/>
      <c r="P316" s="342"/>
      <c r="Q316" s="342"/>
      <c r="R316" s="342"/>
      <c r="S316" s="342"/>
      <c r="T316" s="342"/>
      <c r="U316" s="342"/>
      <c r="V316" s="342"/>
      <c r="W316" s="342"/>
      <c r="X316" s="342"/>
      <c r="Y316" s="342"/>
      <c r="Z316" s="342"/>
      <c r="AA316" s="342"/>
      <c r="AB316" s="342"/>
      <c r="AC316" s="342"/>
      <c r="AD316" s="342"/>
      <c r="AF316" s="342"/>
    </row>
    <row r="317" spans="1:33" s="401" customFormat="1" ht="15" thickTop="1" thickBot="1">
      <c r="A317" s="400" t="s">
        <v>2515</v>
      </c>
      <c r="B317" s="404"/>
      <c r="E317" s="401" t="s">
        <v>2516</v>
      </c>
      <c r="K317" s="401" t="s">
        <v>2517</v>
      </c>
      <c r="O317" s="401" t="s">
        <v>2518</v>
      </c>
      <c r="AE317" s="402"/>
      <c r="AG317" s="404"/>
    </row>
    <row r="318" spans="1:33" ht="14.25" thickTop="1">
      <c r="D318" s="342"/>
      <c r="E318" s="342"/>
      <c r="F318" s="342"/>
      <c r="G318" s="342"/>
      <c r="H318" s="342"/>
      <c r="I318" s="342"/>
      <c r="J318" s="342"/>
      <c r="K318" s="342"/>
      <c r="L318" s="342"/>
      <c r="M318" s="342"/>
      <c r="N318" s="342"/>
      <c r="O318" s="342"/>
      <c r="P318" s="342"/>
      <c r="Q318" s="342"/>
      <c r="R318" s="342"/>
      <c r="S318" s="342"/>
      <c r="T318" s="342"/>
      <c r="U318" s="342"/>
      <c r="V318" s="342"/>
      <c r="W318" s="342"/>
      <c r="X318" s="342"/>
      <c r="Y318" s="342"/>
      <c r="Z318" s="342"/>
      <c r="AA318" s="342"/>
      <c r="AB318" s="342"/>
      <c r="AC318" s="342"/>
      <c r="AD318" s="342"/>
      <c r="AF318" s="342"/>
    </row>
    <row r="319" spans="1:33">
      <c r="B319" s="403" t="s">
        <v>2509</v>
      </c>
      <c r="D319" s="342"/>
      <c r="E319" s="342"/>
      <c r="F319" s="342"/>
      <c r="G319" s="342"/>
      <c r="H319" s="342"/>
      <c r="I319" s="342"/>
      <c r="J319" s="342"/>
      <c r="K319" s="342"/>
      <c r="L319" s="342"/>
      <c r="M319" s="342"/>
      <c r="N319" s="342"/>
      <c r="O319" s="342"/>
      <c r="P319" s="342"/>
      <c r="Q319" s="342"/>
      <c r="R319" s="342"/>
      <c r="S319" s="342"/>
      <c r="T319" s="342"/>
      <c r="U319" s="342"/>
      <c r="V319" s="342"/>
      <c r="W319" s="342"/>
      <c r="X319" s="342"/>
      <c r="Y319" s="342"/>
      <c r="Z319" s="342"/>
      <c r="AA319" s="342"/>
      <c r="AB319" s="342"/>
      <c r="AC319" s="342"/>
      <c r="AD319" s="342"/>
      <c r="AF319" s="342"/>
    </row>
    <row r="320" spans="1:33">
      <c r="D320" s="342"/>
      <c r="E320" s="342"/>
      <c r="F320" s="342"/>
      <c r="G320" s="342"/>
      <c r="H320" s="342"/>
      <c r="I320" s="342"/>
      <c r="J320" s="342"/>
      <c r="K320" s="342"/>
      <c r="L320" s="342"/>
      <c r="M320" s="342"/>
      <c r="N320" s="342"/>
      <c r="O320" s="342"/>
      <c r="P320" s="342"/>
      <c r="Q320" s="342"/>
      <c r="R320" s="342"/>
      <c r="S320" s="342"/>
      <c r="T320" s="342"/>
      <c r="U320" s="342"/>
      <c r="V320" s="342"/>
      <c r="W320" s="342"/>
      <c r="X320" s="342"/>
      <c r="Y320" s="342"/>
      <c r="Z320" s="342"/>
      <c r="AA320" s="342"/>
      <c r="AB320" s="342"/>
      <c r="AC320" s="342"/>
      <c r="AD320" s="342"/>
      <c r="AF320" s="342"/>
    </row>
    <row r="321" spans="1:33">
      <c r="B321" s="403" t="s">
        <v>2510</v>
      </c>
      <c r="D321" s="342"/>
      <c r="E321" s="342"/>
      <c r="F321" s="342"/>
      <c r="G321" s="342"/>
      <c r="H321" s="342"/>
      <c r="I321" s="342"/>
      <c r="J321" s="342"/>
      <c r="K321" s="342"/>
      <c r="L321" s="342"/>
      <c r="M321" s="342"/>
      <c r="N321" s="342"/>
      <c r="O321" s="342"/>
      <c r="P321" s="342"/>
      <c r="Q321" s="342"/>
      <c r="R321" s="342"/>
      <c r="S321" s="342"/>
      <c r="T321" s="342"/>
      <c r="U321" s="342"/>
      <c r="V321" s="342"/>
      <c r="W321" s="342"/>
      <c r="X321" s="342"/>
      <c r="Y321" s="342"/>
      <c r="Z321" s="342"/>
      <c r="AA321" s="342"/>
      <c r="AB321" s="342"/>
      <c r="AC321" s="342"/>
      <c r="AD321" s="342"/>
      <c r="AF321" s="342"/>
    </row>
    <row r="322" spans="1:33">
      <c r="B322" s="403" t="s">
        <v>2511</v>
      </c>
      <c r="D322" s="342"/>
      <c r="E322" s="342"/>
      <c r="F322" s="342"/>
      <c r="G322" s="342"/>
      <c r="H322" s="342"/>
      <c r="I322" s="342"/>
      <c r="J322" s="342"/>
      <c r="K322" s="342"/>
      <c r="L322" s="342"/>
      <c r="M322" s="342"/>
      <c r="N322" s="342"/>
      <c r="O322" s="342"/>
      <c r="P322" s="342"/>
      <c r="Q322" s="342"/>
      <c r="R322" s="342"/>
      <c r="S322" s="342"/>
      <c r="T322" s="342"/>
      <c r="U322" s="342"/>
      <c r="V322" s="342"/>
      <c r="W322" s="342"/>
      <c r="X322" s="342"/>
      <c r="Y322" s="342"/>
      <c r="Z322" s="342"/>
      <c r="AA322" s="342"/>
      <c r="AB322" s="342"/>
      <c r="AC322" s="342"/>
      <c r="AD322" s="342"/>
      <c r="AF322" s="342"/>
    </row>
    <row r="323" spans="1:33">
      <c r="B323" s="403" t="s">
        <v>2512</v>
      </c>
      <c r="D323" s="342"/>
      <c r="E323" s="342"/>
      <c r="F323" s="342"/>
      <c r="G323" s="342"/>
      <c r="H323" s="342"/>
      <c r="I323" s="342"/>
      <c r="J323" s="342"/>
      <c r="K323" s="342"/>
      <c r="L323" s="342"/>
      <c r="M323" s="342"/>
      <c r="N323" s="342"/>
      <c r="O323" s="342"/>
      <c r="P323" s="342"/>
      <c r="Q323" s="342"/>
      <c r="R323" s="342"/>
      <c r="S323" s="342"/>
      <c r="T323" s="342"/>
      <c r="U323" s="342"/>
      <c r="V323" s="342"/>
      <c r="W323" s="342"/>
      <c r="X323" s="342"/>
      <c r="Y323" s="342"/>
      <c r="Z323" s="342"/>
      <c r="AA323" s="342"/>
      <c r="AB323" s="342"/>
      <c r="AC323" s="342"/>
      <c r="AD323" s="342"/>
      <c r="AF323" s="342"/>
    </row>
    <row r="324" spans="1:33">
      <c r="B324" s="403" t="s">
        <v>2513</v>
      </c>
      <c r="D324" s="342"/>
      <c r="E324" s="342"/>
      <c r="F324" s="342"/>
      <c r="G324" s="342"/>
      <c r="H324" s="342"/>
      <c r="I324" s="342"/>
      <c r="J324" s="342"/>
      <c r="K324" s="342"/>
      <c r="L324" s="342"/>
      <c r="M324" s="342"/>
      <c r="N324" s="342"/>
      <c r="O324" s="342"/>
      <c r="P324" s="342"/>
      <c r="Q324" s="342"/>
      <c r="R324" s="342"/>
      <c r="S324" s="342"/>
      <c r="T324" s="342"/>
      <c r="U324" s="342"/>
      <c r="V324" s="342"/>
      <c r="W324" s="342"/>
      <c r="X324" s="342"/>
      <c r="Y324" s="342"/>
      <c r="Z324" s="342"/>
      <c r="AA324" s="342"/>
      <c r="AB324" s="342"/>
      <c r="AC324" s="342"/>
      <c r="AD324" s="342"/>
      <c r="AF324" s="342"/>
    </row>
    <row r="325" spans="1:33">
      <c r="B325" s="403" t="s">
        <v>2514</v>
      </c>
      <c r="D325" s="342"/>
      <c r="E325" s="342"/>
      <c r="F325" s="342"/>
      <c r="G325" s="342"/>
      <c r="H325" s="342"/>
      <c r="I325" s="342"/>
      <c r="J325" s="342"/>
      <c r="K325" s="342"/>
      <c r="L325" s="342"/>
      <c r="M325" s="342"/>
      <c r="N325" s="342"/>
      <c r="O325" s="342"/>
      <c r="P325" s="342"/>
      <c r="Q325" s="342"/>
      <c r="R325" s="342"/>
      <c r="S325" s="342"/>
      <c r="T325" s="342"/>
      <c r="U325" s="342"/>
      <c r="V325" s="342"/>
      <c r="W325" s="342"/>
      <c r="X325" s="342"/>
      <c r="Y325" s="342"/>
      <c r="Z325" s="342"/>
      <c r="AA325" s="342"/>
      <c r="AB325" s="342"/>
      <c r="AC325" s="342"/>
      <c r="AD325" s="342"/>
      <c r="AF325" s="342"/>
    </row>
    <row r="326" spans="1:33">
      <c r="D326" s="342"/>
      <c r="E326" s="342"/>
      <c r="F326" s="342"/>
      <c r="G326" s="342"/>
      <c r="H326" s="342"/>
      <c r="I326" s="342"/>
      <c r="J326" s="342"/>
      <c r="K326" s="342"/>
      <c r="L326" s="342"/>
      <c r="M326" s="342"/>
      <c r="N326" s="342"/>
      <c r="O326" s="342"/>
      <c r="P326" s="342"/>
      <c r="Q326" s="342"/>
      <c r="R326" s="342"/>
      <c r="S326" s="342"/>
      <c r="T326" s="342"/>
      <c r="U326" s="342"/>
      <c r="V326" s="342"/>
      <c r="W326" s="342"/>
      <c r="X326" s="342"/>
      <c r="Y326" s="342"/>
      <c r="Z326" s="342"/>
      <c r="AA326" s="342"/>
      <c r="AB326" s="342"/>
      <c r="AC326" s="342"/>
      <c r="AD326" s="342"/>
      <c r="AF326" s="342"/>
    </row>
    <row r="327" spans="1:33">
      <c r="D327" s="342"/>
      <c r="E327" s="342"/>
      <c r="F327" s="342"/>
      <c r="G327" s="342"/>
      <c r="H327" s="342"/>
      <c r="I327" s="342"/>
      <c r="J327" s="342"/>
      <c r="K327" s="342"/>
      <c r="L327" s="342"/>
      <c r="M327" s="342"/>
      <c r="N327" s="342"/>
      <c r="O327" s="342"/>
      <c r="P327" s="342"/>
      <c r="Q327" s="342"/>
      <c r="R327" s="342"/>
      <c r="S327" s="342"/>
      <c r="T327" s="342"/>
      <c r="U327" s="342"/>
      <c r="V327" s="342"/>
      <c r="W327" s="342"/>
      <c r="X327" s="342"/>
      <c r="Y327" s="342"/>
      <c r="Z327" s="342"/>
      <c r="AA327" s="342"/>
      <c r="AB327" s="342"/>
      <c r="AC327" s="342"/>
      <c r="AD327" s="342"/>
      <c r="AF327" s="342"/>
    </row>
    <row r="328" spans="1:33">
      <c r="D328" s="342"/>
      <c r="E328" s="342"/>
      <c r="F328" s="342"/>
      <c r="G328" s="342"/>
      <c r="H328" s="342"/>
      <c r="I328" s="342"/>
      <c r="J328" s="342"/>
      <c r="K328" s="342"/>
      <c r="L328" s="342"/>
      <c r="M328" s="342"/>
      <c r="N328" s="342"/>
      <c r="O328" s="342"/>
      <c r="P328" s="342"/>
      <c r="Q328" s="342"/>
      <c r="R328" s="342"/>
      <c r="S328" s="342"/>
      <c r="T328" s="342"/>
      <c r="U328" s="342"/>
      <c r="V328" s="342"/>
      <c r="W328" s="342"/>
      <c r="X328" s="342"/>
      <c r="Y328" s="342"/>
      <c r="Z328" s="342"/>
      <c r="AA328" s="342"/>
      <c r="AB328" s="342"/>
      <c r="AC328" s="342"/>
      <c r="AD328" s="342"/>
      <c r="AF328" s="342"/>
    </row>
    <row r="329" spans="1:33">
      <c r="D329" s="342"/>
      <c r="E329" s="342"/>
      <c r="F329" s="342"/>
      <c r="G329" s="342"/>
      <c r="H329" s="342"/>
      <c r="I329" s="342"/>
      <c r="J329" s="342"/>
      <c r="K329" s="342"/>
      <c r="L329" s="342"/>
      <c r="M329" s="342"/>
      <c r="N329" s="342"/>
      <c r="O329" s="342"/>
      <c r="P329" s="342"/>
      <c r="Q329" s="342"/>
      <c r="R329" s="342"/>
      <c r="S329" s="342"/>
      <c r="T329" s="342"/>
      <c r="U329" s="342"/>
      <c r="V329" s="342"/>
      <c r="W329" s="342"/>
      <c r="X329" s="342"/>
      <c r="Y329" s="342"/>
      <c r="Z329" s="342"/>
      <c r="AA329" s="342"/>
      <c r="AB329" s="342"/>
      <c r="AC329" s="342"/>
      <c r="AD329" s="342"/>
      <c r="AF329" s="342"/>
    </row>
    <row r="330" spans="1:33" ht="14.25" thickBot="1">
      <c r="D330" s="342"/>
      <c r="E330" s="342"/>
      <c r="F330" s="342"/>
      <c r="G330" s="342"/>
      <c r="H330" s="342"/>
      <c r="I330" s="342"/>
      <c r="J330" s="342"/>
      <c r="K330" s="342"/>
      <c r="L330" s="342"/>
      <c r="M330" s="342"/>
      <c r="N330" s="342"/>
      <c r="O330" s="342"/>
      <c r="P330" s="342"/>
      <c r="Q330" s="342"/>
      <c r="R330" s="342"/>
      <c r="S330" s="342"/>
      <c r="T330" s="342"/>
      <c r="U330" s="342"/>
      <c r="V330" s="342"/>
      <c r="W330" s="342"/>
      <c r="X330" s="342"/>
      <c r="Y330" s="342"/>
      <c r="Z330" s="342"/>
      <c r="AA330" s="342"/>
      <c r="AB330" s="342"/>
      <c r="AC330" s="342"/>
      <c r="AD330" s="342"/>
      <c r="AF330" s="342"/>
    </row>
    <row r="331" spans="1:33" s="401" customFormat="1" ht="15" thickTop="1" thickBot="1">
      <c r="A331" s="400" t="s">
        <v>2533</v>
      </c>
      <c r="B331" s="404"/>
      <c r="AE331" s="402"/>
      <c r="AG331" s="404"/>
    </row>
    <row r="332" spans="1:33" ht="14.25" thickTop="1">
      <c r="D332" s="342"/>
      <c r="E332" s="342"/>
      <c r="F332" s="342"/>
      <c r="G332" s="342"/>
      <c r="H332" s="342"/>
      <c r="I332" s="342"/>
      <c r="J332" s="342"/>
      <c r="K332" s="342"/>
      <c r="L332" s="342"/>
      <c r="M332" s="342"/>
      <c r="N332" s="342"/>
      <c r="O332" s="342"/>
      <c r="P332" s="342"/>
      <c r="Q332" s="342"/>
      <c r="R332" s="342"/>
      <c r="S332" s="342"/>
      <c r="T332" s="342"/>
      <c r="U332" s="342"/>
      <c r="V332" s="342"/>
      <c r="W332" s="342"/>
      <c r="X332" s="342"/>
      <c r="Y332" s="342"/>
      <c r="Z332" s="342"/>
      <c r="AA332" s="342"/>
      <c r="AB332" s="342"/>
      <c r="AC332" s="342"/>
      <c r="AD332" s="342"/>
      <c r="AF332" s="342"/>
    </row>
    <row r="333" spans="1:33">
      <c r="B333" s="403" t="s">
        <v>2533</v>
      </c>
      <c r="D333" s="342"/>
      <c r="E333" s="342"/>
      <c r="F333" s="342"/>
      <c r="G333" s="342"/>
      <c r="H333" s="342"/>
      <c r="I333" s="342"/>
      <c r="J333" s="342"/>
      <c r="K333" s="342"/>
      <c r="L333" s="342"/>
      <c r="M333" s="342"/>
      <c r="N333" s="342"/>
      <c r="O333" s="342"/>
      <c r="P333" s="342"/>
      <c r="Q333" s="342"/>
      <c r="R333" s="342"/>
      <c r="S333" s="342"/>
      <c r="T333" s="342"/>
      <c r="U333" s="342"/>
      <c r="V333" s="342"/>
      <c r="W333" s="342"/>
      <c r="X333" s="342"/>
      <c r="Y333" s="342"/>
      <c r="Z333" s="342"/>
      <c r="AA333" s="342"/>
      <c r="AB333" s="342"/>
      <c r="AC333" s="342"/>
      <c r="AD333" s="342"/>
      <c r="AF333" s="342"/>
      <c r="AG333" s="403" t="s">
        <v>1996</v>
      </c>
    </row>
    <row r="334" spans="1:33">
      <c r="D334" s="342"/>
      <c r="E334" s="342"/>
      <c r="F334" s="342"/>
      <c r="G334" s="342"/>
      <c r="H334" s="342"/>
      <c r="I334" s="342"/>
      <c r="J334" s="342"/>
      <c r="K334" s="342"/>
      <c r="L334" s="342"/>
      <c r="M334" s="342"/>
      <c r="N334" s="342"/>
      <c r="O334" s="342"/>
      <c r="P334" s="342"/>
      <c r="Q334" s="342"/>
      <c r="R334" s="342"/>
      <c r="S334" s="342"/>
      <c r="T334" s="342"/>
      <c r="U334" s="342"/>
      <c r="V334" s="342"/>
      <c r="W334" s="342"/>
      <c r="X334" s="342"/>
      <c r="Y334" s="342"/>
      <c r="Z334" s="342"/>
      <c r="AA334" s="342"/>
      <c r="AB334" s="342"/>
      <c r="AC334" s="342"/>
      <c r="AD334" s="342"/>
      <c r="AF334" s="342"/>
      <c r="AG334" s="403" t="s">
        <v>2519</v>
      </c>
    </row>
    <row r="335" spans="1:33">
      <c r="B335" s="403" t="s">
        <v>2534</v>
      </c>
      <c r="D335" s="342"/>
      <c r="E335" s="342"/>
      <c r="F335" s="342"/>
      <c r="G335" s="342"/>
      <c r="H335" s="342"/>
      <c r="I335" s="342"/>
      <c r="J335" s="342"/>
      <c r="K335" s="342"/>
      <c r="L335" s="342"/>
      <c r="M335" s="342"/>
      <c r="N335" s="342"/>
      <c r="O335" s="342"/>
      <c r="P335" s="342"/>
      <c r="Q335" s="342"/>
      <c r="R335" s="342"/>
      <c r="S335" s="342"/>
      <c r="T335" s="342"/>
      <c r="U335" s="342"/>
      <c r="V335" s="342"/>
      <c r="W335" s="342"/>
      <c r="X335" s="342"/>
      <c r="Y335" s="342"/>
      <c r="Z335" s="342"/>
      <c r="AA335" s="342"/>
      <c r="AB335" s="342"/>
      <c r="AC335" s="342"/>
      <c r="AD335" s="342"/>
      <c r="AF335" s="342"/>
      <c r="AG335" s="403" t="s">
        <v>2049</v>
      </c>
    </row>
    <row r="336" spans="1:33">
      <c r="D336" s="342"/>
      <c r="E336" s="342"/>
      <c r="F336" s="342"/>
      <c r="G336" s="342"/>
      <c r="H336" s="342"/>
      <c r="I336" s="342"/>
      <c r="J336" s="342"/>
      <c r="K336" s="342"/>
      <c r="L336" s="342"/>
      <c r="M336" s="342"/>
      <c r="N336" s="342"/>
      <c r="O336" s="342"/>
      <c r="P336" s="342"/>
      <c r="Q336" s="342"/>
      <c r="R336" s="342"/>
      <c r="S336" s="342"/>
      <c r="T336" s="342"/>
      <c r="U336" s="342"/>
      <c r="V336" s="342"/>
      <c r="W336" s="342"/>
      <c r="X336" s="342"/>
      <c r="Y336" s="342"/>
      <c r="Z336" s="342"/>
      <c r="AA336" s="342"/>
      <c r="AB336" s="342"/>
      <c r="AC336" s="342"/>
      <c r="AD336" s="342"/>
      <c r="AF336" s="342"/>
      <c r="AG336" s="403" t="s">
        <v>2520</v>
      </c>
    </row>
    <row r="337" spans="4:33">
      <c r="D337" s="342"/>
      <c r="E337" s="342"/>
      <c r="F337" s="342"/>
      <c r="G337" s="342"/>
      <c r="H337" s="342"/>
      <c r="I337" s="342"/>
      <c r="J337" s="342"/>
      <c r="K337" s="342"/>
      <c r="L337" s="342"/>
      <c r="M337" s="342"/>
      <c r="N337" s="342"/>
      <c r="O337" s="342"/>
      <c r="P337" s="342"/>
      <c r="Q337" s="342"/>
      <c r="R337" s="342"/>
      <c r="S337" s="342"/>
      <c r="T337" s="342"/>
      <c r="U337" s="342"/>
      <c r="V337" s="342"/>
      <c r="W337" s="342"/>
      <c r="X337" s="342"/>
      <c r="Y337" s="342"/>
      <c r="Z337" s="342"/>
      <c r="AA337" s="342"/>
      <c r="AB337" s="342"/>
      <c r="AC337" s="342"/>
      <c r="AD337" s="342"/>
      <c r="AF337" s="342"/>
      <c r="AG337" s="403" t="s">
        <v>2521</v>
      </c>
    </row>
    <row r="338" spans="4:33">
      <c r="D338" s="342"/>
      <c r="E338" s="342"/>
      <c r="F338" s="342"/>
      <c r="G338" s="342"/>
      <c r="H338" s="342"/>
      <c r="I338" s="342"/>
      <c r="J338" s="342"/>
      <c r="K338" s="342"/>
      <c r="L338" s="342"/>
      <c r="M338" s="342"/>
      <c r="N338" s="342"/>
      <c r="O338" s="342"/>
      <c r="P338" s="342"/>
      <c r="Q338" s="342"/>
      <c r="R338" s="342"/>
      <c r="S338" s="342"/>
      <c r="T338" s="342"/>
      <c r="U338" s="342"/>
      <c r="V338" s="342"/>
      <c r="W338" s="342"/>
      <c r="X338" s="342"/>
      <c r="Y338" s="342"/>
      <c r="Z338" s="342"/>
      <c r="AA338" s="342"/>
      <c r="AB338" s="342"/>
      <c r="AC338" s="342"/>
      <c r="AD338" s="342"/>
      <c r="AF338" s="342"/>
      <c r="AG338" s="403" t="s">
        <v>2049</v>
      </c>
    </row>
    <row r="339" spans="4:33">
      <c r="D339" s="342"/>
      <c r="E339" s="342"/>
      <c r="F339" s="342"/>
      <c r="G339" s="342"/>
      <c r="H339" s="342"/>
      <c r="I339" s="342"/>
      <c r="J339" s="342"/>
      <c r="K339" s="342"/>
      <c r="L339" s="342"/>
      <c r="M339" s="342"/>
      <c r="N339" s="342"/>
      <c r="O339" s="342"/>
      <c r="P339" s="342"/>
      <c r="Q339" s="342"/>
      <c r="R339" s="342"/>
      <c r="S339" s="342"/>
      <c r="T339" s="342"/>
      <c r="U339" s="342"/>
      <c r="V339" s="342"/>
      <c r="W339" s="342"/>
      <c r="X339" s="342"/>
      <c r="Y339" s="342"/>
      <c r="Z339" s="342"/>
      <c r="AA339" s="342"/>
      <c r="AB339" s="342"/>
      <c r="AC339" s="342"/>
      <c r="AD339" s="342"/>
      <c r="AF339" s="342"/>
      <c r="AG339" s="403" t="s">
        <v>2522</v>
      </c>
    </row>
    <row r="340" spans="4:33">
      <c r="D340" s="342"/>
      <c r="E340" s="342"/>
      <c r="F340" s="342"/>
      <c r="G340" s="342"/>
      <c r="H340" s="342"/>
      <c r="I340" s="342"/>
      <c r="J340" s="342"/>
      <c r="K340" s="342"/>
      <c r="L340" s="342"/>
      <c r="M340" s="342"/>
      <c r="N340" s="342"/>
      <c r="O340" s="342"/>
      <c r="P340" s="342"/>
      <c r="Q340" s="342"/>
      <c r="R340" s="342"/>
      <c r="S340" s="342"/>
      <c r="T340" s="342"/>
      <c r="U340" s="342"/>
      <c r="V340" s="342"/>
      <c r="W340" s="342"/>
      <c r="X340" s="342"/>
      <c r="Y340" s="342"/>
      <c r="Z340" s="342"/>
      <c r="AA340" s="342"/>
      <c r="AB340" s="342"/>
      <c r="AC340" s="342"/>
      <c r="AD340" s="342"/>
      <c r="AF340" s="342"/>
      <c r="AG340" s="403" t="s">
        <v>1998</v>
      </c>
    </row>
    <row r="341" spans="4:33">
      <c r="D341" s="342"/>
      <c r="E341" s="342"/>
      <c r="F341" s="342"/>
      <c r="G341" s="342"/>
      <c r="H341" s="342"/>
      <c r="I341" s="342"/>
      <c r="J341" s="342"/>
      <c r="K341" s="342"/>
      <c r="L341" s="342"/>
      <c r="M341" s="342"/>
      <c r="N341" s="342"/>
      <c r="O341" s="342"/>
      <c r="P341" s="342"/>
      <c r="Q341" s="342"/>
      <c r="R341" s="342"/>
      <c r="S341" s="342"/>
      <c r="T341" s="342"/>
      <c r="U341" s="342"/>
      <c r="V341" s="342"/>
      <c r="W341" s="342"/>
      <c r="X341" s="342"/>
      <c r="Y341" s="342"/>
      <c r="Z341" s="342"/>
      <c r="AA341" s="342"/>
      <c r="AB341" s="342"/>
      <c r="AC341" s="342"/>
      <c r="AD341" s="342"/>
      <c r="AF341" s="342"/>
      <c r="AG341" s="403" t="s">
        <v>2523</v>
      </c>
    </row>
    <row r="342" spans="4:33">
      <c r="D342" s="342"/>
      <c r="E342" s="342"/>
      <c r="F342" s="342"/>
      <c r="G342" s="342"/>
      <c r="H342" s="342"/>
      <c r="I342" s="342"/>
      <c r="J342" s="342"/>
      <c r="K342" s="342"/>
      <c r="L342" s="342"/>
      <c r="M342" s="342"/>
      <c r="N342" s="342"/>
      <c r="O342" s="342"/>
      <c r="P342" s="342"/>
      <c r="Q342" s="342"/>
      <c r="R342" s="342"/>
      <c r="S342" s="342"/>
      <c r="T342" s="342"/>
      <c r="U342" s="342"/>
      <c r="V342" s="342"/>
      <c r="W342" s="342"/>
      <c r="X342" s="342"/>
      <c r="Y342" s="342"/>
      <c r="Z342" s="342"/>
      <c r="AA342" s="342"/>
      <c r="AB342" s="342"/>
      <c r="AC342" s="342"/>
      <c r="AD342" s="342"/>
      <c r="AF342" s="342"/>
    </row>
    <row r="343" spans="4:33">
      <c r="D343" s="342"/>
      <c r="E343" s="342"/>
      <c r="F343" s="342"/>
      <c r="G343" s="342"/>
      <c r="H343" s="342"/>
      <c r="I343" s="342"/>
      <c r="J343" s="342"/>
      <c r="K343" s="342"/>
      <c r="L343" s="342"/>
      <c r="M343" s="342"/>
      <c r="N343" s="342"/>
      <c r="O343" s="342"/>
      <c r="P343" s="342"/>
      <c r="Q343" s="342"/>
      <c r="R343" s="342"/>
      <c r="S343" s="342"/>
      <c r="T343" s="342"/>
      <c r="U343" s="342"/>
      <c r="V343" s="342"/>
      <c r="W343" s="342"/>
      <c r="X343" s="342"/>
      <c r="Y343" s="342"/>
      <c r="Z343" s="342"/>
      <c r="AA343" s="342"/>
      <c r="AB343" s="342"/>
      <c r="AC343" s="342"/>
      <c r="AD343" s="342"/>
      <c r="AF343" s="342"/>
      <c r="AG343" s="403" t="s">
        <v>3881</v>
      </c>
    </row>
    <row r="344" spans="4:33">
      <c r="D344" s="342"/>
      <c r="E344" s="342"/>
      <c r="F344" s="342"/>
      <c r="G344" s="342"/>
      <c r="H344" s="342"/>
      <c r="I344" s="342"/>
      <c r="J344" s="342"/>
      <c r="K344" s="342"/>
      <c r="L344" s="342"/>
      <c r="M344" s="342"/>
      <c r="N344" s="342"/>
      <c r="O344" s="342"/>
      <c r="P344" s="342"/>
      <c r="Q344" s="342"/>
      <c r="R344" s="342"/>
      <c r="S344" s="342"/>
      <c r="T344" s="342"/>
      <c r="U344" s="342"/>
      <c r="V344" s="342"/>
      <c r="W344" s="342"/>
      <c r="X344" s="342"/>
      <c r="Y344" s="342"/>
      <c r="Z344" s="342"/>
      <c r="AA344" s="342"/>
      <c r="AB344" s="342"/>
      <c r="AC344" s="342"/>
      <c r="AD344" s="342"/>
      <c r="AF344" s="342"/>
    </row>
    <row r="345" spans="4:33">
      <c r="D345" s="342"/>
      <c r="E345" s="342"/>
      <c r="F345" s="342"/>
      <c r="G345" s="342"/>
      <c r="H345" s="342"/>
      <c r="I345" s="342"/>
      <c r="J345" s="342"/>
      <c r="K345" s="342"/>
      <c r="L345" s="342"/>
      <c r="M345" s="342"/>
      <c r="N345" s="342"/>
      <c r="O345" s="342"/>
      <c r="P345" s="342"/>
      <c r="Q345" s="342"/>
      <c r="R345" s="342"/>
      <c r="S345" s="342"/>
      <c r="T345" s="342"/>
      <c r="U345" s="342"/>
      <c r="V345" s="342"/>
      <c r="W345" s="342"/>
      <c r="X345" s="342"/>
      <c r="Y345" s="342"/>
      <c r="Z345" s="342"/>
      <c r="AA345" s="342"/>
      <c r="AB345" s="342"/>
      <c r="AC345" s="342"/>
      <c r="AD345" s="342"/>
      <c r="AF345" s="342"/>
      <c r="AG345" s="403" t="s">
        <v>2524</v>
      </c>
    </row>
    <row r="346" spans="4:33">
      <c r="D346" s="342"/>
      <c r="E346" s="342"/>
      <c r="F346" s="342"/>
      <c r="G346" s="342"/>
      <c r="H346" s="342"/>
      <c r="I346" s="342"/>
      <c r="J346" s="342"/>
      <c r="K346" s="342"/>
      <c r="L346" s="342"/>
      <c r="M346" s="342"/>
      <c r="N346" s="342"/>
      <c r="O346" s="342"/>
      <c r="P346" s="342"/>
      <c r="Q346" s="342"/>
      <c r="R346" s="342"/>
      <c r="S346" s="342"/>
      <c r="T346" s="342"/>
      <c r="U346" s="342"/>
      <c r="V346" s="342"/>
      <c r="W346" s="342"/>
      <c r="X346" s="342"/>
      <c r="Y346" s="342"/>
      <c r="Z346" s="342"/>
      <c r="AA346" s="342"/>
      <c r="AB346" s="342"/>
      <c r="AC346" s="342"/>
      <c r="AD346" s="342"/>
      <c r="AF346" s="342"/>
      <c r="AG346" s="403" t="s">
        <v>2525</v>
      </c>
    </row>
    <row r="347" spans="4:33">
      <c r="D347" s="342"/>
      <c r="E347" s="342"/>
      <c r="F347" s="342"/>
      <c r="G347" s="342"/>
      <c r="H347" s="342"/>
      <c r="I347" s="342"/>
      <c r="J347" s="342"/>
      <c r="K347" s="342"/>
      <c r="L347" s="342"/>
      <c r="M347" s="342"/>
      <c r="N347" s="342"/>
      <c r="O347" s="342"/>
      <c r="P347" s="342"/>
      <c r="Q347" s="342"/>
      <c r="R347" s="342"/>
      <c r="S347" s="342"/>
      <c r="T347" s="342"/>
      <c r="U347" s="342"/>
      <c r="V347" s="342"/>
      <c r="W347" s="342"/>
      <c r="X347" s="342"/>
      <c r="Y347" s="342"/>
      <c r="Z347" s="342"/>
      <c r="AA347" s="342"/>
      <c r="AB347" s="342"/>
      <c r="AC347" s="342"/>
      <c r="AD347" s="342"/>
      <c r="AF347" s="342"/>
      <c r="AG347" s="403" t="s">
        <v>2526</v>
      </c>
    </row>
    <row r="348" spans="4:33">
      <c r="D348" s="342"/>
      <c r="E348" s="342"/>
      <c r="F348" s="342"/>
      <c r="G348" s="342"/>
      <c r="H348" s="342"/>
      <c r="I348" s="342"/>
      <c r="J348" s="342"/>
      <c r="K348" s="342"/>
      <c r="L348" s="342"/>
      <c r="M348" s="342"/>
      <c r="N348" s="342"/>
      <c r="O348" s="342"/>
      <c r="P348" s="342"/>
      <c r="Q348" s="342"/>
      <c r="R348" s="342"/>
      <c r="S348" s="342"/>
      <c r="T348" s="342"/>
      <c r="U348" s="342"/>
      <c r="V348" s="342"/>
      <c r="W348" s="342"/>
      <c r="X348" s="342"/>
      <c r="Y348" s="342"/>
      <c r="Z348" s="342"/>
      <c r="AA348" s="342"/>
      <c r="AB348" s="342"/>
      <c r="AC348" s="342"/>
      <c r="AD348" s="342"/>
      <c r="AF348" s="342"/>
    </row>
    <row r="349" spans="4:33">
      <c r="D349" s="342"/>
      <c r="E349" s="342"/>
      <c r="F349" s="342"/>
      <c r="G349" s="342"/>
      <c r="H349" s="342"/>
      <c r="I349" s="342"/>
      <c r="J349" s="342"/>
      <c r="K349" s="342"/>
      <c r="L349" s="342"/>
      <c r="M349" s="342"/>
      <c r="N349" s="342"/>
      <c r="O349" s="342"/>
      <c r="P349" s="342"/>
      <c r="Q349" s="342"/>
      <c r="R349" s="342"/>
      <c r="S349" s="342"/>
      <c r="T349" s="342"/>
      <c r="U349" s="342"/>
      <c r="V349" s="342"/>
      <c r="W349" s="342"/>
      <c r="X349" s="342"/>
      <c r="Y349" s="342"/>
      <c r="Z349" s="342"/>
      <c r="AA349" s="342"/>
      <c r="AB349" s="342"/>
      <c r="AC349" s="342"/>
      <c r="AD349" s="342"/>
      <c r="AF349" s="342"/>
      <c r="AG349" s="403" t="s">
        <v>2527</v>
      </c>
    </row>
    <row r="350" spans="4:33">
      <c r="D350" s="342"/>
      <c r="E350" s="342"/>
      <c r="F350" s="342"/>
      <c r="G350" s="342"/>
      <c r="H350" s="342"/>
      <c r="I350" s="342"/>
      <c r="J350" s="342"/>
      <c r="K350" s="342"/>
      <c r="L350" s="342"/>
      <c r="M350" s="342"/>
      <c r="N350" s="342"/>
      <c r="O350" s="342"/>
      <c r="P350" s="342"/>
      <c r="Q350" s="342"/>
      <c r="R350" s="342"/>
      <c r="S350" s="342"/>
      <c r="T350" s="342"/>
      <c r="U350" s="342"/>
      <c r="V350" s="342"/>
      <c r="W350" s="342"/>
      <c r="X350" s="342"/>
      <c r="Y350" s="342"/>
      <c r="Z350" s="342"/>
      <c r="AA350" s="342"/>
      <c r="AB350" s="342"/>
      <c r="AC350" s="342"/>
      <c r="AD350" s="342"/>
      <c r="AF350" s="342"/>
      <c r="AG350" s="403" t="s">
        <v>2528</v>
      </c>
    </row>
    <row r="351" spans="4:33">
      <c r="D351" s="342"/>
      <c r="E351" s="342"/>
      <c r="F351" s="342"/>
      <c r="G351" s="342"/>
      <c r="H351" s="342"/>
      <c r="I351" s="342"/>
      <c r="J351" s="342"/>
      <c r="K351" s="342"/>
      <c r="L351" s="342"/>
      <c r="M351" s="342"/>
      <c r="N351" s="342"/>
      <c r="O351" s="342"/>
      <c r="P351" s="342"/>
      <c r="Q351" s="342"/>
      <c r="R351" s="342"/>
      <c r="S351" s="342"/>
      <c r="T351" s="342"/>
      <c r="U351" s="342"/>
      <c r="V351" s="342"/>
      <c r="W351" s="342"/>
      <c r="X351" s="342"/>
      <c r="Y351" s="342"/>
      <c r="Z351" s="342"/>
      <c r="AA351" s="342"/>
      <c r="AB351" s="342"/>
      <c r="AC351" s="342"/>
      <c r="AD351" s="342"/>
      <c r="AF351" s="342"/>
    </row>
    <row r="352" spans="4:33">
      <c r="D352" s="342"/>
      <c r="E352" s="342"/>
      <c r="F352" s="342"/>
      <c r="G352" s="342"/>
      <c r="H352" s="342"/>
      <c r="I352" s="342"/>
      <c r="J352" s="342"/>
      <c r="K352" s="342"/>
      <c r="L352" s="342"/>
      <c r="M352" s="342"/>
      <c r="N352" s="342"/>
      <c r="O352" s="342"/>
      <c r="P352" s="342"/>
      <c r="Q352" s="342"/>
      <c r="R352" s="342"/>
      <c r="S352" s="342"/>
      <c r="T352" s="342"/>
      <c r="U352" s="342"/>
      <c r="V352" s="342"/>
      <c r="W352" s="342"/>
      <c r="X352" s="342"/>
      <c r="Y352" s="342"/>
      <c r="Z352" s="342"/>
      <c r="AA352" s="342"/>
      <c r="AB352" s="342"/>
      <c r="AC352" s="342"/>
      <c r="AD352" s="342"/>
      <c r="AF352" s="342"/>
      <c r="AG352" s="403" t="s">
        <v>2529</v>
      </c>
    </row>
    <row r="353" spans="1:33">
      <c r="D353" s="342"/>
      <c r="E353" s="342"/>
      <c r="F353" s="342"/>
      <c r="G353" s="342"/>
      <c r="H353" s="342"/>
      <c r="I353" s="342"/>
      <c r="J353" s="342"/>
      <c r="K353" s="342"/>
      <c r="L353" s="342"/>
      <c r="M353" s="342"/>
      <c r="N353" s="342"/>
      <c r="O353" s="342"/>
      <c r="P353" s="342"/>
      <c r="Q353" s="342"/>
      <c r="R353" s="342"/>
      <c r="S353" s="342"/>
      <c r="T353" s="342"/>
      <c r="U353" s="342"/>
      <c r="V353" s="342"/>
      <c r="W353" s="342"/>
      <c r="X353" s="342"/>
      <c r="Y353" s="342"/>
      <c r="Z353" s="342"/>
      <c r="AA353" s="342"/>
      <c r="AB353" s="342"/>
      <c r="AC353" s="342"/>
      <c r="AD353" s="342"/>
      <c r="AF353" s="342"/>
      <c r="AG353" s="403" t="s">
        <v>2530</v>
      </c>
    </row>
    <row r="354" spans="1:33">
      <c r="D354" s="342"/>
      <c r="E354" s="342"/>
      <c r="F354" s="342"/>
      <c r="G354" s="342"/>
      <c r="H354" s="342"/>
      <c r="I354" s="342"/>
      <c r="J354" s="342"/>
      <c r="K354" s="342"/>
      <c r="L354" s="342"/>
      <c r="M354" s="342"/>
      <c r="N354" s="342"/>
      <c r="O354" s="342"/>
      <c r="P354" s="342"/>
      <c r="Q354" s="342"/>
      <c r="R354" s="342"/>
      <c r="S354" s="342"/>
      <c r="T354" s="342"/>
      <c r="U354" s="342"/>
      <c r="V354" s="342"/>
      <c r="W354" s="342"/>
      <c r="X354" s="342"/>
      <c r="Y354" s="342"/>
      <c r="Z354" s="342"/>
      <c r="AA354" s="342"/>
      <c r="AB354" s="342"/>
      <c r="AC354" s="342"/>
      <c r="AD354" s="342"/>
      <c r="AF354" s="342"/>
      <c r="AG354" s="403" t="s">
        <v>2531</v>
      </c>
    </row>
    <row r="355" spans="1:33">
      <c r="D355" s="342"/>
      <c r="E355" s="342"/>
      <c r="F355" s="342"/>
      <c r="G355" s="342"/>
      <c r="H355" s="342"/>
      <c r="I355" s="342"/>
      <c r="J355" s="342"/>
      <c r="K355" s="342"/>
      <c r="L355" s="342"/>
      <c r="M355" s="342"/>
      <c r="N355" s="342"/>
      <c r="O355" s="342"/>
      <c r="P355" s="342"/>
      <c r="Q355" s="342"/>
      <c r="R355" s="342"/>
      <c r="S355" s="342"/>
      <c r="T355" s="342"/>
      <c r="U355" s="342"/>
      <c r="V355" s="342"/>
      <c r="W355" s="342"/>
      <c r="X355" s="342"/>
      <c r="Y355" s="342"/>
      <c r="Z355" s="342"/>
      <c r="AA355" s="342"/>
      <c r="AB355" s="342"/>
      <c r="AC355" s="342"/>
      <c r="AD355" s="342"/>
      <c r="AF355" s="342"/>
      <c r="AG355" s="403" t="s">
        <v>2019</v>
      </c>
    </row>
    <row r="356" spans="1:33">
      <c r="D356" s="342"/>
      <c r="E356" s="342"/>
      <c r="F356" s="342"/>
      <c r="G356" s="342"/>
      <c r="H356" s="342"/>
      <c r="I356" s="342"/>
      <c r="J356" s="342"/>
      <c r="K356" s="342"/>
      <c r="L356" s="342"/>
      <c r="M356" s="342"/>
      <c r="N356" s="342"/>
      <c r="O356" s="342"/>
      <c r="P356" s="342"/>
      <c r="Q356" s="342"/>
      <c r="R356" s="342"/>
      <c r="S356" s="342"/>
      <c r="T356" s="342"/>
      <c r="U356" s="342"/>
      <c r="V356" s="342"/>
      <c r="W356" s="342"/>
      <c r="X356" s="342"/>
      <c r="Y356" s="342"/>
      <c r="Z356" s="342"/>
      <c r="AA356" s="342"/>
      <c r="AB356" s="342"/>
      <c r="AC356" s="342"/>
      <c r="AD356" s="342"/>
      <c r="AF356" s="342"/>
    </row>
    <row r="357" spans="1:33">
      <c r="D357" s="342"/>
      <c r="E357" s="342"/>
      <c r="F357" s="342"/>
      <c r="G357" s="342"/>
      <c r="H357" s="342"/>
      <c r="I357" s="342"/>
      <c r="J357" s="342"/>
      <c r="K357" s="342"/>
      <c r="L357" s="342"/>
      <c r="M357" s="342"/>
      <c r="N357" s="342"/>
      <c r="O357" s="342"/>
      <c r="P357" s="342"/>
      <c r="Q357" s="342"/>
      <c r="R357" s="342"/>
      <c r="S357" s="342"/>
      <c r="T357" s="342"/>
      <c r="U357" s="342"/>
      <c r="V357" s="342"/>
      <c r="W357" s="342"/>
      <c r="X357" s="342"/>
      <c r="Y357" s="342"/>
      <c r="Z357" s="342"/>
      <c r="AA357" s="342"/>
      <c r="AB357" s="342"/>
      <c r="AC357" s="342"/>
      <c r="AD357" s="342"/>
      <c r="AF357" s="342"/>
      <c r="AG357" s="403" t="s">
        <v>2532</v>
      </c>
    </row>
    <row r="358" spans="1:33">
      <c r="D358" s="342"/>
      <c r="E358" s="342"/>
      <c r="F358" s="342"/>
      <c r="G358" s="342"/>
      <c r="H358" s="342"/>
      <c r="I358" s="342"/>
      <c r="J358" s="342"/>
      <c r="K358" s="342"/>
      <c r="L358" s="342"/>
      <c r="M358" s="342"/>
      <c r="N358" s="342"/>
      <c r="O358" s="342"/>
      <c r="P358" s="342"/>
      <c r="Q358" s="342"/>
      <c r="R358" s="342"/>
      <c r="S358" s="342"/>
      <c r="T358" s="342"/>
      <c r="U358" s="342"/>
      <c r="V358" s="342"/>
      <c r="W358" s="342"/>
      <c r="X358" s="342"/>
      <c r="Y358" s="342"/>
      <c r="Z358" s="342"/>
      <c r="AA358" s="342"/>
      <c r="AB358" s="342"/>
      <c r="AC358" s="342"/>
      <c r="AD358" s="342"/>
      <c r="AF358" s="342"/>
      <c r="AG358" s="403" t="s">
        <v>2009</v>
      </c>
    </row>
    <row r="359" spans="1:33">
      <c r="D359" s="342"/>
      <c r="E359" s="342"/>
      <c r="F359" s="342"/>
      <c r="G359" s="342"/>
      <c r="H359" s="342"/>
      <c r="I359" s="342"/>
      <c r="J359" s="342"/>
      <c r="K359" s="342"/>
      <c r="L359" s="342"/>
      <c r="M359" s="342"/>
      <c r="N359" s="342"/>
      <c r="O359" s="342"/>
      <c r="P359" s="342"/>
      <c r="Q359" s="342"/>
      <c r="R359" s="342"/>
      <c r="S359" s="342"/>
      <c r="T359" s="342"/>
      <c r="U359" s="342"/>
      <c r="V359" s="342"/>
      <c r="W359" s="342"/>
      <c r="X359" s="342"/>
      <c r="Y359" s="342"/>
      <c r="Z359" s="342"/>
      <c r="AA359" s="342"/>
      <c r="AB359" s="342"/>
      <c r="AC359" s="342"/>
      <c r="AD359" s="342"/>
      <c r="AF359" s="342"/>
    </row>
    <row r="360" spans="1:33">
      <c r="D360" s="342"/>
      <c r="E360" s="342"/>
      <c r="F360" s="342"/>
      <c r="G360" s="342"/>
      <c r="H360" s="342"/>
      <c r="I360" s="342"/>
      <c r="J360" s="342"/>
      <c r="K360" s="342"/>
      <c r="L360" s="342"/>
      <c r="M360" s="342"/>
      <c r="N360" s="342"/>
      <c r="O360" s="342"/>
      <c r="P360" s="342"/>
      <c r="Q360" s="342"/>
      <c r="R360" s="342"/>
      <c r="S360" s="342"/>
      <c r="T360" s="342"/>
      <c r="U360" s="342"/>
      <c r="V360" s="342"/>
      <c r="W360" s="342"/>
      <c r="X360" s="342"/>
      <c r="Y360" s="342"/>
      <c r="Z360" s="342"/>
      <c r="AA360" s="342"/>
      <c r="AB360" s="342"/>
      <c r="AC360" s="342"/>
      <c r="AD360" s="342"/>
      <c r="AF360" s="342"/>
    </row>
    <row r="361" spans="1:33" ht="14.25" thickBot="1">
      <c r="D361" s="342"/>
      <c r="E361" s="342"/>
      <c r="F361" s="342"/>
      <c r="G361" s="342"/>
      <c r="H361" s="342"/>
      <c r="I361" s="342"/>
      <c r="J361" s="342"/>
      <c r="K361" s="342"/>
      <c r="L361" s="342"/>
      <c r="M361" s="342"/>
      <c r="N361" s="342"/>
      <c r="O361" s="342"/>
      <c r="P361" s="342"/>
      <c r="Q361" s="342"/>
      <c r="R361" s="342"/>
      <c r="S361" s="342"/>
      <c r="T361" s="342"/>
      <c r="U361" s="342"/>
      <c r="V361" s="342"/>
      <c r="W361" s="342"/>
      <c r="X361" s="342"/>
      <c r="Y361" s="342"/>
      <c r="Z361" s="342"/>
      <c r="AA361" s="342"/>
      <c r="AB361" s="342"/>
      <c r="AC361" s="342"/>
      <c r="AD361" s="342"/>
      <c r="AF361" s="342"/>
    </row>
    <row r="362" spans="1:33" s="401" customFormat="1" ht="15" thickTop="1" thickBot="1">
      <c r="A362" s="400" t="s">
        <v>1999</v>
      </c>
      <c r="B362" s="404"/>
      <c r="AE362" s="402"/>
      <c r="AG362" s="404"/>
    </row>
    <row r="363" spans="1:33" s="492" customFormat="1" ht="17.25" thickTop="1">
      <c r="B363" s="493"/>
      <c r="C363" s="494"/>
      <c r="AE363" s="495"/>
      <c r="AG363" s="493"/>
    </row>
    <row r="364" spans="1:33" s="492" customFormat="1" ht="16.5">
      <c r="B364" s="493" t="s">
        <v>2535</v>
      </c>
      <c r="C364" s="494"/>
      <c r="AE364" s="495"/>
      <c r="AG364" s="493"/>
    </row>
    <row r="365" spans="1:33" s="492" customFormat="1" ht="16.5">
      <c r="B365" s="493" t="s">
        <v>2706</v>
      </c>
      <c r="C365" s="494"/>
      <c r="AE365" s="495"/>
      <c r="AG365" s="493"/>
    </row>
    <row r="366" spans="1:33" s="492" customFormat="1" ht="16.5">
      <c r="B366" s="493" t="s">
        <v>2707</v>
      </c>
      <c r="C366" s="494"/>
      <c r="AE366" s="495"/>
      <c r="AG366" s="493"/>
    </row>
    <row r="367" spans="1:33" s="492" customFormat="1" ht="16.5">
      <c r="B367" s="493" t="s">
        <v>2708</v>
      </c>
      <c r="C367" s="494"/>
      <c r="AE367" s="495"/>
      <c r="AG367" s="493"/>
    </row>
    <row r="368" spans="1:33" s="492" customFormat="1" ht="16.5">
      <c r="B368" s="493"/>
      <c r="C368" s="494" t="s">
        <v>2709</v>
      </c>
      <c r="AE368" s="495"/>
      <c r="AG368" s="493"/>
    </row>
    <row r="369" spans="1:33" s="492" customFormat="1" ht="16.5">
      <c r="B369" s="493"/>
      <c r="C369" s="494"/>
      <c r="E369" s="492" t="s">
        <v>2710</v>
      </c>
      <c r="AE369" s="495"/>
      <c r="AG369" s="493"/>
    </row>
    <row r="370" spans="1:33" s="492" customFormat="1" ht="16.5">
      <c r="B370" s="493" t="s">
        <v>2716</v>
      </c>
      <c r="C370" s="494"/>
      <c r="AE370" s="495"/>
      <c r="AG370" s="493"/>
    </row>
    <row r="371" spans="1:33" s="492" customFormat="1" ht="16.5">
      <c r="B371" s="493"/>
      <c r="C371" s="494"/>
      <c r="AE371" s="495"/>
      <c r="AG371" s="493"/>
    </row>
    <row r="372" spans="1:33" s="492" customFormat="1" ht="16.5">
      <c r="B372" s="493" t="s">
        <v>2711</v>
      </c>
      <c r="C372" s="494"/>
      <c r="AE372" s="495"/>
      <c r="AG372" s="493"/>
    </row>
    <row r="373" spans="1:33" s="492" customFormat="1" ht="16.5">
      <c r="B373" s="493"/>
      <c r="C373" s="494"/>
      <c r="AE373" s="495"/>
      <c r="AG373" s="493"/>
    </row>
    <row r="374" spans="1:33" s="492" customFormat="1" ht="16.5">
      <c r="B374" s="493"/>
      <c r="C374" s="494" t="s">
        <v>2712</v>
      </c>
      <c r="AE374" s="495"/>
      <c r="AG374" s="493"/>
    </row>
    <row r="375" spans="1:33" s="492" customFormat="1" ht="16.5">
      <c r="B375" s="493"/>
      <c r="C375" s="494" t="s">
        <v>2713</v>
      </c>
      <c r="AE375" s="495"/>
      <c r="AG375" s="493"/>
    </row>
    <row r="376" spans="1:33" s="492" customFormat="1" ht="16.5">
      <c r="B376" s="493"/>
      <c r="C376" s="494" t="s">
        <v>2714</v>
      </c>
      <c r="AE376" s="495"/>
      <c r="AG376" s="493"/>
    </row>
    <row r="377" spans="1:33" s="492" customFormat="1" ht="16.5">
      <c r="B377" s="493"/>
      <c r="C377" s="494"/>
      <c r="AE377" s="495"/>
      <c r="AG377" s="493"/>
    </row>
    <row r="378" spans="1:33" s="492" customFormat="1" ht="16.5">
      <c r="B378" s="493"/>
      <c r="C378" s="494" t="s">
        <v>2715</v>
      </c>
      <c r="AE378" s="495"/>
      <c r="AG378" s="493"/>
    </row>
    <row r="379" spans="1:33" s="492" customFormat="1" ht="16.5">
      <c r="B379" s="493"/>
      <c r="C379" s="494"/>
      <c r="AE379" s="495"/>
      <c r="AG379" s="493"/>
    </row>
    <row r="380" spans="1:33" s="492" customFormat="1" ht="17.25" thickBot="1">
      <c r="B380" s="493"/>
      <c r="C380" s="494"/>
      <c r="AE380" s="495"/>
      <c r="AG380" s="493"/>
    </row>
    <row r="381" spans="1:33" s="401" customFormat="1" ht="15" thickTop="1" thickBot="1">
      <c r="A381" s="400" t="s">
        <v>2537</v>
      </c>
      <c r="B381" s="404"/>
      <c r="AE381" s="402"/>
      <c r="AG381" s="404"/>
    </row>
    <row r="382" spans="1:33" s="492" customFormat="1" ht="17.25" thickTop="1">
      <c r="B382" s="493" t="s">
        <v>3909</v>
      </c>
      <c r="C382" s="494"/>
      <c r="AE382" s="495"/>
      <c r="AG382" s="493"/>
    </row>
    <row r="383" spans="1:33" s="492" customFormat="1" ht="16.5">
      <c r="B383" s="493" t="s">
        <v>3910</v>
      </c>
      <c r="C383" s="494"/>
      <c r="AE383" s="495"/>
      <c r="AG383" s="493"/>
    </row>
    <row r="384" spans="1:33" s="492" customFormat="1" ht="16.5">
      <c r="B384" s="493" t="s">
        <v>3911</v>
      </c>
      <c r="C384" s="494"/>
      <c r="AE384" s="495"/>
      <c r="AG384" s="493"/>
    </row>
    <row r="385" spans="2:33" s="492" customFormat="1" ht="16.5">
      <c r="B385" s="493" t="s">
        <v>3912</v>
      </c>
      <c r="C385" s="494"/>
      <c r="AE385" s="495"/>
      <c r="AG385" s="493"/>
    </row>
    <row r="386" spans="2:33" s="492" customFormat="1" ht="16.5">
      <c r="B386" s="493"/>
      <c r="C386" s="494"/>
      <c r="AE386" s="495"/>
      <c r="AG386" s="493"/>
    </row>
    <row r="387" spans="2:33" s="492" customFormat="1" ht="16.5">
      <c r="B387" s="493" t="s">
        <v>3913</v>
      </c>
      <c r="C387" s="494"/>
      <c r="AE387" s="495"/>
      <c r="AG387" s="493"/>
    </row>
    <row r="388" spans="2:33" s="492" customFormat="1" ht="16.5">
      <c r="B388" s="493" t="s">
        <v>3914</v>
      </c>
      <c r="C388" s="494"/>
      <c r="AE388" s="495"/>
      <c r="AG388" s="493"/>
    </row>
    <row r="389" spans="2:33" s="492" customFormat="1" ht="16.5">
      <c r="B389" s="493" t="s">
        <v>3915</v>
      </c>
      <c r="C389" s="494"/>
      <c r="AE389" s="495"/>
      <c r="AG389" s="493"/>
    </row>
    <row r="390" spans="2:33" s="492" customFormat="1" ht="16.5">
      <c r="B390" s="493" t="s">
        <v>3916</v>
      </c>
      <c r="C390" s="494"/>
      <c r="AE390" s="495"/>
      <c r="AG390" s="493"/>
    </row>
    <row r="391" spans="2:33" s="492" customFormat="1" ht="16.5">
      <c r="B391" s="493" t="s">
        <v>3917</v>
      </c>
      <c r="C391" s="494"/>
      <c r="AE391" s="495"/>
      <c r="AG391" s="493"/>
    </row>
    <row r="392" spans="2:33" s="492" customFormat="1" ht="16.5">
      <c r="B392" s="493" t="s">
        <v>3918</v>
      </c>
      <c r="C392" s="494"/>
      <c r="AE392" s="495"/>
      <c r="AG392" s="493"/>
    </row>
    <row r="393" spans="2:33" s="492" customFormat="1" ht="16.5">
      <c r="B393" s="493" t="s">
        <v>3919</v>
      </c>
      <c r="C393" s="494"/>
      <c r="AE393" s="495"/>
      <c r="AG393" s="493"/>
    </row>
    <row r="394" spans="2:33" s="492" customFormat="1" ht="16.5">
      <c r="B394" s="493" t="s">
        <v>3920</v>
      </c>
      <c r="C394" s="494"/>
      <c r="AE394" s="495"/>
      <c r="AG394" s="493"/>
    </row>
    <row r="395" spans="2:33" s="492" customFormat="1" ht="16.5">
      <c r="B395" s="493" t="s">
        <v>2009</v>
      </c>
      <c r="C395" s="494"/>
      <c r="AE395" s="495"/>
      <c r="AG395" s="493"/>
    </row>
    <row r="396" spans="2:33" s="492" customFormat="1" ht="16.5">
      <c r="B396" s="493"/>
      <c r="C396" s="494"/>
      <c r="AE396" s="495"/>
      <c r="AG396" s="493"/>
    </row>
    <row r="397" spans="2:33" s="492" customFormat="1" ht="16.5">
      <c r="B397" s="493" t="s">
        <v>3921</v>
      </c>
      <c r="C397" s="494"/>
      <c r="AE397" s="495"/>
      <c r="AG397" s="493"/>
    </row>
    <row r="398" spans="2:33" s="492" customFormat="1" ht="16.5">
      <c r="B398" s="493" t="s">
        <v>3922</v>
      </c>
      <c r="C398" s="494"/>
      <c r="AE398" s="495"/>
      <c r="AG398" s="493"/>
    </row>
    <row r="399" spans="2:33" s="492" customFormat="1" ht="16.5">
      <c r="B399" s="493" t="s">
        <v>3917</v>
      </c>
      <c r="C399" s="494"/>
      <c r="AE399" s="495"/>
      <c r="AG399" s="493"/>
    </row>
    <row r="400" spans="2:33" s="492" customFormat="1" ht="16.5">
      <c r="B400" s="493" t="s">
        <v>3919</v>
      </c>
      <c r="C400" s="494"/>
      <c r="AE400" s="495"/>
      <c r="AG400" s="493"/>
    </row>
    <row r="401" spans="2:33" s="492" customFormat="1" ht="16.5">
      <c r="B401" s="493" t="s">
        <v>3920</v>
      </c>
      <c r="C401" s="494"/>
      <c r="AE401" s="495"/>
      <c r="AG401" s="493"/>
    </row>
    <row r="402" spans="2:33" s="492" customFormat="1" ht="16.5">
      <c r="B402" s="493" t="s">
        <v>2009</v>
      </c>
      <c r="C402" s="494"/>
      <c r="AE402" s="495"/>
      <c r="AG402" s="493"/>
    </row>
    <row r="403" spans="2:33" s="492" customFormat="1" ht="16.5">
      <c r="B403" s="493"/>
      <c r="C403" s="494"/>
      <c r="AE403" s="495"/>
      <c r="AG403" s="493"/>
    </row>
    <row r="404" spans="2:33" s="492" customFormat="1" ht="16.5">
      <c r="B404" s="493" t="s">
        <v>3923</v>
      </c>
      <c r="C404" s="494"/>
      <c r="AE404" s="495"/>
      <c r="AG404" s="493"/>
    </row>
    <row r="405" spans="2:33" s="492" customFormat="1" ht="16.5">
      <c r="B405" s="493" t="s">
        <v>3924</v>
      </c>
      <c r="C405" s="494"/>
      <c r="AE405" s="495"/>
      <c r="AG405" s="493"/>
    </row>
    <row r="406" spans="2:33" s="492" customFormat="1" ht="16.5">
      <c r="B406" s="493" t="s">
        <v>3917</v>
      </c>
      <c r="C406" s="494"/>
      <c r="AE406" s="495"/>
      <c r="AG406" s="493"/>
    </row>
    <row r="407" spans="2:33" s="492" customFormat="1" ht="16.5">
      <c r="B407" s="493" t="s">
        <v>3919</v>
      </c>
      <c r="C407" s="494"/>
      <c r="AE407" s="495"/>
      <c r="AG407" s="493"/>
    </row>
    <row r="408" spans="2:33" s="492" customFormat="1" ht="16.5">
      <c r="B408" s="493" t="s">
        <v>3920</v>
      </c>
      <c r="C408" s="494"/>
      <c r="AE408" s="495"/>
      <c r="AG408" s="493"/>
    </row>
    <row r="409" spans="2:33" s="492" customFormat="1" ht="16.5">
      <c r="B409" s="493" t="s">
        <v>2009</v>
      </c>
      <c r="C409" s="494"/>
      <c r="AE409" s="495"/>
      <c r="AG409" s="493"/>
    </row>
    <row r="410" spans="2:33" s="492" customFormat="1" ht="16.5">
      <c r="B410" s="493"/>
      <c r="C410" s="494"/>
      <c r="AE410" s="495"/>
      <c r="AG410" s="493"/>
    </row>
    <row r="411" spans="2:33" s="492" customFormat="1" ht="16.5">
      <c r="B411" s="493" t="s">
        <v>3925</v>
      </c>
      <c r="C411" s="494"/>
      <c r="AE411" s="495"/>
      <c r="AG411" s="493"/>
    </row>
    <row r="412" spans="2:33" s="492" customFormat="1" ht="16.5">
      <c r="B412" s="493" t="s">
        <v>3926</v>
      </c>
      <c r="C412" s="494"/>
      <c r="AE412" s="495"/>
      <c r="AG412" s="493"/>
    </row>
    <row r="413" spans="2:33" s="492" customFormat="1" ht="16.5">
      <c r="B413" s="493" t="s">
        <v>3927</v>
      </c>
      <c r="C413" s="494"/>
      <c r="AE413" s="495"/>
      <c r="AG413" s="493"/>
    </row>
    <row r="414" spans="2:33" s="492" customFormat="1" ht="16.5">
      <c r="B414" s="493"/>
      <c r="C414" s="494"/>
      <c r="AE414" s="495"/>
      <c r="AG414" s="493"/>
    </row>
    <row r="415" spans="2:33" s="492" customFormat="1" ht="16.5">
      <c r="B415" s="493" t="s">
        <v>3928</v>
      </c>
      <c r="I415" s="494" t="s">
        <v>3929</v>
      </c>
      <c r="AE415" s="495"/>
      <c r="AG415" s="493"/>
    </row>
    <row r="416" spans="2:33" s="492" customFormat="1" ht="16.5">
      <c r="B416" s="493" t="s">
        <v>3930</v>
      </c>
      <c r="I416" s="494" t="s">
        <v>3931</v>
      </c>
      <c r="AE416" s="495"/>
      <c r="AG416" s="493"/>
    </row>
    <row r="417" spans="2:33" s="492" customFormat="1" ht="16.5">
      <c r="B417" s="493" t="s">
        <v>3932</v>
      </c>
      <c r="I417" s="494" t="s">
        <v>3933</v>
      </c>
      <c r="AE417" s="495"/>
      <c r="AG417" s="493"/>
    </row>
    <row r="418" spans="2:33" s="492" customFormat="1" ht="16.5">
      <c r="B418" s="493" t="s">
        <v>3934</v>
      </c>
      <c r="I418" s="494" t="s">
        <v>3935</v>
      </c>
      <c r="AE418" s="495"/>
      <c r="AG418" s="493"/>
    </row>
    <row r="419" spans="2:33" s="492" customFormat="1" ht="16.5">
      <c r="B419" s="493" t="s">
        <v>3936</v>
      </c>
      <c r="I419" s="494" t="s">
        <v>3937</v>
      </c>
      <c r="AE419" s="495"/>
      <c r="AG419" s="493"/>
    </row>
    <row r="420" spans="2:33" s="492" customFormat="1" ht="16.5">
      <c r="B420" s="493" t="s">
        <v>3938</v>
      </c>
      <c r="I420" s="494" t="s">
        <v>3939</v>
      </c>
      <c r="AE420" s="495"/>
      <c r="AG420" s="493"/>
    </row>
    <row r="421" spans="2:33" s="492" customFormat="1" ht="16.5">
      <c r="B421" s="493" t="s">
        <v>3940</v>
      </c>
      <c r="I421" s="494" t="s">
        <v>3941</v>
      </c>
      <c r="AE421" s="495"/>
      <c r="AG421" s="493"/>
    </row>
    <row r="422" spans="2:33" s="492" customFormat="1" ht="16.5">
      <c r="B422" s="493" t="s">
        <v>3942</v>
      </c>
      <c r="I422" s="494" t="s">
        <v>3943</v>
      </c>
      <c r="AE422" s="495"/>
      <c r="AG422" s="493"/>
    </row>
    <row r="423" spans="2:33" s="492" customFormat="1" ht="16.5">
      <c r="B423" s="493" t="s">
        <v>3944</v>
      </c>
      <c r="I423" s="494" t="s">
        <v>3945</v>
      </c>
      <c r="AE423" s="495"/>
      <c r="AG423" s="493"/>
    </row>
    <row r="424" spans="2:33" s="492" customFormat="1" ht="16.5">
      <c r="B424" s="493" t="s">
        <v>3946</v>
      </c>
      <c r="I424" s="494" t="s">
        <v>3947</v>
      </c>
      <c r="AE424" s="495"/>
      <c r="AG424" s="493"/>
    </row>
    <row r="425" spans="2:33" s="492" customFormat="1" ht="16.5">
      <c r="B425" s="493" t="s">
        <v>3948</v>
      </c>
      <c r="I425" s="494" t="s">
        <v>3949</v>
      </c>
      <c r="AE425" s="495"/>
      <c r="AG425" s="493"/>
    </row>
    <row r="426" spans="2:33" s="492" customFormat="1" ht="16.5">
      <c r="B426" s="493" t="s">
        <v>3950</v>
      </c>
      <c r="I426" s="494" t="s">
        <v>3951</v>
      </c>
      <c r="AE426" s="495"/>
      <c r="AG426" s="493"/>
    </row>
    <row r="427" spans="2:33" s="492" customFormat="1" ht="16.5">
      <c r="B427" s="493" t="s">
        <v>3952</v>
      </c>
      <c r="I427" s="494" t="s">
        <v>3953</v>
      </c>
      <c r="AE427" s="495"/>
      <c r="AG427" s="493"/>
    </row>
    <row r="428" spans="2:33" s="492" customFormat="1" ht="16.5">
      <c r="B428" s="493" t="s">
        <v>3954</v>
      </c>
      <c r="I428" s="494" t="s">
        <v>3955</v>
      </c>
      <c r="AE428" s="495"/>
      <c r="AG428" s="493"/>
    </row>
    <row r="429" spans="2:33" s="492" customFormat="1" ht="16.5">
      <c r="B429" s="493" t="s">
        <v>3956</v>
      </c>
      <c r="I429" s="494" t="s">
        <v>3957</v>
      </c>
      <c r="AE429" s="495"/>
      <c r="AG429" s="493"/>
    </row>
    <row r="430" spans="2:33" s="492" customFormat="1" ht="16.5">
      <c r="B430" s="493" t="s">
        <v>3958</v>
      </c>
      <c r="I430" s="494" t="s">
        <v>3959</v>
      </c>
      <c r="AE430" s="495"/>
      <c r="AG430" s="493"/>
    </row>
    <row r="431" spans="2:33" s="492" customFormat="1" ht="16.5">
      <c r="B431" s="493" t="s">
        <v>3960</v>
      </c>
      <c r="I431" s="494" t="s">
        <v>3961</v>
      </c>
      <c r="AE431" s="495"/>
      <c r="AG431" s="493"/>
    </row>
    <row r="432" spans="2:33" s="492" customFormat="1" ht="16.5">
      <c r="B432" s="493" t="s">
        <v>3962</v>
      </c>
      <c r="I432" s="494" t="s">
        <v>3963</v>
      </c>
      <c r="AE432" s="495"/>
      <c r="AG432" s="493"/>
    </row>
    <row r="433" spans="1:33" s="492" customFormat="1" ht="16.5">
      <c r="B433" s="493" t="s">
        <v>3964</v>
      </c>
      <c r="I433" s="494" t="s">
        <v>3965</v>
      </c>
      <c r="AE433" s="495"/>
      <c r="AG433" s="493"/>
    </row>
    <row r="434" spans="1:33" s="492" customFormat="1" ht="16.5">
      <c r="B434" s="493" t="s">
        <v>3966</v>
      </c>
      <c r="I434" s="494" t="s">
        <v>3967</v>
      </c>
      <c r="AE434" s="495"/>
      <c r="AG434" s="493"/>
    </row>
    <row r="435" spans="1:33">
      <c r="D435" s="342"/>
      <c r="E435" s="342"/>
      <c r="F435" s="342"/>
      <c r="G435" s="342"/>
      <c r="H435" s="342"/>
      <c r="I435" s="342"/>
      <c r="J435" s="342"/>
      <c r="K435" s="342"/>
      <c r="L435" s="342"/>
      <c r="M435" s="342"/>
      <c r="N435" s="342"/>
      <c r="O435" s="342"/>
      <c r="P435" s="342"/>
      <c r="Q435" s="342"/>
      <c r="R435" s="342"/>
      <c r="S435" s="342"/>
      <c r="T435" s="342"/>
      <c r="U435" s="342"/>
      <c r="V435" s="342"/>
      <c r="W435" s="342"/>
      <c r="X435" s="342"/>
      <c r="Y435" s="342"/>
      <c r="Z435" s="342"/>
      <c r="AA435" s="342"/>
      <c r="AB435" s="342"/>
      <c r="AC435" s="342"/>
      <c r="AD435" s="342"/>
      <c r="AF435" s="342"/>
    </row>
    <row r="436" spans="1:33">
      <c r="D436" s="342"/>
      <c r="E436" s="342"/>
      <c r="F436" s="342"/>
      <c r="G436" s="342"/>
      <c r="H436" s="342"/>
      <c r="I436" s="342"/>
      <c r="J436" s="342"/>
      <c r="K436" s="342"/>
      <c r="L436" s="342"/>
      <c r="M436" s="342"/>
      <c r="N436" s="342"/>
      <c r="O436" s="342"/>
      <c r="P436" s="342"/>
      <c r="Q436" s="342"/>
      <c r="R436" s="342"/>
      <c r="S436" s="342"/>
      <c r="T436" s="342"/>
      <c r="U436" s="342"/>
      <c r="V436" s="342"/>
      <c r="W436" s="342"/>
      <c r="X436" s="342"/>
      <c r="Y436" s="342"/>
      <c r="Z436" s="342"/>
      <c r="AA436" s="342"/>
      <c r="AB436" s="342"/>
      <c r="AC436" s="342"/>
      <c r="AD436" s="342"/>
      <c r="AF436" s="342"/>
    </row>
    <row r="437" spans="1:33">
      <c r="D437" s="342"/>
      <c r="E437" s="342"/>
      <c r="F437" s="342"/>
      <c r="G437" s="342"/>
      <c r="H437" s="342"/>
      <c r="I437" s="342"/>
      <c r="J437" s="342"/>
      <c r="K437" s="342"/>
      <c r="L437" s="342"/>
      <c r="M437" s="342"/>
      <c r="N437" s="342"/>
      <c r="O437" s="342"/>
      <c r="P437" s="342"/>
      <c r="Q437" s="342"/>
      <c r="R437" s="342"/>
      <c r="S437" s="342"/>
      <c r="T437" s="342"/>
      <c r="U437" s="342"/>
      <c r="V437" s="342"/>
      <c r="W437" s="342"/>
      <c r="X437" s="342"/>
      <c r="Y437" s="342"/>
      <c r="Z437" s="342"/>
      <c r="AA437" s="342"/>
      <c r="AB437" s="342"/>
      <c r="AC437" s="342"/>
      <c r="AD437" s="342"/>
      <c r="AF437" s="342"/>
    </row>
    <row r="438" spans="1:33" ht="14.25" thickBot="1">
      <c r="D438" s="342"/>
      <c r="E438" s="342"/>
      <c r="F438" s="342"/>
      <c r="G438" s="342"/>
      <c r="H438" s="342"/>
      <c r="I438" s="342"/>
      <c r="J438" s="342"/>
      <c r="K438" s="342"/>
      <c r="L438" s="342"/>
      <c r="M438" s="342"/>
      <c r="N438" s="342"/>
      <c r="O438" s="342"/>
      <c r="P438" s="342"/>
      <c r="Q438" s="342"/>
      <c r="R438" s="342"/>
      <c r="S438" s="342"/>
      <c r="T438" s="342"/>
      <c r="U438" s="342"/>
      <c r="V438" s="342"/>
      <c r="W438" s="342"/>
      <c r="X438" s="342"/>
      <c r="Y438" s="342"/>
      <c r="Z438" s="342"/>
      <c r="AA438" s="342"/>
      <c r="AB438" s="342"/>
      <c r="AC438" s="342"/>
      <c r="AD438" s="342"/>
      <c r="AF438" s="342"/>
    </row>
    <row r="439" spans="1:33" s="401" customFormat="1" ht="15" thickTop="1" thickBot="1">
      <c r="A439" s="400" t="s">
        <v>2574</v>
      </c>
      <c r="B439" s="404"/>
      <c r="AE439" s="402"/>
      <c r="AF439" s="401" t="s">
        <v>2573</v>
      </c>
      <c r="AG439" s="404"/>
    </row>
    <row r="440" spans="1:33" ht="14.25" thickTop="1"/>
    <row r="441" spans="1:33">
      <c r="B441" s="403" t="s">
        <v>2575</v>
      </c>
      <c r="E441" s="406" t="s">
        <v>2578</v>
      </c>
    </row>
    <row r="442" spans="1:33">
      <c r="AG442" s="403" t="s">
        <v>2576</v>
      </c>
    </row>
    <row r="443" spans="1:33">
      <c r="C443" s="406" t="s">
        <v>2606</v>
      </c>
      <c r="AG443" s="403" t="s">
        <v>2577</v>
      </c>
    </row>
    <row r="444" spans="1:33">
      <c r="D444" s="406" t="s">
        <v>2607</v>
      </c>
    </row>
    <row r="445" spans="1:33">
      <c r="D445" s="406" t="s">
        <v>2608</v>
      </c>
      <c r="AG445" s="403" t="s">
        <v>1996</v>
      </c>
    </row>
    <row r="446" spans="1:33">
      <c r="D446" s="406" t="s">
        <v>2609</v>
      </c>
      <c r="AG446" s="403" t="s">
        <v>1997</v>
      </c>
    </row>
    <row r="447" spans="1:33">
      <c r="AG447" s="403" t="s">
        <v>1998</v>
      </c>
    </row>
    <row r="448" spans="1:33">
      <c r="AG448" s="403" t="s">
        <v>1999</v>
      </c>
    </row>
    <row r="449" spans="1:33">
      <c r="AG449" s="403" t="s">
        <v>2564</v>
      </c>
    </row>
    <row r="450" spans="1:33">
      <c r="AG450" s="403" t="s">
        <v>2565</v>
      </c>
    </row>
    <row r="451" spans="1:33">
      <c r="AG451" s="403" t="s">
        <v>2566</v>
      </c>
    </row>
    <row r="452" spans="1:33">
      <c r="AG452" s="403" t="s">
        <v>2019</v>
      </c>
    </row>
    <row r="453" spans="1:33">
      <c r="AG453" s="403" t="s">
        <v>2567</v>
      </c>
    </row>
    <row r="454" spans="1:33">
      <c r="AG454" s="403" t="s">
        <v>2568</v>
      </c>
    </row>
    <row r="455" spans="1:33">
      <c r="AG455" s="403" t="s">
        <v>2569</v>
      </c>
    </row>
    <row r="456" spans="1:33">
      <c r="AG456" s="403" t="s">
        <v>2570</v>
      </c>
    </row>
    <row r="457" spans="1:33">
      <c r="AG457" s="403" t="s">
        <v>2571</v>
      </c>
    </row>
    <row r="458" spans="1:33">
      <c r="AG458" s="403" t="s">
        <v>2572</v>
      </c>
    </row>
    <row r="459" spans="1:33">
      <c r="AG459" s="403" t="s">
        <v>2009</v>
      </c>
    </row>
    <row r="462" spans="1:33" ht="14.25" thickBot="1"/>
    <row r="463" spans="1:33" s="401" customFormat="1" ht="15" thickTop="1" thickBot="1">
      <c r="A463" s="400" t="s">
        <v>2589</v>
      </c>
      <c r="B463" s="404"/>
      <c r="AE463" s="402"/>
      <c r="AG463" s="404"/>
    </row>
    <row r="464" spans="1:33" ht="14.25" thickTop="1"/>
    <row r="465" spans="33:33">
      <c r="AG465" s="403" t="s">
        <v>1996</v>
      </c>
    </row>
    <row r="466" spans="33:33">
      <c r="AG466" s="403" t="s">
        <v>2579</v>
      </c>
    </row>
    <row r="467" spans="33:33">
      <c r="AG467" s="403" t="s">
        <v>2580</v>
      </c>
    </row>
    <row r="468" spans="33:33">
      <c r="AG468" s="403" t="s">
        <v>1998</v>
      </c>
    </row>
    <row r="469" spans="33:33">
      <c r="AG469" s="403" t="s">
        <v>2581</v>
      </c>
    </row>
    <row r="470" spans="33:33">
      <c r="AG470" s="403" t="s">
        <v>2582</v>
      </c>
    </row>
    <row r="471" spans="33:33">
      <c r="AG471" s="403" t="s">
        <v>2583</v>
      </c>
    </row>
    <row r="472" spans="33:33">
      <c r="AG472" s="403" t="s">
        <v>2584</v>
      </c>
    </row>
    <row r="473" spans="33:33">
      <c r="AG473" s="403" t="s">
        <v>2302</v>
      </c>
    </row>
    <row r="474" spans="33:33">
      <c r="AG474" s="403" t="s">
        <v>2585</v>
      </c>
    </row>
    <row r="476" spans="33:33">
      <c r="AG476" s="403" t="s">
        <v>2586</v>
      </c>
    </row>
    <row r="478" spans="33:33">
      <c r="AG478" s="403" t="s">
        <v>2587</v>
      </c>
    </row>
    <row r="479" spans="33:33">
      <c r="AG479" s="403" t="s">
        <v>2588</v>
      </c>
    </row>
    <row r="480" spans="33:33">
      <c r="AG480" s="403" t="s">
        <v>2302</v>
      </c>
    </row>
    <row r="481" spans="1:33">
      <c r="AG481" s="403" t="s">
        <v>2019</v>
      </c>
    </row>
    <row r="482" spans="1:33">
      <c r="AG482" s="403" t="s">
        <v>2009</v>
      </c>
    </row>
    <row r="484" spans="1:33" ht="14.25" thickBot="1"/>
    <row r="485" spans="1:33" s="401" customFormat="1" ht="15" thickTop="1" thickBot="1">
      <c r="A485" s="400" t="s">
        <v>2604</v>
      </c>
      <c r="B485" s="404"/>
      <c r="AE485" s="402"/>
      <c r="AF485" s="401" t="s">
        <v>2605</v>
      </c>
      <c r="AG485" s="404"/>
    </row>
    <row r="486" spans="1:33" ht="14.25" thickTop="1"/>
    <row r="487" spans="1:33">
      <c r="AG487" s="403" t="s">
        <v>1996</v>
      </c>
    </row>
    <row r="488" spans="1:33">
      <c r="AG488" s="403" t="s">
        <v>1997</v>
      </c>
    </row>
    <row r="489" spans="1:33">
      <c r="AG489" s="403" t="s">
        <v>1998</v>
      </c>
    </row>
    <row r="490" spans="1:33">
      <c r="AG490" s="403" t="s">
        <v>1999</v>
      </c>
    </row>
    <row r="491" spans="1:33">
      <c r="AG491" s="403" t="s">
        <v>2590</v>
      </c>
    </row>
    <row r="492" spans="1:33">
      <c r="AG492" s="403" t="s">
        <v>2591</v>
      </c>
    </row>
    <row r="493" spans="1:33">
      <c r="AG493" s="403" t="s">
        <v>2592</v>
      </c>
    </row>
    <row r="494" spans="1:33">
      <c r="AG494" s="403" t="s">
        <v>2593</v>
      </c>
    </row>
    <row r="496" spans="1:33">
      <c r="AG496" s="403" t="s">
        <v>2594</v>
      </c>
    </row>
    <row r="497" spans="1:33">
      <c r="AG497" s="403" t="s">
        <v>2595</v>
      </c>
    </row>
    <row r="498" spans="1:33">
      <c r="AG498" s="403" t="s">
        <v>2596</v>
      </c>
    </row>
    <row r="499" spans="1:33">
      <c r="AG499" s="403" t="s">
        <v>2597</v>
      </c>
    </row>
    <row r="500" spans="1:33">
      <c r="AG500" s="403" t="s">
        <v>2598</v>
      </c>
    </row>
    <row r="501" spans="1:33">
      <c r="AG501" s="403" t="s">
        <v>2019</v>
      </c>
    </row>
    <row r="503" spans="1:33">
      <c r="AG503" s="403" t="s">
        <v>2599</v>
      </c>
    </row>
    <row r="504" spans="1:33">
      <c r="AG504" s="403" t="s">
        <v>2600</v>
      </c>
    </row>
    <row r="505" spans="1:33">
      <c r="AG505" s="403" t="s">
        <v>2601</v>
      </c>
    </row>
    <row r="506" spans="1:33">
      <c r="AG506" s="403" t="s">
        <v>2602</v>
      </c>
    </row>
    <row r="507" spans="1:33">
      <c r="AG507" s="403" t="s">
        <v>2603</v>
      </c>
    </row>
    <row r="508" spans="1:33">
      <c r="AG508" s="403" t="s">
        <v>2009</v>
      </c>
    </row>
    <row r="510" spans="1:33" ht="14.25" thickBot="1"/>
    <row r="511" spans="1:33" s="401" customFormat="1" ht="15" thickTop="1" thickBot="1">
      <c r="A511" s="400" t="s">
        <v>2611</v>
      </c>
      <c r="B511" s="404"/>
      <c r="AE511" s="402"/>
      <c r="AF511" s="401" t="s">
        <v>2610</v>
      </c>
      <c r="AG511" s="404"/>
    </row>
    <row r="512" spans="1:33" ht="14.25" thickTop="1"/>
    <row r="515" spans="1:33" ht="14.25" thickBot="1"/>
    <row r="516" spans="1:33" s="401" customFormat="1" ht="15" thickTop="1" thickBot="1">
      <c r="A516" s="400" t="s">
        <v>2815</v>
      </c>
      <c r="B516" s="404"/>
      <c r="AE516" s="402"/>
      <c r="AF516" s="401" t="s">
        <v>2814</v>
      </c>
      <c r="AG516" s="404"/>
    </row>
    <row r="517" spans="1:33" ht="14.25" thickTop="1">
      <c r="AF517" s="406" t="s">
        <v>2816</v>
      </c>
    </row>
    <row r="518" spans="1:33" ht="16.5">
      <c r="B518" s="493" t="s">
        <v>2836</v>
      </c>
      <c r="C518" s="494"/>
      <c r="D518" s="494"/>
      <c r="E518" s="494"/>
      <c r="F518" s="494"/>
    </row>
    <row r="519" spans="1:33" ht="16.5">
      <c r="B519" s="493"/>
      <c r="C519" s="494"/>
      <c r="D519" s="494"/>
      <c r="E519" s="494"/>
      <c r="F519" s="494"/>
    </row>
    <row r="520" spans="1:33" ht="16.5">
      <c r="B520" s="493" t="s">
        <v>2837</v>
      </c>
      <c r="C520" s="494"/>
      <c r="D520" s="494"/>
      <c r="E520" s="494"/>
      <c r="F520" s="494"/>
    </row>
    <row r="521" spans="1:33" ht="16.5">
      <c r="B521" s="493"/>
      <c r="C521" s="494" t="s">
        <v>2838</v>
      </c>
      <c r="D521" s="494"/>
      <c r="E521" s="494"/>
      <c r="F521" s="494"/>
    </row>
    <row r="522" spans="1:33" ht="16.5">
      <c r="B522" s="493"/>
      <c r="C522" s="494" t="s">
        <v>2839</v>
      </c>
      <c r="D522" s="494"/>
      <c r="E522" s="494"/>
      <c r="F522" s="494"/>
    </row>
    <row r="524" spans="1:33">
      <c r="C524" s="406" t="s">
        <v>2817</v>
      </c>
    </row>
    <row r="525" spans="1:33">
      <c r="C525" s="406" t="s">
        <v>2818</v>
      </c>
    </row>
    <row r="526" spans="1:33">
      <c r="C526" s="406" t="s">
        <v>2819</v>
      </c>
    </row>
    <row r="527" spans="1:33">
      <c r="C527" s="406" t="s">
        <v>2820</v>
      </c>
    </row>
    <row r="528" spans="1:33">
      <c r="C528" s="406" t="s">
        <v>2821</v>
      </c>
    </row>
    <row r="529" spans="3:3">
      <c r="C529" s="406" t="s">
        <v>2822</v>
      </c>
    </row>
    <row r="530" spans="3:3">
      <c r="C530" s="406" t="s">
        <v>2823</v>
      </c>
    </row>
    <row r="531" spans="3:3">
      <c r="C531" s="406" t="s">
        <v>2821</v>
      </c>
    </row>
    <row r="532" spans="3:3">
      <c r="C532" s="406" t="s">
        <v>2824</v>
      </c>
    </row>
    <row r="535" spans="3:3">
      <c r="C535" s="406" t="s">
        <v>2825</v>
      </c>
    </row>
    <row r="536" spans="3:3">
      <c r="C536" s="406" t="s">
        <v>2826</v>
      </c>
    </row>
    <row r="537" spans="3:3">
      <c r="C537" s="406" t="s">
        <v>2819</v>
      </c>
    </row>
    <row r="538" spans="3:3">
      <c r="C538" s="406" t="s">
        <v>2827</v>
      </c>
    </row>
    <row r="539" spans="3:3">
      <c r="C539" s="406" t="s">
        <v>2821</v>
      </c>
    </row>
    <row r="540" spans="3:3">
      <c r="C540" s="406" t="s">
        <v>2822</v>
      </c>
    </row>
    <row r="541" spans="3:3">
      <c r="C541" s="406" t="s">
        <v>2828</v>
      </c>
    </row>
    <row r="542" spans="3:3">
      <c r="C542" s="406" t="s">
        <v>2821</v>
      </c>
    </row>
    <row r="543" spans="3:3">
      <c r="C543" s="406" t="s">
        <v>2829</v>
      </c>
    </row>
    <row r="544" spans="3:3">
      <c r="C544" s="406" t="s">
        <v>2824</v>
      </c>
    </row>
    <row r="546" spans="1:33">
      <c r="C546" s="406" t="s">
        <v>2819</v>
      </c>
    </row>
    <row r="547" spans="1:33">
      <c r="C547" s="406" t="s">
        <v>2830</v>
      </c>
    </row>
    <row r="548" spans="1:33">
      <c r="C548" s="406" t="s">
        <v>2821</v>
      </c>
    </row>
    <row r="549" spans="1:33">
      <c r="C549" s="406" t="s">
        <v>2824</v>
      </c>
    </row>
    <row r="551" spans="1:33">
      <c r="C551" s="406" t="s">
        <v>2831</v>
      </c>
    </row>
    <row r="552" spans="1:33">
      <c r="C552" s="406" t="s">
        <v>2832</v>
      </c>
    </row>
    <row r="553" spans="1:33">
      <c r="C553" s="406" t="s">
        <v>2833</v>
      </c>
    </row>
    <row r="554" spans="1:33">
      <c r="C554" s="406" t="s">
        <v>2834</v>
      </c>
    </row>
    <row r="555" spans="1:33">
      <c r="C555" s="406" t="s">
        <v>2835</v>
      </c>
    </row>
    <row r="556" spans="1:33">
      <c r="C556" s="406" t="s">
        <v>2824</v>
      </c>
    </row>
    <row r="558" spans="1:33" ht="14.25" thickBot="1"/>
    <row r="559" spans="1:33" s="401" customFormat="1" ht="15" thickTop="1" thickBot="1">
      <c r="A559" s="400" t="s">
        <v>1995</v>
      </c>
      <c r="B559" s="404"/>
      <c r="AE559" s="402"/>
      <c r="AG559" s="404"/>
    </row>
    <row r="560" spans="1:33" ht="14.25" thickTop="1">
      <c r="B560" s="403" t="s">
        <v>2010</v>
      </c>
      <c r="D560" s="342"/>
      <c r="E560" s="342"/>
      <c r="F560" s="342"/>
      <c r="G560" s="342"/>
      <c r="H560" s="342"/>
      <c r="I560" s="342"/>
      <c r="J560" s="342"/>
      <c r="K560" s="342"/>
      <c r="L560" s="342"/>
      <c r="M560" s="342"/>
      <c r="N560" s="342"/>
      <c r="O560" s="342"/>
      <c r="P560" s="342"/>
      <c r="Q560" s="342"/>
      <c r="R560" s="342"/>
      <c r="S560" s="342"/>
      <c r="T560" s="342"/>
      <c r="U560" s="342"/>
      <c r="V560" s="342"/>
      <c r="W560" s="342"/>
      <c r="X560" s="342"/>
      <c r="Y560" s="342"/>
      <c r="Z560" s="342"/>
      <c r="AA560" s="342"/>
      <c r="AB560" s="342"/>
      <c r="AC560" s="342"/>
      <c r="AD560" s="342"/>
      <c r="AF560" s="342"/>
      <c r="AG560" s="403" t="s">
        <v>3824</v>
      </c>
    </row>
    <row r="561" spans="3:35">
      <c r="D561" s="342"/>
      <c r="E561" s="342"/>
      <c r="F561" s="342"/>
      <c r="G561" s="342"/>
      <c r="H561" s="342"/>
      <c r="I561" s="342"/>
      <c r="J561" s="342"/>
      <c r="K561" s="342"/>
      <c r="L561" s="342"/>
      <c r="M561" s="342"/>
      <c r="N561" s="342"/>
      <c r="O561" s="342"/>
      <c r="P561" s="342"/>
      <c r="Q561" s="342"/>
      <c r="R561" s="342"/>
      <c r="S561" s="342"/>
      <c r="T561" s="342"/>
      <c r="U561" s="342"/>
      <c r="V561" s="342"/>
      <c r="W561" s="342"/>
      <c r="X561" s="342"/>
      <c r="Y561" s="342"/>
      <c r="Z561" s="342"/>
      <c r="AA561" s="342"/>
      <c r="AB561" s="342"/>
      <c r="AC561" s="342"/>
      <c r="AD561" s="342"/>
      <c r="AF561" s="342"/>
      <c r="AI561" s="406"/>
    </row>
    <row r="562" spans="3:35">
      <c r="C562" s="406" t="s">
        <v>1996</v>
      </c>
      <c r="D562" s="342"/>
      <c r="E562" s="342"/>
      <c r="F562" s="342"/>
      <c r="G562" s="342"/>
      <c r="H562" s="342"/>
      <c r="I562" s="342"/>
      <c r="J562" s="342"/>
      <c r="K562" s="342"/>
      <c r="L562" s="342"/>
      <c r="M562" s="342"/>
      <c r="N562" s="342"/>
      <c r="O562" s="342"/>
      <c r="P562" s="342"/>
      <c r="Q562" s="342"/>
      <c r="R562" s="342"/>
      <c r="S562" s="342"/>
      <c r="T562" s="342"/>
      <c r="U562" s="342"/>
      <c r="V562" s="342"/>
      <c r="W562" s="342"/>
      <c r="X562" s="342"/>
      <c r="Y562" s="342"/>
      <c r="Z562" s="342"/>
      <c r="AA562" s="342"/>
      <c r="AB562" s="342"/>
      <c r="AC562" s="342"/>
      <c r="AD562" s="342"/>
      <c r="AF562" s="342"/>
      <c r="AH562" s="406" t="s">
        <v>1996</v>
      </c>
      <c r="AI562" s="406"/>
    </row>
    <row r="563" spans="3:35">
      <c r="C563" s="406" t="s">
        <v>1997</v>
      </c>
      <c r="D563" s="342"/>
      <c r="E563" s="342"/>
      <c r="F563" s="342"/>
      <c r="G563" s="342"/>
      <c r="H563" s="342"/>
      <c r="I563" s="342"/>
      <c r="J563" s="342"/>
      <c r="K563" s="342"/>
      <c r="L563" s="342"/>
      <c r="M563" s="342"/>
      <c r="N563" s="342"/>
      <c r="O563" s="342"/>
      <c r="P563" s="342"/>
      <c r="Q563" s="342"/>
      <c r="R563" s="342"/>
      <c r="S563" s="342"/>
      <c r="T563" s="342"/>
      <c r="U563" s="342"/>
      <c r="V563" s="342"/>
      <c r="W563" s="342"/>
      <c r="X563" s="342"/>
      <c r="Y563" s="342"/>
      <c r="Z563" s="342"/>
      <c r="AA563" s="342"/>
      <c r="AB563" s="342"/>
      <c r="AC563" s="342"/>
      <c r="AD563" s="342"/>
      <c r="AF563" s="342"/>
      <c r="AH563" s="406" t="s">
        <v>1997</v>
      </c>
      <c r="AI563" s="406"/>
    </row>
    <row r="564" spans="3:35">
      <c r="C564" s="406" t="s">
        <v>1998</v>
      </c>
      <c r="D564" s="342"/>
      <c r="E564" s="342"/>
      <c r="F564" s="342"/>
      <c r="G564" s="342"/>
      <c r="H564" s="342"/>
      <c r="I564" s="342"/>
      <c r="J564" s="342"/>
      <c r="K564" s="342"/>
      <c r="L564" s="342"/>
      <c r="M564" s="342"/>
      <c r="N564" s="342"/>
      <c r="O564" s="342"/>
      <c r="P564" s="342"/>
      <c r="Q564" s="342"/>
      <c r="R564" s="342"/>
      <c r="S564" s="342"/>
      <c r="T564" s="342"/>
      <c r="U564" s="342"/>
      <c r="V564" s="342"/>
      <c r="W564" s="342"/>
      <c r="X564" s="342"/>
      <c r="Y564" s="342"/>
      <c r="Z564" s="342"/>
      <c r="AA564" s="342"/>
      <c r="AB564" s="342"/>
      <c r="AC564" s="342"/>
      <c r="AD564" s="342"/>
      <c r="AF564" s="342"/>
      <c r="AH564" s="406" t="s">
        <v>1998</v>
      </c>
      <c r="AI564" s="406"/>
    </row>
    <row r="565" spans="3:35">
      <c r="C565" s="406" t="s">
        <v>1999</v>
      </c>
      <c r="D565" s="342"/>
      <c r="E565" s="342"/>
      <c r="F565" s="342"/>
      <c r="G565" s="342"/>
      <c r="H565" s="342"/>
      <c r="I565" s="342"/>
      <c r="J565" s="342"/>
      <c r="K565" s="342"/>
      <c r="L565" s="342"/>
      <c r="M565" s="342"/>
      <c r="N565" s="342"/>
      <c r="O565" s="342"/>
      <c r="P565" s="342"/>
      <c r="Q565" s="342"/>
      <c r="R565" s="342"/>
      <c r="S565" s="342"/>
      <c r="T565" s="342"/>
      <c r="U565" s="342"/>
      <c r="V565" s="342"/>
      <c r="W565" s="342"/>
      <c r="X565" s="342"/>
      <c r="Y565" s="342"/>
      <c r="Z565" s="342"/>
      <c r="AA565" s="342"/>
      <c r="AB565" s="342"/>
      <c r="AC565" s="342"/>
      <c r="AD565" s="342"/>
      <c r="AF565" s="342"/>
      <c r="AH565" s="406" t="s">
        <v>1999</v>
      </c>
      <c r="AI565" s="406"/>
    </row>
    <row r="566" spans="3:35">
      <c r="C566" s="406" t="s">
        <v>2000</v>
      </c>
      <c r="D566" s="342"/>
      <c r="E566" s="342"/>
      <c r="F566" s="342"/>
      <c r="G566" s="342"/>
      <c r="H566" s="342"/>
      <c r="I566" s="342"/>
      <c r="J566" s="342"/>
      <c r="K566" s="342"/>
      <c r="L566" s="342"/>
      <c r="M566" s="342"/>
      <c r="N566" s="342"/>
      <c r="O566" s="342"/>
      <c r="P566" s="342"/>
      <c r="Q566" s="342"/>
      <c r="R566" s="342"/>
      <c r="S566" s="342"/>
      <c r="T566" s="342"/>
      <c r="U566" s="342"/>
      <c r="V566" s="342"/>
      <c r="W566" s="342"/>
      <c r="X566" s="342"/>
      <c r="Y566" s="342"/>
      <c r="Z566" s="342"/>
      <c r="AA566" s="342"/>
      <c r="AB566" s="342"/>
      <c r="AC566" s="342"/>
      <c r="AD566" s="342"/>
      <c r="AF566" s="342"/>
      <c r="AH566" s="406" t="s">
        <v>2011</v>
      </c>
      <c r="AI566" s="406"/>
    </row>
    <row r="567" spans="3:35">
      <c r="C567" s="406" t="s">
        <v>2001</v>
      </c>
      <c r="D567" s="342"/>
      <c r="E567" s="342"/>
      <c r="F567" s="342"/>
      <c r="G567" s="342"/>
      <c r="H567" s="342"/>
      <c r="I567" s="342"/>
      <c r="J567" s="342"/>
      <c r="K567" s="342"/>
      <c r="L567" s="342"/>
      <c r="M567" s="342"/>
      <c r="N567" s="342"/>
      <c r="O567" s="342"/>
      <c r="P567" s="342"/>
      <c r="Q567" s="342"/>
      <c r="R567" s="342"/>
      <c r="S567" s="342"/>
      <c r="T567" s="342"/>
      <c r="U567" s="342"/>
      <c r="V567" s="342"/>
      <c r="W567" s="342"/>
      <c r="X567" s="342"/>
      <c r="Y567" s="342"/>
      <c r="Z567" s="342"/>
      <c r="AA567" s="342"/>
      <c r="AB567" s="342"/>
      <c r="AC567" s="342"/>
      <c r="AD567" s="342"/>
      <c r="AF567" s="342"/>
      <c r="AH567" s="406"/>
      <c r="AI567" s="406"/>
    </row>
    <row r="568" spans="3:35">
      <c r="C568" s="406" t="s">
        <v>2002</v>
      </c>
      <c r="D568" s="342"/>
      <c r="E568" s="342"/>
      <c r="F568" s="342"/>
      <c r="G568" s="342"/>
      <c r="H568" s="342"/>
      <c r="I568" s="342"/>
      <c r="J568" s="342"/>
      <c r="K568" s="342"/>
      <c r="L568" s="342"/>
      <c r="M568" s="342"/>
      <c r="N568" s="342"/>
      <c r="O568" s="342"/>
      <c r="P568" s="342"/>
      <c r="Q568" s="342"/>
      <c r="R568" s="342"/>
      <c r="S568" s="342"/>
      <c r="T568" s="342"/>
      <c r="U568" s="342"/>
      <c r="V568" s="342"/>
      <c r="W568" s="342"/>
      <c r="X568" s="342"/>
      <c r="Y568" s="342"/>
      <c r="Z568" s="342"/>
      <c r="AA568" s="342"/>
      <c r="AB568" s="342"/>
      <c r="AC568" s="342"/>
      <c r="AD568" s="342"/>
      <c r="AF568" s="342"/>
      <c r="AH568" s="406" t="s">
        <v>2012</v>
      </c>
      <c r="AI568" s="406"/>
    </row>
    <row r="569" spans="3:35">
      <c r="C569" s="406" t="s">
        <v>2003</v>
      </c>
      <c r="D569" s="342"/>
      <c r="E569" s="342"/>
      <c r="F569" s="342"/>
      <c r="G569" s="342"/>
      <c r="H569" s="342"/>
      <c r="I569" s="342"/>
      <c r="J569" s="342"/>
      <c r="K569" s="342"/>
      <c r="L569" s="342"/>
      <c r="M569" s="342"/>
      <c r="N569" s="342"/>
      <c r="O569" s="342"/>
      <c r="P569" s="342"/>
      <c r="Q569" s="342"/>
      <c r="R569" s="342"/>
      <c r="S569" s="342"/>
      <c r="T569" s="342"/>
      <c r="U569" s="342"/>
      <c r="V569" s="342"/>
      <c r="W569" s="342"/>
      <c r="X569" s="342"/>
      <c r="Y569" s="342"/>
      <c r="Z569" s="342"/>
      <c r="AA569" s="342"/>
      <c r="AB569" s="342"/>
      <c r="AC569" s="342"/>
      <c r="AD569" s="342"/>
      <c r="AF569" s="342"/>
      <c r="AH569" s="406" t="s">
        <v>2013</v>
      </c>
      <c r="AI569" s="406"/>
    </row>
    <row r="570" spans="3:35">
      <c r="C570" s="406" t="s">
        <v>2004</v>
      </c>
      <c r="D570" s="342"/>
      <c r="E570" s="342"/>
      <c r="F570" s="342"/>
      <c r="G570" s="342"/>
      <c r="H570" s="342"/>
      <c r="I570" s="342"/>
      <c r="J570" s="342"/>
      <c r="K570" s="342"/>
      <c r="L570" s="342"/>
      <c r="M570" s="342"/>
      <c r="N570" s="342"/>
      <c r="O570" s="342"/>
      <c r="P570" s="342"/>
      <c r="Q570" s="342"/>
      <c r="R570" s="342"/>
      <c r="S570" s="342"/>
      <c r="T570" s="342"/>
      <c r="U570" s="342"/>
      <c r="V570" s="342"/>
      <c r="W570" s="342"/>
      <c r="X570" s="342"/>
      <c r="Y570" s="342"/>
      <c r="Z570" s="342"/>
      <c r="AA570" s="342"/>
      <c r="AB570" s="342"/>
      <c r="AC570" s="342"/>
      <c r="AD570" s="342"/>
      <c r="AF570" s="342"/>
      <c r="AH570" s="406"/>
      <c r="AI570" s="406"/>
    </row>
    <row r="571" spans="3:35">
      <c r="C571" s="406" t="s">
        <v>2005</v>
      </c>
      <c r="D571" s="342"/>
      <c r="E571" s="342"/>
      <c r="F571" s="342"/>
      <c r="G571" s="342"/>
      <c r="H571" s="342"/>
      <c r="I571" s="342"/>
      <c r="J571" s="342"/>
      <c r="K571" s="342"/>
      <c r="L571" s="342"/>
      <c r="M571" s="342"/>
      <c r="N571" s="342"/>
      <c r="O571" s="342"/>
      <c r="P571" s="342"/>
      <c r="Q571" s="342"/>
      <c r="R571" s="342"/>
      <c r="S571" s="342"/>
      <c r="T571" s="342"/>
      <c r="U571" s="342"/>
      <c r="V571" s="342"/>
      <c r="W571" s="342"/>
      <c r="X571" s="342"/>
      <c r="Y571" s="342"/>
      <c r="Z571" s="342"/>
      <c r="AA571" s="342"/>
      <c r="AB571" s="342"/>
      <c r="AC571" s="342"/>
      <c r="AD571" s="342"/>
      <c r="AF571" s="342"/>
      <c r="AH571" s="406" t="s">
        <v>2014</v>
      </c>
      <c r="AI571" s="406"/>
    </row>
    <row r="572" spans="3:35">
      <c r="C572" s="406" t="s">
        <v>2006</v>
      </c>
      <c r="D572" s="342"/>
      <c r="E572" s="342"/>
      <c r="F572" s="342"/>
      <c r="G572" s="342"/>
      <c r="H572" s="342"/>
      <c r="I572" s="342"/>
      <c r="J572" s="342"/>
      <c r="K572" s="342"/>
      <c r="L572" s="342"/>
      <c r="M572" s="342"/>
      <c r="N572" s="342"/>
      <c r="O572" s="342"/>
      <c r="P572" s="342"/>
      <c r="Q572" s="342"/>
      <c r="R572" s="342"/>
      <c r="S572" s="342"/>
      <c r="T572" s="342"/>
      <c r="U572" s="342"/>
      <c r="V572" s="342"/>
      <c r="W572" s="342"/>
      <c r="X572" s="342"/>
      <c r="Y572" s="342"/>
      <c r="Z572" s="342"/>
      <c r="AA572" s="342"/>
      <c r="AB572" s="342"/>
      <c r="AC572" s="342"/>
      <c r="AD572" s="342"/>
      <c r="AF572" s="342"/>
      <c r="AH572" s="406" t="s">
        <v>2015</v>
      </c>
      <c r="AI572" s="406"/>
    </row>
    <row r="573" spans="3:35">
      <c r="C573" s="406" t="s">
        <v>2007</v>
      </c>
      <c r="D573" s="342"/>
      <c r="E573" s="342"/>
      <c r="F573" s="342"/>
      <c r="G573" s="342"/>
      <c r="H573" s="342"/>
      <c r="I573" s="342"/>
      <c r="J573" s="342"/>
      <c r="K573" s="342"/>
      <c r="L573" s="342"/>
      <c r="M573" s="342"/>
      <c r="N573" s="342"/>
      <c r="O573" s="342"/>
      <c r="P573" s="342"/>
      <c r="Q573" s="342"/>
      <c r="R573" s="342"/>
      <c r="S573" s="342"/>
      <c r="T573" s="342"/>
      <c r="U573" s="342"/>
      <c r="V573" s="342"/>
      <c r="W573" s="342"/>
      <c r="X573" s="342"/>
      <c r="Y573" s="342"/>
      <c r="Z573" s="342"/>
      <c r="AA573" s="342"/>
      <c r="AB573" s="342"/>
      <c r="AC573" s="342"/>
      <c r="AD573" s="342"/>
      <c r="AF573" s="342"/>
      <c r="AH573" s="406" t="s">
        <v>2016</v>
      </c>
      <c r="AI573" s="406"/>
    </row>
    <row r="574" spans="3:35">
      <c r="C574" s="406" t="s">
        <v>2008</v>
      </c>
      <c r="D574" s="342"/>
      <c r="E574" s="342"/>
      <c r="F574" s="342"/>
      <c r="G574" s="342"/>
      <c r="H574" s="342"/>
      <c r="I574" s="342"/>
      <c r="J574" s="342"/>
      <c r="K574" s="342"/>
      <c r="L574" s="342"/>
      <c r="M574" s="342"/>
      <c r="N574" s="342"/>
      <c r="O574" s="342"/>
      <c r="P574" s="342"/>
      <c r="Q574" s="342"/>
      <c r="R574" s="342"/>
      <c r="S574" s="342"/>
      <c r="T574" s="342"/>
      <c r="U574" s="342"/>
      <c r="V574" s="342"/>
      <c r="W574" s="342"/>
      <c r="X574" s="342"/>
      <c r="Y574" s="342"/>
      <c r="Z574" s="342"/>
      <c r="AA574" s="342"/>
      <c r="AB574" s="342"/>
      <c r="AC574" s="342"/>
      <c r="AD574" s="342"/>
      <c r="AF574" s="342"/>
      <c r="AH574" s="406" t="s">
        <v>2017</v>
      </c>
      <c r="AI574" s="406"/>
    </row>
    <row r="575" spans="3:35">
      <c r="C575" s="406" t="s">
        <v>2009</v>
      </c>
      <c r="D575" s="342"/>
      <c r="E575" s="342"/>
      <c r="F575" s="342"/>
      <c r="G575" s="342"/>
      <c r="H575" s="342"/>
      <c r="I575" s="342"/>
      <c r="J575" s="342"/>
      <c r="K575" s="342"/>
      <c r="L575" s="342"/>
      <c r="M575" s="342"/>
      <c r="N575" s="342"/>
      <c r="O575" s="342"/>
      <c r="P575" s="342"/>
      <c r="Q575" s="342"/>
      <c r="R575" s="342"/>
      <c r="S575" s="342"/>
      <c r="T575" s="342"/>
      <c r="U575" s="342"/>
      <c r="V575" s="342"/>
      <c r="W575" s="342"/>
      <c r="X575" s="342"/>
      <c r="Y575" s="342"/>
      <c r="Z575" s="342"/>
      <c r="AA575" s="342"/>
      <c r="AB575" s="342"/>
      <c r="AC575" s="342"/>
      <c r="AD575" s="342"/>
      <c r="AF575" s="342"/>
      <c r="AH575" s="406" t="s">
        <v>2018</v>
      </c>
      <c r="AI575" s="406"/>
    </row>
    <row r="576" spans="3:35">
      <c r="D576" s="342"/>
      <c r="E576" s="342"/>
      <c r="F576" s="342"/>
      <c r="G576" s="342"/>
      <c r="H576" s="342"/>
      <c r="I576" s="342"/>
      <c r="J576" s="342"/>
      <c r="K576" s="342"/>
      <c r="L576" s="342"/>
      <c r="M576" s="342"/>
      <c r="N576" s="342"/>
      <c r="O576" s="342"/>
      <c r="P576" s="342"/>
      <c r="Q576" s="342"/>
      <c r="R576" s="342"/>
      <c r="S576" s="342"/>
      <c r="T576" s="342"/>
      <c r="U576" s="342"/>
      <c r="V576" s="342"/>
      <c r="W576" s="342"/>
      <c r="X576" s="342"/>
      <c r="Y576" s="342"/>
      <c r="Z576" s="342"/>
      <c r="AA576" s="342"/>
      <c r="AB576" s="342"/>
      <c r="AC576" s="342"/>
      <c r="AD576" s="342"/>
      <c r="AF576" s="342"/>
      <c r="AH576" s="406" t="s">
        <v>2019</v>
      </c>
      <c r="AI576" s="406"/>
    </row>
    <row r="577" spans="4:35">
      <c r="D577" s="342"/>
      <c r="E577" s="342"/>
      <c r="F577" s="342"/>
      <c r="G577" s="342"/>
      <c r="H577" s="342"/>
      <c r="I577" s="342"/>
      <c r="J577" s="342"/>
      <c r="K577" s="342"/>
      <c r="L577" s="342"/>
      <c r="M577" s="342"/>
      <c r="N577" s="342"/>
      <c r="O577" s="342"/>
      <c r="P577" s="342"/>
      <c r="Q577" s="342"/>
      <c r="R577" s="342"/>
      <c r="S577" s="342"/>
      <c r="T577" s="342"/>
      <c r="U577" s="342"/>
      <c r="V577" s="342"/>
      <c r="W577" s="342"/>
      <c r="X577" s="342"/>
      <c r="Y577" s="342"/>
      <c r="Z577" s="342"/>
      <c r="AA577" s="342"/>
      <c r="AB577" s="342"/>
      <c r="AC577" s="342"/>
      <c r="AD577" s="342"/>
      <c r="AF577" s="342"/>
      <c r="AH577" s="406"/>
      <c r="AI577" s="406"/>
    </row>
    <row r="578" spans="4:35">
      <c r="D578" s="342"/>
      <c r="E578" s="342"/>
      <c r="F578" s="342"/>
      <c r="G578" s="342"/>
      <c r="H578" s="342"/>
      <c r="I578" s="342"/>
      <c r="J578" s="342"/>
      <c r="K578" s="342"/>
      <c r="L578" s="342"/>
      <c r="M578" s="342"/>
      <c r="N578" s="342"/>
      <c r="O578" s="342"/>
      <c r="P578" s="342"/>
      <c r="Q578" s="342"/>
      <c r="R578" s="342"/>
      <c r="S578" s="342"/>
      <c r="T578" s="342"/>
      <c r="U578" s="342"/>
      <c r="V578" s="342"/>
      <c r="W578" s="342"/>
      <c r="X578" s="342"/>
      <c r="Y578" s="342"/>
      <c r="Z578" s="342"/>
      <c r="AA578" s="342"/>
      <c r="AB578" s="342"/>
      <c r="AC578" s="342"/>
      <c r="AD578" s="342"/>
      <c r="AF578" s="342"/>
      <c r="AH578" s="406" t="s">
        <v>2020</v>
      </c>
      <c r="AI578" s="406"/>
    </row>
    <row r="579" spans="4:35">
      <c r="D579" s="342"/>
      <c r="E579" s="342"/>
      <c r="F579" s="342"/>
      <c r="G579" s="342"/>
      <c r="H579" s="342"/>
      <c r="I579" s="342"/>
      <c r="J579" s="342"/>
      <c r="K579" s="342"/>
      <c r="L579" s="342"/>
      <c r="M579" s="342"/>
      <c r="N579" s="342"/>
      <c r="O579" s="342"/>
      <c r="P579" s="342"/>
      <c r="Q579" s="342"/>
      <c r="R579" s="342"/>
      <c r="S579" s="342"/>
      <c r="T579" s="342"/>
      <c r="U579" s="342"/>
      <c r="V579" s="342"/>
      <c r="W579" s="342"/>
      <c r="X579" s="342"/>
      <c r="Y579" s="342"/>
      <c r="Z579" s="342"/>
      <c r="AA579" s="342"/>
      <c r="AB579" s="342"/>
      <c r="AC579" s="342"/>
      <c r="AD579" s="342"/>
      <c r="AF579" s="342"/>
      <c r="AH579" s="406" t="s">
        <v>2021</v>
      </c>
      <c r="AI579" s="406"/>
    </row>
    <row r="580" spans="4:35">
      <c r="D580" s="342"/>
      <c r="E580" s="342"/>
      <c r="F580" s="342"/>
      <c r="G580" s="342"/>
      <c r="H580" s="342"/>
      <c r="I580" s="342"/>
      <c r="J580" s="342"/>
      <c r="K580" s="342"/>
      <c r="L580" s="342"/>
      <c r="M580" s="342"/>
      <c r="N580" s="342"/>
      <c r="O580" s="342"/>
      <c r="P580" s="342"/>
      <c r="Q580" s="342"/>
      <c r="R580" s="342"/>
      <c r="S580" s="342"/>
      <c r="T580" s="342"/>
      <c r="U580" s="342"/>
      <c r="V580" s="342"/>
      <c r="W580" s="342"/>
      <c r="X580" s="342"/>
      <c r="Y580" s="342"/>
      <c r="Z580" s="342"/>
      <c r="AA580" s="342"/>
      <c r="AB580" s="342"/>
      <c r="AC580" s="342"/>
      <c r="AD580" s="342"/>
      <c r="AF580" s="342"/>
      <c r="AH580" s="406" t="s">
        <v>2018</v>
      </c>
      <c r="AI580" s="406"/>
    </row>
    <row r="581" spans="4:35">
      <c r="D581" s="342"/>
      <c r="E581" s="342"/>
      <c r="F581" s="342"/>
      <c r="G581" s="342"/>
      <c r="H581" s="342"/>
      <c r="I581" s="342"/>
      <c r="J581" s="342"/>
      <c r="K581" s="342"/>
      <c r="L581" s="342"/>
      <c r="M581" s="342"/>
      <c r="N581" s="342"/>
      <c r="O581" s="342"/>
      <c r="P581" s="342"/>
      <c r="Q581" s="342"/>
      <c r="R581" s="342"/>
      <c r="S581" s="342"/>
      <c r="T581" s="342"/>
      <c r="U581" s="342"/>
      <c r="V581" s="342"/>
      <c r="W581" s="342"/>
      <c r="X581" s="342"/>
      <c r="Y581" s="342"/>
      <c r="Z581" s="342"/>
      <c r="AA581" s="342"/>
      <c r="AB581" s="342"/>
      <c r="AC581" s="342"/>
      <c r="AD581" s="342"/>
      <c r="AF581" s="342"/>
      <c r="AH581" s="406" t="s">
        <v>2019</v>
      </c>
      <c r="AI581" s="406"/>
    </row>
    <row r="582" spans="4:35">
      <c r="D582" s="342"/>
      <c r="E582" s="342"/>
      <c r="F582" s="342"/>
      <c r="G582" s="342"/>
      <c r="H582" s="342"/>
      <c r="I582" s="342"/>
      <c r="J582" s="342"/>
      <c r="K582" s="342"/>
      <c r="L582" s="342"/>
      <c r="M582" s="342"/>
      <c r="N582" s="342"/>
      <c r="O582" s="342"/>
      <c r="P582" s="342"/>
      <c r="Q582" s="342"/>
      <c r="R582" s="342"/>
      <c r="S582" s="342"/>
      <c r="T582" s="342"/>
      <c r="U582" s="342"/>
      <c r="V582" s="342"/>
      <c r="W582" s="342"/>
      <c r="X582" s="342"/>
      <c r="Y582" s="342"/>
      <c r="Z582" s="342"/>
      <c r="AA582" s="342"/>
      <c r="AB582" s="342"/>
      <c r="AC582" s="342"/>
      <c r="AD582" s="342"/>
      <c r="AF582" s="342"/>
      <c r="AH582" s="406"/>
      <c r="AI582" s="406"/>
    </row>
    <row r="583" spans="4:35">
      <c r="D583" s="342"/>
      <c r="E583" s="342"/>
      <c r="F583" s="342"/>
      <c r="G583" s="342"/>
      <c r="H583" s="342"/>
      <c r="I583" s="342"/>
      <c r="J583" s="342"/>
      <c r="K583" s="342"/>
      <c r="L583" s="342"/>
      <c r="M583" s="342"/>
      <c r="N583" s="342"/>
      <c r="O583" s="342"/>
      <c r="P583" s="342"/>
      <c r="Q583" s="342"/>
      <c r="R583" s="342"/>
      <c r="S583" s="342"/>
      <c r="T583" s="342"/>
      <c r="U583" s="342"/>
      <c r="V583" s="342"/>
      <c r="W583" s="342"/>
      <c r="X583" s="342"/>
      <c r="Y583" s="342"/>
      <c r="Z583" s="342"/>
      <c r="AA583" s="342"/>
      <c r="AB583" s="342"/>
      <c r="AC583" s="342"/>
      <c r="AD583" s="342"/>
      <c r="AF583" s="342"/>
      <c r="AH583" s="406" t="s">
        <v>2022</v>
      </c>
      <c r="AI583" s="406"/>
    </row>
    <row r="584" spans="4:35">
      <c r="D584" s="342"/>
      <c r="E584" s="342"/>
      <c r="F584" s="342"/>
      <c r="G584" s="342"/>
      <c r="H584" s="342"/>
      <c r="I584" s="342"/>
      <c r="J584" s="342"/>
      <c r="K584" s="342"/>
      <c r="L584" s="342"/>
      <c r="M584" s="342"/>
      <c r="N584" s="342"/>
      <c r="O584" s="342"/>
      <c r="P584" s="342"/>
      <c r="Q584" s="342"/>
      <c r="R584" s="342"/>
      <c r="S584" s="342"/>
      <c r="T584" s="342"/>
      <c r="U584" s="342"/>
      <c r="V584" s="342"/>
      <c r="W584" s="342"/>
      <c r="X584" s="342"/>
      <c r="Y584" s="342"/>
      <c r="Z584" s="342"/>
      <c r="AA584" s="342"/>
      <c r="AB584" s="342"/>
      <c r="AC584" s="342"/>
      <c r="AD584" s="342"/>
      <c r="AF584" s="342"/>
      <c r="AH584" s="406" t="s">
        <v>2023</v>
      </c>
      <c r="AI584" s="406"/>
    </row>
    <row r="585" spans="4:35">
      <c r="D585" s="342"/>
      <c r="E585" s="342"/>
      <c r="F585" s="342"/>
      <c r="G585" s="342"/>
      <c r="H585" s="342"/>
      <c r="I585" s="342"/>
      <c r="J585" s="342"/>
      <c r="K585" s="342"/>
      <c r="L585" s="342"/>
      <c r="M585" s="342"/>
      <c r="N585" s="342"/>
      <c r="O585" s="342"/>
      <c r="P585" s="342"/>
      <c r="Q585" s="342"/>
      <c r="R585" s="342"/>
      <c r="S585" s="342"/>
      <c r="T585" s="342"/>
      <c r="U585" s="342"/>
      <c r="V585" s="342"/>
      <c r="W585" s="342"/>
      <c r="X585" s="342"/>
      <c r="Y585" s="342"/>
      <c r="Z585" s="342"/>
      <c r="AA585" s="342"/>
      <c r="AB585" s="342"/>
      <c r="AC585" s="342"/>
      <c r="AD585" s="342"/>
      <c r="AF585" s="342"/>
      <c r="AH585" s="406" t="s">
        <v>2024</v>
      </c>
      <c r="AI585" s="406"/>
    </row>
    <row r="586" spans="4:35">
      <c r="D586" s="342"/>
      <c r="E586" s="342"/>
      <c r="F586" s="342"/>
      <c r="G586" s="342"/>
      <c r="H586" s="342"/>
      <c r="I586" s="342"/>
      <c r="J586" s="342"/>
      <c r="K586" s="342"/>
      <c r="L586" s="342"/>
      <c r="M586" s="342"/>
      <c r="N586" s="342"/>
      <c r="O586" s="342"/>
      <c r="P586" s="342"/>
      <c r="Q586" s="342"/>
      <c r="R586" s="342"/>
      <c r="S586" s="342"/>
      <c r="T586" s="342"/>
      <c r="U586" s="342"/>
      <c r="V586" s="342"/>
      <c r="W586" s="342"/>
      <c r="X586" s="342"/>
      <c r="Y586" s="342"/>
      <c r="Z586" s="342"/>
      <c r="AA586" s="342"/>
      <c r="AB586" s="342"/>
      <c r="AC586" s="342"/>
      <c r="AD586" s="342"/>
      <c r="AF586" s="342"/>
      <c r="AH586" s="406" t="s">
        <v>2025</v>
      </c>
      <c r="AI586" s="406"/>
    </row>
    <row r="587" spans="4:35">
      <c r="D587" s="342"/>
      <c r="E587" s="342"/>
      <c r="F587" s="342"/>
      <c r="G587" s="342"/>
      <c r="H587" s="342"/>
      <c r="I587" s="342"/>
      <c r="J587" s="342"/>
      <c r="K587" s="342"/>
      <c r="L587" s="342"/>
      <c r="M587" s="342"/>
      <c r="N587" s="342"/>
      <c r="O587" s="342"/>
      <c r="P587" s="342"/>
      <c r="Q587" s="342"/>
      <c r="R587" s="342"/>
      <c r="S587" s="342"/>
      <c r="T587" s="342"/>
      <c r="U587" s="342"/>
      <c r="V587" s="342"/>
      <c r="W587" s="342"/>
      <c r="X587" s="342"/>
      <c r="Y587" s="342"/>
      <c r="Z587" s="342"/>
      <c r="AA587" s="342"/>
      <c r="AB587" s="342"/>
      <c r="AC587" s="342"/>
      <c r="AD587" s="342"/>
      <c r="AF587" s="342"/>
      <c r="AH587" s="406"/>
      <c r="AI587" s="406"/>
    </row>
    <row r="588" spans="4:35">
      <c r="D588" s="342"/>
      <c r="E588" s="342"/>
      <c r="F588" s="342"/>
      <c r="G588" s="342"/>
      <c r="H588" s="342"/>
      <c r="I588" s="342"/>
      <c r="J588" s="342"/>
      <c r="K588" s="342"/>
      <c r="L588" s="342"/>
      <c r="M588" s="342"/>
      <c r="N588" s="342"/>
      <c r="O588" s="342"/>
      <c r="P588" s="342"/>
      <c r="Q588" s="342"/>
      <c r="R588" s="342"/>
      <c r="S588" s="342"/>
      <c r="T588" s="342"/>
      <c r="U588" s="342"/>
      <c r="V588" s="342"/>
      <c r="W588" s="342"/>
      <c r="X588" s="342"/>
      <c r="Y588" s="342"/>
      <c r="Z588" s="342"/>
      <c r="AA588" s="342"/>
      <c r="AB588" s="342"/>
      <c r="AC588" s="342"/>
      <c r="AD588" s="342"/>
      <c r="AF588" s="342"/>
      <c r="AH588" s="406" t="s">
        <v>2026</v>
      </c>
      <c r="AI588" s="406"/>
    </row>
    <row r="589" spans="4:35">
      <c r="D589" s="342"/>
      <c r="E589" s="342"/>
      <c r="F589" s="342"/>
      <c r="G589" s="342"/>
      <c r="H589" s="342"/>
      <c r="I589" s="342"/>
      <c r="J589" s="342"/>
      <c r="K589" s="342"/>
      <c r="L589" s="342"/>
      <c r="M589" s="342"/>
      <c r="N589" s="342"/>
      <c r="O589" s="342"/>
      <c r="P589" s="342"/>
      <c r="Q589" s="342"/>
      <c r="R589" s="342"/>
      <c r="S589" s="342"/>
      <c r="T589" s="342"/>
      <c r="U589" s="342"/>
      <c r="V589" s="342"/>
      <c r="W589" s="342"/>
      <c r="X589" s="342"/>
      <c r="Y589" s="342"/>
      <c r="Z589" s="342"/>
      <c r="AA589" s="342"/>
      <c r="AB589" s="342"/>
      <c r="AC589" s="342"/>
      <c r="AD589" s="342"/>
      <c r="AF589" s="342"/>
      <c r="AH589" s="406" t="s">
        <v>2027</v>
      </c>
      <c r="AI589" s="406"/>
    </row>
    <row r="590" spans="4:35">
      <c r="D590" s="342"/>
      <c r="E590" s="342"/>
      <c r="F590" s="342"/>
      <c r="G590" s="342"/>
      <c r="H590" s="342"/>
      <c r="I590" s="342"/>
      <c r="J590" s="342"/>
      <c r="K590" s="342"/>
      <c r="L590" s="342"/>
      <c r="M590" s="342"/>
      <c r="N590" s="342"/>
      <c r="O590" s="342"/>
      <c r="P590" s="342"/>
      <c r="Q590" s="342"/>
      <c r="R590" s="342"/>
      <c r="S590" s="342"/>
      <c r="T590" s="342"/>
      <c r="U590" s="342"/>
      <c r="V590" s="342"/>
      <c r="W590" s="342"/>
      <c r="X590" s="342"/>
      <c r="Y590" s="342"/>
      <c r="Z590" s="342"/>
      <c r="AA590" s="342"/>
      <c r="AB590" s="342"/>
      <c r="AC590" s="342"/>
      <c r="AD590" s="342"/>
      <c r="AF590" s="342"/>
      <c r="AH590" s="406"/>
      <c r="AI590" s="406"/>
    </row>
    <row r="591" spans="4:35">
      <c r="D591" s="342"/>
      <c r="E591" s="342"/>
      <c r="F591" s="342"/>
      <c r="G591" s="342"/>
      <c r="H591" s="342"/>
      <c r="I591" s="342"/>
      <c r="J591" s="342"/>
      <c r="K591" s="342"/>
      <c r="L591" s="342"/>
      <c r="M591" s="342"/>
      <c r="N591" s="342"/>
      <c r="O591" s="342"/>
      <c r="P591" s="342"/>
      <c r="Q591" s="342"/>
      <c r="R591" s="342"/>
      <c r="S591" s="342"/>
      <c r="T591" s="342"/>
      <c r="U591" s="342"/>
      <c r="V591" s="342"/>
      <c r="W591" s="342"/>
      <c r="X591" s="342"/>
      <c r="Y591" s="342"/>
      <c r="Z591" s="342"/>
      <c r="AA591" s="342"/>
      <c r="AB591" s="342"/>
      <c r="AC591" s="342"/>
      <c r="AD591" s="342"/>
      <c r="AF591" s="342"/>
      <c r="AH591" s="406" t="s">
        <v>2028</v>
      </c>
      <c r="AI591" s="406"/>
    </row>
    <row r="592" spans="4:35">
      <c r="D592" s="342"/>
      <c r="E592" s="342"/>
      <c r="F592" s="342"/>
      <c r="G592" s="342"/>
      <c r="H592" s="342"/>
      <c r="I592" s="342"/>
      <c r="J592" s="342"/>
      <c r="K592" s="342"/>
      <c r="L592" s="342"/>
      <c r="M592" s="342"/>
      <c r="N592" s="342"/>
      <c r="O592" s="342"/>
      <c r="P592" s="342"/>
      <c r="Q592" s="342"/>
      <c r="R592" s="342"/>
      <c r="S592" s="342"/>
      <c r="T592" s="342"/>
      <c r="U592" s="342"/>
      <c r="V592" s="342"/>
      <c r="W592" s="342"/>
      <c r="X592" s="342"/>
      <c r="Y592" s="342"/>
      <c r="Z592" s="342"/>
      <c r="AA592" s="342"/>
      <c r="AB592" s="342"/>
      <c r="AC592" s="342"/>
      <c r="AD592" s="342"/>
      <c r="AF592" s="342"/>
      <c r="AH592" s="406" t="s">
        <v>2029</v>
      </c>
      <c r="AI592" s="406"/>
    </row>
    <row r="593" spans="1:35">
      <c r="D593" s="342"/>
      <c r="E593" s="342"/>
      <c r="F593" s="342"/>
      <c r="G593" s="342"/>
      <c r="H593" s="342"/>
      <c r="I593" s="342"/>
      <c r="J593" s="342"/>
      <c r="K593" s="342"/>
      <c r="L593" s="342"/>
      <c r="M593" s="342"/>
      <c r="N593" s="342"/>
      <c r="O593" s="342"/>
      <c r="P593" s="342"/>
      <c r="Q593" s="342"/>
      <c r="R593" s="342"/>
      <c r="S593" s="342"/>
      <c r="T593" s="342"/>
      <c r="U593" s="342"/>
      <c r="V593" s="342"/>
      <c r="W593" s="342"/>
      <c r="X593" s="342"/>
      <c r="Y593" s="342"/>
      <c r="Z593" s="342"/>
      <c r="AA593" s="342"/>
      <c r="AB593" s="342"/>
      <c r="AC593" s="342"/>
      <c r="AD593" s="342"/>
      <c r="AF593" s="342"/>
      <c r="AH593" s="406" t="s">
        <v>2030</v>
      </c>
      <c r="AI593" s="406"/>
    </row>
    <row r="594" spans="1:35">
      <c r="D594" s="342"/>
      <c r="E594" s="342"/>
      <c r="F594" s="342"/>
      <c r="G594" s="342"/>
      <c r="H594" s="342"/>
      <c r="I594" s="342"/>
      <c r="J594" s="342"/>
      <c r="K594" s="342"/>
      <c r="L594" s="342"/>
      <c r="M594" s="342"/>
      <c r="N594" s="342"/>
      <c r="O594" s="342"/>
      <c r="P594" s="342"/>
      <c r="Q594" s="342"/>
      <c r="R594" s="342"/>
      <c r="S594" s="342"/>
      <c r="T594" s="342"/>
      <c r="U594" s="342"/>
      <c r="V594" s="342"/>
      <c r="W594" s="342"/>
      <c r="X594" s="342"/>
      <c r="Y594" s="342"/>
      <c r="Z594" s="342"/>
      <c r="AA594" s="342"/>
      <c r="AB594" s="342"/>
      <c r="AC594" s="342"/>
      <c r="AD594" s="342"/>
      <c r="AF594" s="342"/>
      <c r="AH594" s="406" t="s">
        <v>2031</v>
      </c>
      <c r="AI594" s="406"/>
    </row>
    <row r="595" spans="1:35">
      <c r="D595" s="342"/>
      <c r="E595" s="342"/>
      <c r="F595" s="342"/>
      <c r="G595" s="342"/>
      <c r="H595" s="342"/>
      <c r="I595" s="342"/>
      <c r="J595" s="342"/>
      <c r="K595" s="342"/>
      <c r="L595" s="342"/>
      <c r="M595" s="342"/>
      <c r="N595" s="342"/>
      <c r="O595" s="342"/>
      <c r="P595" s="342"/>
      <c r="Q595" s="342"/>
      <c r="R595" s="342"/>
      <c r="S595" s="342"/>
      <c r="T595" s="342"/>
      <c r="U595" s="342"/>
      <c r="V595" s="342"/>
      <c r="W595" s="342"/>
      <c r="X595" s="342"/>
      <c r="Y595" s="342"/>
      <c r="Z595" s="342"/>
      <c r="AA595" s="342"/>
      <c r="AB595" s="342"/>
      <c r="AC595" s="342"/>
      <c r="AD595" s="342"/>
      <c r="AF595" s="342"/>
      <c r="AH595" s="406" t="s">
        <v>2032</v>
      </c>
      <c r="AI595" s="406"/>
    </row>
    <row r="596" spans="1:35">
      <c r="D596" s="342"/>
      <c r="E596" s="342"/>
      <c r="F596" s="342"/>
      <c r="G596" s="342"/>
      <c r="H596" s="342"/>
      <c r="I596" s="342"/>
      <c r="J596" s="342"/>
      <c r="K596" s="342"/>
      <c r="L596" s="342"/>
      <c r="M596" s="342"/>
      <c r="N596" s="342"/>
      <c r="O596" s="342"/>
      <c r="P596" s="342"/>
      <c r="Q596" s="342"/>
      <c r="R596" s="342"/>
      <c r="S596" s="342"/>
      <c r="T596" s="342"/>
      <c r="U596" s="342"/>
      <c r="V596" s="342"/>
      <c r="W596" s="342"/>
      <c r="X596" s="342"/>
      <c r="Y596" s="342"/>
      <c r="Z596" s="342"/>
      <c r="AA596" s="342"/>
      <c r="AB596" s="342"/>
      <c r="AC596" s="342"/>
      <c r="AD596" s="342"/>
      <c r="AF596" s="342"/>
      <c r="AH596" s="406" t="s">
        <v>2033</v>
      </c>
      <c r="AI596" s="406"/>
    </row>
    <row r="597" spans="1:35">
      <c r="D597" s="342"/>
      <c r="E597" s="342"/>
      <c r="F597" s="342"/>
      <c r="G597" s="342"/>
      <c r="H597" s="342"/>
      <c r="I597" s="342"/>
      <c r="J597" s="342"/>
      <c r="K597" s="342"/>
      <c r="L597" s="342"/>
      <c r="M597" s="342"/>
      <c r="N597" s="342"/>
      <c r="O597" s="342"/>
      <c r="P597" s="342"/>
      <c r="Q597" s="342"/>
      <c r="R597" s="342"/>
      <c r="S597" s="342"/>
      <c r="T597" s="342"/>
      <c r="U597" s="342"/>
      <c r="V597" s="342"/>
      <c r="W597" s="342"/>
      <c r="X597" s="342"/>
      <c r="Y597" s="342"/>
      <c r="Z597" s="342"/>
      <c r="AA597" s="342"/>
      <c r="AB597" s="342"/>
      <c r="AC597" s="342"/>
      <c r="AD597" s="342"/>
      <c r="AF597" s="342"/>
      <c r="AH597" s="406" t="s">
        <v>2034</v>
      </c>
      <c r="AI597" s="406"/>
    </row>
    <row r="598" spans="1:35">
      <c r="D598" s="342"/>
      <c r="E598" s="342"/>
      <c r="F598" s="342"/>
      <c r="G598" s="342"/>
      <c r="H598" s="342"/>
      <c r="I598" s="342"/>
      <c r="J598" s="342"/>
      <c r="K598" s="342"/>
      <c r="L598" s="342"/>
      <c r="M598" s="342"/>
      <c r="N598" s="342"/>
      <c r="O598" s="342"/>
      <c r="P598" s="342"/>
      <c r="Q598" s="342"/>
      <c r="R598" s="342"/>
      <c r="S598" s="342"/>
      <c r="T598" s="342"/>
      <c r="U598" s="342"/>
      <c r="V598" s="342"/>
      <c r="W598" s="342"/>
      <c r="X598" s="342"/>
      <c r="Y598" s="342"/>
      <c r="Z598" s="342"/>
      <c r="AA598" s="342"/>
      <c r="AB598" s="342"/>
      <c r="AC598" s="342"/>
      <c r="AD598" s="342"/>
      <c r="AF598" s="342"/>
      <c r="AH598" s="406" t="s">
        <v>2035</v>
      </c>
      <c r="AI598" s="406"/>
    </row>
    <row r="599" spans="1:35">
      <c r="D599" s="342"/>
      <c r="E599" s="342"/>
      <c r="F599" s="342"/>
      <c r="G599" s="342"/>
      <c r="H599" s="342"/>
      <c r="I599" s="342"/>
      <c r="J599" s="342"/>
      <c r="K599" s="342"/>
      <c r="L599" s="342"/>
      <c r="M599" s="342"/>
      <c r="N599" s="342"/>
      <c r="O599" s="342"/>
      <c r="P599" s="342"/>
      <c r="Q599" s="342"/>
      <c r="R599" s="342"/>
      <c r="S599" s="342"/>
      <c r="T599" s="342"/>
      <c r="U599" s="342"/>
      <c r="V599" s="342"/>
      <c r="W599" s="342"/>
      <c r="X599" s="342"/>
      <c r="Y599" s="342"/>
      <c r="Z599" s="342"/>
      <c r="AA599" s="342"/>
      <c r="AB599" s="342"/>
      <c r="AC599" s="342"/>
      <c r="AD599" s="342"/>
      <c r="AF599" s="342"/>
      <c r="AH599" s="406"/>
      <c r="AI599" s="406"/>
    </row>
    <row r="600" spans="1:35">
      <c r="D600" s="342"/>
      <c r="E600" s="342"/>
      <c r="F600" s="342"/>
      <c r="G600" s="342"/>
      <c r="H600" s="342"/>
      <c r="I600" s="342"/>
      <c r="J600" s="342"/>
      <c r="K600" s="342"/>
      <c r="L600" s="342"/>
      <c r="M600" s="342"/>
      <c r="N600" s="342"/>
      <c r="O600" s="342"/>
      <c r="P600" s="342"/>
      <c r="Q600" s="342"/>
      <c r="R600" s="342"/>
      <c r="S600" s="342"/>
      <c r="T600" s="342"/>
      <c r="U600" s="342"/>
      <c r="V600" s="342"/>
      <c r="W600" s="342"/>
      <c r="X600" s="342"/>
      <c r="Y600" s="342"/>
      <c r="Z600" s="342"/>
      <c r="AA600" s="342"/>
      <c r="AB600" s="342"/>
      <c r="AC600" s="342"/>
      <c r="AD600" s="342"/>
      <c r="AF600" s="342"/>
      <c r="AH600" s="406" t="s">
        <v>2036</v>
      </c>
      <c r="AI600" s="406"/>
    </row>
    <row r="601" spans="1:35">
      <c r="D601" s="342"/>
      <c r="E601" s="342"/>
      <c r="F601" s="342"/>
      <c r="G601" s="342"/>
      <c r="H601" s="342"/>
      <c r="I601" s="342"/>
      <c r="J601" s="342"/>
      <c r="K601" s="342"/>
      <c r="L601" s="342"/>
      <c r="M601" s="342"/>
      <c r="N601" s="342"/>
      <c r="O601" s="342"/>
      <c r="P601" s="342"/>
      <c r="Q601" s="342"/>
      <c r="R601" s="342"/>
      <c r="S601" s="342"/>
      <c r="T601" s="342"/>
      <c r="U601" s="342"/>
      <c r="V601" s="342"/>
      <c r="W601" s="342"/>
      <c r="X601" s="342"/>
      <c r="Y601" s="342"/>
      <c r="Z601" s="342"/>
      <c r="AA601" s="342"/>
      <c r="AB601" s="342"/>
      <c r="AC601" s="342"/>
      <c r="AD601" s="342"/>
      <c r="AF601" s="342"/>
      <c r="AG601" s="405"/>
      <c r="AH601" s="407" t="s">
        <v>2037</v>
      </c>
      <c r="AI601" s="407"/>
    </row>
    <row r="602" spans="1:35">
      <c r="D602" s="342"/>
      <c r="E602" s="342"/>
      <c r="F602" s="342"/>
      <c r="G602" s="342"/>
      <c r="H602" s="342"/>
      <c r="I602" s="342"/>
      <c r="J602" s="342"/>
      <c r="K602" s="342"/>
      <c r="L602" s="342"/>
      <c r="M602" s="342"/>
      <c r="N602" s="342"/>
      <c r="O602" s="342"/>
      <c r="P602" s="342"/>
      <c r="Q602" s="342"/>
      <c r="R602" s="342"/>
      <c r="S602" s="342"/>
      <c r="T602" s="342"/>
      <c r="U602" s="342"/>
      <c r="V602" s="342"/>
      <c r="W602" s="342"/>
      <c r="X602" s="342"/>
      <c r="Y602" s="342"/>
      <c r="Z602" s="342"/>
      <c r="AA602" s="342"/>
      <c r="AB602" s="342"/>
      <c r="AC602" s="342"/>
      <c r="AD602" s="342"/>
      <c r="AF602" s="342"/>
      <c r="AH602" s="406" t="s">
        <v>2009</v>
      </c>
      <c r="AI602" s="406"/>
    </row>
    <row r="603" spans="1:35">
      <c r="D603" s="342"/>
      <c r="E603" s="342"/>
      <c r="F603" s="342"/>
      <c r="G603" s="342"/>
      <c r="H603" s="342"/>
      <c r="I603" s="342"/>
      <c r="J603" s="342"/>
      <c r="K603" s="342"/>
      <c r="L603" s="342"/>
      <c r="M603" s="342"/>
      <c r="N603" s="342"/>
      <c r="O603" s="342"/>
      <c r="P603" s="342"/>
      <c r="Q603" s="342"/>
      <c r="R603" s="342"/>
      <c r="S603" s="342"/>
      <c r="T603" s="342"/>
      <c r="U603" s="342"/>
      <c r="V603" s="342"/>
      <c r="W603" s="342"/>
      <c r="X603" s="342"/>
      <c r="Y603" s="342"/>
      <c r="Z603" s="342"/>
      <c r="AA603" s="342"/>
      <c r="AB603" s="342"/>
      <c r="AC603" s="342"/>
      <c r="AD603" s="342"/>
      <c r="AF603" s="342"/>
      <c r="AH603" s="406"/>
      <c r="AI603" s="406"/>
    </row>
    <row r="604" spans="1:35">
      <c r="D604" s="342"/>
      <c r="E604" s="342"/>
      <c r="F604" s="342"/>
      <c r="G604" s="342"/>
      <c r="H604" s="342"/>
      <c r="I604" s="342"/>
      <c r="J604" s="342"/>
      <c r="K604" s="342"/>
      <c r="L604" s="342"/>
      <c r="M604" s="342"/>
      <c r="N604" s="342"/>
      <c r="O604" s="342"/>
      <c r="P604" s="342"/>
      <c r="Q604" s="342"/>
      <c r="R604" s="342"/>
      <c r="S604" s="342"/>
      <c r="T604" s="342"/>
      <c r="U604" s="342"/>
      <c r="V604" s="342"/>
      <c r="W604" s="342"/>
      <c r="X604" s="342"/>
      <c r="Y604" s="342"/>
      <c r="Z604" s="342"/>
      <c r="AA604" s="342"/>
      <c r="AB604" s="342"/>
      <c r="AC604" s="342"/>
      <c r="AD604" s="342"/>
      <c r="AF604" s="342"/>
    </row>
    <row r="605" spans="1:35" ht="14.25" thickBot="1">
      <c r="D605" s="342"/>
      <c r="E605" s="342"/>
      <c r="F605" s="342"/>
      <c r="G605" s="342"/>
      <c r="H605" s="342"/>
      <c r="I605" s="342"/>
      <c r="J605" s="342"/>
      <c r="K605" s="342"/>
      <c r="L605" s="342"/>
      <c r="M605" s="342"/>
      <c r="N605" s="342"/>
      <c r="O605" s="342"/>
      <c r="P605" s="342"/>
      <c r="Q605" s="342"/>
      <c r="R605" s="342"/>
      <c r="S605" s="342"/>
      <c r="T605" s="342"/>
      <c r="U605" s="342"/>
      <c r="V605" s="342"/>
      <c r="W605" s="342"/>
      <c r="X605" s="342"/>
      <c r="Y605" s="342"/>
      <c r="Z605" s="342"/>
      <c r="AA605" s="342"/>
      <c r="AB605" s="342"/>
      <c r="AC605" s="342"/>
      <c r="AD605" s="342"/>
      <c r="AF605" s="342"/>
    </row>
    <row r="606" spans="1:35" s="401" customFormat="1" ht="15" thickTop="1" thickBot="1">
      <c r="A606" s="400" t="s">
        <v>1995</v>
      </c>
      <c r="B606" s="404"/>
      <c r="AE606" s="402"/>
      <c r="AG606" s="404"/>
    </row>
    <row r="607" spans="1:35" ht="14.25" thickTop="1">
      <c r="B607" s="403" t="s">
        <v>2038</v>
      </c>
      <c r="D607" s="342"/>
      <c r="E607" s="342"/>
      <c r="F607" s="342"/>
      <c r="G607" s="342"/>
      <c r="H607" s="342"/>
      <c r="I607" s="342"/>
      <c r="J607" s="342"/>
      <c r="K607" s="342"/>
      <c r="L607" s="342"/>
      <c r="M607" s="342"/>
      <c r="N607" s="342"/>
      <c r="O607" s="342"/>
      <c r="P607" s="342"/>
      <c r="Q607" s="342"/>
      <c r="R607" s="342"/>
      <c r="S607" s="342"/>
      <c r="T607" s="342"/>
      <c r="U607" s="342"/>
      <c r="V607" s="342"/>
      <c r="W607" s="342"/>
      <c r="X607" s="342"/>
      <c r="Y607" s="342"/>
      <c r="Z607" s="342"/>
      <c r="AA607" s="342"/>
      <c r="AB607" s="342"/>
      <c r="AC607" s="342"/>
      <c r="AD607" s="342"/>
      <c r="AF607" s="342"/>
      <c r="AG607" s="403" t="s">
        <v>2076</v>
      </c>
    </row>
    <row r="608" spans="1:35">
      <c r="D608" s="342"/>
      <c r="E608" s="342"/>
      <c r="F608" s="342"/>
      <c r="G608" s="342"/>
      <c r="H608" s="342"/>
      <c r="I608" s="342"/>
      <c r="J608" s="342"/>
      <c r="K608" s="342"/>
      <c r="L608" s="342"/>
      <c r="M608" s="342"/>
      <c r="N608" s="342"/>
      <c r="O608" s="342"/>
      <c r="P608" s="342"/>
      <c r="Q608" s="342"/>
      <c r="R608" s="342"/>
      <c r="S608" s="342"/>
      <c r="T608" s="342"/>
      <c r="U608" s="342"/>
      <c r="V608" s="342"/>
      <c r="W608" s="342"/>
      <c r="X608" s="342"/>
      <c r="Y608" s="342"/>
      <c r="Z608" s="342"/>
      <c r="AA608" s="342"/>
      <c r="AB608" s="342"/>
      <c r="AC608" s="342"/>
      <c r="AD608" s="342"/>
      <c r="AF608" s="342"/>
    </row>
    <row r="609" spans="3:34">
      <c r="C609" s="406" t="s">
        <v>1996</v>
      </c>
      <c r="D609" s="342"/>
      <c r="E609" s="342"/>
      <c r="F609" s="342"/>
      <c r="G609" s="342"/>
      <c r="H609" s="342"/>
      <c r="I609" s="342"/>
      <c r="J609" s="342"/>
      <c r="K609" s="342"/>
      <c r="L609" s="342"/>
      <c r="M609" s="342"/>
      <c r="N609" s="342"/>
      <c r="O609" s="342"/>
      <c r="P609" s="342"/>
      <c r="Q609" s="342"/>
      <c r="R609" s="342"/>
      <c r="S609" s="342"/>
      <c r="T609" s="342"/>
      <c r="U609" s="342"/>
      <c r="V609" s="342"/>
      <c r="W609" s="342"/>
      <c r="X609" s="342"/>
      <c r="Y609" s="342"/>
      <c r="Z609" s="342"/>
      <c r="AA609" s="342"/>
      <c r="AB609" s="342"/>
      <c r="AC609" s="342"/>
      <c r="AD609" s="342"/>
      <c r="AF609" s="342"/>
      <c r="AH609" s="342" t="s">
        <v>1996</v>
      </c>
    </row>
    <row r="610" spans="3:34">
      <c r="C610" s="406" t="s">
        <v>1997</v>
      </c>
      <c r="D610" s="342"/>
      <c r="E610" s="342"/>
      <c r="F610" s="342"/>
      <c r="G610" s="342"/>
      <c r="H610" s="342"/>
      <c r="I610" s="342"/>
      <c r="J610" s="342"/>
      <c r="K610" s="342"/>
      <c r="L610" s="342"/>
      <c r="M610" s="342"/>
      <c r="N610" s="342"/>
      <c r="O610" s="342"/>
      <c r="P610" s="342"/>
      <c r="Q610" s="342"/>
      <c r="R610" s="342"/>
      <c r="S610" s="342"/>
      <c r="T610" s="342"/>
      <c r="U610" s="342"/>
      <c r="V610" s="342"/>
      <c r="W610" s="342"/>
      <c r="X610" s="342"/>
      <c r="Y610" s="342"/>
      <c r="Z610" s="342"/>
      <c r="AA610" s="342"/>
      <c r="AB610" s="342"/>
      <c r="AC610" s="342"/>
      <c r="AD610" s="342"/>
      <c r="AF610" s="342"/>
      <c r="AH610" s="342" t="s">
        <v>2048</v>
      </c>
    </row>
    <row r="611" spans="3:34">
      <c r="C611" s="406" t="s">
        <v>1998</v>
      </c>
      <c r="D611" s="342"/>
      <c r="E611" s="342"/>
      <c r="F611" s="342"/>
      <c r="G611" s="342"/>
      <c r="H611" s="342"/>
      <c r="I611" s="342"/>
      <c r="J611" s="342"/>
      <c r="K611" s="342"/>
      <c r="L611" s="342"/>
      <c r="M611" s="342"/>
      <c r="N611" s="342"/>
      <c r="O611" s="342"/>
      <c r="P611" s="342"/>
      <c r="Q611" s="342"/>
      <c r="R611" s="342"/>
      <c r="S611" s="342"/>
      <c r="T611" s="342"/>
      <c r="U611" s="342"/>
      <c r="V611" s="342"/>
      <c r="W611" s="342"/>
      <c r="X611" s="342"/>
      <c r="Y611" s="342"/>
      <c r="Z611" s="342"/>
      <c r="AA611" s="342"/>
      <c r="AB611" s="342"/>
      <c r="AC611" s="342"/>
      <c r="AD611" s="342"/>
      <c r="AF611" s="342"/>
      <c r="AH611" s="342" t="s">
        <v>2049</v>
      </c>
    </row>
    <row r="612" spans="3:34">
      <c r="C612" s="406" t="s">
        <v>2039</v>
      </c>
      <c r="D612" s="342"/>
      <c r="E612" s="342"/>
      <c r="F612" s="342"/>
      <c r="G612" s="342"/>
      <c r="H612" s="342"/>
      <c r="I612" s="342"/>
      <c r="J612" s="342"/>
      <c r="K612" s="342"/>
      <c r="L612" s="342"/>
      <c r="M612" s="342"/>
      <c r="N612" s="342"/>
      <c r="O612" s="342"/>
      <c r="P612" s="342"/>
      <c r="Q612" s="342"/>
      <c r="R612" s="342"/>
      <c r="S612" s="342"/>
      <c r="T612" s="342"/>
      <c r="U612" s="342"/>
      <c r="V612" s="342"/>
      <c r="W612" s="342"/>
      <c r="X612" s="342"/>
      <c r="Y612" s="342"/>
      <c r="Z612" s="342"/>
      <c r="AA612" s="342"/>
      <c r="AB612" s="342"/>
      <c r="AC612" s="342"/>
      <c r="AD612" s="342"/>
      <c r="AF612" s="342"/>
      <c r="AH612" s="342" t="s">
        <v>2050</v>
      </c>
    </row>
    <row r="613" spans="3:34">
      <c r="D613" s="342"/>
      <c r="E613" s="342"/>
      <c r="F613" s="342"/>
      <c r="G613" s="342"/>
      <c r="H613" s="342"/>
      <c r="I613" s="342"/>
      <c r="J613" s="342"/>
      <c r="K613" s="342"/>
      <c r="L613" s="342"/>
      <c r="M613" s="342"/>
      <c r="N613" s="342"/>
      <c r="O613" s="342"/>
      <c r="P613" s="342"/>
      <c r="Q613" s="342"/>
      <c r="R613" s="342"/>
      <c r="S613" s="342"/>
      <c r="T613" s="342"/>
      <c r="U613" s="342"/>
      <c r="V613" s="342"/>
      <c r="W613" s="342"/>
      <c r="X613" s="342"/>
      <c r="Y613" s="342"/>
      <c r="Z613" s="342"/>
      <c r="AA613" s="342"/>
      <c r="AB613" s="342"/>
      <c r="AC613" s="342"/>
      <c r="AD613" s="342"/>
      <c r="AF613" s="342"/>
      <c r="AH613" s="342" t="s">
        <v>2051</v>
      </c>
    </row>
    <row r="614" spans="3:34">
      <c r="C614" s="406" t="s">
        <v>2040</v>
      </c>
      <c r="D614" s="342"/>
      <c r="E614" s="342"/>
      <c r="F614" s="342"/>
      <c r="G614" s="342"/>
      <c r="H614" s="342"/>
      <c r="I614" s="342"/>
      <c r="J614" s="342"/>
      <c r="K614" s="342"/>
      <c r="L614" s="342"/>
      <c r="M614" s="342"/>
      <c r="N614" s="342"/>
      <c r="O614" s="342"/>
      <c r="P614" s="342"/>
      <c r="Q614" s="342"/>
      <c r="R614" s="342"/>
      <c r="S614" s="342"/>
      <c r="T614" s="342"/>
      <c r="U614" s="342"/>
      <c r="V614" s="342"/>
      <c r="W614" s="342"/>
      <c r="X614" s="342"/>
      <c r="Y614" s="342"/>
      <c r="Z614" s="342"/>
      <c r="AA614" s="342"/>
      <c r="AB614" s="342"/>
      <c r="AC614" s="342"/>
      <c r="AD614" s="342"/>
      <c r="AF614" s="342"/>
      <c r="AH614" s="342" t="s">
        <v>2052</v>
      </c>
    </row>
    <row r="615" spans="3:34">
      <c r="C615" s="406" t="s">
        <v>2041</v>
      </c>
      <c r="D615" s="342"/>
      <c r="E615" s="342"/>
      <c r="F615" s="342"/>
      <c r="G615" s="342"/>
      <c r="H615" s="342"/>
      <c r="I615" s="342"/>
      <c r="J615" s="342"/>
      <c r="K615" s="342"/>
      <c r="L615" s="342"/>
      <c r="M615" s="342"/>
      <c r="N615" s="342"/>
      <c r="O615" s="342"/>
      <c r="P615" s="342"/>
      <c r="Q615" s="342"/>
      <c r="R615" s="342"/>
      <c r="S615" s="342"/>
      <c r="T615" s="342"/>
      <c r="U615" s="342"/>
      <c r="V615" s="342"/>
      <c r="W615" s="342"/>
      <c r="X615" s="342"/>
      <c r="Y615" s="342"/>
      <c r="Z615" s="342"/>
      <c r="AA615" s="342"/>
      <c r="AB615" s="342"/>
      <c r="AC615" s="342"/>
      <c r="AD615" s="342"/>
      <c r="AF615" s="342"/>
      <c r="AH615" s="342" t="s">
        <v>2049</v>
      </c>
    </row>
    <row r="616" spans="3:34">
      <c r="C616" s="406" t="s">
        <v>2042</v>
      </c>
      <c r="D616" s="342"/>
      <c r="E616" s="342"/>
      <c r="F616" s="342"/>
      <c r="G616" s="342"/>
      <c r="H616" s="342"/>
      <c r="I616" s="342"/>
      <c r="J616" s="342"/>
      <c r="K616" s="342"/>
      <c r="L616" s="342"/>
      <c r="M616" s="342"/>
      <c r="N616" s="342"/>
      <c r="O616" s="342"/>
      <c r="P616" s="342"/>
      <c r="Q616" s="342"/>
      <c r="R616" s="342"/>
      <c r="S616" s="342"/>
      <c r="T616" s="342"/>
      <c r="U616" s="342"/>
      <c r="V616" s="342"/>
      <c r="W616" s="342"/>
      <c r="X616" s="342"/>
      <c r="Y616" s="342"/>
      <c r="Z616" s="342"/>
      <c r="AA616" s="342"/>
      <c r="AB616" s="342"/>
      <c r="AC616" s="342"/>
      <c r="AD616" s="342"/>
      <c r="AF616" s="342"/>
      <c r="AH616" s="342" t="s">
        <v>2053</v>
      </c>
    </row>
    <row r="617" spans="3:34">
      <c r="C617" s="406" t="s">
        <v>2043</v>
      </c>
      <c r="D617" s="342"/>
      <c r="E617" s="342"/>
      <c r="F617" s="342"/>
      <c r="G617" s="342"/>
      <c r="H617" s="342"/>
      <c r="I617" s="342"/>
      <c r="J617" s="342"/>
      <c r="K617" s="342"/>
      <c r="L617" s="342"/>
      <c r="M617" s="342"/>
      <c r="N617" s="342"/>
      <c r="O617" s="342"/>
      <c r="P617" s="342"/>
      <c r="Q617" s="342"/>
      <c r="R617" s="342"/>
      <c r="S617" s="342"/>
      <c r="T617" s="342"/>
      <c r="U617" s="342"/>
      <c r="V617" s="342"/>
      <c r="W617" s="342"/>
      <c r="X617" s="342"/>
      <c r="Y617" s="342"/>
      <c r="Z617" s="342"/>
      <c r="AA617" s="342"/>
      <c r="AB617" s="342"/>
      <c r="AC617" s="342"/>
      <c r="AD617" s="342"/>
      <c r="AF617" s="342"/>
      <c r="AH617" s="342" t="s">
        <v>1998</v>
      </c>
    </row>
    <row r="618" spans="3:34">
      <c r="C618" s="406" t="s">
        <v>2044</v>
      </c>
      <c r="D618" s="342"/>
      <c r="E618" s="342"/>
      <c r="F618" s="342"/>
      <c r="G618" s="342"/>
      <c r="H618" s="342"/>
      <c r="I618" s="342"/>
      <c r="J618" s="342"/>
      <c r="K618" s="342"/>
      <c r="L618" s="342"/>
      <c r="M618" s="342"/>
      <c r="N618" s="342"/>
      <c r="O618" s="342"/>
      <c r="P618" s="342"/>
      <c r="Q618" s="342"/>
      <c r="R618" s="342"/>
      <c r="S618" s="342"/>
      <c r="T618" s="342"/>
      <c r="U618" s="342"/>
      <c r="V618" s="342"/>
      <c r="W618" s="342"/>
      <c r="X618" s="342"/>
      <c r="Y618" s="342"/>
      <c r="Z618" s="342"/>
      <c r="AA618" s="342"/>
      <c r="AB618" s="342"/>
      <c r="AC618" s="342"/>
      <c r="AD618" s="342"/>
      <c r="AF618" s="342"/>
      <c r="AH618" s="342" t="s">
        <v>2054</v>
      </c>
    </row>
    <row r="619" spans="3:34">
      <c r="C619" s="406" t="s">
        <v>2045</v>
      </c>
      <c r="D619" s="342"/>
      <c r="E619" s="342"/>
      <c r="F619" s="342"/>
      <c r="G619" s="342"/>
      <c r="H619" s="342"/>
      <c r="I619" s="342"/>
      <c r="J619" s="342"/>
      <c r="K619" s="342"/>
      <c r="L619" s="342"/>
      <c r="M619" s="342"/>
      <c r="N619" s="342"/>
      <c r="O619" s="342"/>
      <c r="P619" s="342"/>
      <c r="Q619" s="342"/>
      <c r="R619" s="342"/>
      <c r="S619" s="342"/>
      <c r="T619" s="342"/>
      <c r="U619" s="342"/>
      <c r="V619" s="342"/>
      <c r="W619" s="342"/>
      <c r="X619" s="342"/>
      <c r="Y619" s="342"/>
      <c r="Z619" s="342"/>
      <c r="AA619" s="342"/>
      <c r="AB619" s="342"/>
      <c r="AC619" s="342"/>
      <c r="AD619" s="342"/>
      <c r="AF619" s="342"/>
      <c r="AH619" s="342" t="s">
        <v>2055</v>
      </c>
    </row>
    <row r="620" spans="3:34">
      <c r="C620" s="406" t="s">
        <v>2046</v>
      </c>
      <c r="D620" s="342"/>
      <c r="E620" s="342"/>
      <c r="F620" s="342"/>
      <c r="G620" s="342"/>
      <c r="H620" s="342"/>
      <c r="I620" s="342"/>
      <c r="J620" s="342"/>
      <c r="K620" s="342"/>
      <c r="L620" s="342"/>
      <c r="M620" s="342"/>
      <c r="N620" s="342"/>
      <c r="O620" s="342"/>
      <c r="P620" s="342"/>
      <c r="Q620" s="342"/>
      <c r="R620" s="342"/>
      <c r="S620" s="342"/>
      <c r="T620" s="342"/>
      <c r="U620" s="342"/>
      <c r="V620" s="342"/>
      <c r="W620" s="342"/>
      <c r="X620" s="342"/>
      <c r="Y620" s="342"/>
      <c r="Z620" s="342"/>
      <c r="AA620" s="342"/>
      <c r="AB620" s="342"/>
      <c r="AC620" s="342"/>
      <c r="AD620" s="342"/>
      <c r="AF620" s="342"/>
      <c r="AH620" s="342" t="s">
        <v>2056</v>
      </c>
    </row>
    <row r="621" spans="3:34">
      <c r="D621" s="342"/>
      <c r="E621" s="342"/>
      <c r="F621" s="342"/>
      <c r="G621" s="342"/>
      <c r="H621" s="342"/>
      <c r="I621" s="342"/>
      <c r="J621" s="342"/>
      <c r="K621" s="342"/>
      <c r="L621" s="342"/>
      <c r="M621" s="342"/>
      <c r="N621" s="342"/>
      <c r="O621" s="342"/>
      <c r="P621" s="342"/>
      <c r="Q621" s="342"/>
      <c r="R621" s="342"/>
      <c r="S621" s="342"/>
      <c r="T621" s="342"/>
      <c r="U621" s="342"/>
      <c r="V621" s="342"/>
      <c r="W621" s="342"/>
      <c r="X621" s="342"/>
      <c r="Y621" s="342"/>
      <c r="Z621" s="342"/>
      <c r="AA621" s="342"/>
      <c r="AB621" s="342"/>
      <c r="AC621" s="342"/>
      <c r="AD621" s="342"/>
      <c r="AF621" s="342"/>
      <c r="AH621" s="342" t="s">
        <v>2057</v>
      </c>
    </row>
    <row r="622" spans="3:34">
      <c r="C622" s="406" t="s">
        <v>2047</v>
      </c>
      <c r="D622" s="342"/>
      <c r="E622" s="342"/>
      <c r="F622" s="342"/>
      <c r="G622" s="342"/>
      <c r="H622" s="342"/>
      <c r="I622" s="342"/>
      <c r="J622" s="342"/>
      <c r="K622" s="342"/>
      <c r="L622" s="342"/>
      <c r="M622" s="342"/>
      <c r="N622" s="342"/>
      <c r="O622" s="342"/>
      <c r="P622" s="342"/>
      <c r="Q622" s="342"/>
      <c r="R622" s="342"/>
      <c r="S622" s="342"/>
      <c r="T622" s="342"/>
      <c r="U622" s="342"/>
      <c r="V622" s="342"/>
      <c r="W622" s="342"/>
      <c r="X622" s="342"/>
      <c r="Y622" s="342"/>
      <c r="Z622" s="342"/>
      <c r="AA622" s="342"/>
      <c r="AB622" s="342"/>
      <c r="AC622" s="342"/>
      <c r="AD622" s="342"/>
      <c r="AF622" s="342"/>
    </row>
    <row r="623" spans="3:34">
      <c r="C623" s="406" t="s">
        <v>2009</v>
      </c>
      <c r="D623" s="342"/>
      <c r="E623" s="342"/>
      <c r="F623" s="342"/>
      <c r="G623" s="342"/>
      <c r="H623" s="342"/>
      <c r="I623" s="342"/>
      <c r="J623" s="342"/>
      <c r="K623" s="342"/>
      <c r="L623" s="342"/>
      <c r="M623" s="342"/>
      <c r="N623" s="342"/>
      <c r="O623" s="342"/>
      <c r="P623" s="342"/>
      <c r="Q623" s="342"/>
      <c r="R623" s="342"/>
      <c r="S623" s="342"/>
      <c r="T623" s="342"/>
      <c r="U623" s="342"/>
      <c r="V623" s="342"/>
      <c r="W623" s="342"/>
      <c r="X623" s="342"/>
      <c r="Y623" s="342"/>
      <c r="Z623" s="342"/>
      <c r="AA623" s="342"/>
      <c r="AB623" s="342"/>
      <c r="AC623" s="342"/>
      <c r="AD623" s="342"/>
      <c r="AF623" s="342"/>
      <c r="AH623" s="342" t="s">
        <v>2058</v>
      </c>
    </row>
    <row r="624" spans="3:34">
      <c r="D624" s="342"/>
      <c r="E624" s="342"/>
      <c r="F624" s="342"/>
      <c r="G624" s="342"/>
      <c r="H624" s="342"/>
      <c r="I624" s="342"/>
      <c r="J624" s="342"/>
      <c r="K624" s="342"/>
      <c r="L624" s="342"/>
      <c r="M624" s="342"/>
      <c r="N624" s="342"/>
      <c r="O624" s="342"/>
      <c r="P624" s="342"/>
      <c r="Q624" s="342"/>
      <c r="R624" s="342"/>
      <c r="S624" s="342"/>
      <c r="T624" s="342"/>
      <c r="U624" s="342"/>
      <c r="V624" s="342"/>
      <c r="W624" s="342"/>
      <c r="X624" s="342"/>
      <c r="Y624" s="342"/>
      <c r="Z624" s="342"/>
      <c r="AA624" s="342"/>
      <c r="AB624" s="342"/>
      <c r="AC624" s="342"/>
      <c r="AD624" s="342"/>
      <c r="AF624" s="342"/>
      <c r="AH624" s="342" t="s">
        <v>2059</v>
      </c>
    </row>
    <row r="625" spans="4:34">
      <c r="D625" s="342"/>
      <c r="E625" s="342"/>
      <c r="F625" s="342"/>
      <c r="G625" s="342"/>
      <c r="H625" s="342"/>
      <c r="I625" s="342"/>
      <c r="J625" s="342"/>
      <c r="K625" s="342"/>
      <c r="L625" s="342"/>
      <c r="M625" s="342"/>
      <c r="N625" s="342"/>
      <c r="O625" s="342"/>
      <c r="P625" s="342"/>
      <c r="Q625" s="342"/>
      <c r="R625" s="342"/>
      <c r="S625" s="342"/>
      <c r="T625" s="342"/>
      <c r="U625" s="342"/>
      <c r="V625" s="342"/>
      <c r="W625" s="342"/>
      <c r="X625" s="342"/>
      <c r="Y625" s="342"/>
      <c r="Z625" s="342"/>
      <c r="AA625" s="342"/>
      <c r="AB625" s="342"/>
      <c r="AC625" s="342"/>
      <c r="AD625" s="342"/>
      <c r="AF625" s="342"/>
      <c r="AH625" s="342" t="s">
        <v>2060</v>
      </c>
    </row>
    <row r="626" spans="4:34">
      <c r="D626" s="342"/>
      <c r="E626" s="342"/>
      <c r="F626" s="342"/>
      <c r="G626" s="342"/>
      <c r="H626" s="342"/>
      <c r="I626" s="342"/>
      <c r="J626" s="342"/>
      <c r="K626" s="342"/>
      <c r="L626" s="342"/>
      <c r="M626" s="342"/>
      <c r="N626" s="342"/>
      <c r="O626" s="342"/>
      <c r="P626" s="342"/>
      <c r="Q626" s="342"/>
      <c r="R626" s="342"/>
      <c r="S626" s="342"/>
      <c r="T626" s="342"/>
      <c r="U626" s="342"/>
      <c r="V626" s="342"/>
      <c r="W626" s="342"/>
      <c r="X626" s="342"/>
      <c r="Y626" s="342"/>
      <c r="Z626" s="342"/>
      <c r="AA626" s="342"/>
      <c r="AB626" s="342"/>
      <c r="AC626" s="342"/>
      <c r="AD626" s="342"/>
      <c r="AF626" s="342"/>
      <c r="AH626" s="342" t="s">
        <v>2019</v>
      </c>
    </row>
    <row r="627" spans="4:34">
      <c r="D627" s="342"/>
      <c r="E627" s="342"/>
      <c r="F627" s="342"/>
      <c r="G627" s="342"/>
      <c r="H627" s="342"/>
      <c r="I627" s="342"/>
      <c r="J627" s="342"/>
      <c r="K627" s="342"/>
      <c r="L627" s="342"/>
      <c r="M627" s="342"/>
      <c r="N627" s="342"/>
      <c r="O627" s="342"/>
      <c r="P627" s="342"/>
      <c r="Q627" s="342"/>
      <c r="R627" s="342"/>
      <c r="S627" s="342"/>
      <c r="T627" s="342"/>
      <c r="U627" s="342"/>
      <c r="V627" s="342"/>
      <c r="W627" s="342"/>
      <c r="X627" s="342"/>
      <c r="Y627" s="342"/>
      <c r="Z627" s="342"/>
      <c r="AA627" s="342"/>
      <c r="AB627" s="342"/>
      <c r="AC627" s="342"/>
      <c r="AD627" s="342"/>
      <c r="AF627" s="342"/>
    </row>
    <row r="628" spans="4:34">
      <c r="D628" s="342"/>
      <c r="E628" s="342"/>
      <c r="F628" s="342"/>
      <c r="G628" s="342"/>
      <c r="H628" s="342"/>
      <c r="I628" s="342"/>
      <c r="J628" s="342"/>
      <c r="K628" s="342"/>
      <c r="L628" s="342"/>
      <c r="M628" s="342"/>
      <c r="N628" s="342"/>
      <c r="O628" s="342"/>
      <c r="P628" s="342"/>
      <c r="Q628" s="342"/>
      <c r="R628" s="342"/>
      <c r="S628" s="342"/>
      <c r="T628" s="342"/>
      <c r="U628" s="342"/>
      <c r="V628" s="342"/>
      <c r="W628" s="342"/>
      <c r="X628" s="342"/>
      <c r="Y628" s="342"/>
      <c r="Z628" s="342"/>
      <c r="AA628" s="342"/>
      <c r="AB628" s="342"/>
      <c r="AC628" s="342"/>
      <c r="AD628" s="342"/>
      <c r="AF628" s="342"/>
      <c r="AH628" s="342" t="s">
        <v>2061</v>
      </c>
    </row>
    <row r="629" spans="4:34">
      <c r="D629" s="342"/>
      <c r="E629" s="342"/>
      <c r="F629" s="342"/>
      <c r="G629" s="342"/>
      <c r="H629" s="342"/>
      <c r="I629" s="342"/>
      <c r="J629" s="342"/>
      <c r="K629" s="342"/>
      <c r="L629" s="342"/>
      <c r="M629" s="342"/>
      <c r="N629" s="342"/>
      <c r="O629" s="342"/>
      <c r="P629" s="342"/>
      <c r="Q629" s="342"/>
      <c r="R629" s="342"/>
      <c r="S629" s="342"/>
      <c r="T629" s="342"/>
      <c r="U629" s="342"/>
      <c r="V629" s="342"/>
      <c r="W629" s="342"/>
      <c r="X629" s="342"/>
      <c r="Y629" s="342"/>
      <c r="Z629" s="342"/>
      <c r="AA629" s="342"/>
      <c r="AB629" s="342"/>
      <c r="AC629" s="342"/>
      <c r="AD629" s="342"/>
      <c r="AF629" s="342"/>
      <c r="AH629" s="342" t="s">
        <v>2062</v>
      </c>
    </row>
    <row r="630" spans="4:34">
      <c r="D630" s="342"/>
      <c r="E630" s="342"/>
      <c r="F630" s="342"/>
      <c r="G630" s="342"/>
      <c r="H630" s="342"/>
      <c r="I630" s="342"/>
      <c r="J630" s="342"/>
      <c r="K630" s="342"/>
      <c r="L630" s="342"/>
      <c r="M630" s="342"/>
      <c r="N630" s="342"/>
      <c r="O630" s="342"/>
      <c r="P630" s="342"/>
      <c r="Q630" s="342"/>
      <c r="R630" s="342"/>
      <c r="S630" s="342"/>
      <c r="T630" s="342"/>
      <c r="U630" s="342"/>
      <c r="V630" s="342"/>
      <c r="W630" s="342"/>
      <c r="X630" s="342"/>
      <c r="Y630" s="342"/>
      <c r="Z630" s="342"/>
      <c r="AA630" s="342"/>
      <c r="AB630" s="342"/>
      <c r="AC630" s="342"/>
      <c r="AD630" s="342"/>
      <c r="AF630" s="342"/>
      <c r="AH630" s="342" t="s">
        <v>2063</v>
      </c>
    </row>
    <row r="631" spans="4:34">
      <c r="D631" s="342"/>
      <c r="E631" s="342"/>
      <c r="F631" s="342"/>
      <c r="G631" s="342"/>
      <c r="H631" s="342"/>
      <c r="I631" s="342"/>
      <c r="J631" s="342"/>
      <c r="K631" s="342"/>
      <c r="L631" s="342"/>
      <c r="M631" s="342"/>
      <c r="N631" s="342"/>
      <c r="O631" s="342"/>
      <c r="P631" s="342"/>
      <c r="Q631" s="342"/>
      <c r="R631" s="342"/>
      <c r="S631" s="342"/>
      <c r="T631" s="342"/>
      <c r="U631" s="342"/>
      <c r="V631" s="342"/>
      <c r="W631" s="342"/>
      <c r="X631" s="342"/>
      <c r="Y631" s="342"/>
      <c r="Z631" s="342"/>
      <c r="AA631" s="342"/>
      <c r="AB631" s="342"/>
      <c r="AC631" s="342"/>
      <c r="AD631" s="342"/>
      <c r="AF631" s="342"/>
      <c r="AH631" s="342" t="s">
        <v>2064</v>
      </c>
    </row>
    <row r="632" spans="4:34">
      <c r="D632" s="342"/>
      <c r="E632" s="342"/>
      <c r="F632" s="342"/>
      <c r="G632" s="342"/>
      <c r="H632" s="342"/>
      <c r="I632" s="342"/>
      <c r="J632" s="342"/>
      <c r="K632" s="342"/>
      <c r="L632" s="342"/>
      <c r="M632" s="342"/>
      <c r="N632" s="342"/>
      <c r="O632" s="342"/>
      <c r="P632" s="342"/>
      <c r="Q632" s="342"/>
      <c r="R632" s="342"/>
      <c r="S632" s="342"/>
      <c r="T632" s="342"/>
      <c r="U632" s="342"/>
      <c r="V632" s="342"/>
      <c r="W632" s="342"/>
      <c r="X632" s="342"/>
      <c r="Y632" s="342"/>
      <c r="Z632" s="342"/>
      <c r="AA632" s="342"/>
      <c r="AB632" s="342"/>
      <c r="AC632" s="342"/>
      <c r="AD632" s="342"/>
      <c r="AF632" s="342"/>
      <c r="AH632" s="342" t="s">
        <v>2065</v>
      </c>
    </row>
    <row r="633" spans="4:34">
      <c r="D633" s="342"/>
      <c r="E633" s="342"/>
      <c r="F633" s="342"/>
      <c r="G633" s="342"/>
      <c r="H633" s="342"/>
      <c r="I633" s="342"/>
      <c r="J633" s="342"/>
      <c r="K633" s="342"/>
      <c r="L633" s="342"/>
      <c r="M633" s="342"/>
      <c r="N633" s="342"/>
      <c r="O633" s="342"/>
      <c r="P633" s="342"/>
      <c r="Q633" s="342"/>
      <c r="R633" s="342"/>
      <c r="S633" s="342"/>
      <c r="T633" s="342"/>
      <c r="U633" s="342"/>
      <c r="V633" s="342"/>
      <c r="W633" s="342"/>
      <c r="X633" s="342"/>
      <c r="Y633" s="342"/>
      <c r="Z633" s="342"/>
      <c r="AA633" s="342"/>
      <c r="AB633" s="342"/>
      <c r="AC633" s="342"/>
      <c r="AD633" s="342"/>
      <c r="AF633" s="342"/>
      <c r="AH633" s="342" t="s">
        <v>2066</v>
      </c>
    </row>
    <row r="634" spans="4:34">
      <c r="D634" s="342"/>
      <c r="E634" s="342"/>
      <c r="F634" s="342"/>
      <c r="G634" s="342"/>
      <c r="H634" s="342"/>
      <c r="I634" s="342"/>
      <c r="J634" s="342"/>
      <c r="K634" s="342"/>
      <c r="L634" s="342"/>
      <c r="M634" s="342"/>
      <c r="N634" s="342"/>
      <c r="O634" s="342"/>
      <c r="P634" s="342"/>
      <c r="Q634" s="342"/>
      <c r="R634" s="342"/>
      <c r="S634" s="342"/>
      <c r="T634" s="342"/>
      <c r="U634" s="342"/>
      <c r="V634" s="342"/>
      <c r="W634" s="342"/>
      <c r="X634" s="342"/>
      <c r="Y634" s="342"/>
      <c r="Z634" s="342"/>
      <c r="AA634" s="342"/>
      <c r="AB634" s="342"/>
      <c r="AC634" s="342"/>
      <c r="AD634" s="342"/>
      <c r="AF634" s="342"/>
      <c r="AH634" s="342" t="s">
        <v>2067</v>
      </c>
    </row>
    <row r="635" spans="4:34">
      <c r="D635" s="342"/>
      <c r="E635" s="342"/>
      <c r="F635" s="342"/>
      <c r="G635" s="342"/>
      <c r="H635" s="342"/>
      <c r="I635" s="342"/>
      <c r="J635" s="342"/>
      <c r="K635" s="342"/>
      <c r="L635" s="342"/>
      <c r="M635" s="342"/>
      <c r="N635" s="342"/>
      <c r="O635" s="342"/>
      <c r="P635" s="342"/>
      <c r="Q635" s="342"/>
      <c r="R635" s="342"/>
      <c r="S635" s="342"/>
      <c r="T635" s="342"/>
      <c r="U635" s="342"/>
      <c r="V635" s="342"/>
      <c r="W635" s="342"/>
      <c r="X635" s="342"/>
      <c r="Y635" s="342"/>
      <c r="Z635" s="342"/>
      <c r="AA635" s="342"/>
      <c r="AB635" s="342"/>
      <c r="AC635" s="342"/>
      <c r="AD635" s="342"/>
      <c r="AF635" s="342"/>
    </row>
    <row r="636" spans="4:34">
      <c r="D636" s="342"/>
      <c r="E636" s="342"/>
      <c r="F636" s="342"/>
      <c r="G636" s="342"/>
      <c r="H636" s="342"/>
      <c r="I636" s="342"/>
      <c r="J636" s="342"/>
      <c r="K636" s="342"/>
      <c r="L636" s="342"/>
      <c r="M636" s="342"/>
      <c r="N636" s="342"/>
      <c r="O636" s="342"/>
      <c r="P636" s="342"/>
      <c r="Q636" s="342"/>
      <c r="R636" s="342"/>
      <c r="S636" s="342"/>
      <c r="T636" s="342"/>
      <c r="U636" s="342"/>
      <c r="V636" s="342"/>
      <c r="W636" s="342"/>
      <c r="X636" s="342"/>
      <c r="Y636" s="342"/>
      <c r="Z636" s="342"/>
      <c r="AA636" s="342"/>
      <c r="AB636" s="342"/>
      <c r="AC636" s="342"/>
      <c r="AD636" s="342"/>
      <c r="AF636" s="342"/>
      <c r="AH636" s="342" t="s">
        <v>2068</v>
      </c>
    </row>
    <row r="637" spans="4:34">
      <c r="D637" s="342"/>
      <c r="E637" s="342"/>
      <c r="F637" s="342"/>
      <c r="G637" s="342"/>
      <c r="H637" s="342"/>
      <c r="I637" s="342"/>
      <c r="J637" s="342"/>
      <c r="K637" s="342"/>
      <c r="L637" s="342"/>
      <c r="M637" s="342"/>
      <c r="N637" s="342"/>
      <c r="O637" s="342"/>
      <c r="P637" s="342"/>
      <c r="Q637" s="342"/>
      <c r="R637" s="342"/>
      <c r="S637" s="342"/>
      <c r="T637" s="342"/>
      <c r="U637" s="342"/>
      <c r="V637" s="342"/>
      <c r="W637" s="342"/>
      <c r="X637" s="342"/>
      <c r="Y637" s="342"/>
      <c r="Z637" s="342"/>
      <c r="AA637" s="342"/>
      <c r="AB637" s="342"/>
      <c r="AC637" s="342"/>
      <c r="AD637" s="342"/>
      <c r="AF637" s="342"/>
      <c r="AH637" s="342" t="s">
        <v>2069</v>
      </c>
    </row>
    <row r="638" spans="4:34">
      <c r="D638" s="342"/>
      <c r="E638" s="342"/>
      <c r="F638" s="342"/>
      <c r="G638" s="342"/>
      <c r="H638" s="342"/>
      <c r="I638" s="342"/>
      <c r="J638" s="342"/>
      <c r="K638" s="342"/>
      <c r="L638" s="342"/>
      <c r="M638" s="342"/>
      <c r="N638" s="342"/>
      <c r="O638" s="342"/>
      <c r="P638" s="342"/>
      <c r="Q638" s="342"/>
      <c r="R638" s="342"/>
      <c r="S638" s="342"/>
      <c r="T638" s="342"/>
      <c r="U638" s="342"/>
      <c r="V638" s="342"/>
      <c r="W638" s="342"/>
      <c r="X638" s="342"/>
      <c r="Y638" s="342"/>
      <c r="Z638" s="342"/>
      <c r="AA638" s="342"/>
      <c r="AB638" s="342"/>
      <c r="AC638" s="342"/>
      <c r="AD638" s="342"/>
      <c r="AF638" s="342"/>
    </row>
    <row r="639" spans="4:34">
      <c r="D639" s="342"/>
      <c r="E639" s="342"/>
      <c r="F639" s="342"/>
      <c r="G639" s="342"/>
      <c r="H639" s="342"/>
      <c r="I639" s="342"/>
      <c r="J639" s="342"/>
      <c r="K639" s="342"/>
      <c r="L639" s="342"/>
      <c r="M639" s="342"/>
      <c r="N639" s="342"/>
      <c r="O639" s="342"/>
      <c r="P639" s="342"/>
      <c r="Q639" s="342"/>
      <c r="R639" s="342"/>
      <c r="S639" s="342"/>
      <c r="T639" s="342"/>
      <c r="U639" s="342"/>
      <c r="V639" s="342"/>
      <c r="W639" s="342"/>
      <c r="X639" s="342"/>
      <c r="Y639" s="342"/>
      <c r="Z639" s="342"/>
      <c r="AA639" s="342"/>
      <c r="AB639" s="342"/>
      <c r="AC639" s="342"/>
      <c r="AD639" s="342"/>
      <c r="AF639" s="342"/>
      <c r="AH639" s="342" t="s">
        <v>2070</v>
      </c>
    </row>
    <row r="640" spans="4:34">
      <c r="D640" s="342"/>
      <c r="E640" s="342"/>
      <c r="F640" s="342"/>
      <c r="G640" s="342"/>
      <c r="H640" s="342"/>
      <c r="I640" s="342"/>
      <c r="J640" s="342"/>
      <c r="K640" s="342"/>
      <c r="L640" s="342"/>
      <c r="M640" s="342"/>
      <c r="N640" s="342"/>
      <c r="O640" s="342"/>
      <c r="P640" s="342"/>
      <c r="Q640" s="342"/>
      <c r="R640" s="342"/>
      <c r="S640" s="342"/>
      <c r="T640" s="342"/>
      <c r="U640" s="342"/>
      <c r="V640" s="342"/>
      <c r="W640" s="342"/>
      <c r="X640" s="342"/>
      <c r="Y640" s="342"/>
      <c r="Z640" s="342"/>
      <c r="AA640" s="342"/>
      <c r="AB640" s="342"/>
      <c r="AC640" s="342"/>
      <c r="AD640" s="342"/>
      <c r="AF640" s="342"/>
      <c r="AH640" s="342" t="s">
        <v>2071</v>
      </c>
    </row>
    <row r="641" spans="1:34">
      <c r="D641" s="342"/>
      <c r="E641" s="342"/>
      <c r="F641" s="342"/>
      <c r="G641" s="342"/>
      <c r="H641" s="342"/>
      <c r="I641" s="342"/>
      <c r="J641" s="342"/>
      <c r="K641" s="342"/>
      <c r="L641" s="342"/>
      <c r="M641" s="342"/>
      <c r="N641" s="342"/>
      <c r="O641" s="342"/>
      <c r="P641" s="342"/>
      <c r="Q641" s="342"/>
      <c r="R641" s="342"/>
      <c r="S641" s="342"/>
      <c r="T641" s="342"/>
      <c r="U641" s="342"/>
      <c r="V641" s="342"/>
      <c r="W641" s="342"/>
      <c r="X641" s="342"/>
      <c r="Y641" s="342"/>
      <c r="Z641" s="342"/>
      <c r="AA641" s="342"/>
      <c r="AB641" s="342"/>
      <c r="AC641" s="342"/>
      <c r="AD641" s="342"/>
      <c r="AF641" s="342"/>
    </row>
    <row r="642" spans="1:34">
      <c r="D642" s="342"/>
      <c r="E642" s="342"/>
      <c r="F642" s="342"/>
      <c r="G642" s="342"/>
      <c r="H642" s="342"/>
      <c r="I642" s="342"/>
      <c r="J642" s="342"/>
      <c r="K642" s="342"/>
      <c r="L642" s="342"/>
      <c r="M642" s="342"/>
      <c r="N642" s="342"/>
      <c r="O642" s="342"/>
      <c r="P642" s="342"/>
      <c r="Q642" s="342"/>
      <c r="R642" s="342"/>
      <c r="S642" s="342"/>
      <c r="T642" s="342"/>
      <c r="U642" s="342"/>
      <c r="V642" s="342"/>
      <c r="W642" s="342"/>
      <c r="X642" s="342"/>
      <c r="Y642" s="342"/>
      <c r="Z642" s="342"/>
      <c r="AA642" s="342"/>
      <c r="AB642" s="342"/>
      <c r="AC642" s="342"/>
      <c r="AD642" s="342"/>
      <c r="AF642" s="342"/>
      <c r="AH642" s="342" t="s">
        <v>2060</v>
      </c>
    </row>
    <row r="643" spans="1:34">
      <c r="D643" s="342"/>
      <c r="E643" s="342"/>
      <c r="F643" s="342"/>
      <c r="G643" s="342"/>
      <c r="H643" s="342"/>
      <c r="I643" s="342"/>
      <c r="J643" s="342"/>
      <c r="K643" s="342"/>
      <c r="L643" s="342"/>
      <c r="M643" s="342"/>
      <c r="N643" s="342"/>
      <c r="O643" s="342"/>
      <c r="P643" s="342"/>
      <c r="Q643" s="342"/>
      <c r="R643" s="342"/>
      <c r="S643" s="342"/>
      <c r="T643" s="342"/>
      <c r="U643" s="342"/>
      <c r="V643" s="342"/>
      <c r="W643" s="342"/>
      <c r="X643" s="342"/>
      <c r="Y643" s="342"/>
      <c r="Z643" s="342"/>
      <c r="AA643" s="342"/>
      <c r="AB643" s="342"/>
      <c r="AC643" s="342"/>
      <c r="AD643" s="342"/>
      <c r="AF643" s="342"/>
    </row>
    <row r="644" spans="1:34">
      <c r="D644" s="342"/>
      <c r="E644" s="342"/>
      <c r="F644" s="342"/>
      <c r="G644" s="342"/>
      <c r="H644" s="342"/>
      <c r="I644" s="342"/>
      <c r="J644" s="342"/>
      <c r="K644" s="342"/>
      <c r="L644" s="342"/>
      <c r="M644" s="342"/>
      <c r="N644" s="342"/>
      <c r="O644" s="342"/>
      <c r="P644" s="342"/>
      <c r="Q644" s="342"/>
      <c r="R644" s="342"/>
      <c r="S644" s="342"/>
      <c r="T644" s="342"/>
      <c r="U644" s="342"/>
      <c r="V644" s="342"/>
      <c r="W644" s="342"/>
      <c r="X644" s="342"/>
      <c r="Y644" s="342"/>
      <c r="Z644" s="342"/>
      <c r="AA644" s="342"/>
      <c r="AB644" s="342"/>
      <c r="AC644" s="342"/>
      <c r="AD644" s="342"/>
      <c r="AF644" s="342"/>
      <c r="AH644" s="342" t="s">
        <v>2072</v>
      </c>
    </row>
    <row r="645" spans="1:34">
      <c r="D645" s="342"/>
      <c r="E645" s="342"/>
      <c r="F645" s="342"/>
      <c r="G645" s="342"/>
      <c r="H645" s="342"/>
      <c r="I645" s="342"/>
      <c r="J645" s="342"/>
      <c r="K645" s="342"/>
      <c r="L645" s="342"/>
      <c r="M645" s="342"/>
      <c r="N645" s="342"/>
      <c r="O645" s="342"/>
      <c r="P645" s="342"/>
      <c r="Q645" s="342"/>
      <c r="R645" s="342"/>
      <c r="S645" s="342"/>
      <c r="T645" s="342"/>
      <c r="U645" s="342"/>
      <c r="V645" s="342"/>
      <c r="W645" s="342"/>
      <c r="X645" s="342"/>
      <c r="Y645" s="342"/>
      <c r="Z645" s="342"/>
      <c r="AA645" s="342"/>
      <c r="AB645" s="342"/>
      <c r="AC645" s="342"/>
      <c r="AD645" s="342"/>
      <c r="AF645" s="342"/>
      <c r="AH645" s="342" t="s">
        <v>2073</v>
      </c>
    </row>
    <row r="646" spans="1:34">
      <c r="D646" s="342"/>
      <c r="E646" s="342"/>
      <c r="F646" s="342"/>
      <c r="G646" s="342"/>
      <c r="H646" s="342"/>
      <c r="I646" s="342"/>
      <c r="J646" s="342"/>
      <c r="K646" s="342"/>
      <c r="L646" s="342"/>
      <c r="M646" s="342"/>
      <c r="N646" s="342"/>
      <c r="O646" s="342"/>
      <c r="P646" s="342"/>
      <c r="Q646" s="342"/>
      <c r="R646" s="342"/>
      <c r="S646" s="342"/>
      <c r="T646" s="342"/>
      <c r="U646" s="342"/>
      <c r="V646" s="342"/>
      <c r="W646" s="342"/>
      <c r="X646" s="342"/>
      <c r="Y646" s="342"/>
      <c r="Z646" s="342"/>
      <c r="AA646" s="342"/>
      <c r="AB646" s="342"/>
      <c r="AC646" s="342"/>
      <c r="AD646" s="342"/>
      <c r="AF646" s="342"/>
      <c r="AH646" s="342" t="s">
        <v>2074</v>
      </c>
    </row>
    <row r="647" spans="1:34">
      <c r="D647" s="342"/>
      <c r="E647" s="342"/>
      <c r="F647" s="342"/>
      <c r="G647" s="342"/>
      <c r="H647" s="342"/>
      <c r="I647" s="342"/>
      <c r="J647" s="342"/>
      <c r="K647" s="342"/>
      <c r="L647" s="342"/>
      <c r="M647" s="342"/>
      <c r="N647" s="342"/>
      <c r="O647" s="342"/>
      <c r="P647" s="342"/>
      <c r="Q647" s="342"/>
      <c r="R647" s="342"/>
      <c r="S647" s="342"/>
      <c r="T647" s="342"/>
      <c r="U647" s="342"/>
      <c r="V647" s="342"/>
      <c r="W647" s="342"/>
      <c r="X647" s="342"/>
      <c r="Y647" s="342"/>
      <c r="Z647" s="342"/>
      <c r="AA647" s="342"/>
      <c r="AB647" s="342"/>
      <c r="AC647" s="342"/>
      <c r="AD647" s="342"/>
      <c r="AF647" s="342"/>
      <c r="AH647" s="342" t="s">
        <v>2075</v>
      </c>
    </row>
    <row r="648" spans="1:34">
      <c r="D648" s="342"/>
      <c r="E648" s="342"/>
      <c r="F648" s="342"/>
      <c r="G648" s="342"/>
      <c r="H648" s="342"/>
      <c r="I648" s="342"/>
      <c r="J648" s="342"/>
      <c r="K648" s="342"/>
      <c r="L648" s="342"/>
      <c r="M648" s="342"/>
      <c r="N648" s="342"/>
      <c r="O648" s="342"/>
      <c r="P648" s="342"/>
      <c r="Q648" s="342"/>
      <c r="R648" s="342"/>
      <c r="S648" s="342"/>
      <c r="T648" s="342"/>
      <c r="U648" s="342"/>
      <c r="V648" s="342"/>
      <c r="W648" s="342"/>
      <c r="X648" s="342"/>
      <c r="Y648" s="342"/>
      <c r="Z648" s="342"/>
      <c r="AA648" s="342"/>
      <c r="AB648" s="342"/>
      <c r="AC648" s="342"/>
      <c r="AD648" s="342"/>
      <c r="AF648" s="342"/>
      <c r="AH648" s="342" t="s">
        <v>2060</v>
      </c>
    </row>
    <row r="649" spans="1:34">
      <c r="D649" s="342"/>
      <c r="E649" s="342"/>
      <c r="F649" s="342"/>
      <c r="G649" s="342"/>
      <c r="H649" s="342"/>
      <c r="I649" s="342"/>
      <c r="J649" s="342"/>
      <c r="K649" s="342"/>
      <c r="L649" s="342"/>
      <c r="M649" s="342"/>
      <c r="N649" s="342"/>
      <c r="O649" s="342"/>
      <c r="P649" s="342"/>
      <c r="Q649" s="342"/>
      <c r="R649" s="342"/>
      <c r="S649" s="342"/>
      <c r="T649" s="342"/>
      <c r="U649" s="342"/>
      <c r="V649" s="342"/>
      <c r="W649" s="342"/>
      <c r="X649" s="342"/>
      <c r="Y649" s="342"/>
      <c r="Z649" s="342"/>
      <c r="AA649" s="342"/>
      <c r="AB649" s="342"/>
      <c r="AC649" s="342"/>
      <c r="AD649" s="342"/>
      <c r="AF649" s="342"/>
      <c r="AH649" s="342" t="s">
        <v>2019</v>
      </c>
    </row>
    <row r="650" spans="1:34">
      <c r="D650" s="342"/>
      <c r="E650" s="342"/>
      <c r="F650" s="342"/>
      <c r="G650" s="342"/>
      <c r="H650" s="342"/>
      <c r="I650" s="342"/>
      <c r="J650" s="342"/>
      <c r="K650" s="342"/>
      <c r="L650" s="342"/>
      <c r="M650" s="342"/>
      <c r="N650" s="342"/>
      <c r="O650" s="342"/>
      <c r="P650" s="342"/>
      <c r="Q650" s="342"/>
      <c r="R650" s="342"/>
      <c r="S650" s="342"/>
      <c r="T650" s="342"/>
      <c r="U650" s="342"/>
      <c r="V650" s="342"/>
      <c r="W650" s="342"/>
      <c r="X650" s="342"/>
      <c r="Y650" s="342"/>
      <c r="Z650" s="342"/>
      <c r="AA650" s="342"/>
      <c r="AB650" s="342"/>
      <c r="AC650" s="342"/>
      <c r="AD650" s="342"/>
      <c r="AF650" s="342"/>
      <c r="AH650" s="342" t="s">
        <v>2009</v>
      </c>
    </row>
    <row r="651" spans="1:34">
      <c r="D651" s="342"/>
      <c r="E651" s="342"/>
      <c r="F651" s="342"/>
      <c r="G651" s="342"/>
      <c r="H651" s="342"/>
      <c r="I651" s="342"/>
      <c r="J651" s="342"/>
      <c r="K651" s="342"/>
      <c r="L651" s="342"/>
      <c r="M651" s="342"/>
      <c r="N651" s="342"/>
      <c r="O651" s="342"/>
      <c r="P651" s="342"/>
      <c r="Q651" s="342"/>
      <c r="R651" s="342"/>
      <c r="S651" s="342"/>
      <c r="T651" s="342"/>
      <c r="U651" s="342"/>
      <c r="V651" s="342"/>
      <c r="W651" s="342"/>
      <c r="X651" s="342"/>
      <c r="Y651" s="342"/>
      <c r="Z651" s="342"/>
      <c r="AA651" s="342"/>
      <c r="AB651" s="342"/>
      <c r="AC651" s="342"/>
      <c r="AD651" s="342"/>
      <c r="AF651" s="342"/>
    </row>
    <row r="652" spans="1:34">
      <c r="D652" s="342"/>
      <c r="E652" s="342"/>
      <c r="F652" s="342"/>
      <c r="G652" s="342"/>
      <c r="H652" s="342"/>
      <c r="I652" s="342"/>
      <c r="J652" s="342"/>
      <c r="K652" s="342"/>
      <c r="L652" s="342"/>
      <c r="M652" s="342"/>
      <c r="N652" s="342"/>
      <c r="O652" s="342"/>
      <c r="P652" s="342"/>
      <c r="Q652" s="342"/>
      <c r="R652" s="342"/>
      <c r="S652" s="342"/>
      <c r="T652" s="342"/>
      <c r="U652" s="342"/>
      <c r="V652" s="342"/>
      <c r="W652" s="342"/>
      <c r="X652" s="342"/>
      <c r="Y652" s="342"/>
      <c r="Z652" s="342"/>
      <c r="AA652" s="342"/>
      <c r="AB652" s="342"/>
      <c r="AC652" s="342"/>
      <c r="AD652" s="342"/>
      <c r="AF652" s="342"/>
    </row>
    <row r="653" spans="1:34" ht="14.25" thickBot="1">
      <c r="D653" s="342"/>
      <c r="E653" s="342"/>
      <c r="F653" s="342"/>
      <c r="G653" s="342"/>
      <c r="H653" s="342"/>
      <c r="I653" s="342"/>
      <c r="J653" s="342"/>
      <c r="K653" s="342"/>
      <c r="L653" s="342"/>
      <c r="M653" s="342"/>
      <c r="N653" s="342"/>
      <c r="O653" s="342"/>
      <c r="P653" s="342"/>
      <c r="Q653" s="342"/>
      <c r="R653" s="342"/>
      <c r="S653" s="342"/>
      <c r="T653" s="342"/>
      <c r="U653" s="342"/>
      <c r="V653" s="342"/>
      <c r="W653" s="342"/>
      <c r="X653" s="342"/>
      <c r="Y653" s="342"/>
      <c r="Z653" s="342"/>
      <c r="AA653" s="342"/>
      <c r="AB653" s="342"/>
      <c r="AC653" s="342"/>
      <c r="AD653" s="342"/>
      <c r="AF653" s="342"/>
    </row>
    <row r="654" spans="1:34" s="401" customFormat="1" ht="15" thickTop="1" thickBot="1">
      <c r="A654" s="400"/>
      <c r="B654" s="404"/>
      <c r="AE654" s="402"/>
      <c r="AG654" s="404"/>
    </row>
    <row r="655" spans="1:34" ht="14.25" thickTop="1">
      <c r="D655" s="342"/>
      <c r="E655" s="342"/>
      <c r="F655" s="342"/>
      <c r="G655" s="342"/>
      <c r="H655" s="342"/>
      <c r="I655" s="342"/>
      <c r="J655" s="342"/>
      <c r="K655" s="342"/>
      <c r="L655" s="342"/>
      <c r="M655" s="342"/>
      <c r="N655" s="342"/>
      <c r="O655" s="342"/>
      <c r="P655" s="342"/>
      <c r="Q655" s="342"/>
      <c r="R655" s="342"/>
      <c r="S655" s="342"/>
      <c r="T655" s="342"/>
      <c r="U655" s="342"/>
      <c r="V655" s="342"/>
      <c r="W655" s="342"/>
      <c r="X655" s="342"/>
      <c r="Y655" s="342"/>
      <c r="Z655" s="342"/>
      <c r="AA655" s="342"/>
      <c r="AB655" s="342"/>
      <c r="AC655" s="342"/>
      <c r="AD655" s="342"/>
      <c r="AF655" s="342"/>
      <c r="AG655" s="403" t="s">
        <v>2077</v>
      </c>
    </row>
    <row r="656" spans="1:34">
      <c r="D656" s="342"/>
      <c r="E656" s="342"/>
      <c r="F656" s="342"/>
      <c r="G656" s="342"/>
      <c r="H656" s="342"/>
      <c r="I656" s="342"/>
      <c r="J656" s="342"/>
      <c r="K656" s="342"/>
      <c r="L656" s="342"/>
      <c r="M656" s="342"/>
      <c r="N656" s="342"/>
      <c r="O656" s="342"/>
      <c r="P656" s="342"/>
      <c r="Q656" s="342"/>
      <c r="R656" s="342"/>
      <c r="S656" s="342"/>
      <c r="T656" s="342"/>
      <c r="U656" s="342"/>
      <c r="V656" s="342"/>
      <c r="W656" s="342"/>
      <c r="X656" s="342"/>
      <c r="Y656" s="342"/>
      <c r="Z656" s="342"/>
      <c r="AA656" s="342"/>
      <c r="AB656" s="342"/>
      <c r="AC656" s="342"/>
      <c r="AD656" s="342"/>
      <c r="AF656" s="342"/>
    </row>
    <row r="657" spans="4:34">
      <c r="D657" s="342"/>
      <c r="E657" s="342"/>
      <c r="F657" s="342"/>
      <c r="G657" s="342"/>
      <c r="H657" s="342"/>
      <c r="I657" s="342"/>
      <c r="J657" s="342"/>
      <c r="K657" s="342"/>
      <c r="L657" s="342"/>
      <c r="M657" s="342"/>
      <c r="N657" s="342"/>
      <c r="O657" s="342"/>
      <c r="P657" s="342"/>
      <c r="Q657" s="342"/>
      <c r="R657" s="342"/>
      <c r="S657" s="342"/>
      <c r="T657" s="342"/>
      <c r="U657" s="342"/>
      <c r="V657" s="342"/>
      <c r="W657" s="342"/>
      <c r="X657" s="342"/>
      <c r="Y657" s="342"/>
      <c r="Z657" s="342"/>
      <c r="AA657" s="342"/>
      <c r="AB657" s="342"/>
      <c r="AC657" s="342"/>
      <c r="AD657" s="342"/>
      <c r="AF657" s="342"/>
      <c r="AH657" s="342" t="s">
        <v>1996</v>
      </c>
    </row>
    <row r="658" spans="4:34">
      <c r="D658" s="342"/>
      <c r="E658" s="342"/>
      <c r="F658" s="342"/>
      <c r="G658" s="342"/>
      <c r="H658" s="342"/>
      <c r="I658" s="342"/>
      <c r="J658" s="342"/>
      <c r="K658" s="342"/>
      <c r="L658" s="342"/>
      <c r="M658" s="342"/>
      <c r="N658" s="342"/>
      <c r="O658" s="342"/>
      <c r="P658" s="342"/>
      <c r="Q658" s="342"/>
      <c r="R658" s="342"/>
      <c r="S658" s="342"/>
      <c r="T658" s="342"/>
      <c r="U658" s="342"/>
      <c r="V658" s="342"/>
      <c r="W658" s="342"/>
      <c r="X658" s="342"/>
      <c r="Y658" s="342"/>
      <c r="Z658" s="342"/>
      <c r="AA658" s="342"/>
      <c r="AB658" s="342"/>
      <c r="AC658" s="342"/>
      <c r="AD658" s="342"/>
      <c r="AF658" s="342"/>
      <c r="AH658" s="342" t="s">
        <v>1997</v>
      </c>
    </row>
    <row r="659" spans="4:34">
      <c r="D659" s="342"/>
      <c r="E659" s="342"/>
      <c r="F659" s="342"/>
      <c r="G659" s="342"/>
      <c r="H659" s="342"/>
      <c r="I659" s="342"/>
      <c r="J659" s="342"/>
      <c r="K659" s="342"/>
      <c r="L659" s="342"/>
      <c r="M659" s="342"/>
      <c r="N659" s="342"/>
      <c r="O659" s="342"/>
      <c r="P659" s="342"/>
      <c r="Q659" s="342"/>
      <c r="R659" s="342"/>
      <c r="S659" s="342"/>
      <c r="T659" s="342"/>
      <c r="U659" s="342"/>
      <c r="V659" s="342"/>
      <c r="W659" s="342"/>
      <c r="X659" s="342"/>
      <c r="Y659" s="342"/>
      <c r="Z659" s="342"/>
      <c r="AA659" s="342"/>
      <c r="AB659" s="342"/>
      <c r="AC659" s="342"/>
      <c r="AD659" s="342"/>
      <c r="AF659" s="342"/>
      <c r="AH659" s="342" t="s">
        <v>1998</v>
      </c>
    </row>
    <row r="660" spans="4:34">
      <c r="D660" s="342"/>
      <c r="E660" s="342"/>
      <c r="F660" s="342"/>
      <c r="G660" s="342"/>
      <c r="H660" s="342"/>
      <c r="I660" s="342"/>
      <c r="J660" s="342"/>
      <c r="K660" s="342"/>
      <c r="L660" s="342"/>
      <c r="M660" s="342"/>
      <c r="N660" s="342"/>
      <c r="O660" s="342"/>
      <c r="P660" s="342"/>
      <c r="Q660" s="342"/>
      <c r="R660" s="342"/>
      <c r="S660" s="342"/>
      <c r="T660" s="342"/>
      <c r="U660" s="342"/>
      <c r="V660" s="342"/>
      <c r="W660" s="342"/>
      <c r="X660" s="342"/>
      <c r="Y660" s="342"/>
      <c r="Z660" s="342"/>
      <c r="AA660" s="342"/>
      <c r="AB660" s="342"/>
      <c r="AC660" s="342"/>
      <c r="AD660" s="342"/>
      <c r="AF660" s="342"/>
      <c r="AH660" s="342" t="s">
        <v>2078</v>
      </c>
    </row>
    <row r="661" spans="4:34">
      <c r="D661" s="342"/>
      <c r="E661" s="342"/>
      <c r="F661" s="342"/>
      <c r="G661" s="342"/>
      <c r="H661" s="342"/>
      <c r="I661" s="342"/>
      <c r="J661" s="342"/>
      <c r="K661" s="342"/>
      <c r="L661" s="342"/>
      <c r="M661" s="342"/>
      <c r="N661" s="342"/>
      <c r="O661" s="342"/>
      <c r="P661" s="342"/>
      <c r="Q661" s="342"/>
      <c r="R661" s="342"/>
      <c r="S661" s="342"/>
      <c r="T661" s="342"/>
      <c r="U661" s="342"/>
      <c r="V661" s="342"/>
      <c r="W661" s="342"/>
      <c r="X661" s="342"/>
      <c r="Y661" s="342"/>
      <c r="Z661" s="342"/>
      <c r="AA661" s="342"/>
      <c r="AB661" s="342"/>
      <c r="AC661" s="342"/>
      <c r="AD661" s="342"/>
      <c r="AF661" s="342"/>
    </row>
    <row r="662" spans="4:34">
      <c r="D662" s="342"/>
      <c r="E662" s="342"/>
      <c r="F662" s="342"/>
      <c r="G662" s="342"/>
      <c r="H662" s="342"/>
      <c r="I662" s="342"/>
      <c r="J662" s="342"/>
      <c r="K662" s="342"/>
      <c r="L662" s="342"/>
      <c r="M662" s="342"/>
      <c r="N662" s="342"/>
      <c r="O662" s="342"/>
      <c r="P662" s="342"/>
      <c r="Q662" s="342"/>
      <c r="R662" s="342"/>
      <c r="S662" s="342"/>
      <c r="T662" s="342"/>
      <c r="U662" s="342"/>
      <c r="V662" s="342"/>
      <c r="W662" s="342"/>
      <c r="X662" s="342"/>
      <c r="Y662" s="342"/>
      <c r="Z662" s="342"/>
      <c r="AA662" s="342"/>
      <c r="AB662" s="342"/>
      <c r="AC662" s="342"/>
      <c r="AD662" s="342"/>
      <c r="AF662" s="342"/>
      <c r="AH662" s="342" t="s">
        <v>2079</v>
      </c>
    </row>
    <row r="663" spans="4:34">
      <c r="D663" s="342"/>
      <c r="E663" s="342"/>
      <c r="F663" s="342"/>
      <c r="G663" s="342"/>
      <c r="H663" s="342"/>
      <c r="I663" s="342"/>
      <c r="J663" s="342"/>
      <c r="K663" s="342"/>
      <c r="L663" s="342"/>
      <c r="M663" s="342"/>
      <c r="N663" s="342"/>
      <c r="O663" s="342"/>
      <c r="P663" s="342"/>
      <c r="Q663" s="342"/>
      <c r="R663" s="342"/>
      <c r="S663" s="342"/>
      <c r="T663" s="342"/>
      <c r="U663" s="342"/>
      <c r="V663" s="342"/>
      <c r="W663" s="342"/>
      <c r="X663" s="342"/>
      <c r="Y663" s="342"/>
      <c r="Z663" s="342"/>
      <c r="AA663" s="342"/>
      <c r="AB663" s="342"/>
      <c r="AC663" s="342"/>
      <c r="AD663" s="342"/>
      <c r="AF663" s="342"/>
      <c r="AH663" s="342" t="s">
        <v>2080</v>
      </c>
    </row>
    <row r="664" spans="4:34">
      <c r="D664" s="342"/>
      <c r="E664" s="342"/>
      <c r="F664" s="342"/>
      <c r="G664" s="342"/>
      <c r="H664" s="342"/>
      <c r="I664" s="342"/>
      <c r="J664" s="342"/>
      <c r="K664" s="342"/>
      <c r="L664" s="342"/>
      <c r="M664" s="342"/>
      <c r="N664" s="342"/>
      <c r="O664" s="342"/>
      <c r="P664" s="342"/>
      <c r="Q664" s="342"/>
      <c r="R664" s="342"/>
      <c r="S664" s="342"/>
      <c r="T664" s="342"/>
      <c r="U664" s="342"/>
      <c r="V664" s="342"/>
      <c r="W664" s="342"/>
      <c r="X664" s="342"/>
      <c r="Y664" s="342"/>
      <c r="Z664" s="342"/>
      <c r="AA664" s="342"/>
      <c r="AB664" s="342"/>
      <c r="AC664" s="342"/>
      <c r="AD664" s="342"/>
      <c r="AF664" s="342"/>
    </row>
    <row r="665" spans="4:34">
      <c r="D665" s="342"/>
      <c r="E665" s="342"/>
      <c r="F665" s="342"/>
      <c r="G665" s="342"/>
      <c r="H665" s="342"/>
      <c r="I665" s="342"/>
      <c r="J665" s="342"/>
      <c r="K665" s="342"/>
      <c r="L665" s="342"/>
      <c r="M665" s="342"/>
      <c r="N665" s="342"/>
      <c r="O665" s="342"/>
      <c r="P665" s="342"/>
      <c r="Q665" s="342"/>
      <c r="R665" s="342"/>
      <c r="S665" s="342"/>
      <c r="T665" s="342"/>
      <c r="U665" s="342"/>
      <c r="V665" s="342"/>
      <c r="W665" s="342"/>
      <c r="X665" s="342"/>
      <c r="Y665" s="342"/>
      <c r="Z665" s="342"/>
      <c r="AA665" s="342"/>
      <c r="AB665" s="342"/>
      <c r="AC665" s="342"/>
      <c r="AD665" s="342"/>
      <c r="AF665" s="342"/>
      <c r="AH665" s="342" t="s">
        <v>2081</v>
      </c>
    </row>
    <row r="666" spans="4:34">
      <c r="D666" s="342"/>
      <c r="E666" s="342"/>
      <c r="F666" s="342"/>
      <c r="G666" s="342"/>
      <c r="H666" s="342"/>
      <c r="I666" s="342"/>
      <c r="J666" s="342"/>
      <c r="K666" s="342"/>
      <c r="L666" s="342"/>
      <c r="M666" s="342"/>
      <c r="N666" s="342"/>
      <c r="O666" s="342"/>
      <c r="P666" s="342"/>
      <c r="Q666" s="342"/>
      <c r="R666" s="342"/>
      <c r="S666" s="342"/>
      <c r="T666" s="342"/>
      <c r="U666" s="342"/>
      <c r="V666" s="342"/>
      <c r="W666" s="342"/>
      <c r="X666" s="342"/>
      <c r="Y666" s="342"/>
      <c r="Z666" s="342"/>
      <c r="AA666" s="342"/>
      <c r="AB666" s="342"/>
      <c r="AC666" s="342"/>
      <c r="AD666" s="342"/>
      <c r="AF666" s="342"/>
      <c r="AH666" s="342" t="s">
        <v>2082</v>
      </c>
    </row>
    <row r="667" spans="4:34">
      <c r="D667" s="342"/>
      <c r="E667" s="342"/>
      <c r="F667" s="342"/>
      <c r="G667" s="342"/>
      <c r="H667" s="342"/>
      <c r="I667" s="342"/>
      <c r="J667" s="342"/>
      <c r="K667" s="342"/>
      <c r="L667" s="342"/>
      <c r="M667" s="342"/>
      <c r="N667" s="342"/>
      <c r="O667" s="342"/>
      <c r="P667" s="342"/>
      <c r="Q667" s="342"/>
      <c r="R667" s="342"/>
      <c r="S667" s="342"/>
      <c r="T667" s="342"/>
      <c r="U667" s="342"/>
      <c r="V667" s="342"/>
      <c r="W667" s="342"/>
      <c r="X667" s="342"/>
      <c r="Y667" s="342"/>
      <c r="Z667" s="342"/>
      <c r="AA667" s="342"/>
      <c r="AB667" s="342"/>
      <c r="AC667" s="342"/>
      <c r="AD667" s="342"/>
      <c r="AF667" s="342"/>
      <c r="AH667" s="342" t="s">
        <v>2083</v>
      </c>
    </row>
    <row r="668" spans="4:34">
      <c r="D668" s="342"/>
      <c r="E668" s="342"/>
      <c r="F668" s="342"/>
      <c r="G668" s="342"/>
      <c r="H668" s="342"/>
      <c r="I668" s="342"/>
      <c r="J668" s="342"/>
      <c r="K668" s="342"/>
      <c r="L668" s="342"/>
      <c r="M668" s="342"/>
      <c r="N668" s="342"/>
      <c r="O668" s="342"/>
      <c r="P668" s="342"/>
      <c r="Q668" s="342"/>
      <c r="R668" s="342"/>
      <c r="S668" s="342"/>
      <c r="T668" s="342"/>
      <c r="U668" s="342"/>
      <c r="V668" s="342"/>
      <c r="W668" s="342"/>
      <c r="X668" s="342"/>
      <c r="Y668" s="342"/>
      <c r="Z668" s="342"/>
      <c r="AA668" s="342"/>
      <c r="AB668" s="342"/>
      <c r="AC668" s="342"/>
      <c r="AD668" s="342"/>
      <c r="AF668" s="342"/>
      <c r="AH668" s="342" t="s">
        <v>2084</v>
      </c>
    </row>
    <row r="669" spans="4:34">
      <c r="D669" s="342"/>
      <c r="E669" s="342"/>
      <c r="F669" s="342"/>
      <c r="G669" s="342"/>
      <c r="H669" s="342"/>
      <c r="I669" s="342"/>
      <c r="J669" s="342"/>
      <c r="K669" s="342"/>
      <c r="L669" s="342"/>
      <c r="M669" s="342"/>
      <c r="N669" s="342"/>
      <c r="O669" s="342"/>
      <c r="P669" s="342"/>
      <c r="Q669" s="342"/>
      <c r="R669" s="342"/>
      <c r="S669" s="342"/>
      <c r="T669" s="342"/>
      <c r="U669" s="342"/>
      <c r="V669" s="342"/>
      <c r="W669" s="342"/>
      <c r="X669" s="342"/>
      <c r="Y669" s="342"/>
      <c r="Z669" s="342"/>
      <c r="AA669" s="342"/>
      <c r="AB669" s="342"/>
      <c r="AC669" s="342"/>
      <c r="AD669" s="342"/>
      <c r="AF669" s="342"/>
      <c r="AH669" s="342" t="s">
        <v>2085</v>
      </c>
    </row>
    <row r="670" spans="4:34">
      <c r="D670" s="342"/>
      <c r="E670" s="342"/>
      <c r="F670" s="342"/>
      <c r="G670" s="342"/>
      <c r="H670" s="342"/>
      <c r="I670" s="342"/>
      <c r="J670" s="342"/>
      <c r="K670" s="342"/>
      <c r="L670" s="342"/>
      <c r="M670" s="342"/>
      <c r="N670" s="342"/>
      <c r="O670" s="342"/>
      <c r="P670" s="342"/>
      <c r="Q670" s="342"/>
      <c r="R670" s="342"/>
      <c r="S670" s="342"/>
      <c r="T670" s="342"/>
      <c r="U670" s="342"/>
      <c r="V670" s="342"/>
      <c r="W670" s="342"/>
      <c r="X670" s="342"/>
      <c r="Y670" s="342"/>
      <c r="Z670" s="342"/>
      <c r="AA670" s="342"/>
      <c r="AB670" s="342"/>
      <c r="AC670" s="342"/>
      <c r="AD670" s="342"/>
      <c r="AF670" s="342"/>
      <c r="AH670" s="342" t="s">
        <v>2086</v>
      </c>
    </row>
    <row r="671" spans="4:34">
      <c r="D671" s="342"/>
      <c r="E671" s="342"/>
      <c r="F671" s="342"/>
      <c r="G671" s="342"/>
      <c r="H671" s="342"/>
      <c r="I671" s="342"/>
      <c r="J671" s="342"/>
      <c r="K671" s="342"/>
      <c r="L671" s="342"/>
      <c r="M671" s="342"/>
      <c r="N671" s="342"/>
      <c r="O671" s="342"/>
      <c r="P671" s="342"/>
      <c r="Q671" s="342"/>
      <c r="R671" s="342"/>
      <c r="S671" s="342"/>
      <c r="T671" s="342"/>
      <c r="U671" s="342"/>
      <c r="V671" s="342"/>
      <c r="W671" s="342"/>
      <c r="X671" s="342"/>
      <c r="Y671" s="342"/>
      <c r="Z671" s="342"/>
      <c r="AA671" s="342"/>
      <c r="AB671" s="342"/>
      <c r="AC671" s="342"/>
      <c r="AD671" s="342"/>
      <c r="AF671" s="342"/>
      <c r="AH671" s="342" t="s">
        <v>2087</v>
      </c>
    </row>
    <row r="672" spans="4:34">
      <c r="D672" s="342"/>
      <c r="E672" s="342"/>
      <c r="F672" s="342"/>
      <c r="G672" s="342"/>
      <c r="H672" s="342"/>
      <c r="I672" s="342"/>
      <c r="J672" s="342"/>
      <c r="K672" s="342"/>
      <c r="L672" s="342"/>
      <c r="M672" s="342"/>
      <c r="N672" s="342"/>
      <c r="O672" s="342"/>
      <c r="P672" s="342"/>
      <c r="Q672" s="342"/>
      <c r="R672" s="342"/>
      <c r="S672" s="342"/>
      <c r="T672" s="342"/>
      <c r="U672" s="342"/>
      <c r="V672" s="342"/>
      <c r="W672" s="342"/>
      <c r="X672" s="342"/>
      <c r="Y672" s="342"/>
      <c r="Z672" s="342"/>
      <c r="AA672" s="342"/>
      <c r="AB672" s="342"/>
      <c r="AC672" s="342"/>
      <c r="AD672" s="342"/>
      <c r="AF672" s="342"/>
      <c r="AH672" s="342" t="s">
        <v>2088</v>
      </c>
    </row>
    <row r="673" spans="4:34">
      <c r="D673" s="342"/>
      <c r="E673" s="342"/>
      <c r="F673" s="342"/>
      <c r="G673" s="342"/>
      <c r="H673" s="342"/>
      <c r="I673" s="342"/>
      <c r="J673" s="342"/>
      <c r="K673" s="342"/>
      <c r="L673" s="342"/>
      <c r="M673" s="342"/>
      <c r="N673" s="342"/>
      <c r="O673" s="342"/>
      <c r="P673" s="342"/>
      <c r="Q673" s="342"/>
      <c r="R673" s="342"/>
      <c r="S673" s="342"/>
      <c r="T673" s="342"/>
      <c r="U673" s="342"/>
      <c r="V673" s="342"/>
      <c r="W673" s="342"/>
      <c r="X673" s="342"/>
      <c r="Y673" s="342"/>
      <c r="Z673" s="342"/>
      <c r="AA673" s="342"/>
      <c r="AB673" s="342"/>
      <c r="AC673" s="342"/>
      <c r="AD673" s="342"/>
      <c r="AF673" s="342"/>
      <c r="AH673" s="342" t="s">
        <v>2089</v>
      </c>
    </row>
    <row r="674" spans="4:34">
      <c r="D674" s="342"/>
      <c r="E674" s="342"/>
      <c r="F674" s="342"/>
      <c r="G674" s="342"/>
      <c r="H674" s="342"/>
      <c r="I674" s="342"/>
      <c r="J674" s="342"/>
      <c r="K674" s="342"/>
      <c r="L674" s="342"/>
      <c r="M674" s="342"/>
      <c r="N674" s="342"/>
      <c r="O674" s="342"/>
      <c r="P674" s="342"/>
      <c r="Q674" s="342"/>
      <c r="R674" s="342"/>
      <c r="S674" s="342"/>
      <c r="T674" s="342"/>
      <c r="U674" s="342"/>
      <c r="V674" s="342"/>
      <c r="W674" s="342"/>
      <c r="X674" s="342"/>
      <c r="Y674" s="342"/>
      <c r="Z674" s="342"/>
      <c r="AA674" s="342"/>
      <c r="AB674" s="342"/>
      <c r="AC674" s="342"/>
      <c r="AD674" s="342"/>
      <c r="AF674" s="342"/>
      <c r="AH674" s="342" t="s">
        <v>2090</v>
      </c>
    </row>
    <row r="675" spans="4:34">
      <c r="D675" s="342"/>
      <c r="E675" s="342"/>
      <c r="F675" s="342"/>
      <c r="G675" s="342"/>
      <c r="H675" s="342"/>
      <c r="I675" s="342"/>
      <c r="J675" s="342"/>
      <c r="K675" s="342"/>
      <c r="L675" s="342"/>
      <c r="M675" s="342"/>
      <c r="N675" s="342"/>
      <c r="O675" s="342"/>
      <c r="P675" s="342"/>
      <c r="Q675" s="342"/>
      <c r="R675" s="342"/>
      <c r="S675" s="342"/>
      <c r="T675" s="342"/>
      <c r="U675" s="342"/>
      <c r="V675" s="342"/>
      <c r="W675" s="342"/>
      <c r="X675" s="342"/>
      <c r="Y675" s="342"/>
      <c r="Z675" s="342"/>
      <c r="AA675" s="342"/>
      <c r="AB675" s="342"/>
      <c r="AC675" s="342"/>
      <c r="AD675" s="342"/>
      <c r="AF675" s="342"/>
      <c r="AH675" s="342" t="s">
        <v>2091</v>
      </c>
    </row>
    <row r="676" spans="4:34">
      <c r="D676" s="342"/>
      <c r="E676" s="342"/>
      <c r="F676" s="342"/>
      <c r="G676" s="342"/>
      <c r="H676" s="342"/>
      <c r="I676" s="342"/>
      <c r="J676" s="342"/>
      <c r="K676" s="342"/>
      <c r="L676" s="342"/>
      <c r="M676" s="342"/>
      <c r="N676" s="342"/>
      <c r="O676" s="342"/>
      <c r="P676" s="342"/>
      <c r="Q676" s="342"/>
      <c r="R676" s="342"/>
      <c r="S676" s="342"/>
      <c r="T676" s="342"/>
      <c r="U676" s="342"/>
      <c r="V676" s="342"/>
      <c r="W676" s="342"/>
      <c r="X676" s="342"/>
      <c r="Y676" s="342"/>
      <c r="Z676" s="342"/>
      <c r="AA676" s="342"/>
      <c r="AB676" s="342"/>
      <c r="AC676" s="342"/>
      <c r="AD676" s="342"/>
      <c r="AF676" s="342"/>
      <c r="AH676" s="342" t="s">
        <v>2092</v>
      </c>
    </row>
    <row r="677" spans="4:34">
      <c r="D677" s="342"/>
      <c r="E677" s="342"/>
      <c r="F677" s="342"/>
      <c r="G677" s="342"/>
      <c r="H677" s="342"/>
      <c r="I677" s="342"/>
      <c r="J677" s="342"/>
      <c r="K677" s="342"/>
      <c r="L677" s="342"/>
      <c r="M677" s="342"/>
      <c r="N677" s="342"/>
      <c r="O677" s="342"/>
      <c r="P677" s="342"/>
      <c r="Q677" s="342"/>
      <c r="R677" s="342"/>
      <c r="S677" s="342"/>
      <c r="T677" s="342"/>
      <c r="U677" s="342"/>
      <c r="V677" s="342"/>
      <c r="W677" s="342"/>
      <c r="X677" s="342"/>
      <c r="Y677" s="342"/>
      <c r="Z677" s="342"/>
      <c r="AA677" s="342"/>
      <c r="AB677" s="342"/>
      <c r="AC677" s="342"/>
      <c r="AD677" s="342"/>
      <c r="AF677" s="342"/>
      <c r="AH677" s="342" t="s">
        <v>2093</v>
      </c>
    </row>
    <row r="678" spans="4:34">
      <c r="D678" s="342"/>
      <c r="E678" s="342"/>
      <c r="F678" s="342"/>
      <c r="G678" s="342"/>
      <c r="H678" s="342"/>
      <c r="I678" s="342"/>
      <c r="J678" s="342"/>
      <c r="K678" s="342"/>
      <c r="L678" s="342"/>
      <c r="M678" s="342"/>
      <c r="N678" s="342"/>
      <c r="O678" s="342"/>
      <c r="P678" s="342"/>
      <c r="Q678" s="342"/>
      <c r="R678" s="342"/>
      <c r="S678" s="342"/>
      <c r="T678" s="342"/>
      <c r="U678" s="342"/>
      <c r="V678" s="342"/>
      <c r="W678" s="342"/>
      <c r="X678" s="342"/>
      <c r="Y678" s="342"/>
      <c r="Z678" s="342"/>
      <c r="AA678" s="342"/>
      <c r="AB678" s="342"/>
      <c r="AC678" s="342"/>
      <c r="AD678" s="342"/>
      <c r="AF678" s="342"/>
      <c r="AH678" s="342" t="s">
        <v>2094</v>
      </c>
    </row>
    <row r="679" spans="4:34">
      <c r="D679" s="342"/>
      <c r="E679" s="342"/>
      <c r="F679" s="342"/>
      <c r="G679" s="342"/>
      <c r="H679" s="342"/>
      <c r="I679" s="342"/>
      <c r="J679" s="342"/>
      <c r="K679" s="342"/>
      <c r="L679" s="342"/>
      <c r="M679" s="342"/>
      <c r="N679" s="342"/>
      <c r="O679" s="342"/>
      <c r="P679" s="342"/>
      <c r="Q679" s="342"/>
      <c r="R679" s="342"/>
      <c r="S679" s="342"/>
      <c r="T679" s="342"/>
      <c r="U679" s="342"/>
      <c r="V679" s="342"/>
      <c r="W679" s="342"/>
      <c r="X679" s="342"/>
      <c r="Y679" s="342"/>
      <c r="Z679" s="342"/>
      <c r="AA679" s="342"/>
      <c r="AB679" s="342"/>
      <c r="AC679" s="342"/>
      <c r="AD679" s="342"/>
      <c r="AF679" s="342"/>
      <c r="AH679" s="342" t="s">
        <v>2095</v>
      </c>
    </row>
    <row r="680" spans="4:34">
      <c r="D680" s="342"/>
      <c r="E680" s="342"/>
      <c r="F680" s="342"/>
      <c r="G680" s="342"/>
      <c r="H680" s="342"/>
      <c r="I680" s="342"/>
      <c r="J680" s="342"/>
      <c r="K680" s="342"/>
      <c r="L680" s="342"/>
      <c r="M680" s="342"/>
      <c r="N680" s="342"/>
      <c r="O680" s="342"/>
      <c r="P680" s="342"/>
      <c r="Q680" s="342"/>
      <c r="R680" s="342"/>
      <c r="S680" s="342"/>
      <c r="T680" s="342"/>
      <c r="U680" s="342"/>
      <c r="V680" s="342"/>
      <c r="W680" s="342"/>
      <c r="X680" s="342"/>
      <c r="Y680" s="342"/>
      <c r="Z680" s="342"/>
      <c r="AA680" s="342"/>
      <c r="AB680" s="342"/>
      <c r="AC680" s="342"/>
      <c r="AD680" s="342"/>
      <c r="AF680" s="342"/>
      <c r="AH680" s="342" t="s">
        <v>2096</v>
      </c>
    </row>
    <row r="681" spans="4:34">
      <c r="D681" s="342"/>
      <c r="E681" s="342"/>
      <c r="F681" s="342"/>
      <c r="G681" s="342"/>
      <c r="H681" s="342"/>
      <c r="I681" s="342"/>
      <c r="J681" s="342"/>
      <c r="K681" s="342"/>
      <c r="L681" s="342"/>
      <c r="M681" s="342"/>
      <c r="N681" s="342"/>
      <c r="O681" s="342"/>
      <c r="P681" s="342"/>
      <c r="Q681" s="342"/>
      <c r="R681" s="342"/>
      <c r="S681" s="342"/>
      <c r="T681" s="342"/>
      <c r="U681" s="342"/>
      <c r="V681" s="342"/>
      <c r="W681" s="342"/>
      <c r="X681" s="342"/>
      <c r="Y681" s="342"/>
      <c r="Z681" s="342"/>
      <c r="AA681" s="342"/>
      <c r="AB681" s="342"/>
      <c r="AC681" s="342"/>
      <c r="AD681" s="342"/>
      <c r="AF681" s="342"/>
      <c r="AH681" s="342" t="s">
        <v>2097</v>
      </c>
    </row>
    <row r="682" spans="4:34">
      <c r="D682" s="342"/>
      <c r="E682" s="342"/>
      <c r="F682" s="342"/>
      <c r="G682" s="342"/>
      <c r="H682" s="342"/>
      <c r="I682" s="342"/>
      <c r="J682" s="342"/>
      <c r="K682" s="342"/>
      <c r="L682" s="342"/>
      <c r="M682" s="342"/>
      <c r="N682" s="342"/>
      <c r="O682" s="342"/>
      <c r="P682" s="342"/>
      <c r="Q682" s="342"/>
      <c r="R682" s="342"/>
      <c r="S682" s="342"/>
      <c r="T682" s="342"/>
      <c r="U682" s="342"/>
      <c r="V682" s="342"/>
      <c r="W682" s="342"/>
      <c r="X682" s="342"/>
      <c r="Y682" s="342"/>
      <c r="Z682" s="342"/>
      <c r="AA682" s="342"/>
      <c r="AB682" s="342"/>
      <c r="AC682" s="342"/>
      <c r="AD682" s="342"/>
      <c r="AF682" s="342"/>
    </row>
    <row r="683" spans="4:34">
      <c r="D683" s="342"/>
      <c r="E683" s="342"/>
      <c r="F683" s="342"/>
      <c r="G683" s="342"/>
      <c r="H683" s="342"/>
      <c r="I683" s="342"/>
      <c r="J683" s="342"/>
      <c r="K683" s="342"/>
      <c r="L683" s="342"/>
      <c r="M683" s="342"/>
      <c r="N683" s="342"/>
      <c r="O683" s="342"/>
      <c r="P683" s="342"/>
      <c r="Q683" s="342"/>
      <c r="R683" s="342"/>
      <c r="S683" s="342"/>
      <c r="T683" s="342"/>
      <c r="U683" s="342"/>
      <c r="V683" s="342"/>
      <c r="W683" s="342"/>
      <c r="X683" s="342"/>
      <c r="Y683" s="342"/>
      <c r="Z683" s="342"/>
      <c r="AA683" s="342"/>
      <c r="AB683" s="342"/>
      <c r="AC683" s="342"/>
      <c r="AD683" s="342"/>
      <c r="AF683" s="342"/>
      <c r="AH683" s="342" t="s">
        <v>2098</v>
      </c>
    </row>
    <row r="684" spans="4:34">
      <c r="D684" s="342"/>
      <c r="E684" s="342"/>
      <c r="F684" s="342"/>
      <c r="G684" s="342"/>
      <c r="H684" s="342"/>
      <c r="I684" s="342"/>
      <c r="J684" s="342"/>
      <c r="K684" s="342"/>
      <c r="L684" s="342"/>
      <c r="M684" s="342"/>
      <c r="N684" s="342"/>
      <c r="O684" s="342"/>
      <c r="P684" s="342"/>
      <c r="Q684" s="342"/>
      <c r="R684" s="342"/>
      <c r="S684" s="342"/>
      <c r="T684" s="342"/>
      <c r="U684" s="342"/>
      <c r="V684" s="342"/>
      <c r="W684" s="342"/>
      <c r="X684" s="342"/>
      <c r="Y684" s="342"/>
      <c r="Z684" s="342"/>
      <c r="AA684" s="342"/>
      <c r="AB684" s="342"/>
      <c r="AC684" s="342"/>
      <c r="AD684" s="342"/>
      <c r="AF684" s="342"/>
      <c r="AH684" s="342" t="s">
        <v>2099</v>
      </c>
    </row>
    <row r="685" spans="4:34">
      <c r="D685" s="342"/>
      <c r="E685" s="342"/>
      <c r="F685" s="342"/>
      <c r="G685" s="342"/>
      <c r="H685" s="342"/>
      <c r="I685" s="342"/>
      <c r="J685" s="342"/>
      <c r="K685" s="342"/>
      <c r="L685" s="342"/>
      <c r="M685" s="342"/>
      <c r="N685" s="342"/>
      <c r="O685" s="342"/>
      <c r="P685" s="342"/>
      <c r="Q685" s="342"/>
      <c r="R685" s="342"/>
      <c r="S685" s="342"/>
      <c r="T685" s="342"/>
      <c r="U685" s="342"/>
      <c r="V685" s="342"/>
      <c r="W685" s="342"/>
      <c r="X685" s="342"/>
      <c r="Y685" s="342"/>
      <c r="Z685" s="342"/>
      <c r="AA685" s="342"/>
      <c r="AB685" s="342"/>
      <c r="AC685" s="342"/>
      <c r="AD685" s="342"/>
      <c r="AF685" s="342"/>
    </row>
    <row r="686" spans="4:34">
      <c r="D686" s="342"/>
      <c r="E686" s="342"/>
      <c r="F686" s="342"/>
      <c r="G686" s="342"/>
      <c r="H686" s="342"/>
      <c r="I686" s="342"/>
      <c r="J686" s="342"/>
      <c r="K686" s="342"/>
      <c r="L686" s="342"/>
      <c r="M686" s="342"/>
      <c r="N686" s="342"/>
      <c r="O686" s="342"/>
      <c r="P686" s="342"/>
      <c r="Q686" s="342"/>
      <c r="R686" s="342"/>
      <c r="S686" s="342"/>
      <c r="T686" s="342"/>
      <c r="U686" s="342"/>
      <c r="V686" s="342"/>
      <c r="W686" s="342"/>
      <c r="X686" s="342"/>
      <c r="Y686" s="342"/>
      <c r="Z686" s="342"/>
      <c r="AA686" s="342"/>
      <c r="AB686" s="342"/>
      <c r="AC686" s="342"/>
      <c r="AD686" s="342"/>
      <c r="AF686" s="342"/>
      <c r="AH686" s="342" t="s">
        <v>2100</v>
      </c>
    </row>
    <row r="687" spans="4:34">
      <c r="D687" s="342"/>
      <c r="E687" s="342"/>
      <c r="F687" s="342"/>
      <c r="G687" s="342"/>
      <c r="H687" s="342"/>
      <c r="I687" s="342"/>
      <c r="J687" s="342"/>
      <c r="K687" s="342"/>
      <c r="L687" s="342"/>
      <c r="M687" s="342"/>
      <c r="N687" s="342"/>
      <c r="O687" s="342"/>
      <c r="P687" s="342"/>
      <c r="Q687" s="342"/>
      <c r="R687" s="342"/>
      <c r="S687" s="342"/>
      <c r="T687" s="342"/>
      <c r="U687" s="342"/>
      <c r="V687" s="342"/>
      <c r="W687" s="342"/>
      <c r="X687" s="342"/>
      <c r="Y687" s="342"/>
      <c r="Z687" s="342"/>
      <c r="AA687" s="342"/>
      <c r="AB687" s="342"/>
      <c r="AC687" s="342"/>
      <c r="AD687" s="342"/>
      <c r="AF687" s="342"/>
      <c r="AH687" s="342" t="s">
        <v>2101</v>
      </c>
    </row>
    <row r="688" spans="4:34">
      <c r="D688" s="342"/>
      <c r="E688" s="342"/>
      <c r="F688" s="342"/>
      <c r="G688" s="342"/>
      <c r="H688" s="342"/>
      <c r="I688" s="342"/>
      <c r="J688" s="342"/>
      <c r="K688" s="342"/>
      <c r="L688" s="342"/>
      <c r="M688" s="342"/>
      <c r="N688" s="342"/>
      <c r="O688" s="342"/>
      <c r="P688" s="342"/>
      <c r="Q688" s="342"/>
      <c r="R688" s="342"/>
      <c r="S688" s="342"/>
      <c r="T688" s="342"/>
      <c r="U688" s="342"/>
      <c r="V688" s="342"/>
      <c r="W688" s="342"/>
      <c r="X688" s="342"/>
      <c r="Y688" s="342"/>
      <c r="Z688" s="342"/>
      <c r="AA688" s="342"/>
      <c r="AB688" s="342"/>
      <c r="AC688" s="342"/>
      <c r="AD688" s="342"/>
      <c r="AF688" s="342"/>
      <c r="AH688" s="342" t="s">
        <v>2009</v>
      </c>
    </row>
    <row r="689" spans="4:32">
      <c r="D689" s="342"/>
      <c r="E689" s="342"/>
      <c r="F689" s="342"/>
      <c r="G689" s="342"/>
      <c r="H689" s="342"/>
      <c r="I689" s="342"/>
      <c r="J689" s="342"/>
      <c r="K689" s="342"/>
      <c r="L689" s="342"/>
      <c r="M689" s="342"/>
      <c r="N689" s="342"/>
      <c r="O689" s="342"/>
      <c r="P689" s="342"/>
      <c r="Q689" s="342"/>
      <c r="R689" s="342"/>
      <c r="S689" s="342"/>
      <c r="T689" s="342"/>
      <c r="U689" s="342"/>
      <c r="V689" s="342"/>
      <c r="W689" s="342"/>
      <c r="X689" s="342"/>
      <c r="Y689" s="342"/>
      <c r="Z689" s="342"/>
      <c r="AA689" s="342"/>
      <c r="AB689" s="342"/>
      <c r="AC689" s="342"/>
      <c r="AD689" s="342"/>
      <c r="AF689" s="342"/>
    </row>
    <row r="690" spans="4:32">
      <c r="D690" s="342"/>
      <c r="E690" s="342"/>
      <c r="F690" s="342"/>
      <c r="G690" s="342"/>
      <c r="H690" s="342"/>
      <c r="I690" s="342"/>
      <c r="J690" s="342"/>
      <c r="K690" s="342"/>
      <c r="L690" s="342"/>
      <c r="M690" s="342"/>
      <c r="N690" s="342"/>
      <c r="O690" s="342"/>
      <c r="P690" s="342"/>
      <c r="Q690" s="342"/>
      <c r="R690" s="342"/>
      <c r="S690" s="342"/>
      <c r="T690" s="342"/>
      <c r="U690" s="342"/>
      <c r="V690" s="342"/>
      <c r="W690" s="342"/>
      <c r="X690" s="342"/>
      <c r="Y690" s="342"/>
      <c r="Z690" s="342"/>
      <c r="AA690" s="342"/>
      <c r="AB690" s="342"/>
      <c r="AC690" s="342"/>
      <c r="AD690" s="342"/>
      <c r="AF690" s="342"/>
    </row>
  </sheetData>
  <phoneticPr fontId="11"/>
  <hyperlinks>
    <hyperlink ref="B65:L65" r:id="rId1" location="%E6%96%87%E5%AD%97%EF%BC%9A%E3%82%AB%E3%82%A6%E3%83%B3%E3%83%88%E5%8F%96%E5%BE%97%E3%81%AE%E7%BD%A0%E3%80%82%E3%82%B5%E3%83%AD%E3%82%B1%E3%82%99%E3%83%BC%E3%83%88%E3" display="カウント取得の罠。サロゲートペア。"/>
  </hyperlinks>
  <pageMargins left="0.7" right="0.7" top="0.75" bottom="0.75" header="0.3" footer="0.3"/>
  <pageSetup paperSize="9" orientation="portrait" verticalDpi="0"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Java_bt"/>
  <dimension ref="A1:AH128"/>
  <sheetViews>
    <sheetView showGridLines="0" zoomScale="85" zoomScaleNormal="85" workbookViewId="0">
      <pane xSplit="1" ySplit="1" topLeftCell="B115" activePane="bottomRight" state="frozen"/>
      <selection activeCell="G100" sqref="G100"/>
      <selection pane="topRight" activeCell="G100" sqref="G100"/>
      <selection pane="bottomLeft" activeCell="G100" sqref="G100"/>
      <selection pane="bottomRight" activeCell="B129" sqref="B129"/>
    </sheetView>
  </sheetViews>
  <sheetFormatPr defaultColWidth="2.625" defaultRowHeight="13.5"/>
  <cols>
    <col min="1" max="1" width="2.625" style="342"/>
    <col min="2" max="2" width="2.625" style="403"/>
    <col min="3" max="3" width="2.625" style="406"/>
    <col min="4" max="30" width="2.625" style="342"/>
    <col min="31" max="31" width="2.625" style="399"/>
    <col min="32" max="32" width="2.625" style="342"/>
    <col min="33" max="33" width="2.625" style="403"/>
    <col min="34" max="16384" width="2.625" style="342"/>
  </cols>
  <sheetData>
    <row r="1" spans="1:34" s="401" customFormat="1" ht="15" thickTop="1" thickBot="1">
      <c r="A1" s="400"/>
      <c r="B1" s="404"/>
      <c r="AE1" s="402"/>
      <c r="AG1" s="404"/>
    </row>
    <row r="2" spans="1:34" s="401" customFormat="1" ht="15" thickTop="1" thickBot="1">
      <c r="A2" s="400"/>
      <c r="B2" s="404" t="s">
        <v>2220</v>
      </c>
      <c r="AE2" s="402"/>
      <c r="AG2" s="404"/>
    </row>
    <row r="3" spans="1:34" ht="14.25" thickTop="1"/>
    <row r="4" spans="1:34">
      <c r="D4" s="342" t="s">
        <v>2209</v>
      </c>
      <c r="AH4" s="342" t="s">
        <v>1996</v>
      </c>
    </row>
    <row r="5" spans="1:34">
      <c r="D5" s="342" t="s">
        <v>2210</v>
      </c>
      <c r="AH5" s="342" t="s">
        <v>2191</v>
      </c>
    </row>
    <row r="6" spans="1:34">
      <c r="D6" s="342" t="s">
        <v>2212</v>
      </c>
      <c r="AH6" s="342" t="s">
        <v>2192</v>
      </c>
    </row>
    <row r="7" spans="1:34">
      <c r="D7" s="342" t="s">
        <v>2213</v>
      </c>
      <c r="AH7" s="342" t="s">
        <v>2193</v>
      </c>
    </row>
    <row r="8" spans="1:34">
      <c r="D8" s="342" t="s">
        <v>2219</v>
      </c>
      <c r="AH8" s="342" t="s">
        <v>2194</v>
      </c>
    </row>
    <row r="9" spans="1:34">
      <c r="D9" s="342" t="s">
        <v>2214</v>
      </c>
      <c r="AH9" s="342" t="s">
        <v>1998</v>
      </c>
    </row>
    <row r="10" spans="1:34">
      <c r="D10" s="342" t="s">
        <v>2211</v>
      </c>
      <c r="AH10" s="342" t="s">
        <v>2195</v>
      </c>
    </row>
    <row r="12" spans="1:34">
      <c r="AH12" s="342" t="s">
        <v>2196</v>
      </c>
    </row>
    <row r="13" spans="1:34">
      <c r="D13" s="342" t="s">
        <v>2215</v>
      </c>
      <c r="AH13" s="342" t="s">
        <v>2197</v>
      </c>
    </row>
    <row r="14" spans="1:34">
      <c r="D14" s="342" t="s">
        <v>2216</v>
      </c>
      <c r="AH14" s="342" t="s">
        <v>2198</v>
      </c>
    </row>
    <row r="15" spans="1:34">
      <c r="D15" s="342" t="s">
        <v>2217</v>
      </c>
      <c r="AH15" s="342" t="s">
        <v>2199</v>
      </c>
    </row>
    <row r="16" spans="1:34">
      <c r="D16" s="342" t="s">
        <v>2218</v>
      </c>
      <c r="AH16" s="342" t="s">
        <v>2200</v>
      </c>
    </row>
    <row r="17" spans="34:34">
      <c r="AH17" s="342" t="s">
        <v>2201</v>
      </c>
    </row>
    <row r="18" spans="34:34">
      <c r="AH18" s="342" t="s">
        <v>2202</v>
      </c>
    </row>
    <row r="19" spans="34:34">
      <c r="AH19" s="342" t="s">
        <v>2019</v>
      </c>
    </row>
    <row r="21" spans="34:34">
      <c r="AH21" s="342" t="s">
        <v>2203</v>
      </c>
    </row>
    <row r="22" spans="34:34">
      <c r="AH22" s="342" t="s">
        <v>2204</v>
      </c>
    </row>
    <row r="23" spans="34:34">
      <c r="AH23" s="342" t="s">
        <v>2198</v>
      </c>
    </row>
    <row r="24" spans="34:34">
      <c r="AH24" s="342" t="s">
        <v>2199</v>
      </c>
    </row>
    <row r="25" spans="34:34">
      <c r="AH25" s="342" t="s">
        <v>2205</v>
      </c>
    </row>
    <row r="26" spans="34:34">
      <c r="AH26" s="342" t="s">
        <v>2206</v>
      </c>
    </row>
    <row r="28" spans="34:34">
      <c r="AH28" s="342" t="s">
        <v>2202</v>
      </c>
    </row>
    <row r="29" spans="34:34">
      <c r="AH29" s="342" t="s">
        <v>2019</v>
      </c>
    </row>
    <row r="31" spans="34:34">
      <c r="AH31" s="342" t="s">
        <v>2207</v>
      </c>
    </row>
    <row r="32" spans="34:34" ht="14.25" thickBot="1">
      <c r="AH32" s="342" t="s">
        <v>2009</v>
      </c>
    </row>
    <row r="33" spans="1:34" s="401" customFormat="1" ht="15" thickTop="1" thickBot="1">
      <c r="A33" s="400"/>
      <c r="B33" s="404" t="s">
        <v>2208</v>
      </c>
      <c r="AE33" s="402"/>
      <c r="AG33" s="404"/>
    </row>
    <row r="34" spans="1:34" ht="14.25" thickTop="1"/>
    <row r="35" spans="1:34">
      <c r="C35" s="406" t="s">
        <v>3825</v>
      </c>
      <c r="AH35" s="342" t="s">
        <v>2221</v>
      </c>
    </row>
    <row r="36" spans="1:34">
      <c r="AH36" s="342" t="s">
        <v>2222</v>
      </c>
    </row>
    <row r="37" spans="1:34">
      <c r="C37" s="406" t="s">
        <v>2228</v>
      </c>
      <c r="AH37" s="342" t="s">
        <v>2223</v>
      </c>
    </row>
    <row r="38" spans="1:34">
      <c r="C38" s="406" t="s">
        <v>2229</v>
      </c>
      <c r="AH38" s="342" t="s">
        <v>2224</v>
      </c>
    </row>
    <row r="39" spans="1:34">
      <c r="C39" s="406" t="s">
        <v>2230</v>
      </c>
      <c r="AH39" s="342" t="s">
        <v>2225</v>
      </c>
    </row>
    <row r="40" spans="1:34">
      <c r="C40" s="406" t="s">
        <v>2231</v>
      </c>
      <c r="AH40" s="342" t="s">
        <v>2226</v>
      </c>
    </row>
    <row r="41" spans="1:34">
      <c r="C41" s="406" t="s">
        <v>2232</v>
      </c>
      <c r="AH41" s="342" t="s">
        <v>2227</v>
      </c>
    </row>
    <row r="42" spans="1:34">
      <c r="AH42" s="342" t="s">
        <v>2009</v>
      </c>
    </row>
    <row r="44" spans="1:34">
      <c r="AH44" s="342" t="s">
        <v>2233</v>
      </c>
    </row>
    <row r="45" spans="1:34">
      <c r="AH45" s="342" t="s">
        <v>2234</v>
      </c>
    </row>
    <row r="46" spans="1:34">
      <c r="AH46" s="342" t="s">
        <v>2235</v>
      </c>
    </row>
    <row r="47" spans="1:34">
      <c r="C47" s="406" t="s">
        <v>2242</v>
      </c>
      <c r="AH47" s="342" t="s">
        <v>2224</v>
      </c>
    </row>
    <row r="48" spans="1:34">
      <c r="C48" s="406" t="s">
        <v>2243</v>
      </c>
      <c r="AH48" s="342" t="s">
        <v>2252</v>
      </c>
    </row>
    <row r="49" spans="1:34">
      <c r="C49" s="406" t="s">
        <v>2244</v>
      </c>
      <c r="AH49" s="342" t="s">
        <v>2226</v>
      </c>
    </row>
    <row r="50" spans="1:34">
      <c r="AH50" s="342" t="s">
        <v>2227</v>
      </c>
    </row>
    <row r="51" spans="1:34">
      <c r="C51" s="406" t="s">
        <v>2241</v>
      </c>
      <c r="AH51" s="342" t="s">
        <v>2009</v>
      </c>
    </row>
    <row r="52" spans="1:34">
      <c r="C52" s="471" t="s">
        <v>2245</v>
      </c>
    </row>
    <row r="53" spans="1:34">
      <c r="C53" s="471" t="s">
        <v>2246</v>
      </c>
    </row>
    <row r="55" spans="1:34">
      <c r="C55" s="406" t="s">
        <v>2247</v>
      </c>
      <c r="AH55" s="342" t="s">
        <v>2236</v>
      </c>
    </row>
    <row r="56" spans="1:34">
      <c r="C56" s="406" t="s">
        <v>2248</v>
      </c>
      <c r="AH56" s="342" t="s">
        <v>2237</v>
      </c>
    </row>
    <row r="57" spans="1:34">
      <c r="C57" s="406" t="s">
        <v>2249</v>
      </c>
      <c r="AH57" s="342" t="s">
        <v>2238</v>
      </c>
    </row>
    <row r="58" spans="1:34">
      <c r="C58" s="406" t="s">
        <v>2250</v>
      </c>
      <c r="AH58" s="342" t="s">
        <v>2239</v>
      </c>
    </row>
    <row r="59" spans="1:34">
      <c r="AH59" s="342" t="s">
        <v>2240</v>
      </c>
    </row>
    <row r="60" spans="1:34">
      <c r="AH60" s="342" t="s">
        <v>2009</v>
      </c>
    </row>
    <row r="61" spans="1:34" ht="14.25" thickBot="1"/>
    <row r="62" spans="1:34" s="401" customFormat="1" ht="15" thickTop="1" thickBot="1">
      <c r="A62" s="400" t="s">
        <v>2563</v>
      </c>
      <c r="B62" s="404"/>
      <c r="AE62" s="402"/>
      <c r="AG62" s="404"/>
    </row>
    <row r="63" spans="1:34" ht="14.25" thickTop="1"/>
    <row r="64" spans="1:34">
      <c r="B64" s="403" t="s">
        <v>2556</v>
      </c>
    </row>
    <row r="65" spans="1:33">
      <c r="B65" s="403" t="s">
        <v>2557</v>
      </c>
    </row>
    <row r="66" spans="1:33">
      <c r="B66" s="403" t="s">
        <v>2558</v>
      </c>
    </row>
    <row r="67" spans="1:33">
      <c r="B67" s="403" t="s">
        <v>2559</v>
      </c>
    </row>
    <row r="68" spans="1:33">
      <c r="B68" s="403" t="s">
        <v>2560</v>
      </c>
    </row>
    <row r="69" spans="1:33">
      <c r="B69" s="403" t="s">
        <v>2561</v>
      </c>
    </row>
    <row r="70" spans="1:33">
      <c r="B70" s="403" t="s">
        <v>2562</v>
      </c>
    </row>
    <row r="76" spans="1:33" ht="14.25" thickBot="1"/>
    <row r="77" spans="1:33" s="401" customFormat="1" ht="15" thickTop="1" thickBot="1">
      <c r="A77" s="400" t="s">
        <v>3823</v>
      </c>
      <c r="B77" s="404"/>
      <c r="AE77" s="402"/>
      <c r="AG77" s="404"/>
    </row>
    <row r="78" spans="1:33" ht="14.25" thickTop="1">
      <c r="AG78" s="403" t="s">
        <v>2299</v>
      </c>
    </row>
    <row r="79" spans="1:33">
      <c r="AG79" s="403" t="s">
        <v>3806</v>
      </c>
    </row>
    <row r="80" spans="1:33">
      <c r="AG80" s="403" t="s">
        <v>3807</v>
      </c>
    </row>
    <row r="81" spans="33:33">
      <c r="AG81" s="403" t="s">
        <v>3808</v>
      </c>
    </row>
    <row r="82" spans="33:33">
      <c r="AG82" s="403" t="s">
        <v>3809</v>
      </c>
    </row>
    <row r="83" spans="33:33">
      <c r="AG83" s="403" t="s">
        <v>3810</v>
      </c>
    </row>
    <row r="84" spans="33:33">
      <c r="AG84" s="403" t="s">
        <v>3811</v>
      </c>
    </row>
    <row r="85" spans="33:33">
      <c r="AG85" s="403" t="s">
        <v>3812</v>
      </c>
    </row>
    <row r="86" spans="33:33">
      <c r="AG86" s="403" t="s">
        <v>3813</v>
      </c>
    </row>
    <row r="88" spans="33:33">
      <c r="AG88" s="403" t="s">
        <v>3814</v>
      </c>
    </row>
    <row r="90" spans="33:33">
      <c r="AG90" s="403" t="s">
        <v>3815</v>
      </c>
    </row>
    <row r="91" spans="33:33">
      <c r="AG91" s="403" t="s">
        <v>3816</v>
      </c>
    </row>
    <row r="92" spans="33:33">
      <c r="AG92" s="403" t="s">
        <v>3817</v>
      </c>
    </row>
    <row r="93" spans="33:33">
      <c r="AG93" s="403" t="s">
        <v>3818</v>
      </c>
    </row>
    <row r="94" spans="33:33">
      <c r="AG94" s="403" t="s">
        <v>3819</v>
      </c>
    </row>
    <row r="95" spans="33:33">
      <c r="AG95" s="403" t="s">
        <v>3820</v>
      </c>
    </row>
    <row r="97" spans="1:33">
      <c r="AG97" s="403" t="s">
        <v>3821</v>
      </c>
    </row>
    <row r="98" spans="1:33">
      <c r="AG98" s="403" t="s">
        <v>3822</v>
      </c>
    </row>
    <row r="99" spans="1:33">
      <c r="AG99" s="403" t="s">
        <v>2019</v>
      </c>
    </row>
    <row r="100" spans="1:33">
      <c r="AG100" s="403" t="s">
        <v>2009</v>
      </c>
    </row>
    <row r="106" spans="1:33" ht="14.25" thickBot="1"/>
    <row r="107" spans="1:33" s="401" customFormat="1" ht="15" thickTop="1" thickBot="1">
      <c r="A107" s="400"/>
      <c r="B107" s="404"/>
      <c r="AE107" s="402"/>
      <c r="AG107" s="404"/>
    </row>
    <row r="108" spans="1:33" ht="14.25" thickTop="1">
      <c r="B108" s="403" t="s">
        <v>3882</v>
      </c>
    </row>
    <row r="109" spans="1:33">
      <c r="B109" s="403" t="s">
        <v>3883</v>
      </c>
    </row>
    <row r="110" spans="1:33">
      <c r="C110" s="406" t="s">
        <v>3891</v>
      </c>
    </row>
    <row r="111" spans="1:33">
      <c r="C111" s="406" t="s">
        <v>3890</v>
      </c>
    </row>
    <row r="112" spans="1:33">
      <c r="B112" s="403" t="s">
        <v>3884</v>
      </c>
    </row>
    <row r="113" spans="1:33">
      <c r="B113" s="403" t="s">
        <v>3885</v>
      </c>
    </row>
    <row r="114" spans="1:33">
      <c r="B114" s="403" t="s">
        <v>3886</v>
      </c>
    </row>
    <row r="115" spans="1:33">
      <c r="B115" s="403" t="s">
        <v>3887</v>
      </c>
    </row>
    <row r="116" spans="1:33">
      <c r="B116" s="403" t="s">
        <v>3892</v>
      </c>
    </row>
    <row r="117" spans="1:33">
      <c r="B117" s="403" t="s">
        <v>3888</v>
      </c>
    </row>
    <row r="118" spans="1:33">
      <c r="C118" s="406" t="s">
        <v>3891</v>
      </c>
    </row>
    <row r="119" spans="1:33">
      <c r="C119" s="406" t="s">
        <v>3893</v>
      </c>
    </row>
    <row r="120" spans="1:33">
      <c r="B120" s="403" t="s">
        <v>3889</v>
      </c>
    </row>
    <row r="123" spans="1:33">
      <c r="B123" s="403" t="s">
        <v>3894</v>
      </c>
    </row>
    <row r="124" spans="1:33">
      <c r="B124" s="403" t="s">
        <v>3895</v>
      </c>
    </row>
    <row r="125" spans="1:33">
      <c r="B125" s="403" t="s">
        <v>3896</v>
      </c>
    </row>
    <row r="126" spans="1:33" ht="14.25" thickBot="1"/>
    <row r="127" spans="1:33" s="401" customFormat="1" ht="15" thickTop="1" thickBot="1">
      <c r="A127" s="400"/>
      <c r="B127" s="404"/>
      <c r="AE127" s="402"/>
      <c r="AG127" s="404"/>
    </row>
    <row r="128" spans="1:33" ht="14.25" thickTop="1"/>
  </sheetData>
  <phoneticPr fontId="11"/>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Git"/>
  <dimension ref="A1:AK383"/>
  <sheetViews>
    <sheetView showGridLines="0" zoomScale="85" zoomScaleNormal="85" workbookViewId="0">
      <pane xSplit="1" ySplit="1" topLeftCell="B2" activePane="bottomRight" state="frozen"/>
      <selection activeCell="G100" sqref="G100"/>
      <selection pane="topRight" activeCell="G100" sqref="G100"/>
      <selection pane="bottomLeft" activeCell="G100" sqref="G100"/>
      <selection pane="bottomRight" activeCell="B2" sqref="B2"/>
    </sheetView>
  </sheetViews>
  <sheetFormatPr defaultColWidth="2.625" defaultRowHeight="13.5"/>
  <cols>
    <col min="1" max="1" width="2.625" style="342"/>
    <col min="2" max="2" width="2.625" style="403"/>
    <col min="3" max="30" width="2.625" style="406"/>
    <col min="31" max="31" width="2.625" style="399"/>
    <col min="32" max="32" width="2.625" style="406"/>
    <col min="33" max="33" width="2.625" style="403"/>
    <col min="34" max="16384" width="2.625" style="342"/>
  </cols>
  <sheetData>
    <row r="1" spans="1:37" s="401" customFormat="1" ht="15" thickTop="1" thickBot="1">
      <c r="A1" s="400"/>
      <c r="B1" s="404"/>
      <c r="AE1" s="402"/>
      <c r="AG1" s="404"/>
    </row>
    <row r="2" spans="1:37" ht="14.25" thickTop="1">
      <c r="B2" s="403" t="s">
        <v>2103</v>
      </c>
      <c r="AG2" s="403" t="s">
        <v>2703</v>
      </c>
    </row>
    <row r="3" spans="1:37">
      <c r="B3" s="403" t="s">
        <v>2104</v>
      </c>
      <c r="K3" s="406" t="s">
        <v>2105</v>
      </c>
      <c r="AG3" s="403" t="s">
        <v>2702</v>
      </c>
    </row>
    <row r="4" spans="1:37">
      <c r="B4" s="403" t="s">
        <v>2102</v>
      </c>
    </row>
    <row r="7" spans="1:37">
      <c r="AG7" s="403" t="s">
        <v>2107</v>
      </c>
    </row>
    <row r="8" spans="1:37">
      <c r="B8" s="403" t="s">
        <v>2107</v>
      </c>
      <c r="AG8" s="403" t="s">
        <v>2108</v>
      </c>
    </row>
    <row r="9" spans="1:37">
      <c r="B9" s="403" t="s">
        <v>2762</v>
      </c>
      <c r="Q9" s="406" t="s">
        <v>2761</v>
      </c>
      <c r="R9" s="403" t="s">
        <v>2760</v>
      </c>
    </row>
    <row r="10" spans="1:37">
      <c r="AG10" s="403" t="s">
        <v>2109</v>
      </c>
    </row>
    <row r="11" spans="1:37">
      <c r="B11" s="403" t="s">
        <v>2753</v>
      </c>
      <c r="AG11" s="403" t="s">
        <v>2110</v>
      </c>
    </row>
    <row r="12" spans="1:37" ht="15">
      <c r="B12" s="497" t="str">
        <f ca="1">"git branch -m develop_yyw develop_yyw_" &amp; TEXT(NOW(),"yyyymmdd") &amp; "_bk"</f>
        <v>git branch -m develop_yyw develop_yyw_20200325_bk</v>
      </c>
    </row>
    <row r="14" spans="1:37">
      <c r="B14" s="403" t="s">
        <v>2759</v>
      </c>
    </row>
    <row r="15" spans="1:37" ht="14.25" customHeight="1">
      <c r="B15" s="403" t="s">
        <v>2763</v>
      </c>
      <c r="AG15" s="496" t="s">
        <v>2704</v>
      </c>
    </row>
    <row r="16" spans="1:37" ht="14.25" customHeight="1">
      <c r="AG16" s="498" t="s">
        <v>2705</v>
      </c>
      <c r="AH16" s="499"/>
      <c r="AI16" s="499"/>
      <c r="AJ16" s="499"/>
      <c r="AK16" s="499"/>
    </row>
    <row r="17" spans="1:37" ht="14.25" customHeight="1">
      <c r="AG17" s="500"/>
      <c r="AH17" s="499"/>
      <c r="AI17" s="499"/>
      <c r="AJ17" s="499"/>
      <c r="AK17" s="499"/>
    </row>
    <row r="18" spans="1:37" ht="14.25" customHeight="1">
      <c r="B18" s="403" t="s">
        <v>2111</v>
      </c>
      <c r="AG18" s="500" t="s">
        <v>2754</v>
      </c>
      <c r="AH18" s="500"/>
      <c r="AI18" s="499"/>
      <c r="AJ18" s="499"/>
      <c r="AK18" s="499"/>
    </row>
    <row r="19" spans="1:37" ht="14.25" customHeight="1">
      <c r="B19" s="403" t="s">
        <v>2112</v>
      </c>
      <c r="AG19" s="501"/>
      <c r="AH19" s="499"/>
      <c r="AI19" s="500" t="s">
        <v>2755</v>
      </c>
      <c r="AJ19" s="499"/>
      <c r="AK19" s="499"/>
    </row>
    <row r="20" spans="1:37" ht="14.25" customHeight="1">
      <c r="AG20" s="501"/>
      <c r="AH20" s="499"/>
      <c r="AI20" s="502" t="s">
        <v>2758</v>
      </c>
      <c r="AJ20" s="499"/>
      <c r="AK20" s="499"/>
    </row>
    <row r="21" spans="1:37" ht="14.25" customHeight="1">
      <c r="AG21" s="501"/>
      <c r="AH21" s="499"/>
      <c r="AI21" s="500"/>
      <c r="AJ21" s="499"/>
      <c r="AK21" s="499"/>
    </row>
    <row r="22" spans="1:37" ht="14.25" customHeight="1">
      <c r="AG22" s="501"/>
      <c r="AH22" s="499"/>
      <c r="AI22" s="500" t="s">
        <v>2756</v>
      </c>
      <c r="AJ22" s="499"/>
      <c r="AK22" s="499"/>
    </row>
    <row r="23" spans="1:37" ht="14.25" customHeight="1">
      <c r="AG23" s="501"/>
      <c r="AH23" s="499"/>
      <c r="AI23" s="498" t="s">
        <v>2757</v>
      </c>
      <c r="AJ23" s="499"/>
      <c r="AK23" s="499"/>
    </row>
    <row r="24" spans="1:37" ht="14.25" customHeight="1">
      <c r="AG24" s="496"/>
    </row>
    <row r="25" spans="1:37" ht="16.5">
      <c r="AG25" s="496"/>
    </row>
    <row r="29" spans="1:37" ht="14.25" thickBot="1"/>
    <row r="30" spans="1:37" s="401" customFormat="1" ht="15" thickTop="1" thickBot="1">
      <c r="A30" s="400" t="s">
        <v>2630</v>
      </c>
      <c r="B30" s="404"/>
      <c r="AE30" s="402"/>
      <c r="AG30" s="404"/>
    </row>
    <row r="31" spans="1:37" ht="14.25" thickTop="1"/>
    <row r="32" spans="1:37">
      <c r="B32" s="490" t="s">
        <v>2612</v>
      </c>
      <c r="C32" s="342"/>
      <c r="AG32" s="490"/>
    </row>
    <row r="33" spans="2:33">
      <c r="B33" s="403" t="s">
        <v>2631</v>
      </c>
      <c r="C33" s="342"/>
    </row>
    <row r="34" spans="2:33">
      <c r="B34" s="403" t="s">
        <v>2632</v>
      </c>
      <c r="C34" s="342"/>
    </row>
    <row r="35" spans="2:33">
      <c r="B35" s="403" t="s">
        <v>2633</v>
      </c>
      <c r="C35" s="342"/>
    </row>
    <row r="36" spans="2:33">
      <c r="B36"/>
      <c r="C36" s="342"/>
    </row>
    <row r="37" spans="2:33">
      <c r="C37" s="342"/>
    </row>
    <row r="38" spans="2:33">
      <c r="C38" s="342"/>
    </row>
    <row r="39" spans="2:33">
      <c r="C39" s="342"/>
    </row>
    <row r="40" spans="2:33">
      <c r="B40" s="490" t="s">
        <v>2613</v>
      </c>
      <c r="C40" s="342"/>
      <c r="AG40" s="490"/>
    </row>
    <row r="41" spans="2:33">
      <c r="B41" s="403" t="s">
        <v>2634</v>
      </c>
      <c r="C41" s="342"/>
    </row>
    <row r="42" spans="2:33">
      <c r="B42" s="403" t="s">
        <v>2635</v>
      </c>
      <c r="C42" s="342"/>
    </row>
    <row r="43" spans="2:33">
      <c r="B43"/>
      <c r="C43" s="342"/>
    </row>
    <row r="44" spans="2:33">
      <c r="C44" s="342"/>
    </row>
    <row r="45" spans="2:33">
      <c r="C45" s="342"/>
    </row>
    <row r="46" spans="2:33">
      <c r="C46" s="342"/>
    </row>
    <row r="47" spans="2:33">
      <c r="B47" s="490" t="s">
        <v>2614</v>
      </c>
      <c r="C47" s="342"/>
      <c r="AG47" s="490"/>
    </row>
    <row r="48" spans="2:33">
      <c r="B48" s="403" t="s">
        <v>2636</v>
      </c>
      <c r="C48" s="342"/>
    </row>
    <row r="49" spans="2:33">
      <c r="B49" s="403" t="s">
        <v>2637</v>
      </c>
      <c r="C49" s="342"/>
    </row>
    <row r="50" spans="2:33">
      <c r="B50"/>
      <c r="C50" s="342"/>
    </row>
    <row r="51" spans="2:33">
      <c r="C51" s="342"/>
    </row>
    <row r="52" spans="2:33">
      <c r="C52" s="342"/>
    </row>
    <row r="53" spans="2:33">
      <c r="C53" s="342"/>
    </row>
    <row r="54" spans="2:33">
      <c r="C54" s="342"/>
    </row>
    <row r="55" spans="2:33">
      <c r="C55" s="342"/>
    </row>
    <row r="56" spans="2:33">
      <c r="C56" s="342"/>
    </row>
    <row r="57" spans="2:33">
      <c r="B57" s="490" t="s">
        <v>2615</v>
      </c>
      <c r="C57" s="342"/>
      <c r="AG57" s="490"/>
    </row>
    <row r="58" spans="2:33">
      <c r="B58" s="403" t="s">
        <v>2638</v>
      </c>
      <c r="C58" s="342"/>
    </row>
    <row r="59" spans="2:33">
      <c r="B59" s="403" t="s">
        <v>2639</v>
      </c>
      <c r="C59" s="342"/>
    </row>
    <row r="60" spans="2:33">
      <c r="C60" s="342"/>
    </row>
    <row r="61" spans="2:33">
      <c r="C61" s="342"/>
    </row>
    <row r="62" spans="2:33">
      <c r="B62" s="403" t="s">
        <v>2640</v>
      </c>
      <c r="C62" s="342"/>
    </row>
    <row r="63" spans="2:33">
      <c r="B63" s="403" t="s">
        <v>2641</v>
      </c>
      <c r="C63" s="342"/>
    </row>
    <row r="64" spans="2:33">
      <c r="B64"/>
      <c r="C64" s="342"/>
    </row>
    <row r="65" spans="2:33">
      <c r="C65" s="342"/>
    </row>
    <row r="66" spans="2:33">
      <c r="C66" s="342"/>
    </row>
    <row r="67" spans="2:33">
      <c r="B67" s="490" t="s">
        <v>2616</v>
      </c>
      <c r="C67" s="342"/>
      <c r="AG67" s="490"/>
    </row>
    <row r="68" spans="2:33">
      <c r="B68" s="403" t="s">
        <v>2642</v>
      </c>
      <c r="C68" s="342"/>
    </row>
    <row r="69" spans="2:33">
      <c r="B69" s="403" t="s">
        <v>2643</v>
      </c>
      <c r="C69" s="342"/>
    </row>
    <row r="70" spans="2:33">
      <c r="B70"/>
      <c r="C70" s="342"/>
    </row>
    <row r="71" spans="2:33">
      <c r="C71" s="342"/>
    </row>
    <row r="72" spans="2:33">
      <c r="C72" s="342"/>
    </row>
    <row r="73" spans="2:33">
      <c r="C73" s="342"/>
    </row>
    <row r="74" spans="2:33">
      <c r="C74" s="342"/>
    </row>
    <row r="75" spans="2:33">
      <c r="C75" s="342"/>
    </row>
    <row r="76" spans="2:33">
      <c r="C76" s="342"/>
    </row>
    <row r="77" spans="2:33">
      <c r="C77" s="342"/>
    </row>
    <row r="78" spans="2:33">
      <c r="C78" s="342"/>
    </row>
    <row r="79" spans="2:33">
      <c r="C79" s="342"/>
    </row>
    <row r="80" spans="2:33">
      <c r="C80" s="342"/>
    </row>
    <row r="81" spans="2:33">
      <c r="B81" s="403" t="s">
        <v>2644</v>
      </c>
      <c r="C81" s="342"/>
    </row>
    <row r="82" spans="2:33">
      <c r="B82" s="403" t="s">
        <v>2645</v>
      </c>
      <c r="C82" s="342"/>
    </row>
    <row r="83" spans="2:33">
      <c r="B83"/>
      <c r="C83" s="342"/>
    </row>
    <row r="84" spans="2:33">
      <c r="C84" s="342"/>
    </row>
    <row r="85" spans="2:33">
      <c r="C85" s="342"/>
    </row>
    <row r="86" spans="2:33">
      <c r="C86" s="342"/>
    </row>
    <row r="87" spans="2:33">
      <c r="C87" s="342"/>
    </row>
    <row r="88" spans="2:33">
      <c r="B88" s="490" t="s">
        <v>2617</v>
      </c>
      <c r="C88" s="342"/>
      <c r="AG88" s="490"/>
    </row>
    <row r="89" spans="2:33">
      <c r="B89" s="403" t="s">
        <v>2646</v>
      </c>
      <c r="C89" s="342"/>
    </row>
    <row r="90" spans="2:33">
      <c r="B90" s="403" t="s">
        <v>2647</v>
      </c>
      <c r="C90" s="342"/>
    </row>
    <row r="91" spans="2:33">
      <c r="B91" s="406"/>
      <c r="C91" s="342"/>
    </row>
    <row r="92" spans="2:33">
      <c r="B92" s="406"/>
      <c r="C92" s="342"/>
    </row>
    <row r="93" spans="2:33">
      <c r="B93" s="406"/>
      <c r="C93" s="342"/>
    </row>
    <row r="94" spans="2:33">
      <c r="B94" s="406"/>
      <c r="C94" s="342"/>
    </row>
    <row r="95" spans="2:33">
      <c r="B95" s="406"/>
      <c r="C95" s="342"/>
    </row>
    <row r="96" spans="2:33">
      <c r="B96" s="406"/>
      <c r="C96" s="342"/>
    </row>
    <row r="97" spans="2:3">
      <c r="B97" s="406"/>
      <c r="C97" s="342"/>
    </row>
    <row r="98" spans="2:3">
      <c r="B98" s="406"/>
      <c r="C98" s="342"/>
    </row>
    <row r="99" spans="2:3">
      <c r="B99"/>
      <c r="C99" s="342"/>
    </row>
    <row r="100" spans="2:3">
      <c r="C100" s="342"/>
    </row>
    <row r="101" spans="2:3">
      <c r="C101" s="342"/>
    </row>
    <row r="102" spans="2:3">
      <c r="C102" s="342"/>
    </row>
    <row r="103" spans="2:3">
      <c r="C103" s="342"/>
    </row>
    <row r="104" spans="2:3">
      <c r="B104" s="403" t="s">
        <v>2648</v>
      </c>
      <c r="C104" s="342"/>
    </row>
    <row r="105" spans="2:3">
      <c r="B105" s="403" t="s">
        <v>2649</v>
      </c>
      <c r="C105" s="342"/>
    </row>
    <row r="106" spans="2:3">
      <c r="B106"/>
      <c r="C106" s="342"/>
    </row>
    <row r="107" spans="2:3">
      <c r="C107" s="342"/>
    </row>
    <row r="108" spans="2:3">
      <c r="C108" s="342"/>
    </row>
    <row r="109" spans="2:3">
      <c r="C109" s="342"/>
    </row>
    <row r="110" spans="2:3">
      <c r="C110" s="342"/>
    </row>
    <row r="111" spans="2:3">
      <c r="C111" s="342"/>
    </row>
    <row r="112" spans="2:3">
      <c r="C112" s="342"/>
    </row>
    <row r="113" spans="2:3">
      <c r="C113" s="342"/>
    </row>
    <row r="114" spans="2:3">
      <c r="C114" s="342"/>
    </row>
    <row r="115" spans="2:3">
      <c r="C115" s="342"/>
    </row>
    <row r="116" spans="2:3">
      <c r="C116" s="342"/>
    </row>
    <row r="117" spans="2:3">
      <c r="B117" s="403" t="s">
        <v>2650</v>
      </c>
      <c r="C117" s="342"/>
    </row>
    <row r="118" spans="2:3">
      <c r="B118" s="403" t="s">
        <v>2651</v>
      </c>
      <c r="C118" s="342"/>
    </row>
    <row r="119" spans="2:3">
      <c r="B119"/>
      <c r="C119" s="342"/>
    </row>
    <row r="120" spans="2:3">
      <c r="C120" s="342"/>
    </row>
    <row r="121" spans="2:3">
      <c r="C121" s="342"/>
    </row>
    <row r="122" spans="2:3">
      <c r="C122" s="342"/>
    </row>
    <row r="123" spans="2:3">
      <c r="C123" s="342"/>
    </row>
    <row r="124" spans="2:3">
      <c r="C124" s="342"/>
    </row>
    <row r="125" spans="2:3">
      <c r="C125" s="342"/>
    </row>
    <row r="126" spans="2:3">
      <c r="C126" s="342"/>
    </row>
    <row r="127" spans="2:3">
      <c r="C127" s="342"/>
    </row>
    <row r="128" spans="2:3">
      <c r="C128" s="342"/>
    </row>
    <row r="129" spans="2:33">
      <c r="C129" s="342"/>
    </row>
    <row r="130" spans="2:33">
      <c r="B130" s="490" t="s">
        <v>2618</v>
      </c>
      <c r="C130" s="342"/>
      <c r="AG130" s="490"/>
    </row>
    <row r="131" spans="2:33">
      <c r="B131" s="403" t="s">
        <v>2652</v>
      </c>
      <c r="C131" s="342"/>
    </row>
    <row r="132" spans="2:33">
      <c r="B132" s="403" t="s">
        <v>2653</v>
      </c>
      <c r="C132" s="342"/>
    </row>
    <row r="133" spans="2:33">
      <c r="B133"/>
      <c r="C133" s="342"/>
    </row>
    <row r="134" spans="2:33">
      <c r="C134" s="342"/>
    </row>
    <row r="135" spans="2:33">
      <c r="C135" s="342"/>
    </row>
    <row r="136" spans="2:33">
      <c r="C136" s="342"/>
    </row>
    <row r="137" spans="2:33">
      <c r="C137" s="342"/>
    </row>
    <row r="138" spans="2:33">
      <c r="C138" s="342"/>
    </row>
    <row r="139" spans="2:33">
      <c r="B139" s="403" t="s">
        <v>2654</v>
      </c>
      <c r="C139" s="342"/>
    </row>
    <row r="140" spans="2:33">
      <c r="B140" s="403" t="s">
        <v>2655</v>
      </c>
      <c r="C140" s="342"/>
    </row>
    <row r="141" spans="2:33">
      <c r="B141"/>
      <c r="C141" s="342"/>
    </row>
    <row r="142" spans="2:33">
      <c r="C142" s="342"/>
    </row>
    <row r="143" spans="2:33">
      <c r="C143" s="342"/>
    </row>
    <row r="144" spans="2:33">
      <c r="C144" s="342"/>
    </row>
    <row r="145" spans="2:33">
      <c r="B145" s="403" t="s">
        <v>2700</v>
      </c>
      <c r="C145" s="342"/>
    </row>
    <row r="146" spans="2:33">
      <c r="B146" s="406" t="s">
        <v>2701</v>
      </c>
      <c r="C146" s="342"/>
    </row>
    <row r="147" spans="2:33">
      <c r="B147"/>
      <c r="C147" s="342"/>
    </row>
    <row r="148" spans="2:33">
      <c r="C148" s="342"/>
    </row>
    <row r="149" spans="2:33">
      <c r="C149" s="342"/>
    </row>
    <row r="150" spans="2:33">
      <c r="B150" s="490" t="s">
        <v>2112</v>
      </c>
      <c r="C150" s="342"/>
      <c r="AG150" s="490"/>
    </row>
    <row r="151" spans="2:33">
      <c r="B151" s="403" t="s">
        <v>2656</v>
      </c>
      <c r="C151" s="342"/>
    </row>
    <row r="152" spans="2:33">
      <c r="B152" s="403" t="s">
        <v>2657</v>
      </c>
      <c r="C152" s="342"/>
    </row>
    <row r="153" spans="2:33">
      <c r="B153" s="406"/>
      <c r="C153" s="342"/>
    </row>
    <row r="154" spans="2:33">
      <c r="B154" s="406"/>
      <c r="C154" s="342"/>
    </row>
    <row r="155" spans="2:33">
      <c r="B155" s="406"/>
      <c r="C155" s="342"/>
    </row>
    <row r="156" spans="2:33">
      <c r="B156" s="406"/>
      <c r="C156" s="342"/>
    </row>
    <row r="157" spans="2:33">
      <c r="B157" s="406"/>
      <c r="C157" s="342"/>
    </row>
    <row r="158" spans="2:33">
      <c r="B158" s="406"/>
      <c r="C158" s="342"/>
    </row>
    <row r="159" spans="2:33">
      <c r="B159"/>
      <c r="C159" s="342"/>
    </row>
    <row r="160" spans="2:33">
      <c r="C160" s="342"/>
    </row>
    <row r="161" spans="2:33">
      <c r="C161" s="342"/>
    </row>
    <row r="162" spans="2:33">
      <c r="C162" s="342"/>
    </row>
    <row r="163" spans="2:33">
      <c r="B163" s="490" t="s">
        <v>2619</v>
      </c>
      <c r="C163" s="342"/>
      <c r="AG163" s="490"/>
    </row>
    <row r="164" spans="2:33">
      <c r="B164" s="403" t="s">
        <v>2658</v>
      </c>
      <c r="C164" s="342"/>
    </row>
    <row r="165" spans="2:33">
      <c r="B165" s="403" t="s">
        <v>2659</v>
      </c>
      <c r="C165" s="342"/>
    </row>
    <row r="166" spans="2:33">
      <c r="B166"/>
      <c r="C166" s="342"/>
    </row>
    <row r="167" spans="2:33">
      <c r="C167" s="342"/>
    </row>
    <row r="168" spans="2:33">
      <c r="C168" s="342"/>
    </row>
    <row r="169" spans="2:33">
      <c r="C169" s="342"/>
    </row>
    <row r="170" spans="2:33">
      <c r="C170" s="342"/>
    </row>
    <row r="171" spans="2:33">
      <c r="B171" s="490" t="s">
        <v>2620</v>
      </c>
      <c r="C171" s="342"/>
      <c r="AG171" s="490"/>
    </row>
    <row r="172" spans="2:33">
      <c r="B172" s="403" t="s">
        <v>2660</v>
      </c>
      <c r="C172" s="342"/>
    </row>
    <row r="173" spans="2:33">
      <c r="B173" s="403" t="s">
        <v>2661</v>
      </c>
      <c r="C173" s="342"/>
    </row>
    <row r="174" spans="2:33">
      <c r="B174" s="406"/>
      <c r="C174" s="342"/>
    </row>
    <row r="175" spans="2:33">
      <c r="B175" s="406"/>
      <c r="C175" s="342"/>
    </row>
    <row r="176" spans="2:33">
      <c r="B176" s="406"/>
      <c r="C176" s="342"/>
    </row>
    <row r="177" spans="2:3">
      <c r="B177" s="406"/>
      <c r="C177" s="342"/>
    </row>
    <row r="178" spans="2:3">
      <c r="B178" s="406"/>
      <c r="C178" s="342"/>
    </row>
    <row r="179" spans="2:3">
      <c r="B179" s="406"/>
      <c r="C179" s="342"/>
    </row>
    <row r="180" spans="2:3">
      <c r="B180" s="406"/>
      <c r="C180" s="342"/>
    </row>
    <row r="181" spans="2:3">
      <c r="B181" s="406"/>
      <c r="C181" s="342"/>
    </row>
    <row r="182" spans="2:3">
      <c r="B182" s="406"/>
      <c r="C182" s="342"/>
    </row>
    <row r="183" spans="2:3">
      <c r="B183" s="406"/>
      <c r="C183" s="342"/>
    </row>
    <row r="184" spans="2:3">
      <c r="B184" s="406"/>
      <c r="C184" s="342"/>
    </row>
    <row r="185" spans="2:3">
      <c r="B185" s="406"/>
      <c r="C185" s="342"/>
    </row>
    <row r="186" spans="2:3">
      <c r="B186" s="406"/>
      <c r="C186" s="342"/>
    </row>
    <row r="187" spans="2:3">
      <c r="B187" s="406"/>
      <c r="C187" s="342"/>
    </row>
    <row r="188" spans="2:3">
      <c r="B188" s="406"/>
      <c r="C188" s="342"/>
    </row>
    <row r="189" spans="2:3">
      <c r="B189"/>
      <c r="C189" s="342"/>
    </row>
    <row r="190" spans="2:3">
      <c r="C190" s="342"/>
    </row>
    <row r="191" spans="2:3">
      <c r="B191" s="403" t="s">
        <v>2662</v>
      </c>
      <c r="C191" s="342"/>
    </row>
    <row r="192" spans="2:3">
      <c r="B192" s="403" t="s">
        <v>2663</v>
      </c>
      <c r="C192" s="342"/>
    </row>
    <row r="193" spans="2:3">
      <c r="B193"/>
      <c r="C193" s="342"/>
    </row>
    <row r="194" spans="2:3">
      <c r="C194" s="342"/>
    </row>
    <row r="195" spans="2:3">
      <c r="C195" s="342"/>
    </row>
    <row r="196" spans="2:3">
      <c r="C196" s="342"/>
    </row>
    <row r="197" spans="2:3">
      <c r="C197" s="342"/>
    </row>
    <row r="198" spans="2:3">
      <c r="C198" s="342"/>
    </row>
    <row r="199" spans="2:3">
      <c r="C199" s="342"/>
    </row>
    <row r="200" spans="2:3">
      <c r="C200" s="342"/>
    </row>
    <row r="201" spans="2:3">
      <c r="C201" s="342"/>
    </row>
    <row r="202" spans="2:3">
      <c r="C202" s="342"/>
    </row>
    <row r="203" spans="2:3">
      <c r="C203" s="342"/>
    </row>
    <row r="204" spans="2:3">
      <c r="C204" s="342"/>
    </row>
    <row r="205" spans="2:3">
      <c r="C205" s="342"/>
    </row>
    <row r="206" spans="2:3">
      <c r="C206" s="342"/>
    </row>
    <row r="207" spans="2:3">
      <c r="C207" s="342"/>
    </row>
    <row r="208" spans="2:3">
      <c r="C208" s="342"/>
    </row>
    <row r="209" spans="2:33">
      <c r="C209" s="342"/>
    </row>
    <row r="210" spans="2:33">
      <c r="C210" s="342"/>
    </row>
    <row r="211" spans="2:33">
      <c r="C211" s="342"/>
    </row>
    <row r="212" spans="2:33">
      <c r="C212" s="342"/>
    </row>
    <row r="213" spans="2:33">
      <c r="C213" s="342"/>
    </row>
    <row r="214" spans="2:33">
      <c r="C214" s="342"/>
    </row>
    <row r="215" spans="2:33">
      <c r="B215" s="490" t="s">
        <v>2621</v>
      </c>
      <c r="C215" s="342"/>
      <c r="AG215" s="490"/>
    </row>
    <row r="216" spans="2:33">
      <c r="B216" s="403" t="s">
        <v>2664</v>
      </c>
      <c r="C216" s="342"/>
    </row>
    <row r="217" spans="2:33">
      <c r="B217" s="403" t="s">
        <v>2665</v>
      </c>
      <c r="C217" s="342"/>
    </row>
    <row r="218" spans="2:33">
      <c r="B218"/>
      <c r="C218" s="342"/>
    </row>
    <row r="219" spans="2:33">
      <c r="C219" s="342"/>
    </row>
    <row r="220" spans="2:33">
      <c r="C220" s="342"/>
    </row>
    <row r="221" spans="2:33">
      <c r="C221" s="342"/>
    </row>
    <row r="222" spans="2:33">
      <c r="C222" s="342"/>
    </row>
    <row r="223" spans="2:33">
      <c r="C223" s="342"/>
    </row>
    <row r="224" spans="2:33">
      <c r="C224" s="342"/>
    </row>
    <row r="225" spans="3:3">
      <c r="C225" s="342"/>
    </row>
    <row r="226" spans="3:3">
      <c r="C226" s="342"/>
    </row>
    <row r="227" spans="3:3">
      <c r="C227" s="342"/>
    </row>
    <row r="228" spans="3:3">
      <c r="C228" s="342"/>
    </row>
    <row r="229" spans="3:3">
      <c r="C229" s="342"/>
    </row>
    <row r="230" spans="3:3">
      <c r="C230" s="342"/>
    </row>
    <row r="231" spans="3:3">
      <c r="C231" s="342"/>
    </row>
    <row r="232" spans="3:3">
      <c r="C232" s="342"/>
    </row>
    <row r="233" spans="3:3">
      <c r="C233" s="342"/>
    </row>
    <row r="234" spans="3:3">
      <c r="C234" s="342"/>
    </row>
    <row r="235" spans="3:3">
      <c r="C235" s="342"/>
    </row>
    <row r="236" spans="3:3">
      <c r="C236" s="342"/>
    </row>
    <row r="237" spans="3:3">
      <c r="C237" s="342"/>
    </row>
    <row r="238" spans="3:3">
      <c r="C238" s="342"/>
    </row>
    <row r="239" spans="3:3">
      <c r="C239" s="342"/>
    </row>
    <row r="240" spans="3:3">
      <c r="C240" s="342"/>
    </row>
    <row r="241" spans="2:33">
      <c r="B241" s="490" t="s">
        <v>2622</v>
      </c>
      <c r="C241" s="342"/>
      <c r="AG241" s="490"/>
    </row>
    <row r="242" spans="2:33">
      <c r="B242" s="403" t="s">
        <v>2666</v>
      </c>
      <c r="C242" s="342"/>
    </row>
    <row r="243" spans="2:33">
      <c r="B243" s="403" t="s">
        <v>2667</v>
      </c>
      <c r="C243" s="342"/>
    </row>
    <row r="244" spans="2:33">
      <c r="B244"/>
      <c r="C244" s="342"/>
    </row>
    <row r="245" spans="2:33">
      <c r="C245" s="342"/>
    </row>
    <row r="246" spans="2:33">
      <c r="C246" s="342"/>
    </row>
    <row r="247" spans="2:33">
      <c r="C247" s="342"/>
    </row>
    <row r="248" spans="2:33">
      <c r="C248" s="342"/>
    </row>
    <row r="249" spans="2:33">
      <c r="B249" s="490" t="s">
        <v>2623</v>
      </c>
      <c r="C249" s="342"/>
      <c r="AG249" s="490"/>
    </row>
    <row r="250" spans="2:33">
      <c r="B250" s="403" t="s">
        <v>2668</v>
      </c>
      <c r="C250" s="342"/>
    </row>
    <row r="251" spans="2:33">
      <c r="B251" s="403" t="s">
        <v>2669</v>
      </c>
      <c r="C251" s="342"/>
    </row>
    <row r="252" spans="2:33">
      <c r="B252"/>
      <c r="C252" s="342"/>
    </row>
    <row r="253" spans="2:33">
      <c r="C253" s="342"/>
    </row>
    <row r="254" spans="2:33">
      <c r="C254" s="342"/>
    </row>
    <row r="255" spans="2:33">
      <c r="C255" s="342"/>
    </row>
    <row r="256" spans="2:33">
      <c r="B256" s="403" t="s">
        <v>2670</v>
      </c>
      <c r="C256" s="342"/>
    </row>
    <row r="257" spans="2:33">
      <c r="B257" s="403" t="s">
        <v>2671</v>
      </c>
      <c r="C257" s="342"/>
    </row>
    <row r="258" spans="2:33">
      <c r="B258"/>
      <c r="C258" s="342"/>
    </row>
    <row r="259" spans="2:33">
      <c r="C259" s="342"/>
    </row>
    <row r="260" spans="2:33">
      <c r="C260" s="342"/>
    </row>
    <row r="261" spans="2:33">
      <c r="B261" s="403" t="s">
        <v>2672</v>
      </c>
      <c r="C261" s="342"/>
    </row>
    <row r="262" spans="2:33">
      <c r="B262" s="403" t="s">
        <v>2673</v>
      </c>
      <c r="C262" s="342"/>
    </row>
    <row r="263" spans="2:33">
      <c r="B263"/>
      <c r="C263" s="342"/>
    </row>
    <row r="264" spans="2:33">
      <c r="C264" s="342"/>
    </row>
    <row r="265" spans="2:33">
      <c r="C265" s="342"/>
    </row>
    <row r="266" spans="2:33">
      <c r="C266" s="342"/>
    </row>
    <row r="267" spans="2:33">
      <c r="B267" s="490" t="s">
        <v>2624</v>
      </c>
      <c r="C267" s="342"/>
      <c r="AG267" s="490"/>
    </row>
    <row r="268" spans="2:33">
      <c r="B268" s="403" t="s">
        <v>2674</v>
      </c>
      <c r="C268" s="342"/>
    </row>
    <row r="269" spans="2:33">
      <c r="B269" s="403" t="s">
        <v>2675</v>
      </c>
      <c r="C269" s="342"/>
    </row>
    <row r="270" spans="2:33">
      <c r="B270"/>
      <c r="C270" s="342"/>
    </row>
    <row r="271" spans="2:33">
      <c r="C271" s="342"/>
    </row>
    <row r="272" spans="2:33">
      <c r="C272" s="342"/>
    </row>
    <row r="273" spans="2:33">
      <c r="B273" s="403" t="s">
        <v>2676</v>
      </c>
      <c r="C273" s="342"/>
    </row>
    <row r="274" spans="2:33">
      <c r="B274" s="403" t="s">
        <v>2677</v>
      </c>
      <c r="C274" s="342"/>
    </row>
    <row r="275" spans="2:33">
      <c r="B275"/>
      <c r="C275" s="342"/>
    </row>
    <row r="276" spans="2:33">
      <c r="C276" s="342"/>
    </row>
    <row r="277" spans="2:33">
      <c r="C277" s="342"/>
    </row>
    <row r="278" spans="2:33">
      <c r="C278" s="342"/>
    </row>
    <row r="279" spans="2:33">
      <c r="B279" s="490" t="s">
        <v>2625</v>
      </c>
      <c r="C279" s="342"/>
      <c r="AG279" s="490"/>
    </row>
    <row r="280" spans="2:33">
      <c r="B280" s="403" t="s">
        <v>2678</v>
      </c>
      <c r="C280" s="342"/>
    </row>
    <row r="281" spans="2:33">
      <c r="B281" s="403" t="s">
        <v>2679</v>
      </c>
      <c r="C281" s="342"/>
    </row>
    <row r="282" spans="2:33">
      <c r="B282"/>
      <c r="C282" s="342"/>
    </row>
    <row r="283" spans="2:33">
      <c r="C283" s="342"/>
    </row>
    <row r="284" spans="2:33">
      <c r="C284" s="342"/>
    </row>
    <row r="285" spans="2:33">
      <c r="C285" s="342"/>
    </row>
    <row r="286" spans="2:33">
      <c r="B286" s="490" t="s">
        <v>2626</v>
      </c>
      <c r="C286" s="342"/>
      <c r="AG286" s="490"/>
    </row>
    <row r="287" spans="2:33">
      <c r="B287" s="403" t="s">
        <v>2680</v>
      </c>
      <c r="C287" s="342"/>
    </row>
    <row r="288" spans="2:33">
      <c r="B288" s="403" t="s">
        <v>2681</v>
      </c>
      <c r="C288" s="342"/>
    </row>
    <row r="289" spans="2:33">
      <c r="B289"/>
      <c r="C289" s="342"/>
    </row>
    <row r="290" spans="2:33">
      <c r="C290" s="342"/>
    </row>
    <row r="291" spans="2:33">
      <c r="B291" s="490" t="s">
        <v>2627</v>
      </c>
      <c r="C291" s="342"/>
      <c r="AG291" s="490"/>
    </row>
    <row r="292" spans="2:33">
      <c r="B292" s="403" t="s">
        <v>2682</v>
      </c>
      <c r="C292" s="342"/>
    </row>
    <row r="293" spans="2:33">
      <c r="B293" s="403" t="s">
        <v>2683</v>
      </c>
      <c r="C293" s="342"/>
    </row>
    <row r="294" spans="2:33">
      <c r="B294"/>
      <c r="C294" s="342"/>
    </row>
    <row r="295" spans="2:33">
      <c r="C295" s="342"/>
    </row>
    <row r="296" spans="2:33">
      <c r="C296" s="342"/>
    </row>
    <row r="297" spans="2:33">
      <c r="C297" s="342"/>
    </row>
    <row r="298" spans="2:33">
      <c r="C298" s="342"/>
    </row>
    <row r="299" spans="2:33">
      <c r="C299" s="342"/>
    </row>
    <row r="300" spans="2:33">
      <c r="C300" s="342"/>
    </row>
    <row r="301" spans="2:33">
      <c r="C301" s="342"/>
    </row>
    <row r="302" spans="2:33">
      <c r="C302" s="342"/>
    </row>
    <row r="303" spans="2:33">
      <c r="B303" s="403" t="s">
        <v>2684</v>
      </c>
      <c r="C303" s="342"/>
    </row>
    <row r="304" spans="2:33">
      <c r="B304" s="403" t="s">
        <v>2685</v>
      </c>
      <c r="C304" s="342"/>
    </row>
    <row r="305" spans="2:3">
      <c r="B305"/>
      <c r="C305" s="342"/>
    </row>
    <row r="306" spans="2:3">
      <c r="C306" s="342"/>
    </row>
    <row r="307" spans="2:3">
      <c r="C307" s="342"/>
    </row>
    <row r="308" spans="2:3">
      <c r="C308" s="342"/>
    </row>
    <row r="309" spans="2:3">
      <c r="C309" s="342"/>
    </row>
    <row r="310" spans="2:3">
      <c r="C310" s="342"/>
    </row>
    <row r="311" spans="2:3">
      <c r="C311" s="342"/>
    </row>
    <row r="312" spans="2:3">
      <c r="C312" s="342"/>
    </row>
    <row r="313" spans="2:3">
      <c r="B313" s="403" t="s">
        <v>2686</v>
      </c>
      <c r="C313" s="342"/>
    </row>
    <row r="314" spans="2:3">
      <c r="B314" s="403" t="s">
        <v>2687</v>
      </c>
      <c r="C314" s="342"/>
    </row>
    <row r="315" spans="2:3">
      <c r="B315"/>
      <c r="C315" s="342"/>
    </row>
    <row r="316" spans="2:3">
      <c r="C316" s="342"/>
    </row>
    <row r="317" spans="2:3">
      <c r="C317" s="342"/>
    </row>
    <row r="318" spans="2:3">
      <c r="C318" s="342"/>
    </row>
    <row r="319" spans="2:3">
      <c r="C319" s="342"/>
    </row>
    <row r="320" spans="2:3">
      <c r="C320" s="342"/>
    </row>
    <row r="321" spans="2:33">
      <c r="C321" s="342"/>
    </row>
    <row r="322" spans="2:33">
      <c r="C322" s="342"/>
    </row>
    <row r="323" spans="2:33">
      <c r="C323" s="342"/>
    </row>
    <row r="324" spans="2:33">
      <c r="C324" s="342"/>
    </row>
    <row r="325" spans="2:33">
      <c r="C325" s="342"/>
    </row>
    <row r="326" spans="2:33">
      <c r="B326" s="403" t="s">
        <v>2688</v>
      </c>
      <c r="C326" s="342"/>
    </row>
    <row r="327" spans="2:33">
      <c r="B327" s="403" t="s">
        <v>2689</v>
      </c>
      <c r="C327" s="342"/>
    </row>
    <row r="328" spans="2:33">
      <c r="B328"/>
      <c r="C328" s="342"/>
    </row>
    <row r="329" spans="2:33">
      <c r="C329" s="342"/>
    </row>
    <row r="330" spans="2:33">
      <c r="C330" s="342"/>
    </row>
    <row r="331" spans="2:33">
      <c r="C331" s="342"/>
    </row>
    <row r="332" spans="2:33">
      <c r="C332" s="342"/>
    </row>
    <row r="333" spans="2:33">
      <c r="B333" s="490" t="s">
        <v>2628</v>
      </c>
      <c r="C333" s="342"/>
      <c r="AG333" s="490"/>
    </row>
    <row r="334" spans="2:33">
      <c r="B334" s="403" t="s">
        <v>2690</v>
      </c>
      <c r="C334" s="342"/>
    </row>
    <row r="335" spans="2:33">
      <c r="B335" s="403" t="s">
        <v>2691</v>
      </c>
      <c r="C335" s="342"/>
    </row>
    <row r="336" spans="2:33">
      <c r="B336"/>
      <c r="C336" s="342"/>
    </row>
    <row r="337" spans="2:34">
      <c r="C337" s="342"/>
    </row>
    <row r="338" spans="2:34">
      <c r="C338" s="342"/>
    </row>
    <row r="339" spans="2:34">
      <c r="C339" s="342"/>
    </row>
    <row r="340" spans="2:34">
      <c r="C340" s="342"/>
    </row>
    <row r="341" spans="2:34">
      <c r="C341" s="342"/>
    </row>
    <row r="342" spans="2:34">
      <c r="C342" s="342"/>
    </row>
    <row r="343" spans="2:34">
      <c r="B343" s="490" t="s">
        <v>2629</v>
      </c>
      <c r="C343" s="491"/>
      <c r="AG343" s="490"/>
      <c r="AH343" s="491"/>
    </row>
    <row r="344" spans="2:34">
      <c r="B344" s="403" t="s">
        <v>2692</v>
      </c>
      <c r="C344" s="342"/>
    </row>
    <row r="345" spans="2:34">
      <c r="B345" s="403" t="s">
        <v>2693</v>
      </c>
      <c r="C345" s="342"/>
    </row>
    <row r="346" spans="2:34">
      <c r="B346"/>
      <c r="C346" s="342"/>
    </row>
    <row r="347" spans="2:34">
      <c r="C347" s="342"/>
    </row>
    <row r="348" spans="2:34">
      <c r="C348" s="342"/>
    </row>
    <row r="349" spans="2:34">
      <c r="B349" s="403" t="s">
        <v>2694</v>
      </c>
      <c r="C349" s="342"/>
    </row>
    <row r="350" spans="2:34">
      <c r="B350" s="403" t="s">
        <v>2695</v>
      </c>
      <c r="C350" s="342"/>
    </row>
    <row r="351" spans="2:34">
      <c r="B351"/>
      <c r="C351" s="342"/>
    </row>
    <row r="352" spans="2:34">
      <c r="C352" s="342"/>
    </row>
    <row r="353" spans="2:3">
      <c r="C353" s="342"/>
    </row>
    <row r="354" spans="2:3">
      <c r="C354" s="342"/>
    </row>
    <row r="355" spans="2:3">
      <c r="C355" s="342"/>
    </row>
    <row r="356" spans="2:3">
      <c r="C356" s="342"/>
    </row>
    <row r="357" spans="2:3">
      <c r="C357" s="342"/>
    </row>
    <row r="358" spans="2:3">
      <c r="C358" s="342"/>
    </row>
    <row r="359" spans="2:3">
      <c r="C359" s="342"/>
    </row>
    <row r="360" spans="2:3">
      <c r="B360" s="403" t="s">
        <v>2696</v>
      </c>
      <c r="C360" s="342"/>
    </row>
    <row r="361" spans="2:3">
      <c r="B361" s="403" t="s">
        <v>2697</v>
      </c>
      <c r="C361" s="342"/>
    </row>
    <row r="362" spans="2:3">
      <c r="B362"/>
      <c r="C362" s="342"/>
    </row>
    <row r="363" spans="2:3">
      <c r="C363" s="342"/>
    </row>
    <row r="364" spans="2:3">
      <c r="C364" s="342"/>
    </row>
    <row r="365" spans="2:3">
      <c r="B365" s="403" t="s">
        <v>2698</v>
      </c>
      <c r="C365" s="342"/>
    </row>
    <row r="366" spans="2:3">
      <c r="B366" s="403" t="s">
        <v>2699</v>
      </c>
      <c r="C366" s="342"/>
    </row>
    <row r="367" spans="2:3">
      <c r="B367"/>
    </row>
    <row r="370" spans="1:33" ht="14.25" thickBot="1"/>
    <row r="371" spans="1:33" s="401" customFormat="1" ht="15" thickTop="1" thickBot="1">
      <c r="A371" s="400" t="s">
        <v>2764</v>
      </c>
      <c r="B371" s="404"/>
      <c r="AE371" s="402"/>
      <c r="AG371" s="404"/>
    </row>
    <row r="372" spans="1:33" ht="13.5" customHeight="1" thickTop="1"/>
    <row r="373" spans="1:33" ht="13.5" customHeight="1">
      <c r="B373" s="403" t="s">
        <v>2764</v>
      </c>
      <c r="AG373" s="504" t="s">
        <v>2769</v>
      </c>
    </row>
    <row r="374" spans="1:33" ht="13.5" customHeight="1">
      <c r="B374" s="503" t="s">
        <v>2765</v>
      </c>
      <c r="AG374" s="504"/>
    </row>
    <row r="375" spans="1:33" ht="13.5" customHeight="1">
      <c r="B375" s="403" t="s">
        <v>2766</v>
      </c>
      <c r="AG375" s="504" t="s">
        <v>2770</v>
      </c>
    </row>
    <row r="376" spans="1:33" ht="13.5" customHeight="1">
      <c r="B376" s="403" t="s">
        <v>2767</v>
      </c>
      <c r="AG376" s="504" t="s">
        <v>2771</v>
      </c>
    </row>
    <row r="377" spans="1:33" ht="13.5" customHeight="1">
      <c r="B377" s="403" t="s">
        <v>2768</v>
      </c>
      <c r="AG377" s="504" t="s">
        <v>2772</v>
      </c>
    </row>
    <row r="378" spans="1:33" ht="13.5" customHeight="1">
      <c r="AG378" s="504" t="s">
        <v>2773</v>
      </c>
    </row>
    <row r="379" spans="1:33" ht="13.5" customHeight="1">
      <c r="AG379" s="504" t="s">
        <v>2774</v>
      </c>
    </row>
    <row r="380" spans="1:33" ht="13.5" customHeight="1">
      <c r="AG380" s="504"/>
    </row>
    <row r="381" spans="1:33" ht="13.5" customHeight="1"/>
    <row r="382" spans="1:33" ht="13.5" customHeight="1"/>
    <row r="383" spans="1:33" ht="13.5" customHeight="1"/>
  </sheetData>
  <phoneticPr fontId="11"/>
  <pageMargins left="0.7" right="0.7" top="0.75" bottom="0.75" header="0.3" footer="0.3"/>
  <pageSetup paperSize="9" orientation="portrait"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Other"/>
  <dimension ref="A1:AG34"/>
  <sheetViews>
    <sheetView showGridLines="0" zoomScale="85" zoomScaleNormal="85" workbookViewId="0">
      <pane xSplit="1" ySplit="1" topLeftCell="B2" activePane="bottomRight" state="frozen"/>
      <selection activeCell="G100" sqref="G100"/>
      <selection pane="topRight" activeCell="G100" sqref="G100"/>
      <selection pane="bottomLeft" activeCell="G100" sqref="G100"/>
      <selection pane="bottomRight" activeCell="B2" sqref="B2"/>
    </sheetView>
  </sheetViews>
  <sheetFormatPr defaultColWidth="2.625" defaultRowHeight="13.5"/>
  <cols>
    <col min="1" max="1" width="2.625" style="23"/>
    <col min="2" max="2" width="2.625" style="482"/>
    <col min="3" max="30" width="2.625" style="380"/>
    <col min="31" max="31" width="2.625" style="483"/>
    <col min="32" max="32" width="2.625" style="380"/>
    <col min="33" max="33" width="2.625" style="482"/>
    <col min="34" max="16384" width="2.625" style="23"/>
  </cols>
  <sheetData>
    <row r="1" spans="1:33" s="480" customFormat="1" ht="15" thickTop="1" thickBot="1">
      <c r="A1" s="478"/>
      <c r="B1" s="479"/>
      <c r="AE1" s="481"/>
      <c r="AG1" s="479"/>
    </row>
    <row r="2" spans="1:33" ht="15" thickTop="1" thickBot="1"/>
    <row r="3" spans="1:33" s="480" customFormat="1" ht="15" thickTop="1" thickBot="1">
      <c r="A3" s="478" t="s">
        <v>2399</v>
      </c>
      <c r="B3" s="479"/>
      <c r="AE3" s="481"/>
      <c r="AG3" s="479"/>
    </row>
    <row r="4" spans="1:33" ht="14.25" thickTop="1">
      <c r="B4" s="482" t="s">
        <v>2400</v>
      </c>
    </row>
    <row r="5" spans="1:33">
      <c r="B5" s="482" t="s">
        <v>2391</v>
      </c>
    </row>
    <row r="6" spans="1:33">
      <c r="B6" s="482" t="s">
        <v>2392</v>
      </c>
    </row>
    <row r="7" spans="1:33">
      <c r="B7" s="482" t="s">
        <v>2393</v>
      </c>
    </row>
    <row r="8" spans="1:33">
      <c r="B8" s="482" t="s">
        <v>2394</v>
      </c>
    </row>
    <row r="9" spans="1:33">
      <c r="B9" s="482" t="s">
        <v>2395</v>
      </c>
    </row>
    <row r="11" spans="1:33">
      <c r="B11" s="482" t="s">
        <v>2401</v>
      </c>
    </row>
    <row r="12" spans="1:33">
      <c r="C12" s="380" t="s">
        <v>2396</v>
      </c>
    </row>
    <row r="13" spans="1:33">
      <c r="C13" s="380" t="s">
        <v>2397</v>
      </c>
    </row>
    <row r="14" spans="1:33">
      <c r="C14" s="380" t="s">
        <v>2402</v>
      </c>
    </row>
    <row r="15" spans="1:33">
      <c r="C15" s="380" t="s">
        <v>2403</v>
      </c>
    </row>
    <row r="16" spans="1:33">
      <c r="C16" s="380" t="s">
        <v>2404</v>
      </c>
    </row>
    <row r="17" spans="1:33">
      <c r="C17" s="380" t="s">
        <v>2405</v>
      </c>
    </row>
    <row r="18" spans="1:33">
      <c r="C18" s="380" t="s">
        <v>2406</v>
      </c>
    </row>
    <row r="19" spans="1:33" ht="16.5">
      <c r="C19" s="380" t="s">
        <v>2407</v>
      </c>
    </row>
    <row r="20" spans="1:33">
      <c r="C20" s="380" t="s">
        <v>2398</v>
      </c>
    </row>
    <row r="22" spans="1:33">
      <c r="B22" s="482" t="s">
        <v>2408</v>
      </c>
    </row>
    <row r="23" spans="1:33" ht="14.25" thickBot="1"/>
    <row r="24" spans="1:33" s="480" customFormat="1" ht="15" thickTop="1" thickBot="1">
      <c r="A24" s="478"/>
      <c r="B24" s="479"/>
      <c r="AE24" s="481"/>
      <c r="AG24" s="479"/>
    </row>
    <row r="25" spans="1:33" ht="14.25" thickTop="1"/>
    <row r="26" spans="1:33">
      <c r="B26" s="482" t="s">
        <v>2794</v>
      </c>
      <c r="C26" s="380" t="s">
        <v>2795</v>
      </c>
    </row>
    <row r="27" spans="1:33">
      <c r="B27" s="482" t="s">
        <v>2796</v>
      </c>
    </row>
    <row r="28" spans="1:33">
      <c r="B28" s="482" t="s">
        <v>2797</v>
      </c>
      <c r="D28" s="380" t="s">
        <v>2798</v>
      </c>
    </row>
    <row r="29" spans="1:33">
      <c r="B29" s="482" t="s">
        <v>2799</v>
      </c>
      <c r="C29" s="380" t="s">
        <v>2800</v>
      </c>
    </row>
    <row r="30" spans="1:33">
      <c r="B30" s="482" t="s">
        <v>2801</v>
      </c>
      <c r="C30" s="380" t="s">
        <v>2802</v>
      </c>
    </row>
    <row r="31" spans="1:33">
      <c r="B31" s="482" t="s">
        <v>2803</v>
      </c>
    </row>
    <row r="32" spans="1:33">
      <c r="B32" s="482" t="s">
        <v>2804</v>
      </c>
      <c r="C32" s="380" t="s">
        <v>2802</v>
      </c>
    </row>
    <row r="33" spans="2:3">
      <c r="B33" s="482" t="s">
        <v>2805</v>
      </c>
      <c r="C33" s="380" t="s">
        <v>2806</v>
      </c>
    </row>
    <row r="34" spans="2:3">
      <c r="B34" s="482" t="s">
        <v>2807</v>
      </c>
      <c r="C34" s="380" t="s">
        <v>2808</v>
      </c>
    </row>
  </sheetData>
  <phoneticPr fontId="11"/>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TN_Forms"/>
  <dimension ref="A1:AG20"/>
  <sheetViews>
    <sheetView showGridLines="0" zoomScale="85" zoomScaleNormal="85" workbookViewId="0">
      <pane xSplit="1" ySplit="1" topLeftCell="B2" activePane="bottomRight" state="frozen"/>
      <selection activeCell="G100" sqref="G100"/>
      <selection pane="topRight" activeCell="G100" sqref="G100"/>
      <selection pane="bottomLeft" activeCell="G100" sqref="G100"/>
      <selection pane="bottomRight" activeCell="B2" sqref="B2"/>
    </sheetView>
  </sheetViews>
  <sheetFormatPr defaultColWidth="2.625" defaultRowHeight="13.5"/>
  <cols>
    <col min="1" max="1" width="2.625" style="23"/>
    <col min="2" max="2" width="2.625" style="482"/>
    <col min="3" max="30" width="2.625" style="380"/>
    <col min="31" max="31" width="2.625" style="483"/>
    <col min="32" max="32" width="2.625" style="380"/>
    <col min="33" max="33" width="2.625" style="482"/>
    <col min="34" max="16384" width="2.625" style="23"/>
  </cols>
  <sheetData>
    <row r="1" spans="1:33" s="480" customFormat="1" ht="15" thickTop="1" thickBot="1">
      <c r="A1" s="478"/>
      <c r="B1" s="479"/>
      <c r="AE1" s="481"/>
      <c r="AG1" s="479"/>
    </row>
    <row r="2" spans="1:33" ht="15" thickTop="1" thickBot="1"/>
    <row r="3" spans="1:33" s="480" customFormat="1" ht="15" thickTop="1" thickBot="1">
      <c r="A3" s="478"/>
      <c r="B3" s="479"/>
      <c r="AE3" s="481"/>
      <c r="AG3" s="479"/>
    </row>
    <row r="4" spans="1:33" ht="14.25" thickTop="1"/>
    <row r="5" spans="1:33">
      <c r="B5" s="482" t="s">
        <v>2794</v>
      </c>
      <c r="C5" s="380" t="s">
        <v>2795</v>
      </c>
    </row>
    <row r="6" spans="1:33">
      <c r="B6" s="482" t="s">
        <v>2796</v>
      </c>
    </row>
    <row r="7" spans="1:33">
      <c r="B7" s="482" t="s">
        <v>2797</v>
      </c>
      <c r="D7" s="380" t="s">
        <v>2798</v>
      </c>
    </row>
    <row r="8" spans="1:33">
      <c r="B8" s="482" t="s">
        <v>2799</v>
      </c>
      <c r="C8" s="380" t="s">
        <v>2800</v>
      </c>
    </row>
    <row r="9" spans="1:33">
      <c r="B9" s="482" t="s">
        <v>2801</v>
      </c>
      <c r="C9" s="380" t="s">
        <v>2802</v>
      </c>
    </row>
    <row r="10" spans="1:33">
      <c r="B10" s="482" t="s">
        <v>2803</v>
      </c>
    </row>
    <row r="11" spans="1:33">
      <c r="B11" s="482" t="s">
        <v>2804</v>
      </c>
      <c r="C11" s="380" t="s">
        <v>2802</v>
      </c>
    </row>
    <row r="12" spans="1:33" s="380" customFormat="1">
      <c r="A12" s="23"/>
      <c r="B12" s="482" t="s">
        <v>2805</v>
      </c>
      <c r="C12" s="380" t="s">
        <v>2806</v>
      </c>
      <c r="AE12" s="483"/>
      <c r="AG12" s="482"/>
    </row>
    <row r="13" spans="1:33" s="380" customFormat="1">
      <c r="A13" s="23"/>
      <c r="B13" s="482" t="s">
        <v>2807</v>
      </c>
      <c r="C13" s="380" t="s">
        <v>2808</v>
      </c>
      <c r="AE13" s="483"/>
      <c r="AG13" s="482"/>
    </row>
    <row r="14" spans="1:33" ht="14.25" thickBot="1"/>
    <row r="15" spans="1:33" s="480" customFormat="1" ht="15" thickTop="1" thickBot="1">
      <c r="A15" s="478" t="s">
        <v>2849</v>
      </c>
      <c r="B15" s="479"/>
      <c r="AE15" s="481"/>
      <c r="AG15" s="479"/>
    </row>
    <row r="16" spans="1:33" ht="14.25" thickTop="1">
      <c r="B16" s="482" t="s">
        <v>2846</v>
      </c>
    </row>
    <row r="17" spans="2:2">
      <c r="B17" s="482" t="s">
        <v>2845</v>
      </c>
    </row>
    <row r="19" spans="2:2">
      <c r="B19" s="482" t="s">
        <v>2847</v>
      </c>
    </row>
    <row r="20" spans="2:2">
      <c r="B20" s="482" t="s">
        <v>2848</v>
      </c>
    </row>
  </sheetData>
  <phoneticPr fontId="11"/>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TestDataTemplete"/>
  <dimension ref="A1:DJ33"/>
  <sheetViews>
    <sheetView zoomScale="85" zoomScaleNormal="85" workbookViewId="0"/>
  </sheetViews>
  <sheetFormatPr defaultRowHeight="13.5"/>
  <cols>
    <col min="1" max="2" width="4.625" style="409" customWidth="1"/>
    <col min="3" max="16384" width="9" style="409"/>
  </cols>
  <sheetData>
    <row r="1" spans="1:114">
      <c r="B1" s="422" t="str">
        <f>"DELETE FROM " &amp; $C2 &amp; " WHERE CREATED_BY = '"&amp;$K2&amp;"' ; "</f>
        <v xml:space="preserve">DELETE FROM T_XXXX WHERE CREATED_BY = 'A00TIS03' ; </v>
      </c>
      <c r="C1" s="424" t="s">
        <v>2131</v>
      </c>
      <c r="E1" s="409" t="s">
        <v>2251</v>
      </c>
      <c r="F1" s="417" t="s">
        <v>2130</v>
      </c>
      <c r="G1" s="415" t="s">
        <v>270</v>
      </c>
      <c r="H1" s="409" t="s">
        <v>2133</v>
      </c>
      <c r="I1" s="409" t="s">
        <v>2134</v>
      </c>
      <c r="J1" s="410" t="s">
        <v>2118</v>
      </c>
      <c r="K1" s="410" t="s">
        <v>2119</v>
      </c>
      <c r="L1" s="278" t="s">
        <v>2120</v>
      </c>
      <c r="M1" s="410" t="s">
        <v>2121</v>
      </c>
      <c r="N1" s="410" t="s">
        <v>2122</v>
      </c>
      <c r="O1" s="410" t="s">
        <v>1120</v>
      </c>
      <c r="P1" s="430" t="str">
        <f>TEXT("2019/10/9","yyyy/mm/dd hh:mm:ss")</f>
        <v>2019/10/09 00:00:00</v>
      </c>
    </row>
    <row r="2" spans="1:114">
      <c r="C2" s="424" t="s">
        <v>2132</v>
      </c>
      <c r="D2" s="421" t="str">
        <f>"select max(" &amp; $D4 &amp; ") AS MAX_NBR from " &amp; $C2 &amp; " WHERE KAISHA_ID = 3 "</f>
        <v xml:space="preserve">select max() AS MAX_NBR from T_XXXX WHERE KAISHA_ID = 3 </v>
      </c>
      <c r="E2" s="409" t="s">
        <v>2135</v>
      </c>
      <c r="F2" s="411">
        <f ca="1">RANDBETWEEN(3000,10000)</f>
        <v>3480</v>
      </c>
      <c r="G2" s="411">
        <f ca="1">ROUNDDOWN(F2/G1,0)</f>
        <v>348</v>
      </c>
      <c r="H2" s="430" t="str">
        <f>TEXT("2000/01/01","yyyy/mm/dd hh:mm:ss")</f>
        <v>2000/01/01 00:00:00</v>
      </c>
      <c r="I2" s="430" t="str">
        <f>TEXT("2999/12/31","yyyy/mm/dd hh:mm:ss")</f>
        <v>2999/12/31 00:00:00</v>
      </c>
      <c r="J2" s="416" t="s">
        <v>2129</v>
      </c>
      <c r="K2" s="416" t="s">
        <v>2254</v>
      </c>
      <c r="L2" s="430" t="str">
        <f ca="1">TEXT(NOW(),"yyyy/mm/dd hh:mm:ss")</f>
        <v>2020/03/25 16:32:15</v>
      </c>
      <c r="M2" s="416" t="s">
        <v>2254</v>
      </c>
      <c r="N2" s="430" t="str">
        <f ca="1">TEXT(NOW(),"yyyy/mm/dd hh:mm:ss")</f>
        <v>2020/03/25 16:32:15</v>
      </c>
      <c r="O2" s="416" t="s">
        <v>2129</v>
      </c>
      <c r="P2" s="429"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'T_XXXX'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1:114" s="419" customFormat="1" ht="11.25">
      <c r="C3" s="413" t="s">
        <v>2125</v>
      </c>
      <c r="D3" s="410"/>
      <c r="E3" s="410"/>
      <c r="F3" s="410"/>
      <c r="G3" s="410"/>
      <c r="H3" s="410"/>
      <c r="I3" s="410"/>
      <c r="J3" s="410"/>
      <c r="K3" s="410"/>
      <c r="L3" s="410"/>
      <c r="M3" s="410"/>
      <c r="N3" s="410"/>
      <c r="O3" s="410"/>
      <c r="P3" s="410"/>
      <c r="Q3" s="410"/>
      <c r="R3" s="410"/>
      <c r="S3" s="410"/>
      <c r="T3" s="410"/>
      <c r="U3" s="410"/>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A3" s="410"/>
      <c r="BB3" s="410"/>
      <c r="BC3" s="410"/>
      <c r="BD3" s="410"/>
      <c r="BE3" s="410"/>
      <c r="BF3" s="410"/>
      <c r="BG3" s="410"/>
      <c r="BH3" s="410"/>
      <c r="BI3" s="410"/>
      <c r="BJ3" s="410"/>
      <c r="BK3" s="410"/>
      <c r="BL3" s="410"/>
      <c r="BM3" s="410"/>
      <c r="BN3" s="410"/>
      <c r="BO3" s="410"/>
      <c r="BP3" s="410"/>
      <c r="BQ3" s="410"/>
      <c r="BR3" s="410"/>
      <c r="BS3" s="410"/>
      <c r="BT3" s="410"/>
      <c r="BU3" s="410"/>
      <c r="BV3" s="410"/>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row>
    <row r="4" spans="1:114" s="419" customFormat="1" ht="11.25">
      <c r="C4" s="413" t="s">
        <v>2126</v>
      </c>
      <c r="D4" s="410"/>
      <c r="E4" s="410"/>
      <c r="F4" s="410"/>
      <c r="G4" s="410"/>
      <c r="H4" s="410"/>
      <c r="I4" s="410"/>
      <c r="J4" s="410"/>
      <c r="K4" s="410"/>
      <c r="L4" s="410"/>
      <c r="M4" s="410"/>
      <c r="N4" s="410"/>
      <c r="O4" s="410"/>
      <c r="P4" s="410"/>
      <c r="Q4" s="410"/>
      <c r="R4" s="410"/>
      <c r="S4" s="410"/>
      <c r="T4" s="410"/>
      <c r="U4" s="410"/>
      <c r="V4" s="410"/>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A4" s="410"/>
      <c r="BB4" s="410"/>
      <c r="BC4" s="410"/>
      <c r="BD4" s="410"/>
      <c r="BE4" s="410"/>
      <c r="BF4" s="410"/>
      <c r="BG4" s="410"/>
      <c r="BH4" s="410"/>
      <c r="BI4" s="410"/>
      <c r="BJ4" s="410"/>
      <c r="BK4" s="410"/>
      <c r="BL4" s="410"/>
      <c r="BM4" s="410"/>
      <c r="BN4" s="410"/>
      <c r="BO4" s="410"/>
      <c r="BP4" s="410"/>
      <c r="BQ4" s="410"/>
      <c r="BR4" s="410"/>
      <c r="BS4" s="410"/>
      <c r="BT4" s="410"/>
      <c r="BU4" s="410"/>
      <c r="BV4" s="410"/>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row>
    <row r="5" spans="1:114" s="419" customFormat="1" ht="11.25">
      <c r="C5" s="413" t="s">
        <v>2127</v>
      </c>
      <c r="D5" s="410"/>
      <c r="E5" s="410"/>
      <c r="F5" s="410"/>
      <c r="G5" s="410"/>
      <c r="H5" s="410"/>
      <c r="I5" s="410"/>
      <c r="J5" s="410"/>
      <c r="K5" s="410"/>
      <c r="L5" s="410"/>
      <c r="M5" s="410"/>
      <c r="N5" s="410"/>
      <c r="O5" s="410"/>
      <c r="P5" s="410"/>
      <c r="Q5" s="410"/>
      <c r="R5" s="410"/>
      <c r="S5" s="410"/>
      <c r="T5" s="410"/>
      <c r="U5" s="410"/>
      <c r="V5" s="410"/>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A5" s="410"/>
      <c r="BB5" s="410"/>
      <c r="BC5" s="410"/>
      <c r="BD5" s="410"/>
      <c r="BE5" s="410"/>
      <c r="BF5" s="410"/>
      <c r="BG5" s="410"/>
      <c r="BH5" s="410"/>
      <c r="BI5" s="410"/>
      <c r="BJ5" s="410"/>
      <c r="BK5" s="410"/>
      <c r="BL5" s="410"/>
      <c r="BM5" s="410"/>
      <c r="BN5" s="410"/>
      <c r="BO5" s="410"/>
      <c r="BP5" s="410"/>
      <c r="BQ5" s="410"/>
      <c r="BR5" s="410"/>
      <c r="BS5" s="410"/>
      <c r="BT5" s="410"/>
      <c r="BU5" s="410"/>
      <c r="BV5" s="410"/>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row>
    <row r="6" spans="1:114" s="419" customFormat="1" ht="11.25">
      <c r="C6" s="414" t="s">
        <v>2124</v>
      </c>
      <c r="D6" s="412"/>
      <c r="E6" s="412"/>
      <c r="F6" s="412"/>
      <c r="G6" s="412"/>
      <c r="H6" s="412"/>
      <c r="I6" s="412"/>
      <c r="J6" s="412"/>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2"/>
      <c r="AP6" s="412"/>
      <c r="AQ6" s="412"/>
      <c r="AR6" s="412"/>
      <c r="AS6" s="412"/>
      <c r="AT6" s="412"/>
      <c r="AU6" s="412"/>
      <c r="AV6" s="412"/>
      <c r="AW6" s="412"/>
      <c r="AX6" s="412"/>
      <c r="AY6" s="412"/>
      <c r="AZ6" s="412"/>
      <c r="BA6" s="412"/>
      <c r="BB6" s="412"/>
      <c r="BC6" s="412"/>
      <c r="BD6" s="412"/>
      <c r="BE6" s="412"/>
      <c r="BF6" s="412"/>
      <c r="BG6" s="412"/>
      <c r="BH6" s="412"/>
      <c r="BI6" s="412"/>
      <c r="BJ6" s="412"/>
      <c r="BK6" s="412"/>
      <c r="BL6" s="412"/>
      <c r="BM6" s="412"/>
      <c r="BN6" s="412"/>
      <c r="BO6" s="412"/>
      <c r="BP6" s="412"/>
      <c r="BQ6" s="412"/>
      <c r="BR6" s="412"/>
      <c r="BS6" s="412"/>
      <c r="BT6" s="412"/>
      <c r="BU6" s="412"/>
      <c r="BV6" s="412"/>
      <c r="BW6" s="412"/>
      <c r="BX6" s="412"/>
      <c r="BY6" s="412"/>
      <c r="BZ6" s="412"/>
      <c r="CA6" s="412"/>
      <c r="CB6" s="412"/>
      <c r="CC6" s="412"/>
      <c r="CD6" s="412"/>
      <c r="CE6" s="412"/>
      <c r="CF6" s="412"/>
      <c r="CG6" s="412"/>
      <c r="CH6" s="412"/>
      <c r="CI6" s="412"/>
      <c r="CJ6" s="412"/>
      <c r="CK6" s="412"/>
      <c r="CL6" s="412"/>
      <c r="CM6" s="412"/>
      <c r="CN6" s="412"/>
      <c r="CO6" s="412"/>
      <c r="CP6" s="412"/>
      <c r="CQ6" s="412"/>
      <c r="CR6" s="412"/>
      <c r="CS6" s="412"/>
      <c r="CT6" s="412"/>
      <c r="CU6" s="412"/>
      <c r="CV6" s="412"/>
      <c r="CW6" s="412"/>
      <c r="CX6" s="412"/>
      <c r="CY6" s="412"/>
    </row>
    <row r="7" spans="1:114" s="419" customFormat="1" ht="11.25">
      <c r="C7" s="414" t="s">
        <v>2123</v>
      </c>
      <c r="D7" s="412"/>
      <c r="E7" s="412"/>
      <c r="F7" s="412"/>
      <c r="G7" s="412"/>
      <c r="H7" s="412"/>
      <c r="I7" s="412"/>
      <c r="J7" s="412"/>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2"/>
      <c r="AP7" s="412"/>
      <c r="AQ7" s="412"/>
      <c r="AR7" s="412"/>
      <c r="AS7" s="412"/>
      <c r="AT7" s="412"/>
      <c r="AU7" s="412"/>
      <c r="AV7" s="412"/>
      <c r="AW7" s="412"/>
      <c r="AX7" s="412"/>
      <c r="AY7" s="412"/>
      <c r="AZ7" s="412"/>
      <c r="BA7" s="412"/>
      <c r="BB7" s="412"/>
      <c r="BC7" s="412"/>
      <c r="BD7" s="412"/>
      <c r="BE7" s="412"/>
      <c r="BF7" s="412"/>
      <c r="BG7" s="412"/>
      <c r="BH7" s="412"/>
      <c r="BI7" s="412"/>
      <c r="BJ7" s="412"/>
      <c r="BK7" s="412"/>
      <c r="BL7" s="412"/>
      <c r="BM7" s="412"/>
      <c r="BN7" s="412"/>
      <c r="BO7" s="412"/>
      <c r="BP7" s="412"/>
      <c r="BQ7" s="412"/>
      <c r="BR7" s="412"/>
      <c r="BS7" s="412"/>
      <c r="BT7" s="412"/>
      <c r="BU7" s="412"/>
      <c r="BV7" s="412"/>
      <c r="BW7" s="412"/>
      <c r="BX7" s="412"/>
      <c r="BY7" s="412"/>
      <c r="BZ7" s="412"/>
      <c r="CA7" s="412"/>
      <c r="CB7" s="412"/>
      <c r="CC7" s="412"/>
      <c r="CD7" s="412"/>
      <c r="CE7" s="412"/>
      <c r="CF7" s="412"/>
      <c r="CG7" s="412"/>
      <c r="CH7" s="412"/>
      <c r="CI7" s="412"/>
      <c r="CJ7" s="412"/>
      <c r="CK7" s="412"/>
      <c r="CL7" s="412"/>
      <c r="CM7" s="412"/>
      <c r="CN7" s="412"/>
      <c r="CO7" s="412"/>
      <c r="CP7" s="412"/>
      <c r="CQ7" s="412"/>
      <c r="CR7" s="412"/>
      <c r="CS7" s="412"/>
      <c r="CT7" s="412"/>
      <c r="CU7" s="412"/>
      <c r="CV7" s="412"/>
      <c r="CW7" s="412"/>
      <c r="CX7" s="412"/>
      <c r="CY7" s="412"/>
    </row>
    <row r="8" spans="1:114" s="419" customFormat="1" ht="11.25">
      <c r="A8" s="419" t="s">
        <v>2138</v>
      </c>
      <c r="C8" s="414" t="s">
        <v>2253</v>
      </c>
      <c r="D8" s="412"/>
      <c r="E8" s="412"/>
      <c r="F8" s="412"/>
      <c r="G8" s="412"/>
      <c r="H8" s="412"/>
      <c r="I8" s="412"/>
      <c r="J8" s="412"/>
      <c r="K8" s="412"/>
      <c r="L8" s="412"/>
      <c r="M8" s="412"/>
      <c r="N8" s="412"/>
      <c r="O8" s="412"/>
      <c r="P8" s="412"/>
      <c r="Q8" s="412"/>
      <c r="R8" s="412"/>
      <c r="S8" s="412"/>
      <c r="T8" s="412"/>
      <c r="U8" s="412"/>
      <c r="V8" s="412"/>
      <c r="W8" s="412"/>
      <c r="X8" s="412"/>
      <c r="Y8" s="412"/>
      <c r="Z8" s="412"/>
      <c r="AA8" s="412"/>
      <c r="AB8" s="412"/>
      <c r="AC8" s="412"/>
      <c r="AD8" s="412"/>
      <c r="AE8" s="412"/>
      <c r="AF8" s="412"/>
      <c r="AG8" s="412"/>
      <c r="AH8" s="412"/>
      <c r="AI8" s="412"/>
      <c r="AJ8" s="412"/>
      <c r="AK8" s="412"/>
      <c r="AL8" s="412"/>
      <c r="AM8" s="412"/>
      <c r="AN8" s="412"/>
      <c r="AO8" s="412"/>
      <c r="AP8" s="412"/>
      <c r="AQ8" s="412"/>
      <c r="AR8" s="412"/>
      <c r="AS8" s="412"/>
      <c r="AT8" s="412"/>
      <c r="AU8" s="412"/>
      <c r="AV8" s="412"/>
      <c r="AW8" s="412"/>
      <c r="AX8" s="412"/>
      <c r="AY8" s="412"/>
      <c r="AZ8" s="412"/>
      <c r="BA8" s="412"/>
      <c r="BB8" s="412"/>
      <c r="BC8" s="412"/>
      <c r="BD8" s="412"/>
      <c r="BE8" s="412"/>
      <c r="BF8" s="412"/>
      <c r="BG8" s="412"/>
      <c r="BH8" s="412"/>
      <c r="BI8" s="412"/>
      <c r="BJ8" s="412"/>
      <c r="BK8" s="412"/>
      <c r="BL8" s="412"/>
      <c r="BM8" s="412"/>
      <c r="BN8" s="412"/>
      <c r="BO8" s="412"/>
      <c r="BP8" s="412"/>
      <c r="BQ8" s="412"/>
      <c r="BR8" s="412"/>
      <c r="BS8" s="412"/>
      <c r="BT8" s="412"/>
      <c r="BU8" s="412"/>
      <c r="BV8" s="412"/>
      <c r="BW8" s="412"/>
      <c r="BX8" s="412"/>
      <c r="BY8" s="412"/>
      <c r="BZ8" s="412"/>
      <c r="CA8" s="412"/>
      <c r="CB8" s="412"/>
      <c r="CC8" s="412"/>
      <c r="CD8" s="412"/>
      <c r="CE8" s="412"/>
      <c r="CF8" s="412"/>
      <c r="CG8" s="412"/>
      <c r="CH8" s="412"/>
      <c r="CI8" s="412"/>
      <c r="CJ8" s="412"/>
      <c r="CK8" s="412"/>
      <c r="CL8" s="412"/>
      <c r="CM8" s="412"/>
      <c r="CN8" s="412"/>
      <c r="CO8" s="412"/>
      <c r="CP8" s="412"/>
      <c r="CQ8" s="412"/>
      <c r="CR8" s="412"/>
      <c r="CS8" s="412"/>
      <c r="CT8" s="412"/>
      <c r="CU8" s="412"/>
      <c r="CV8" s="412"/>
      <c r="CW8" s="412"/>
      <c r="CX8" s="412"/>
      <c r="CY8" s="412"/>
    </row>
    <row r="9" spans="1:114" s="23" customFormat="1">
      <c r="A9" s="430" t="str">
        <f>IF(VALUE(A$6)&gt;=(LENB(COLUMN())+LENB(ROW())),COLUMN()&amp;REPT(0,VALUE(A$6)-(LENB(COLUMN())+LENB(ROW())))&amp;ROW(),RIGHTB(COLUMN()&amp;ROW(),VALUE(A$6)))</f>
        <v/>
      </c>
      <c r="B9" s="23" t="s">
        <v>2139</v>
      </c>
      <c r="C9" s="420" t="s">
        <v>2128</v>
      </c>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3"/>
      <c r="BC9" s="423"/>
      <c r="BD9" s="423"/>
      <c r="BE9" s="423"/>
      <c r="BF9" s="423"/>
      <c r="BG9" s="423"/>
      <c r="BH9" s="423"/>
      <c r="BI9" s="423"/>
      <c r="BJ9" s="423"/>
      <c r="BK9" s="423"/>
      <c r="BL9" s="423"/>
      <c r="BM9" s="423"/>
      <c r="BN9" s="423"/>
      <c r="BO9" s="423"/>
      <c r="BP9" s="423"/>
      <c r="BQ9" s="423"/>
      <c r="BR9" s="423"/>
      <c r="BS9" s="423"/>
      <c r="BT9" s="423"/>
      <c r="BU9" s="423"/>
      <c r="BV9" s="423"/>
      <c r="BW9" s="423"/>
      <c r="BX9" s="423"/>
      <c r="BY9" s="423"/>
      <c r="BZ9" s="423"/>
      <c r="CA9" s="423"/>
      <c r="CB9" s="423"/>
      <c r="CC9" s="423"/>
      <c r="CD9" s="423"/>
      <c r="CE9" s="423"/>
      <c r="CF9" s="423"/>
      <c r="CG9" s="423"/>
      <c r="CH9" s="423"/>
      <c r="CI9" s="423"/>
      <c r="CJ9" s="423"/>
      <c r="CK9" s="423"/>
      <c r="CL9" s="423"/>
      <c r="CM9" s="423"/>
      <c r="CN9" s="423"/>
      <c r="CO9" s="423"/>
      <c r="CP9" s="423"/>
      <c r="CQ9" s="423"/>
      <c r="CR9" s="423"/>
      <c r="CS9" s="423"/>
      <c r="CT9" s="423"/>
      <c r="CU9" s="423"/>
      <c r="CV9" s="423"/>
      <c r="CW9" s="423"/>
      <c r="CX9" s="423"/>
      <c r="CY9" s="423"/>
      <c r="DA9" s="427" t="s">
        <v>2140</v>
      </c>
      <c r="DB9" s="427" t="s">
        <v>2141</v>
      </c>
      <c r="DC9" s="427" t="s">
        <v>2142</v>
      </c>
      <c r="DD9" s="427" t="s">
        <v>2143</v>
      </c>
      <c r="DE9" s="427" t="s">
        <v>2144</v>
      </c>
      <c r="DF9" s="427" t="s">
        <v>2145</v>
      </c>
      <c r="DG9" s="427" t="s">
        <v>2146</v>
      </c>
      <c r="DH9" s="427" t="s">
        <v>2147</v>
      </c>
      <c r="DI9" s="427" t="s">
        <v>2148</v>
      </c>
      <c r="DJ9" s="427" t="s">
        <v>2149</v>
      </c>
    </row>
    <row r="10" spans="1:114">
      <c r="B10" s="411" t="str">
        <f>"INSERT INTO " &amp; C$2 &amp; " VALUES (" &amp;C10&amp; ");"</f>
        <v>INSERT INTO T_XXXX VALUES ();</v>
      </c>
      <c r="C10" s="428" t="str">
        <f>DA10 &amp; DB10 &amp; DC10 &amp; DD10 &amp; DE10 &amp; DF10 &amp; DG10 &amp; DH10 &amp; DI10 &amp; DJ10</f>
        <v/>
      </c>
      <c r="D10" s="418" t="str">
        <f>IF(D9="","",D9+1)</f>
        <v/>
      </c>
      <c r="E10" s="418" t="str">
        <f t="shared" ref="E10:E14" si="0">CLEAN(E9)</f>
        <v/>
      </c>
      <c r="F10" s="418" t="str">
        <f t="shared" ref="F10:F14" si="1">CLEAN(F9)</f>
        <v/>
      </c>
      <c r="G10" s="418" t="str">
        <f t="shared" ref="G10:G14" si="2">CLEAN(G9)</f>
        <v/>
      </c>
      <c r="H10" s="418" t="str">
        <f t="shared" ref="H10:H14" si="3">CLEAN(H9)</f>
        <v/>
      </c>
      <c r="I10" s="418" t="str">
        <f t="shared" ref="I10:I14" si="4">CLEAN(I9)</f>
        <v/>
      </c>
      <c r="J10" s="418" t="str">
        <f>CLEAN(J9)</f>
        <v/>
      </c>
      <c r="K10" s="418" t="str">
        <f t="shared" ref="K10:K14" si="5">CLEAN(K9)</f>
        <v/>
      </c>
      <c r="L10" s="418" t="str">
        <f t="shared" ref="L10:L14" si="6">CLEAN(L9)</f>
        <v/>
      </c>
      <c r="M10" s="418" t="str">
        <f t="shared" ref="M10:M14" si="7">CLEAN(M9)</f>
        <v/>
      </c>
      <c r="N10" s="418" t="str">
        <f t="shared" ref="N10:N14" si="8">CLEAN(N9)</f>
        <v/>
      </c>
      <c r="O10" s="418" t="str">
        <f t="shared" ref="O10:O14" si="9">CLEAN(O9)</f>
        <v/>
      </c>
      <c r="P10" s="418" t="str">
        <f t="shared" ref="P10:P14" si="10">CLEAN(P9)</f>
        <v/>
      </c>
      <c r="Q10" s="418" t="str">
        <f t="shared" ref="Q10:Q14" si="11">CLEAN(Q9)</f>
        <v/>
      </c>
      <c r="R10" s="418" t="str">
        <f t="shared" ref="R10:R14" si="12">CLEAN(R9)</f>
        <v/>
      </c>
      <c r="S10" s="418" t="str">
        <f t="shared" ref="S10:S14" si="13">CLEAN(S9)</f>
        <v/>
      </c>
      <c r="T10" s="418" t="str">
        <f t="shared" ref="T10:T14" si="14">CLEAN(T9)</f>
        <v/>
      </c>
      <c r="U10" s="418" t="str">
        <f t="shared" ref="U10:U14" si="15">CLEAN(U9)</f>
        <v/>
      </c>
      <c r="V10" s="418" t="str">
        <f t="shared" ref="V10:V14" si="16">CLEAN(V9)</f>
        <v/>
      </c>
      <c r="W10" s="418" t="str">
        <f t="shared" ref="W10:W14" si="17">CLEAN(W9)</f>
        <v/>
      </c>
      <c r="X10" s="418" t="str">
        <f t="shared" ref="X10:X14" si="18">CLEAN(X9)</f>
        <v/>
      </c>
      <c r="Y10" s="418" t="str">
        <f t="shared" ref="Y10:Y14" si="19">CLEAN(Y9)</f>
        <v/>
      </c>
      <c r="Z10" s="418" t="str">
        <f t="shared" ref="Z10:Z14" si="20">CLEAN(Z9)</f>
        <v/>
      </c>
      <c r="AA10" s="418" t="str">
        <f t="shared" ref="AA10:AA14" si="21">CLEAN(AA9)</f>
        <v/>
      </c>
      <c r="AB10" s="418" t="str">
        <f t="shared" ref="AB10:AB14" si="22">CLEAN(AB9)</f>
        <v/>
      </c>
      <c r="AC10" s="418" t="str">
        <f t="shared" ref="AC10:AC14" si="23">CLEAN(AC9)</f>
        <v/>
      </c>
      <c r="AD10" s="418" t="str">
        <f t="shared" ref="AD10:AD14" si="24">CLEAN(AD9)</f>
        <v/>
      </c>
      <c r="AE10" s="418" t="str">
        <f t="shared" ref="AE10:AE14" si="25">CLEAN(AE9)</f>
        <v/>
      </c>
      <c r="AF10" s="418" t="str">
        <f t="shared" ref="AF10:AF14" si="26">CLEAN(AF9)</f>
        <v/>
      </c>
      <c r="AG10" s="418" t="str">
        <f t="shared" ref="AG10:AG14" si="27">CLEAN(AG9)</f>
        <v/>
      </c>
      <c r="AH10" s="418" t="str">
        <f t="shared" ref="AH10:AH14" si="28">CLEAN(AH9)</f>
        <v/>
      </c>
      <c r="AI10" s="418" t="str">
        <f t="shared" ref="AI10:AI14" si="29">CLEAN(AI9)</f>
        <v/>
      </c>
      <c r="AJ10" s="418" t="str">
        <f t="shared" ref="AJ10:AJ14" si="30">CLEAN(AJ9)</f>
        <v/>
      </c>
      <c r="AK10" s="418" t="str">
        <f t="shared" ref="AK10:AK14" si="31">CLEAN(AK9)</f>
        <v/>
      </c>
      <c r="AL10" s="418" t="str">
        <f t="shared" ref="AL10:AL14" si="32">CLEAN(AL9)</f>
        <v/>
      </c>
      <c r="AM10" s="418" t="str">
        <f t="shared" ref="AM10:AM14" si="33">CLEAN(AM9)</f>
        <v/>
      </c>
      <c r="AN10" s="418" t="str">
        <f t="shared" ref="AN10:AN14" si="34">CLEAN(AN9)</f>
        <v/>
      </c>
      <c r="AO10" s="418" t="str">
        <f t="shared" ref="AO10:AO14" si="35">CLEAN(AO9)</f>
        <v/>
      </c>
      <c r="AP10" s="418" t="str">
        <f t="shared" ref="AP10:AP14" si="36">CLEAN(AP9)</f>
        <v/>
      </c>
      <c r="AQ10" s="418" t="str">
        <f t="shared" ref="AQ10:AQ14" si="37">CLEAN(AQ9)</f>
        <v/>
      </c>
      <c r="AR10" s="418" t="str">
        <f t="shared" ref="AR10:AR14" si="38">CLEAN(AR9)</f>
        <v/>
      </c>
      <c r="AS10" s="418" t="str">
        <f t="shared" ref="AS10:AS14" si="39">CLEAN(AS9)</f>
        <v/>
      </c>
      <c r="AT10" s="418" t="str">
        <f t="shared" ref="AT10:AT14" si="40">CLEAN(AT9)</f>
        <v/>
      </c>
      <c r="AU10" s="418" t="str">
        <f t="shared" ref="AU10:AU14" si="41">CLEAN(AU9)</f>
        <v/>
      </c>
      <c r="AV10" s="418" t="str">
        <f t="shared" ref="AV10:AV14" si="42">CLEAN(AV9)</f>
        <v/>
      </c>
      <c r="AW10" s="418" t="str">
        <f t="shared" ref="AW10:AW14" si="43">CLEAN(AW9)</f>
        <v/>
      </c>
      <c r="AX10" s="418" t="str">
        <f t="shared" ref="AX10:AX14" si="44">CLEAN(AX9)</f>
        <v/>
      </c>
      <c r="AY10" s="418" t="str">
        <f t="shared" ref="AY10:AY14" si="45">CLEAN(AY9)</f>
        <v/>
      </c>
      <c r="AZ10" s="418" t="str">
        <f t="shared" ref="AZ10:AZ14" si="46">CLEAN(AZ9)</f>
        <v/>
      </c>
      <c r="BA10" s="418" t="str">
        <f t="shared" ref="BA10:BA14" si="47">CLEAN(BA9)</f>
        <v/>
      </c>
      <c r="BB10" s="418" t="str">
        <f t="shared" ref="BB10:BB14" si="48">CLEAN(BB9)</f>
        <v/>
      </c>
      <c r="BC10" s="418" t="str">
        <f t="shared" ref="BC10:BC14" si="49">CLEAN(BC9)</f>
        <v/>
      </c>
      <c r="BD10" s="418" t="str">
        <f t="shared" ref="BD10:BD14" si="50">CLEAN(BD9)</f>
        <v/>
      </c>
      <c r="BE10" s="418" t="str">
        <f t="shared" ref="BE10:BE14" si="51">CLEAN(BE9)</f>
        <v/>
      </c>
      <c r="BF10" s="418" t="str">
        <f t="shared" ref="BF10:BF14" si="52">CLEAN(BF9)</f>
        <v/>
      </c>
      <c r="BG10" s="418" t="str">
        <f t="shared" ref="BG10:BG14" si="53">CLEAN(BG9)</f>
        <v/>
      </c>
      <c r="BH10" s="418" t="str">
        <f t="shared" ref="BH10:BH14" si="54">CLEAN(BH9)</f>
        <v/>
      </c>
      <c r="BI10" s="418" t="str">
        <f t="shared" ref="BI10:BI14" si="55">CLEAN(BI9)</f>
        <v/>
      </c>
      <c r="BJ10" s="418" t="str">
        <f t="shared" ref="BJ10:BJ14" si="56">CLEAN(BJ9)</f>
        <v/>
      </c>
      <c r="BK10" s="418" t="str">
        <f t="shared" ref="BK10:BK14" si="57">CLEAN(BK9)</f>
        <v/>
      </c>
      <c r="BL10" s="418" t="str">
        <f t="shared" ref="BL10:BL14" si="58">CLEAN(BL9)</f>
        <v/>
      </c>
      <c r="BM10" s="418" t="str">
        <f t="shared" ref="BM10:BM14" si="59">CLEAN(BM9)</f>
        <v/>
      </c>
      <c r="BN10" s="418" t="str">
        <f t="shared" ref="BN10:BN14" si="60">CLEAN(BN9)</f>
        <v/>
      </c>
      <c r="BO10" s="418" t="str">
        <f t="shared" ref="BO10:BO14" si="61">CLEAN(BO9)</f>
        <v/>
      </c>
      <c r="BP10" s="418" t="str">
        <f t="shared" ref="BP10:BP14" si="62">CLEAN(BP9)</f>
        <v/>
      </c>
      <c r="BQ10" s="418" t="str">
        <f t="shared" ref="BQ10:BQ14" si="63">CLEAN(BQ9)</f>
        <v/>
      </c>
      <c r="BR10" s="418" t="str">
        <f t="shared" ref="BR10:BR14" si="64">CLEAN(BR9)</f>
        <v/>
      </c>
      <c r="BS10" s="418" t="str">
        <f t="shared" ref="BS10:BS14" si="65">CLEAN(BS9)</f>
        <v/>
      </c>
      <c r="BT10" s="418" t="str">
        <f t="shared" ref="BT10:BT14" si="66">CLEAN(BT9)</f>
        <v/>
      </c>
      <c r="BU10" s="418" t="str">
        <f t="shared" ref="BU10:BU14" si="67">CLEAN(BU9)</f>
        <v/>
      </c>
      <c r="BV10" s="418" t="str">
        <f t="shared" ref="BV10:BV14" si="68">CLEAN(BV9)</f>
        <v/>
      </c>
      <c r="BW10" s="418" t="str">
        <f t="shared" ref="BW10:BW14" si="69">CLEAN(BW9)</f>
        <v/>
      </c>
      <c r="BX10" s="418" t="str">
        <f t="shared" ref="BX10:BX14" si="70">CLEAN(BX9)</f>
        <v/>
      </c>
      <c r="BY10" s="418" t="str">
        <f t="shared" ref="BY10:BY14" si="71">CLEAN(BY9)</f>
        <v/>
      </c>
      <c r="BZ10" s="418" t="str">
        <f t="shared" ref="BZ10:BZ14" si="72">CLEAN(BZ9)</f>
        <v/>
      </c>
      <c r="CA10" s="418" t="str">
        <f t="shared" ref="CA10:CA14" si="73">CLEAN(CA9)</f>
        <v/>
      </c>
      <c r="CB10" s="418" t="str">
        <f t="shared" ref="CB10:CB14" si="74">CLEAN(CB9)</f>
        <v/>
      </c>
      <c r="CC10" s="418" t="str">
        <f t="shared" ref="CC10:CC14" si="75">CLEAN(CC9)</f>
        <v/>
      </c>
      <c r="CD10" s="418" t="str">
        <f t="shared" ref="CD10:CD14" si="76">CLEAN(CD9)</f>
        <v/>
      </c>
      <c r="CE10" s="418" t="str">
        <f t="shared" ref="CE10:CE14" si="77">CLEAN(CE9)</f>
        <v/>
      </c>
      <c r="CF10" s="418" t="str">
        <f t="shared" ref="CF10:CF14" si="78">CLEAN(CF9)</f>
        <v/>
      </c>
      <c r="CG10" s="418" t="str">
        <f t="shared" ref="CG10:CG14" si="79">CLEAN(CG9)</f>
        <v/>
      </c>
      <c r="CH10" s="418" t="str">
        <f t="shared" ref="CH10:CH14" si="80">CLEAN(CH9)</f>
        <v/>
      </c>
      <c r="CI10" s="418" t="str">
        <f t="shared" ref="CI10:CI14" si="81">CLEAN(CI9)</f>
        <v/>
      </c>
      <c r="CJ10" s="418" t="str">
        <f t="shared" ref="CJ10:CJ14" si="82">CLEAN(CJ9)</f>
        <v/>
      </c>
      <c r="CK10" s="418" t="str">
        <f t="shared" ref="CK10:CK14" si="83">CLEAN(CK9)</f>
        <v/>
      </c>
      <c r="CL10" s="418" t="str">
        <f t="shared" ref="CL10:CL14" si="84">CLEAN(CL9)</f>
        <v/>
      </c>
      <c r="CM10" s="418" t="str">
        <f t="shared" ref="CM10:CM14" si="85">CLEAN(CM9)</f>
        <v/>
      </c>
      <c r="CN10" s="418" t="str">
        <f t="shared" ref="CN10:CN14" si="86">CLEAN(CN9)</f>
        <v/>
      </c>
      <c r="CO10" s="418" t="str">
        <f t="shared" ref="CO10:CO14" si="87">CLEAN(CO9)</f>
        <v/>
      </c>
      <c r="CP10" s="418" t="str">
        <f t="shared" ref="CP10:CP14" si="88">CLEAN(CP9)</f>
        <v/>
      </c>
      <c r="CQ10" s="418" t="str">
        <f t="shared" ref="CQ10:CQ14" si="89">CLEAN(CQ9)</f>
        <v/>
      </c>
      <c r="CR10" s="418" t="str">
        <f t="shared" ref="CR10:CR14" si="90">CLEAN(CR9)</f>
        <v/>
      </c>
      <c r="CS10" s="418" t="str">
        <f t="shared" ref="CS10:CS14" si="91">CLEAN(CS9)</f>
        <v/>
      </c>
      <c r="CT10" s="418" t="str">
        <f t="shared" ref="CT10:CT14" si="92">CLEAN(CT9)</f>
        <v/>
      </c>
      <c r="CU10" s="418" t="str">
        <f t="shared" ref="CU10:CU14" si="93">CLEAN(CU9)</f>
        <v/>
      </c>
      <c r="CV10" s="418" t="str">
        <f t="shared" ref="CV10:CV14" si="94">CLEAN(CV9)</f>
        <v/>
      </c>
      <c r="CW10" s="418" t="str">
        <f t="shared" ref="CW10:CW14" si="95">CLEAN(CW9)</f>
        <v/>
      </c>
      <c r="CX10" s="418" t="str">
        <f t="shared" ref="CX10:CX14" si="96">CLEAN(CX9)</f>
        <v/>
      </c>
      <c r="CY10" s="418" t="str">
        <f t="shared" ref="CY10:CY14" si="97">CLEAN(CY9)</f>
        <v/>
      </c>
      <c r="DA10" s="427" t="str">
        <f t="shared" ref="DA10:DA14" si="98">IF(ISBLANK($D$3),"","'"&amp;$D10&amp;"'") &amp; IF(ISBLANK($E$3),"",",'"&amp;$E10&amp;"'") &amp; IF(ISBLANK($F$3),"",",'"&amp;$F10&amp;"'") &amp; IF(ISBLANK($G$3),"",",'"&amp;$G10&amp;"'") &amp; IF(ISBLANK($H$3),"",",'"&amp;$H10&amp;"'") &amp; IF(ISBLANK($I$3),"",",'"&amp;$I10&amp;"'") &amp; IF(ISBLANK($J$3),"",",'"&amp;$J10&amp;"'") &amp; IF(ISBLANK($K$3),"",",'"&amp;$K10&amp;"'") &amp; IF(ISBLANK($L$3),"",",'"&amp;$L10&amp;"'") &amp; IF(ISBLANK($M$3),"",",'"&amp;$M10&amp;"'")</f>
        <v/>
      </c>
      <c r="DB10" s="426" t="str">
        <f>IF(ISBLANK($N$3),"",",'"&amp;$N10&amp;"'") &amp; IF(ISBLANK($O$3),"",",'"&amp;$O10&amp;"'") &amp; IF(ISBLANK($P$3),"",",'"&amp;$P10&amp;"'") &amp; IF(ISBLANK($Q$3),"",",'"&amp;$Q10&amp;"'") &amp; IF(ISBLANK($R$3),"",",'"&amp;$R10&amp;"'") &amp; IF(ISBLANK($S$3),"",",'"&amp;$S10&amp;"'") &amp; IF(ISBLANK($T$3),"",",'"&amp;$T10&amp;"'") &amp; IF(ISBLANK($U$3),"",",'"&amp;$U10&amp;"'") &amp; IF(ISBLANK($V$3),"",",'"&amp;$V10&amp;"'") &amp; IF(ISBLANK($W$3),"",",'"&amp;$W10&amp;"'")</f>
        <v/>
      </c>
      <c r="DC10" s="426" t="str">
        <f>IF(ISBLANK($X$3),"",",'"&amp;$X10&amp;"'") &amp; IF(ISBLANK($Y$3),"",",'"&amp;$Y10&amp;"'") &amp; IF(ISBLANK($Z$3),"",",'"&amp;$Z10&amp;"'") &amp; IF(ISBLANK($AA$3),"",",'"&amp;$AA10&amp;"'") &amp; IF(ISBLANK($AB$3),"",",'"&amp;$AB10&amp;"'") &amp; IF(ISBLANK($AC$3),"",",'"&amp;$AC10&amp;"'") &amp; IF(ISBLANK($AD$3),"",",'"&amp;$AD10&amp;"'") &amp; IF(ISBLANK($AE$3),"",",'"&amp;$AE10&amp;"'") &amp; IF(ISBLANK($AF$3),"",",'"&amp;$AF10&amp;"'") &amp; IF(ISBLANK($AG$3),"",",'"&amp;$AG10&amp;"'")</f>
        <v/>
      </c>
      <c r="DD10" s="425" t="str">
        <f>IF(ISBLANK($AH$3),"",",'"&amp;$AH10&amp;"'") &amp; IF(ISBLANK($AI$3),"",",'"&amp;$AI10&amp;"'") &amp; IF(ISBLANK($AJ$3),"",",'"&amp;$AJ10&amp;"'") &amp; IF(ISBLANK($AK$3),"",",'"&amp;$AK10&amp;"'") &amp; IF(ISBLANK($AL$3),"",",'"&amp;$AL10&amp;"'") &amp; IF(ISBLANK($AM$3),"",",'"&amp;$AM10&amp;"'") &amp; IF(ISBLANK($AN$3),"",",'"&amp;$AN10&amp;"'") &amp; IF(ISBLANK($AO$3),"",",'"&amp;$AO10&amp;"'") &amp; IF(ISBLANK($AP$3),"",",'"&amp;$AP10&amp;"'") &amp; IF(ISBLANK($AQ$3),"",",'"&amp;$AQ10&amp;"'")</f>
        <v/>
      </c>
      <c r="DE10" s="425"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425"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425"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425"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425"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425"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1:114">
      <c r="B11" s="411" t="str">
        <f t="shared" ref="B11:B14" si="99">"INSERT INTO " &amp; C$2 &amp; " VALUES (" &amp;C11&amp; ");"</f>
        <v>INSERT INTO T_XXXX VALUES ();</v>
      </c>
      <c r="C11" s="428" t="str">
        <f t="shared" ref="C11:C14" si="100">DA11 &amp; DB11 &amp; DC11 &amp; DD11 &amp; DE11 &amp; DF11 &amp; DG11 &amp; DH11 &amp; DI11 &amp; DJ11</f>
        <v/>
      </c>
      <c r="D11" s="418" t="str">
        <f t="shared" ref="D11:D14" si="101">IF(D10="","",D10+1)</f>
        <v/>
      </c>
      <c r="E11" s="418" t="str">
        <f t="shared" si="0"/>
        <v/>
      </c>
      <c r="F11" s="418" t="str">
        <f t="shared" si="1"/>
        <v/>
      </c>
      <c r="G11" s="418" t="str">
        <f t="shared" si="2"/>
        <v/>
      </c>
      <c r="H11" s="418" t="str">
        <f t="shared" si="3"/>
        <v/>
      </c>
      <c r="I11" s="418" t="str">
        <f t="shared" si="4"/>
        <v/>
      </c>
      <c r="J11" s="418" t="str">
        <f t="shared" ref="J11:J14" si="102">CLEAN(J10)</f>
        <v/>
      </c>
      <c r="K11" s="418" t="str">
        <f t="shared" si="5"/>
        <v/>
      </c>
      <c r="L11" s="418" t="str">
        <f t="shared" si="6"/>
        <v/>
      </c>
      <c r="M11" s="418" t="str">
        <f t="shared" si="7"/>
        <v/>
      </c>
      <c r="N11" s="418" t="str">
        <f t="shared" si="8"/>
        <v/>
      </c>
      <c r="O11" s="418" t="str">
        <f t="shared" si="9"/>
        <v/>
      </c>
      <c r="P11" s="418" t="str">
        <f t="shared" si="10"/>
        <v/>
      </c>
      <c r="Q11" s="418" t="str">
        <f t="shared" si="11"/>
        <v/>
      </c>
      <c r="R11" s="418" t="str">
        <f t="shared" si="12"/>
        <v/>
      </c>
      <c r="S11" s="418" t="str">
        <f t="shared" si="13"/>
        <v/>
      </c>
      <c r="T11" s="418" t="str">
        <f t="shared" si="14"/>
        <v/>
      </c>
      <c r="U11" s="418" t="str">
        <f t="shared" si="15"/>
        <v/>
      </c>
      <c r="V11" s="418" t="str">
        <f t="shared" si="16"/>
        <v/>
      </c>
      <c r="W11" s="418" t="str">
        <f t="shared" si="17"/>
        <v/>
      </c>
      <c r="X11" s="418" t="str">
        <f t="shared" si="18"/>
        <v/>
      </c>
      <c r="Y11" s="418" t="str">
        <f t="shared" si="19"/>
        <v/>
      </c>
      <c r="Z11" s="418" t="str">
        <f t="shared" si="20"/>
        <v/>
      </c>
      <c r="AA11" s="418" t="str">
        <f t="shared" si="21"/>
        <v/>
      </c>
      <c r="AB11" s="418" t="str">
        <f t="shared" si="22"/>
        <v/>
      </c>
      <c r="AC11" s="418" t="str">
        <f t="shared" si="23"/>
        <v/>
      </c>
      <c r="AD11" s="418" t="str">
        <f t="shared" si="24"/>
        <v/>
      </c>
      <c r="AE11" s="418" t="str">
        <f t="shared" si="25"/>
        <v/>
      </c>
      <c r="AF11" s="418" t="str">
        <f t="shared" si="26"/>
        <v/>
      </c>
      <c r="AG11" s="418" t="str">
        <f t="shared" si="27"/>
        <v/>
      </c>
      <c r="AH11" s="418" t="str">
        <f t="shared" si="28"/>
        <v/>
      </c>
      <c r="AI11" s="418" t="str">
        <f t="shared" si="29"/>
        <v/>
      </c>
      <c r="AJ11" s="418" t="str">
        <f t="shared" si="30"/>
        <v/>
      </c>
      <c r="AK11" s="418" t="str">
        <f t="shared" si="31"/>
        <v/>
      </c>
      <c r="AL11" s="418" t="str">
        <f t="shared" si="32"/>
        <v/>
      </c>
      <c r="AM11" s="418" t="str">
        <f t="shared" si="33"/>
        <v/>
      </c>
      <c r="AN11" s="418" t="str">
        <f t="shared" si="34"/>
        <v/>
      </c>
      <c r="AO11" s="418" t="str">
        <f t="shared" si="35"/>
        <v/>
      </c>
      <c r="AP11" s="418" t="str">
        <f t="shared" si="36"/>
        <v/>
      </c>
      <c r="AQ11" s="418" t="str">
        <f t="shared" si="37"/>
        <v/>
      </c>
      <c r="AR11" s="418" t="str">
        <f t="shared" si="38"/>
        <v/>
      </c>
      <c r="AS11" s="418" t="str">
        <f t="shared" si="39"/>
        <v/>
      </c>
      <c r="AT11" s="418" t="str">
        <f t="shared" si="40"/>
        <v/>
      </c>
      <c r="AU11" s="418" t="str">
        <f t="shared" si="41"/>
        <v/>
      </c>
      <c r="AV11" s="418" t="str">
        <f t="shared" si="42"/>
        <v/>
      </c>
      <c r="AW11" s="418" t="str">
        <f t="shared" si="43"/>
        <v/>
      </c>
      <c r="AX11" s="418" t="str">
        <f t="shared" si="44"/>
        <v/>
      </c>
      <c r="AY11" s="418" t="str">
        <f t="shared" si="45"/>
        <v/>
      </c>
      <c r="AZ11" s="418" t="str">
        <f t="shared" si="46"/>
        <v/>
      </c>
      <c r="BA11" s="418" t="str">
        <f t="shared" si="47"/>
        <v/>
      </c>
      <c r="BB11" s="418" t="str">
        <f t="shared" si="48"/>
        <v/>
      </c>
      <c r="BC11" s="418" t="str">
        <f t="shared" si="49"/>
        <v/>
      </c>
      <c r="BD11" s="418" t="str">
        <f t="shared" si="50"/>
        <v/>
      </c>
      <c r="BE11" s="418" t="str">
        <f t="shared" si="51"/>
        <v/>
      </c>
      <c r="BF11" s="418" t="str">
        <f t="shared" si="52"/>
        <v/>
      </c>
      <c r="BG11" s="418" t="str">
        <f t="shared" si="53"/>
        <v/>
      </c>
      <c r="BH11" s="418" t="str">
        <f t="shared" si="54"/>
        <v/>
      </c>
      <c r="BI11" s="418" t="str">
        <f t="shared" si="55"/>
        <v/>
      </c>
      <c r="BJ11" s="418" t="str">
        <f t="shared" si="56"/>
        <v/>
      </c>
      <c r="BK11" s="418" t="str">
        <f t="shared" si="57"/>
        <v/>
      </c>
      <c r="BL11" s="418" t="str">
        <f t="shared" si="58"/>
        <v/>
      </c>
      <c r="BM11" s="418" t="str">
        <f t="shared" si="59"/>
        <v/>
      </c>
      <c r="BN11" s="418" t="str">
        <f t="shared" si="60"/>
        <v/>
      </c>
      <c r="BO11" s="418" t="str">
        <f t="shared" si="61"/>
        <v/>
      </c>
      <c r="BP11" s="418" t="str">
        <f t="shared" si="62"/>
        <v/>
      </c>
      <c r="BQ11" s="418" t="str">
        <f t="shared" si="63"/>
        <v/>
      </c>
      <c r="BR11" s="418" t="str">
        <f t="shared" si="64"/>
        <v/>
      </c>
      <c r="BS11" s="418" t="str">
        <f t="shared" si="65"/>
        <v/>
      </c>
      <c r="BT11" s="418" t="str">
        <f t="shared" si="66"/>
        <v/>
      </c>
      <c r="BU11" s="418" t="str">
        <f t="shared" si="67"/>
        <v/>
      </c>
      <c r="BV11" s="418" t="str">
        <f t="shared" si="68"/>
        <v/>
      </c>
      <c r="BW11" s="418" t="str">
        <f t="shared" si="69"/>
        <v/>
      </c>
      <c r="BX11" s="418" t="str">
        <f t="shared" si="70"/>
        <v/>
      </c>
      <c r="BY11" s="418" t="str">
        <f t="shared" si="71"/>
        <v/>
      </c>
      <c r="BZ11" s="418" t="str">
        <f t="shared" si="72"/>
        <v/>
      </c>
      <c r="CA11" s="418" t="str">
        <f t="shared" si="73"/>
        <v/>
      </c>
      <c r="CB11" s="418" t="str">
        <f t="shared" si="74"/>
        <v/>
      </c>
      <c r="CC11" s="418" t="str">
        <f t="shared" si="75"/>
        <v/>
      </c>
      <c r="CD11" s="418" t="str">
        <f t="shared" si="76"/>
        <v/>
      </c>
      <c r="CE11" s="418" t="str">
        <f t="shared" si="77"/>
        <v/>
      </c>
      <c r="CF11" s="418" t="str">
        <f t="shared" si="78"/>
        <v/>
      </c>
      <c r="CG11" s="418" t="str">
        <f t="shared" si="79"/>
        <v/>
      </c>
      <c r="CH11" s="418" t="str">
        <f t="shared" si="80"/>
        <v/>
      </c>
      <c r="CI11" s="418" t="str">
        <f t="shared" si="81"/>
        <v/>
      </c>
      <c r="CJ11" s="418" t="str">
        <f t="shared" si="82"/>
        <v/>
      </c>
      <c r="CK11" s="418" t="str">
        <f t="shared" si="83"/>
        <v/>
      </c>
      <c r="CL11" s="418" t="str">
        <f t="shared" si="84"/>
        <v/>
      </c>
      <c r="CM11" s="418" t="str">
        <f t="shared" si="85"/>
        <v/>
      </c>
      <c r="CN11" s="418" t="str">
        <f t="shared" si="86"/>
        <v/>
      </c>
      <c r="CO11" s="418" t="str">
        <f t="shared" si="87"/>
        <v/>
      </c>
      <c r="CP11" s="418" t="str">
        <f t="shared" si="88"/>
        <v/>
      </c>
      <c r="CQ11" s="418" t="str">
        <f t="shared" si="89"/>
        <v/>
      </c>
      <c r="CR11" s="418" t="str">
        <f t="shared" si="90"/>
        <v/>
      </c>
      <c r="CS11" s="418" t="str">
        <f t="shared" si="91"/>
        <v/>
      </c>
      <c r="CT11" s="418" t="str">
        <f t="shared" si="92"/>
        <v/>
      </c>
      <c r="CU11" s="418" t="str">
        <f t="shared" si="93"/>
        <v/>
      </c>
      <c r="CV11" s="418" t="str">
        <f t="shared" si="94"/>
        <v/>
      </c>
      <c r="CW11" s="418" t="str">
        <f t="shared" si="95"/>
        <v/>
      </c>
      <c r="CX11" s="418" t="str">
        <f t="shared" si="96"/>
        <v/>
      </c>
      <c r="CY11" s="418" t="str">
        <f t="shared" si="97"/>
        <v/>
      </c>
      <c r="DA11" s="427" t="str">
        <f t="shared" si="98"/>
        <v/>
      </c>
      <c r="DB11" s="426" t="str">
        <f>IF(ISBLANK($N$3),"",",'"&amp;$N11&amp;"'") &amp; IF(ISBLANK($O$3),"",",'"&amp;$O11&amp;"'") &amp; IF(ISBLANK($P$3),"",",'"&amp;$P11&amp;"'") &amp; IF(ISBLANK($Q$3),"",",'"&amp;$Q11&amp;"'") &amp; IF(ISBLANK($R$3),"",",'"&amp;$R11&amp;"'") &amp; IF(ISBLANK($S$3),"",",'"&amp;$S11&amp;"'") &amp; IF(ISBLANK($T$3),"",",'"&amp;$T11&amp;"'") &amp; IF(ISBLANK($U$3),"",",'"&amp;$U11&amp;"'") &amp; IF(ISBLANK($V$3),"",",'"&amp;$V11&amp;"'") &amp; IF(ISBLANK($W$3),"",",'"&amp;$W11&amp;"'")</f>
        <v/>
      </c>
      <c r="DC11" s="426" t="str">
        <f>IF(ISBLANK($X$3),"",",'"&amp;$X11&amp;"'") &amp; IF(ISBLANK($Y$3),"",",'"&amp;$Y11&amp;"'") &amp; IF(ISBLANK($Z$3),"",",'"&amp;$Z11&amp;"'") &amp; IF(ISBLANK($AA$3),"",",'"&amp;$AA11&amp;"'") &amp; IF(ISBLANK($AB$3),"",",'"&amp;$AB11&amp;"'") &amp; IF(ISBLANK($AC$3),"",",'"&amp;$AC11&amp;"'") &amp; IF(ISBLANK($AD$3),"",",'"&amp;$AD11&amp;"'") &amp; IF(ISBLANK($AE$3),"",",'"&amp;$AE11&amp;"'") &amp; IF(ISBLANK($AF$3),"",",'"&amp;$AF11&amp;"'") &amp; IF(ISBLANK($AG$3),"",",'"&amp;$AG11&amp;"'")</f>
        <v/>
      </c>
      <c r="DD11" s="425" t="str">
        <f>IF(ISBLANK($AH$3),"",",'"&amp;$AH11&amp;"'") &amp; IF(ISBLANK($AI$3),"",",'"&amp;$AI11&amp;"'") &amp; IF(ISBLANK($AJ$3),"",",'"&amp;$AJ11&amp;"'") &amp; IF(ISBLANK($AK$3),"",",'"&amp;$AK11&amp;"'") &amp; IF(ISBLANK($AL$3),"",",'"&amp;$AL11&amp;"'") &amp; IF(ISBLANK($AM$3),"",",'"&amp;$AM11&amp;"'") &amp; IF(ISBLANK($AN$3),"",",'"&amp;$AN11&amp;"'") &amp; IF(ISBLANK($AO$3),"",",'"&amp;$AO11&amp;"'") &amp; IF(ISBLANK($AP$3),"",",'"&amp;$AP11&amp;"'") &amp; IF(ISBLANK($AQ$3),"",",'"&amp;$AQ11&amp;"'")</f>
        <v/>
      </c>
      <c r="DE11" s="425"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425"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425"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425"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425"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425"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1:114">
      <c r="B12" s="411" t="str">
        <f t="shared" si="99"/>
        <v>INSERT INTO T_XXXX VALUES ();</v>
      </c>
      <c r="C12" s="428" t="str">
        <f t="shared" si="100"/>
        <v/>
      </c>
      <c r="D12" s="418" t="str">
        <f t="shared" si="101"/>
        <v/>
      </c>
      <c r="E12" s="418" t="str">
        <f t="shared" si="0"/>
        <v/>
      </c>
      <c r="F12" s="418" t="str">
        <f t="shared" si="1"/>
        <v/>
      </c>
      <c r="G12" s="418" t="str">
        <f t="shared" si="2"/>
        <v/>
      </c>
      <c r="H12" s="418" t="str">
        <f t="shared" si="3"/>
        <v/>
      </c>
      <c r="I12" s="418" t="str">
        <f t="shared" si="4"/>
        <v/>
      </c>
      <c r="J12" s="418" t="str">
        <f t="shared" si="102"/>
        <v/>
      </c>
      <c r="K12" s="418" t="str">
        <f t="shared" si="5"/>
        <v/>
      </c>
      <c r="L12" s="418" t="str">
        <f t="shared" si="6"/>
        <v/>
      </c>
      <c r="M12" s="418" t="str">
        <f t="shared" si="7"/>
        <v/>
      </c>
      <c r="N12" s="418" t="str">
        <f t="shared" si="8"/>
        <v/>
      </c>
      <c r="O12" s="418" t="str">
        <f t="shared" si="9"/>
        <v/>
      </c>
      <c r="P12" s="418" t="str">
        <f t="shared" si="10"/>
        <v/>
      </c>
      <c r="Q12" s="418" t="str">
        <f t="shared" si="11"/>
        <v/>
      </c>
      <c r="R12" s="418" t="str">
        <f t="shared" si="12"/>
        <v/>
      </c>
      <c r="S12" s="418" t="str">
        <f t="shared" si="13"/>
        <v/>
      </c>
      <c r="T12" s="418" t="str">
        <f t="shared" si="14"/>
        <v/>
      </c>
      <c r="U12" s="418" t="str">
        <f t="shared" si="15"/>
        <v/>
      </c>
      <c r="V12" s="418" t="str">
        <f t="shared" si="16"/>
        <v/>
      </c>
      <c r="W12" s="418" t="str">
        <f t="shared" si="17"/>
        <v/>
      </c>
      <c r="X12" s="418" t="str">
        <f t="shared" si="18"/>
        <v/>
      </c>
      <c r="Y12" s="418" t="str">
        <f t="shared" si="19"/>
        <v/>
      </c>
      <c r="Z12" s="418" t="str">
        <f t="shared" si="20"/>
        <v/>
      </c>
      <c r="AA12" s="418" t="str">
        <f t="shared" si="21"/>
        <v/>
      </c>
      <c r="AB12" s="418" t="str">
        <f t="shared" si="22"/>
        <v/>
      </c>
      <c r="AC12" s="418" t="str">
        <f t="shared" si="23"/>
        <v/>
      </c>
      <c r="AD12" s="418" t="str">
        <f t="shared" si="24"/>
        <v/>
      </c>
      <c r="AE12" s="418" t="str">
        <f t="shared" si="25"/>
        <v/>
      </c>
      <c r="AF12" s="418" t="str">
        <f t="shared" si="26"/>
        <v/>
      </c>
      <c r="AG12" s="418" t="str">
        <f t="shared" si="27"/>
        <v/>
      </c>
      <c r="AH12" s="418" t="str">
        <f t="shared" si="28"/>
        <v/>
      </c>
      <c r="AI12" s="418" t="str">
        <f t="shared" si="29"/>
        <v/>
      </c>
      <c r="AJ12" s="418" t="str">
        <f t="shared" si="30"/>
        <v/>
      </c>
      <c r="AK12" s="418" t="str">
        <f t="shared" si="31"/>
        <v/>
      </c>
      <c r="AL12" s="418" t="str">
        <f t="shared" si="32"/>
        <v/>
      </c>
      <c r="AM12" s="418" t="str">
        <f t="shared" si="33"/>
        <v/>
      </c>
      <c r="AN12" s="418" t="str">
        <f t="shared" si="34"/>
        <v/>
      </c>
      <c r="AO12" s="418" t="str">
        <f t="shared" si="35"/>
        <v/>
      </c>
      <c r="AP12" s="418" t="str">
        <f t="shared" si="36"/>
        <v/>
      </c>
      <c r="AQ12" s="418" t="str">
        <f t="shared" si="37"/>
        <v/>
      </c>
      <c r="AR12" s="418" t="str">
        <f t="shared" si="38"/>
        <v/>
      </c>
      <c r="AS12" s="418" t="str">
        <f t="shared" si="39"/>
        <v/>
      </c>
      <c r="AT12" s="418" t="str">
        <f t="shared" si="40"/>
        <v/>
      </c>
      <c r="AU12" s="418" t="str">
        <f t="shared" si="41"/>
        <v/>
      </c>
      <c r="AV12" s="418" t="str">
        <f t="shared" si="42"/>
        <v/>
      </c>
      <c r="AW12" s="418" t="str">
        <f t="shared" si="43"/>
        <v/>
      </c>
      <c r="AX12" s="418" t="str">
        <f t="shared" si="44"/>
        <v/>
      </c>
      <c r="AY12" s="418" t="str">
        <f t="shared" si="45"/>
        <v/>
      </c>
      <c r="AZ12" s="418" t="str">
        <f t="shared" si="46"/>
        <v/>
      </c>
      <c r="BA12" s="418" t="str">
        <f t="shared" si="47"/>
        <v/>
      </c>
      <c r="BB12" s="418" t="str">
        <f t="shared" si="48"/>
        <v/>
      </c>
      <c r="BC12" s="418" t="str">
        <f t="shared" si="49"/>
        <v/>
      </c>
      <c r="BD12" s="418" t="str">
        <f t="shared" si="50"/>
        <v/>
      </c>
      <c r="BE12" s="418" t="str">
        <f t="shared" si="51"/>
        <v/>
      </c>
      <c r="BF12" s="418" t="str">
        <f t="shared" si="52"/>
        <v/>
      </c>
      <c r="BG12" s="418" t="str">
        <f t="shared" si="53"/>
        <v/>
      </c>
      <c r="BH12" s="418" t="str">
        <f t="shared" si="54"/>
        <v/>
      </c>
      <c r="BI12" s="418" t="str">
        <f t="shared" si="55"/>
        <v/>
      </c>
      <c r="BJ12" s="418" t="str">
        <f t="shared" si="56"/>
        <v/>
      </c>
      <c r="BK12" s="418" t="str">
        <f t="shared" si="57"/>
        <v/>
      </c>
      <c r="BL12" s="418" t="str">
        <f t="shared" si="58"/>
        <v/>
      </c>
      <c r="BM12" s="418" t="str">
        <f t="shared" si="59"/>
        <v/>
      </c>
      <c r="BN12" s="418" t="str">
        <f t="shared" si="60"/>
        <v/>
      </c>
      <c r="BO12" s="418" t="str">
        <f t="shared" si="61"/>
        <v/>
      </c>
      <c r="BP12" s="418" t="str">
        <f t="shared" si="62"/>
        <v/>
      </c>
      <c r="BQ12" s="418" t="str">
        <f t="shared" si="63"/>
        <v/>
      </c>
      <c r="BR12" s="418" t="str">
        <f t="shared" si="64"/>
        <v/>
      </c>
      <c r="BS12" s="418" t="str">
        <f t="shared" si="65"/>
        <v/>
      </c>
      <c r="BT12" s="418" t="str">
        <f t="shared" si="66"/>
        <v/>
      </c>
      <c r="BU12" s="418" t="str">
        <f t="shared" si="67"/>
        <v/>
      </c>
      <c r="BV12" s="418" t="str">
        <f t="shared" si="68"/>
        <v/>
      </c>
      <c r="BW12" s="418" t="str">
        <f t="shared" si="69"/>
        <v/>
      </c>
      <c r="BX12" s="418" t="str">
        <f t="shared" si="70"/>
        <v/>
      </c>
      <c r="BY12" s="418" t="str">
        <f t="shared" si="71"/>
        <v/>
      </c>
      <c r="BZ12" s="418" t="str">
        <f t="shared" si="72"/>
        <v/>
      </c>
      <c r="CA12" s="418" t="str">
        <f t="shared" si="73"/>
        <v/>
      </c>
      <c r="CB12" s="418" t="str">
        <f t="shared" si="74"/>
        <v/>
      </c>
      <c r="CC12" s="418" t="str">
        <f t="shared" si="75"/>
        <v/>
      </c>
      <c r="CD12" s="418" t="str">
        <f t="shared" si="76"/>
        <v/>
      </c>
      <c r="CE12" s="418" t="str">
        <f t="shared" si="77"/>
        <v/>
      </c>
      <c r="CF12" s="418" t="str">
        <f t="shared" si="78"/>
        <v/>
      </c>
      <c r="CG12" s="418" t="str">
        <f t="shared" si="79"/>
        <v/>
      </c>
      <c r="CH12" s="418" t="str">
        <f t="shared" si="80"/>
        <v/>
      </c>
      <c r="CI12" s="418" t="str">
        <f t="shared" si="81"/>
        <v/>
      </c>
      <c r="CJ12" s="418" t="str">
        <f t="shared" si="82"/>
        <v/>
      </c>
      <c r="CK12" s="418" t="str">
        <f t="shared" si="83"/>
        <v/>
      </c>
      <c r="CL12" s="418" t="str">
        <f t="shared" si="84"/>
        <v/>
      </c>
      <c r="CM12" s="418" t="str">
        <f t="shared" si="85"/>
        <v/>
      </c>
      <c r="CN12" s="418" t="str">
        <f t="shared" si="86"/>
        <v/>
      </c>
      <c r="CO12" s="418" t="str">
        <f t="shared" si="87"/>
        <v/>
      </c>
      <c r="CP12" s="418" t="str">
        <f t="shared" si="88"/>
        <v/>
      </c>
      <c r="CQ12" s="418" t="str">
        <f t="shared" si="89"/>
        <v/>
      </c>
      <c r="CR12" s="418" t="str">
        <f t="shared" si="90"/>
        <v/>
      </c>
      <c r="CS12" s="418" t="str">
        <f t="shared" si="91"/>
        <v/>
      </c>
      <c r="CT12" s="418" t="str">
        <f t="shared" si="92"/>
        <v/>
      </c>
      <c r="CU12" s="418" t="str">
        <f t="shared" si="93"/>
        <v/>
      </c>
      <c r="CV12" s="418" t="str">
        <f t="shared" si="94"/>
        <v/>
      </c>
      <c r="CW12" s="418" t="str">
        <f t="shared" si="95"/>
        <v/>
      </c>
      <c r="CX12" s="418" t="str">
        <f t="shared" si="96"/>
        <v/>
      </c>
      <c r="CY12" s="418" t="str">
        <f t="shared" si="97"/>
        <v/>
      </c>
      <c r="DA12" s="427" t="str">
        <f t="shared" si="98"/>
        <v/>
      </c>
      <c r="DB12" s="426" t="str">
        <f t="shared" ref="DB12:DB14" si="103">IF(ISBLANK($N$3),"",",'"&amp;$N12&amp;"'") &amp; IF(ISBLANK($O$3),"",",'"&amp;$O12&amp;"'") &amp; IF(ISBLANK($P$3),"",",'"&amp;$P12&amp;"'") &amp; IF(ISBLANK($Q$3),"",",'"&amp;$Q12&amp;"'") &amp; IF(ISBLANK($R$3),"",",'"&amp;$R12&amp;"'") &amp; IF(ISBLANK($S$3),"",",'"&amp;$S12&amp;"'") &amp; IF(ISBLANK($T$3),"",",'"&amp;$T12&amp;"'") &amp; IF(ISBLANK($U$3),"",",'"&amp;$U12&amp;"'") &amp; IF(ISBLANK($V$3),"",",'"&amp;$V12&amp;"'") &amp; IF(ISBLANK($W$3),"",",'"&amp;$W12&amp;"'")</f>
        <v/>
      </c>
      <c r="DC12" s="426" t="str">
        <f t="shared" ref="DC12:DC14" si="104">IF(ISBLANK($X$3),"",",'"&amp;$X12&amp;"'") &amp; IF(ISBLANK($Y$3),"",",'"&amp;$Y12&amp;"'") &amp; IF(ISBLANK($Z$3),"",",'"&amp;$Z12&amp;"'") &amp; IF(ISBLANK($AA$3),"",",'"&amp;$AA12&amp;"'") &amp; IF(ISBLANK($AB$3),"",",'"&amp;$AB12&amp;"'") &amp; IF(ISBLANK($AC$3),"",",'"&amp;$AC12&amp;"'") &amp; IF(ISBLANK($AD$3),"",",'"&amp;$AD12&amp;"'") &amp; IF(ISBLANK($AE$3),"",",'"&amp;$AE12&amp;"'") &amp; IF(ISBLANK($AF$3),"",",'"&amp;$AF12&amp;"'") &amp; IF(ISBLANK($AG$3),"",",'"&amp;$AG12&amp;"'")</f>
        <v/>
      </c>
      <c r="DD12" s="425" t="str">
        <f t="shared" ref="DD12:DD14" si="105">IF(ISBLANK($AH$3),"",",'"&amp;$AH12&amp;"'") &amp; IF(ISBLANK($AI$3),"",",'"&amp;$AI12&amp;"'") &amp; IF(ISBLANK($AJ$3),"",",'"&amp;$AJ12&amp;"'") &amp; IF(ISBLANK($AK$3),"",",'"&amp;$AK12&amp;"'") &amp; IF(ISBLANK($AL$3),"",",'"&amp;$AL12&amp;"'") &amp; IF(ISBLANK($AM$3),"",",'"&amp;$AM12&amp;"'") &amp; IF(ISBLANK($AN$3),"",",'"&amp;$AN12&amp;"'") &amp; IF(ISBLANK($AO$3),"",",'"&amp;$AO12&amp;"'") &amp; IF(ISBLANK($AP$3),"",",'"&amp;$AP12&amp;"'") &amp; IF(ISBLANK($AQ$3),"",",'"&amp;$AQ12&amp;"'")</f>
        <v/>
      </c>
      <c r="DE12" s="425" t="str">
        <f t="shared" ref="DE12:DE14" si="106">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425" t="str">
        <f t="shared" ref="DF12:DF14" si="107">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425" t="str">
        <f t="shared" ref="DG12:DG14" si="108">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425" t="str">
        <f t="shared" ref="DH12:DH14" si="109">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425" t="str">
        <f t="shared" ref="DI12:DI14" si="110">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425" t="str">
        <f t="shared" ref="DJ12:DJ14" si="111">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1:114">
      <c r="B13" s="411" t="str">
        <f t="shared" si="99"/>
        <v>INSERT INTO T_XXXX VALUES ();</v>
      </c>
      <c r="C13" s="428" t="str">
        <f t="shared" si="100"/>
        <v/>
      </c>
      <c r="D13" s="418" t="str">
        <f t="shared" si="101"/>
        <v/>
      </c>
      <c r="E13" s="418" t="str">
        <f t="shared" si="0"/>
        <v/>
      </c>
      <c r="F13" s="418" t="str">
        <f t="shared" si="1"/>
        <v/>
      </c>
      <c r="G13" s="418" t="str">
        <f t="shared" si="2"/>
        <v/>
      </c>
      <c r="H13" s="418" t="str">
        <f t="shared" si="3"/>
        <v/>
      </c>
      <c r="I13" s="418" t="str">
        <f t="shared" si="4"/>
        <v/>
      </c>
      <c r="J13" s="418" t="str">
        <f t="shared" si="102"/>
        <v/>
      </c>
      <c r="K13" s="418" t="str">
        <f t="shared" si="5"/>
        <v/>
      </c>
      <c r="L13" s="418" t="str">
        <f t="shared" si="6"/>
        <v/>
      </c>
      <c r="M13" s="418" t="str">
        <f t="shared" si="7"/>
        <v/>
      </c>
      <c r="N13" s="418" t="str">
        <f t="shared" si="8"/>
        <v/>
      </c>
      <c r="O13" s="418" t="str">
        <f t="shared" si="9"/>
        <v/>
      </c>
      <c r="P13" s="418" t="str">
        <f t="shared" si="10"/>
        <v/>
      </c>
      <c r="Q13" s="418" t="str">
        <f t="shared" si="11"/>
        <v/>
      </c>
      <c r="R13" s="418" t="str">
        <f t="shared" si="12"/>
        <v/>
      </c>
      <c r="S13" s="418" t="str">
        <f t="shared" si="13"/>
        <v/>
      </c>
      <c r="T13" s="418" t="str">
        <f t="shared" si="14"/>
        <v/>
      </c>
      <c r="U13" s="418" t="str">
        <f t="shared" si="15"/>
        <v/>
      </c>
      <c r="V13" s="418" t="str">
        <f t="shared" si="16"/>
        <v/>
      </c>
      <c r="W13" s="418" t="str">
        <f t="shared" si="17"/>
        <v/>
      </c>
      <c r="X13" s="418" t="str">
        <f t="shared" si="18"/>
        <v/>
      </c>
      <c r="Y13" s="418" t="str">
        <f t="shared" si="19"/>
        <v/>
      </c>
      <c r="Z13" s="418" t="str">
        <f t="shared" si="20"/>
        <v/>
      </c>
      <c r="AA13" s="418" t="str">
        <f t="shared" si="21"/>
        <v/>
      </c>
      <c r="AB13" s="418" t="str">
        <f t="shared" si="22"/>
        <v/>
      </c>
      <c r="AC13" s="418" t="str">
        <f t="shared" si="23"/>
        <v/>
      </c>
      <c r="AD13" s="418" t="str">
        <f t="shared" si="24"/>
        <v/>
      </c>
      <c r="AE13" s="418" t="str">
        <f t="shared" si="25"/>
        <v/>
      </c>
      <c r="AF13" s="418" t="str">
        <f t="shared" si="26"/>
        <v/>
      </c>
      <c r="AG13" s="418" t="str">
        <f t="shared" si="27"/>
        <v/>
      </c>
      <c r="AH13" s="418" t="str">
        <f t="shared" si="28"/>
        <v/>
      </c>
      <c r="AI13" s="418" t="str">
        <f t="shared" si="29"/>
        <v/>
      </c>
      <c r="AJ13" s="418" t="str">
        <f t="shared" si="30"/>
        <v/>
      </c>
      <c r="AK13" s="418" t="str">
        <f t="shared" si="31"/>
        <v/>
      </c>
      <c r="AL13" s="418" t="str">
        <f t="shared" si="32"/>
        <v/>
      </c>
      <c r="AM13" s="418" t="str">
        <f t="shared" si="33"/>
        <v/>
      </c>
      <c r="AN13" s="418" t="str">
        <f t="shared" si="34"/>
        <v/>
      </c>
      <c r="AO13" s="418" t="str">
        <f t="shared" si="35"/>
        <v/>
      </c>
      <c r="AP13" s="418" t="str">
        <f t="shared" si="36"/>
        <v/>
      </c>
      <c r="AQ13" s="418" t="str">
        <f t="shared" si="37"/>
        <v/>
      </c>
      <c r="AR13" s="418" t="str">
        <f t="shared" si="38"/>
        <v/>
      </c>
      <c r="AS13" s="418" t="str">
        <f t="shared" si="39"/>
        <v/>
      </c>
      <c r="AT13" s="418" t="str">
        <f t="shared" si="40"/>
        <v/>
      </c>
      <c r="AU13" s="418" t="str">
        <f t="shared" si="41"/>
        <v/>
      </c>
      <c r="AV13" s="418" t="str">
        <f t="shared" si="42"/>
        <v/>
      </c>
      <c r="AW13" s="418" t="str">
        <f t="shared" si="43"/>
        <v/>
      </c>
      <c r="AX13" s="418" t="str">
        <f t="shared" si="44"/>
        <v/>
      </c>
      <c r="AY13" s="418" t="str">
        <f t="shared" si="45"/>
        <v/>
      </c>
      <c r="AZ13" s="418" t="str">
        <f t="shared" si="46"/>
        <v/>
      </c>
      <c r="BA13" s="418" t="str">
        <f t="shared" si="47"/>
        <v/>
      </c>
      <c r="BB13" s="418" t="str">
        <f t="shared" si="48"/>
        <v/>
      </c>
      <c r="BC13" s="418" t="str">
        <f t="shared" si="49"/>
        <v/>
      </c>
      <c r="BD13" s="418" t="str">
        <f t="shared" si="50"/>
        <v/>
      </c>
      <c r="BE13" s="418" t="str">
        <f t="shared" si="51"/>
        <v/>
      </c>
      <c r="BF13" s="418" t="str">
        <f t="shared" si="52"/>
        <v/>
      </c>
      <c r="BG13" s="418" t="str">
        <f t="shared" si="53"/>
        <v/>
      </c>
      <c r="BH13" s="418" t="str">
        <f t="shared" si="54"/>
        <v/>
      </c>
      <c r="BI13" s="418" t="str">
        <f t="shared" si="55"/>
        <v/>
      </c>
      <c r="BJ13" s="418" t="str">
        <f t="shared" si="56"/>
        <v/>
      </c>
      <c r="BK13" s="418" t="str">
        <f t="shared" si="57"/>
        <v/>
      </c>
      <c r="BL13" s="418" t="str">
        <f t="shared" si="58"/>
        <v/>
      </c>
      <c r="BM13" s="418" t="str">
        <f t="shared" si="59"/>
        <v/>
      </c>
      <c r="BN13" s="418" t="str">
        <f t="shared" si="60"/>
        <v/>
      </c>
      <c r="BO13" s="418" t="str">
        <f t="shared" si="61"/>
        <v/>
      </c>
      <c r="BP13" s="418" t="str">
        <f t="shared" si="62"/>
        <v/>
      </c>
      <c r="BQ13" s="418" t="str">
        <f t="shared" si="63"/>
        <v/>
      </c>
      <c r="BR13" s="418" t="str">
        <f t="shared" si="64"/>
        <v/>
      </c>
      <c r="BS13" s="418" t="str">
        <f t="shared" si="65"/>
        <v/>
      </c>
      <c r="BT13" s="418" t="str">
        <f t="shared" si="66"/>
        <v/>
      </c>
      <c r="BU13" s="418" t="str">
        <f t="shared" si="67"/>
        <v/>
      </c>
      <c r="BV13" s="418" t="str">
        <f t="shared" si="68"/>
        <v/>
      </c>
      <c r="BW13" s="418" t="str">
        <f t="shared" si="69"/>
        <v/>
      </c>
      <c r="BX13" s="418" t="str">
        <f t="shared" si="70"/>
        <v/>
      </c>
      <c r="BY13" s="418" t="str">
        <f t="shared" si="71"/>
        <v/>
      </c>
      <c r="BZ13" s="418" t="str">
        <f t="shared" si="72"/>
        <v/>
      </c>
      <c r="CA13" s="418" t="str">
        <f t="shared" si="73"/>
        <v/>
      </c>
      <c r="CB13" s="418" t="str">
        <f t="shared" si="74"/>
        <v/>
      </c>
      <c r="CC13" s="418" t="str">
        <f t="shared" si="75"/>
        <v/>
      </c>
      <c r="CD13" s="418" t="str">
        <f t="shared" si="76"/>
        <v/>
      </c>
      <c r="CE13" s="418" t="str">
        <f t="shared" si="77"/>
        <v/>
      </c>
      <c r="CF13" s="418" t="str">
        <f t="shared" si="78"/>
        <v/>
      </c>
      <c r="CG13" s="418" t="str">
        <f t="shared" si="79"/>
        <v/>
      </c>
      <c r="CH13" s="418" t="str">
        <f t="shared" si="80"/>
        <v/>
      </c>
      <c r="CI13" s="418" t="str">
        <f t="shared" si="81"/>
        <v/>
      </c>
      <c r="CJ13" s="418" t="str">
        <f t="shared" si="82"/>
        <v/>
      </c>
      <c r="CK13" s="418" t="str">
        <f t="shared" si="83"/>
        <v/>
      </c>
      <c r="CL13" s="418" t="str">
        <f t="shared" si="84"/>
        <v/>
      </c>
      <c r="CM13" s="418" t="str">
        <f t="shared" si="85"/>
        <v/>
      </c>
      <c r="CN13" s="418" t="str">
        <f t="shared" si="86"/>
        <v/>
      </c>
      <c r="CO13" s="418" t="str">
        <f t="shared" si="87"/>
        <v/>
      </c>
      <c r="CP13" s="418" t="str">
        <f t="shared" si="88"/>
        <v/>
      </c>
      <c r="CQ13" s="418" t="str">
        <f t="shared" si="89"/>
        <v/>
      </c>
      <c r="CR13" s="418" t="str">
        <f t="shared" si="90"/>
        <v/>
      </c>
      <c r="CS13" s="418" t="str">
        <f t="shared" si="91"/>
        <v/>
      </c>
      <c r="CT13" s="418" t="str">
        <f t="shared" si="92"/>
        <v/>
      </c>
      <c r="CU13" s="418" t="str">
        <f t="shared" si="93"/>
        <v/>
      </c>
      <c r="CV13" s="418" t="str">
        <f t="shared" si="94"/>
        <v/>
      </c>
      <c r="CW13" s="418" t="str">
        <f t="shared" si="95"/>
        <v/>
      </c>
      <c r="CX13" s="418" t="str">
        <f t="shared" si="96"/>
        <v/>
      </c>
      <c r="CY13" s="418" t="str">
        <f t="shared" si="97"/>
        <v/>
      </c>
      <c r="DA13" s="427" t="str">
        <f t="shared" si="98"/>
        <v/>
      </c>
      <c r="DB13" s="426" t="str">
        <f t="shared" si="103"/>
        <v/>
      </c>
      <c r="DC13" s="426" t="str">
        <f t="shared" si="104"/>
        <v/>
      </c>
      <c r="DD13" s="425" t="str">
        <f t="shared" si="105"/>
        <v/>
      </c>
      <c r="DE13" s="425" t="str">
        <f t="shared" si="106"/>
        <v/>
      </c>
      <c r="DF13" s="425" t="str">
        <f t="shared" si="107"/>
        <v/>
      </c>
      <c r="DG13" s="425" t="str">
        <f t="shared" si="108"/>
        <v/>
      </c>
      <c r="DH13" s="425" t="str">
        <f t="shared" si="109"/>
        <v/>
      </c>
      <c r="DI13" s="425" t="str">
        <f t="shared" si="110"/>
        <v/>
      </c>
      <c r="DJ13" s="425" t="str">
        <f t="shared" si="111"/>
        <v/>
      </c>
    </row>
    <row r="14" spans="1:114">
      <c r="B14" s="411" t="str">
        <f t="shared" si="99"/>
        <v>INSERT INTO T_XXXX VALUES ();</v>
      </c>
      <c r="C14" s="428" t="str">
        <f t="shared" si="100"/>
        <v/>
      </c>
      <c r="D14" s="418" t="str">
        <f t="shared" si="101"/>
        <v/>
      </c>
      <c r="E14" s="418" t="str">
        <f t="shared" si="0"/>
        <v/>
      </c>
      <c r="F14" s="418" t="str">
        <f t="shared" si="1"/>
        <v/>
      </c>
      <c r="G14" s="418" t="str">
        <f t="shared" si="2"/>
        <v/>
      </c>
      <c r="H14" s="418" t="str">
        <f t="shared" si="3"/>
        <v/>
      </c>
      <c r="I14" s="418" t="str">
        <f t="shared" si="4"/>
        <v/>
      </c>
      <c r="J14" s="418" t="str">
        <f t="shared" si="102"/>
        <v/>
      </c>
      <c r="K14" s="418" t="str">
        <f t="shared" si="5"/>
        <v/>
      </c>
      <c r="L14" s="418" t="str">
        <f t="shared" si="6"/>
        <v/>
      </c>
      <c r="M14" s="418" t="str">
        <f t="shared" si="7"/>
        <v/>
      </c>
      <c r="N14" s="418" t="str">
        <f t="shared" si="8"/>
        <v/>
      </c>
      <c r="O14" s="418" t="str">
        <f t="shared" si="9"/>
        <v/>
      </c>
      <c r="P14" s="418" t="str">
        <f t="shared" si="10"/>
        <v/>
      </c>
      <c r="Q14" s="418" t="str">
        <f t="shared" si="11"/>
        <v/>
      </c>
      <c r="R14" s="418" t="str">
        <f t="shared" si="12"/>
        <v/>
      </c>
      <c r="S14" s="418" t="str">
        <f t="shared" si="13"/>
        <v/>
      </c>
      <c r="T14" s="418" t="str">
        <f t="shared" si="14"/>
        <v/>
      </c>
      <c r="U14" s="418" t="str">
        <f t="shared" si="15"/>
        <v/>
      </c>
      <c r="V14" s="418" t="str">
        <f t="shared" si="16"/>
        <v/>
      </c>
      <c r="W14" s="418" t="str">
        <f t="shared" si="17"/>
        <v/>
      </c>
      <c r="X14" s="418" t="str">
        <f t="shared" si="18"/>
        <v/>
      </c>
      <c r="Y14" s="418" t="str">
        <f t="shared" si="19"/>
        <v/>
      </c>
      <c r="Z14" s="418" t="str">
        <f t="shared" si="20"/>
        <v/>
      </c>
      <c r="AA14" s="418" t="str">
        <f t="shared" si="21"/>
        <v/>
      </c>
      <c r="AB14" s="418" t="str">
        <f t="shared" si="22"/>
        <v/>
      </c>
      <c r="AC14" s="418" t="str">
        <f t="shared" si="23"/>
        <v/>
      </c>
      <c r="AD14" s="418" t="str">
        <f t="shared" si="24"/>
        <v/>
      </c>
      <c r="AE14" s="418" t="str">
        <f t="shared" si="25"/>
        <v/>
      </c>
      <c r="AF14" s="418" t="str">
        <f t="shared" si="26"/>
        <v/>
      </c>
      <c r="AG14" s="418" t="str">
        <f t="shared" si="27"/>
        <v/>
      </c>
      <c r="AH14" s="418" t="str">
        <f t="shared" si="28"/>
        <v/>
      </c>
      <c r="AI14" s="418" t="str">
        <f t="shared" si="29"/>
        <v/>
      </c>
      <c r="AJ14" s="418" t="str">
        <f t="shared" si="30"/>
        <v/>
      </c>
      <c r="AK14" s="418" t="str">
        <f t="shared" si="31"/>
        <v/>
      </c>
      <c r="AL14" s="418" t="str">
        <f t="shared" si="32"/>
        <v/>
      </c>
      <c r="AM14" s="418" t="str">
        <f t="shared" si="33"/>
        <v/>
      </c>
      <c r="AN14" s="418" t="str">
        <f t="shared" si="34"/>
        <v/>
      </c>
      <c r="AO14" s="418" t="str">
        <f t="shared" si="35"/>
        <v/>
      </c>
      <c r="AP14" s="418" t="str">
        <f t="shared" si="36"/>
        <v/>
      </c>
      <c r="AQ14" s="418" t="str">
        <f t="shared" si="37"/>
        <v/>
      </c>
      <c r="AR14" s="418" t="str">
        <f t="shared" si="38"/>
        <v/>
      </c>
      <c r="AS14" s="418" t="str">
        <f t="shared" si="39"/>
        <v/>
      </c>
      <c r="AT14" s="418" t="str">
        <f t="shared" si="40"/>
        <v/>
      </c>
      <c r="AU14" s="418" t="str">
        <f t="shared" si="41"/>
        <v/>
      </c>
      <c r="AV14" s="418" t="str">
        <f t="shared" si="42"/>
        <v/>
      </c>
      <c r="AW14" s="418" t="str">
        <f t="shared" si="43"/>
        <v/>
      </c>
      <c r="AX14" s="418" t="str">
        <f t="shared" si="44"/>
        <v/>
      </c>
      <c r="AY14" s="418" t="str">
        <f t="shared" si="45"/>
        <v/>
      </c>
      <c r="AZ14" s="418" t="str">
        <f t="shared" si="46"/>
        <v/>
      </c>
      <c r="BA14" s="418" t="str">
        <f t="shared" si="47"/>
        <v/>
      </c>
      <c r="BB14" s="418" t="str">
        <f t="shared" si="48"/>
        <v/>
      </c>
      <c r="BC14" s="418" t="str">
        <f t="shared" si="49"/>
        <v/>
      </c>
      <c r="BD14" s="418" t="str">
        <f t="shared" si="50"/>
        <v/>
      </c>
      <c r="BE14" s="418" t="str">
        <f t="shared" si="51"/>
        <v/>
      </c>
      <c r="BF14" s="418" t="str">
        <f t="shared" si="52"/>
        <v/>
      </c>
      <c r="BG14" s="418" t="str">
        <f t="shared" si="53"/>
        <v/>
      </c>
      <c r="BH14" s="418" t="str">
        <f t="shared" si="54"/>
        <v/>
      </c>
      <c r="BI14" s="418" t="str">
        <f t="shared" si="55"/>
        <v/>
      </c>
      <c r="BJ14" s="418" t="str">
        <f t="shared" si="56"/>
        <v/>
      </c>
      <c r="BK14" s="418" t="str">
        <f t="shared" si="57"/>
        <v/>
      </c>
      <c r="BL14" s="418" t="str">
        <f t="shared" si="58"/>
        <v/>
      </c>
      <c r="BM14" s="418" t="str">
        <f t="shared" si="59"/>
        <v/>
      </c>
      <c r="BN14" s="418" t="str">
        <f t="shared" si="60"/>
        <v/>
      </c>
      <c r="BO14" s="418" t="str">
        <f t="shared" si="61"/>
        <v/>
      </c>
      <c r="BP14" s="418" t="str">
        <f t="shared" si="62"/>
        <v/>
      </c>
      <c r="BQ14" s="418" t="str">
        <f t="shared" si="63"/>
        <v/>
      </c>
      <c r="BR14" s="418" t="str">
        <f t="shared" si="64"/>
        <v/>
      </c>
      <c r="BS14" s="418" t="str">
        <f t="shared" si="65"/>
        <v/>
      </c>
      <c r="BT14" s="418" t="str">
        <f t="shared" si="66"/>
        <v/>
      </c>
      <c r="BU14" s="418" t="str">
        <f t="shared" si="67"/>
        <v/>
      </c>
      <c r="BV14" s="418" t="str">
        <f t="shared" si="68"/>
        <v/>
      </c>
      <c r="BW14" s="418" t="str">
        <f t="shared" si="69"/>
        <v/>
      </c>
      <c r="BX14" s="418" t="str">
        <f t="shared" si="70"/>
        <v/>
      </c>
      <c r="BY14" s="418" t="str">
        <f t="shared" si="71"/>
        <v/>
      </c>
      <c r="BZ14" s="418" t="str">
        <f t="shared" si="72"/>
        <v/>
      </c>
      <c r="CA14" s="418" t="str">
        <f t="shared" si="73"/>
        <v/>
      </c>
      <c r="CB14" s="418" t="str">
        <f t="shared" si="74"/>
        <v/>
      </c>
      <c r="CC14" s="418" t="str">
        <f t="shared" si="75"/>
        <v/>
      </c>
      <c r="CD14" s="418" t="str">
        <f t="shared" si="76"/>
        <v/>
      </c>
      <c r="CE14" s="418" t="str">
        <f t="shared" si="77"/>
        <v/>
      </c>
      <c r="CF14" s="418" t="str">
        <f t="shared" si="78"/>
        <v/>
      </c>
      <c r="CG14" s="418" t="str">
        <f t="shared" si="79"/>
        <v/>
      </c>
      <c r="CH14" s="418" t="str">
        <f t="shared" si="80"/>
        <v/>
      </c>
      <c r="CI14" s="418" t="str">
        <f t="shared" si="81"/>
        <v/>
      </c>
      <c r="CJ14" s="418" t="str">
        <f t="shared" si="82"/>
        <v/>
      </c>
      <c r="CK14" s="418" t="str">
        <f t="shared" si="83"/>
        <v/>
      </c>
      <c r="CL14" s="418" t="str">
        <f t="shared" si="84"/>
        <v/>
      </c>
      <c r="CM14" s="418" t="str">
        <f t="shared" si="85"/>
        <v/>
      </c>
      <c r="CN14" s="418" t="str">
        <f t="shared" si="86"/>
        <v/>
      </c>
      <c r="CO14" s="418" t="str">
        <f t="shared" si="87"/>
        <v/>
      </c>
      <c r="CP14" s="418" t="str">
        <f t="shared" si="88"/>
        <v/>
      </c>
      <c r="CQ14" s="418" t="str">
        <f t="shared" si="89"/>
        <v/>
      </c>
      <c r="CR14" s="418" t="str">
        <f t="shared" si="90"/>
        <v/>
      </c>
      <c r="CS14" s="418" t="str">
        <f t="shared" si="91"/>
        <v/>
      </c>
      <c r="CT14" s="418" t="str">
        <f t="shared" si="92"/>
        <v/>
      </c>
      <c r="CU14" s="418" t="str">
        <f t="shared" si="93"/>
        <v/>
      </c>
      <c r="CV14" s="418" t="str">
        <f t="shared" si="94"/>
        <v/>
      </c>
      <c r="CW14" s="418" t="str">
        <f t="shared" si="95"/>
        <v/>
      </c>
      <c r="CX14" s="418" t="str">
        <f t="shared" si="96"/>
        <v/>
      </c>
      <c r="CY14" s="418" t="str">
        <f t="shared" si="97"/>
        <v/>
      </c>
      <c r="DA14" s="427" t="str">
        <f t="shared" si="98"/>
        <v/>
      </c>
      <c r="DB14" s="426" t="str">
        <f t="shared" si="103"/>
        <v/>
      </c>
      <c r="DC14" s="426" t="str">
        <f t="shared" si="104"/>
        <v/>
      </c>
      <c r="DD14" s="425" t="str">
        <f t="shared" si="105"/>
        <v/>
      </c>
      <c r="DE14" s="425" t="str">
        <f t="shared" si="106"/>
        <v/>
      </c>
      <c r="DF14" s="425" t="str">
        <f t="shared" si="107"/>
        <v/>
      </c>
      <c r="DG14" s="425" t="str">
        <f t="shared" si="108"/>
        <v/>
      </c>
      <c r="DH14" s="425" t="str">
        <f t="shared" si="109"/>
        <v/>
      </c>
      <c r="DI14" s="425" t="str">
        <f t="shared" si="110"/>
        <v/>
      </c>
      <c r="DJ14" s="425" t="str">
        <f t="shared" si="111"/>
        <v/>
      </c>
    </row>
    <row r="20" spans="1:114">
      <c r="B20" s="422" t="str">
        <f>"DELETE FROM " &amp; $C21 &amp; " WHERE CREATED_BY = '"&amp;$K21&amp;"' ; "</f>
        <v xml:space="preserve">DELETE FROM T_XXXX WHERE CREATED_BY = 'A00TIS03' ; </v>
      </c>
      <c r="C20" s="424" t="s">
        <v>2131</v>
      </c>
      <c r="E20" s="409" t="s">
        <v>2251</v>
      </c>
      <c r="F20" s="417" t="s">
        <v>2130</v>
      </c>
      <c r="G20" s="415" t="s">
        <v>270</v>
      </c>
      <c r="H20" s="409" t="s">
        <v>2133</v>
      </c>
      <c r="I20" s="409" t="s">
        <v>2134</v>
      </c>
      <c r="J20" s="410" t="s">
        <v>2118</v>
      </c>
      <c r="K20" s="410" t="s">
        <v>2119</v>
      </c>
      <c r="L20" s="278" t="s">
        <v>2120</v>
      </c>
      <c r="M20" s="410" t="s">
        <v>2121</v>
      </c>
      <c r="N20" s="410" t="s">
        <v>2122</v>
      </c>
      <c r="O20" s="410" t="s">
        <v>1120</v>
      </c>
      <c r="P20" s="430" t="str">
        <f>TEXT("2019/10/9","yyyy/mm/dd hh:mm:ss")</f>
        <v>2019/10/09 00:00:00</v>
      </c>
    </row>
    <row r="21" spans="1:114">
      <c r="C21" s="424" t="s">
        <v>2132</v>
      </c>
      <c r="D21" s="421" t="str">
        <f>"select max(" &amp; $D23 &amp; ") AS MAX_NBR from " &amp; $C21 &amp; " WHERE KAISHA_ID = 3 "</f>
        <v xml:space="preserve">select max() AS MAX_NBR from T_XXXX WHERE KAISHA_ID = 3 </v>
      </c>
      <c r="E21" s="409" t="s">
        <v>2135</v>
      </c>
      <c r="F21" s="411">
        <f ca="1">RANDBETWEEN(3000,10000)</f>
        <v>9816</v>
      </c>
      <c r="G21" s="411">
        <f ca="1">ROUNDDOWN(F21/G20,0)</f>
        <v>981</v>
      </c>
      <c r="H21" s="430" t="str">
        <f>TEXT("2000/01/01","yyyy/mm/dd hh:mm:ss")</f>
        <v>2000/01/01 00:00:00</v>
      </c>
      <c r="I21" s="430" t="str">
        <f>TEXT("2999/12/31","yyyy/mm/dd hh:mm:ss")</f>
        <v>2999/12/31 00:00:00</v>
      </c>
      <c r="J21" s="416" t="s">
        <v>2129</v>
      </c>
      <c r="K21" s="416" t="s">
        <v>2254</v>
      </c>
      <c r="L21" s="430" t="str">
        <f ca="1">TEXT(NOW(),"yyyy/mm/dd hh:mm:ss")</f>
        <v>2020/03/25 16:32:15</v>
      </c>
      <c r="M21" s="416" t="s">
        <v>2254</v>
      </c>
      <c r="N21" s="430" t="str">
        <f ca="1">TEXT(NOW(),"yyyy/mm/dd hh:mm:ss")</f>
        <v>2020/03/25 16:32:15</v>
      </c>
      <c r="O21" s="416" t="s">
        <v>2129</v>
      </c>
      <c r="P21" s="429" t="str">
        <f>CONCATENATE("------テーブルカラム定義取得用",CHAR(10)&amp;"with tbl_param as (SELECT '",$C$21,"'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'T_XXXX'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22" spans="1:114" s="419" customFormat="1" ht="11.25">
      <c r="C22" s="413" t="s">
        <v>2125</v>
      </c>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10"/>
      <c r="AW22" s="410"/>
      <c r="AX22" s="410"/>
      <c r="AY22" s="410"/>
      <c r="AZ22" s="410"/>
      <c r="BA22" s="410"/>
      <c r="BB22" s="410"/>
      <c r="BC22" s="410"/>
      <c r="BD22" s="410"/>
      <c r="BE22" s="410"/>
      <c r="BF22" s="410"/>
      <c r="BG22" s="410"/>
      <c r="BH22" s="410"/>
      <c r="BI22" s="410"/>
      <c r="BJ22" s="410"/>
      <c r="BK22" s="410"/>
      <c r="BL22" s="410"/>
      <c r="BM22" s="410"/>
      <c r="BN22" s="410"/>
      <c r="BO22" s="410"/>
      <c r="BP22" s="410"/>
      <c r="BQ22" s="410"/>
      <c r="BR22" s="410"/>
      <c r="BS22" s="410"/>
      <c r="BT22" s="410"/>
      <c r="BU22" s="410"/>
      <c r="BV22" s="410"/>
      <c r="BW22" s="410"/>
      <c r="BX22" s="410"/>
      <c r="BY22" s="410"/>
      <c r="BZ22" s="410"/>
      <c r="CA22" s="410"/>
      <c r="CB22" s="410"/>
      <c r="CC22" s="410"/>
      <c r="CD22" s="410"/>
      <c r="CE22" s="410"/>
      <c r="CF22" s="410"/>
      <c r="CG22" s="410"/>
      <c r="CH22" s="410"/>
      <c r="CI22" s="410"/>
      <c r="CJ22" s="410"/>
      <c r="CK22" s="410"/>
      <c r="CL22" s="410"/>
      <c r="CM22" s="410"/>
      <c r="CN22" s="410"/>
      <c r="CO22" s="410"/>
      <c r="CP22" s="410"/>
      <c r="CQ22" s="410"/>
      <c r="CR22" s="410"/>
      <c r="CS22" s="410"/>
      <c r="CT22" s="410"/>
      <c r="CU22" s="410"/>
      <c r="CV22" s="410"/>
      <c r="CW22" s="410"/>
      <c r="CX22" s="410"/>
      <c r="CY22" s="410"/>
    </row>
    <row r="23" spans="1:114" s="419" customFormat="1" ht="11.25">
      <c r="C23" s="413" t="s">
        <v>2126</v>
      </c>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AQ23" s="410"/>
      <c r="AR23" s="410"/>
      <c r="AS23" s="410"/>
      <c r="AT23" s="410"/>
      <c r="AU23" s="410"/>
      <c r="AV23" s="410"/>
      <c r="AW23" s="410"/>
      <c r="AX23" s="410"/>
      <c r="AY23" s="410"/>
      <c r="AZ23" s="410"/>
      <c r="BA23" s="410"/>
      <c r="BB23" s="410"/>
      <c r="BC23" s="410"/>
      <c r="BD23" s="410"/>
      <c r="BE23" s="410"/>
      <c r="BF23" s="410"/>
      <c r="BG23" s="410"/>
      <c r="BH23" s="410"/>
      <c r="BI23" s="410"/>
      <c r="BJ23" s="410"/>
      <c r="BK23" s="410"/>
      <c r="BL23" s="410"/>
      <c r="BM23" s="410"/>
      <c r="BN23" s="410"/>
      <c r="BO23" s="410"/>
      <c r="BP23" s="410"/>
      <c r="BQ23" s="410"/>
      <c r="BR23" s="410"/>
      <c r="BS23" s="410"/>
      <c r="BT23" s="410"/>
      <c r="BU23" s="410"/>
      <c r="BV23" s="410"/>
      <c r="BW23" s="410"/>
      <c r="BX23" s="410"/>
      <c r="BY23" s="410"/>
      <c r="BZ23" s="410"/>
      <c r="CA23" s="410"/>
      <c r="CB23" s="410"/>
      <c r="CC23" s="410"/>
      <c r="CD23" s="410"/>
      <c r="CE23" s="410"/>
      <c r="CF23" s="410"/>
      <c r="CG23" s="410"/>
      <c r="CH23" s="410"/>
      <c r="CI23" s="410"/>
      <c r="CJ23" s="410"/>
      <c r="CK23" s="410"/>
      <c r="CL23" s="410"/>
      <c r="CM23" s="410"/>
      <c r="CN23" s="410"/>
      <c r="CO23" s="410"/>
      <c r="CP23" s="410"/>
      <c r="CQ23" s="410"/>
      <c r="CR23" s="410"/>
      <c r="CS23" s="410"/>
      <c r="CT23" s="410"/>
      <c r="CU23" s="410"/>
      <c r="CV23" s="410"/>
      <c r="CW23" s="410"/>
      <c r="CX23" s="410"/>
      <c r="CY23" s="410"/>
    </row>
    <row r="24" spans="1:114" s="419" customFormat="1" ht="11.25">
      <c r="C24" s="413" t="s">
        <v>2127</v>
      </c>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AQ24" s="410"/>
      <c r="AR24" s="410"/>
      <c r="AS24" s="410"/>
      <c r="AT24" s="410"/>
      <c r="AU24" s="410"/>
      <c r="AV24" s="410"/>
      <c r="AW24" s="410"/>
      <c r="AX24" s="410"/>
      <c r="AY24" s="410"/>
      <c r="AZ24" s="410"/>
      <c r="BA24" s="410"/>
      <c r="BB24" s="410"/>
      <c r="BC24" s="410"/>
      <c r="BD24" s="410"/>
      <c r="BE24" s="410"/>
      <c r="BF24" s="410"/>
      <c r="BG24" s="410"/>
      <c r="BH24" s="410"/>
      <c r="BI24" s="410"/>
      <c r="BJ24" s="410"/>
      <c r="BK24" s="410"/>
      <c r="BL24" s="410"/>
      <c r="BM24" s="410"/>
      <c r="BN24" s="410"/>
      <c r="BO24" s="410"/>
      <c r="BP24" s="410"/>
      <c r="BQ24" s="410"/>
      <c r="BR24" s="410"/>
      <c r="BS24" s="410"/>
      <c r="BT24" s="410"/>
      <c r="BU24" s="410"/>
      <c r="BV24" s="410"/>
      <c r="BW24" s="410"/>
      <c r="BX24" s="410"/>
      <c r="BY24" s="410"/>
      <c r="BZ24" s="410"/>
      <c r="CA24" s="410"/>
      <c r="CB24" s="410"/>
      <c r="CC24" s="410"/>
      <c r="CD24" s="410"/>
      <c r="CE24" s="410"/>
      <c r="CF24" s="410"/>
      <c r="CG24" s="410"/>
      <c r="CH24" s="410"/>
      <c r="CI24" s="410"/>
      <c r="CJ24" s="410"/>
      <c r="CK24" s="410"/>
      <c r="CL24" s="410"/>
      <c r="CM24" s="410"/>
      <c r="CN24" s="410"/>
      <c r="CO24" s="410"/>
      <c r="CP24" s="410"/>
      <c r="CQ24" s="410"/>
      <c r="CR24" s="410"/>
      <c r="CS24" s="410"/>
      <c r="CT24" s="410"/>
      <c r="CU24" s="410"/>
      <c r="CV24" s="410"/>
      <c r="CW24" s="410"/>
      <c r="CX24" s="410"/>
      <c r="CY24" s="410"/>
    </row>
    <row r="25" spans="1:114" s="419" customFormat="1" ht="11.25">
      <c r="C25" s="414" t="s">
        <v>2124</v>
      </c>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AQ25" s="412"/>
      <c r="AR25" s="412"/>
      <c r="AS25" s="412"/>
      <c r="AT25" s="412"/>
      <c r="AU25" s="412"/>
      <c r="AV25" s="412"/>
      <c r="AW25" s="412"/>
      <c r="AX25" s="412"/>
      <c r="AY25" s="412"/>
      <c r="AZ25" s="412"/>
      <c r="BA25" s="412"/>
      <c r="BB25" s="412"/>
      <c r="BC25" s="412"/>
      <c r="BD25" s="412"/>
      <c r="BE25" s="412"/>
      <c r="BF25" s="412"/>
      <c r="BG25" s="412"/>
      <c r="BH25" s="412"/>
      <c r="BI25" s="412"/>
      <c r="BJ25" s="412"/>
      <c r="BK25" s="412"/>
      <c r="BL25" s="412"/>
      <c r="BM25" s="412"/>
      <c r="BN25" s="412"/>
      <c r="BO25" s="412"/>
      <c r="BP25" s="412"/>
      <c r="BQ25" s="412"/>
      <c r="BR25" s="412"/>
      <c r="BS25" s="412"/>
      <c r="BT25" s="412"/>
      <c r="BU25" s="412"/>
      <c r="BV25" s="412"/>
      <c r="BW25" s="412"/>
      <c r="BX25" s="412"/>
      <c r="BY25" s="412"/>
      <c r="BZ25" s="412"/>
      <c r="CA25" s="412"/>
      <c r="CB25" s="412"/>
      <c r="CC25" s="412"/>
      <c r="CD25" s="412"/>
      <c r="CE25" s="412"/>
      <c r="CF25" s="412"/>
      <c r="CG25" s="412"/>
      <c r="CH25" s="412"/>
      <c r="CI25" s="412"/>
      <c r="CJ25" s="412"/>
      <c r="CK25" s="412"/>
      <c r="CL25" s="412"/>
      <c r="CM25" s="412"/>
      <c r="CN25" s="412"/>
      <c r="CO25" s="412"/>
      <c r="CP25" s="412"/>
      <c r="CQ25" s="412"/>
      <c r="CR25" s="412"/>
      <c r="CS25" s="412"/>
      <c r="CT25" s="412"/>
      <c r="CU25" s="412"/>
      <c r="CV25" s="412"/>
      <c r="CW25" s="412"/>
      <c r="CX25" s="412"/>
      <c r="CY25" s="412"/>
    </row>
    <row r="26" spans="1:114" s="419" customFormat="1" ht="11.25">
      <c r="C26" s="414" t="s">
        <v>2123</v>
      </c>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AQ26" s="412"/>
      <c r="AR26" s="412"/>
      <c r="AS26" s="412"/>
      <c r="AT26" s="412"/>
      <c r="AU26" s="412"/>
      <c r="AV26" s="412"/>
      <c r="AW26" s="412"/>
      <c r="AX26" s="412"/>
      <c r="AY26" s="412"/>
      <c r="AZ26" s="412"/>
      <c r="BA26" s="412"/>
      <c r="BB26" s="412"/>
      <c r="BC26" s="412"/>
      <c r="BD26" s="412"/>
      <c r="BE26" s="412"/>
      <c r="BF26" s="412"/>
      <c r="BG26" s="412"/>
      <c r="BH26" s="412"/>
      <c r="BI26" s="412"/>
      <c r="BJ26" s="412"/>
      <c r="BK26" s="412"/>
      <c r="BL26" s="412"/>
      <c r="BM26" s="412"/>
      <c r="BN26" s="412"/>
      <c r="BO26" s="412"/>
      <c r="BP26" s="412"/>
      <c r="BQ26" s="412"/>
      <c r="BR26" s="412"/>
      <c r="BS26" s="412"/>
      <c r="BT26" s="412"/>
      <c r="BU26" s="412"/>
      <c r="BV26" s="412"/>
      <c r="BW26" s="412"/>
      <c r="BX26" s="412"/>
      <c r="BY26" s="412"/>
      <c r="BZ26" s="412"/>
      <c r="CA26" s="412"/>
      <c r="CB26" s="412"/>
      <c r="CC26" s="412"/>
      <c r="CD26" s="412"/>
      <c r="CE26" s="412"/>
      <c r="CF26" s="412"/>
      <c r="CG26" s="412"/>
      <c r="CH26" s="412"/>
      <c r="CI26" s="412"/>
      <c r="CJ26" s="412"/>
      <c r="CK26" s="412"/>
      <c r="CL26" s="412"/>
      <c r="CM26" s="412"/>
      <c r="CN26" s="412"/>
      <c r="CO26" s="412"/>
      <c r="CP26" s="412"/>
      <c r="CQ26" s="412"/>
      <c r="CR26" s="412"/>
      <c r="CS26" s="412"/>
      <c r="CT26" s="412"/>
      <c r="CU26" s="412"/>
      <c r="CV26" s="412"/>
      <c r="CW26" s="412"/>
      <c r="CX26" s="412"/>
      <c r="CY26" s="412"/>
    </row>
    <row r="27" spans="1:114" s="419" customFormat="1" ht="11.25">
      <c r="A27" s="419" t="s">
        <v>2138</v>
      </c>
      <c r="C27" s="414" t="s">
        <v>2253</v>
      </c>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AQ27" s="412"/>
      <c r="AR27" s="412"/>
      <c r="AS27" s="412"/>
      <c r="AT27" s="412"/>
      <c r="AU27" s="412"/>
      <c r="AV27" s="412"/>
      <c r="AW27" s="412"/>
      <c r="AX27" s="412"/>
      <c r="AY27" s="412"/>
      <c r="AZ27" s="412"/>
      <c r="BA27" s="412"/>
      <c r="BB27" s="412"/>
      <c r="BC27" s="412"/>
      <c r="BD27" s="412"/>
      <c r="BE27" s="412"/>
      <c r="BF27" s="412"/>
      <c r="BG27" s="412"/>
      <c r="BH27" s="412"/>
      <c r="BI27" s="412"/>
      <c r="BJ27" s="412"/>
      <c r="BK27" s="412"/>
      <c r="BL27" s="412"/>
      <c r="BM27" s="412"/>
      <c r="BN27" s="412"/>
      <c r="BO27" s="412"/>
      <c r="BP27" s="412"/>
      <c r="BQ27" s="412"/>
      <c r="BR27" s="412"/>
      <c r="BS27" s="412"/>
      <c r="BT27" s="412"/>
      <c r="BU27" s="412"/>
      <c r="BV27" s="412"/>
      <c r="BW27" s="412"/>
      <c r="BX27" s="412"/>
      <c r="BY27" s="412"/>
      <c r="BZ27" s="412"/>
      <c r="CA27" s="412"/>
      <c r="CB27" s="412"/>
      <c r="CC27" s="412"/>
      <c r="CD27" s="412"/>
      <c r="CE27" s="412"/>
      <c r="CF27" s="412"/>
      <c r="CG27" s="412"/>
      <c r="CH27" s="412"/>
      <c r="CI27" s="412"/>
      <c r="CJ27" s="412"/>
      <c r="CK27" s="412"/>
      <c r="CL27" s="412"/>
      <c r="CM27" s="412"/>
      <c r="CN27" s="412"/>
      <c r="CO27" s="412"/>
      <c r="CP27" s="412"/>
      <c r="CQ27" s="412"/>
      <c r="CR27" s="412"/>
      <c r="CS27" s="412"/>
      <c r="CT27" s="412"/>
      <c r="CU27" s="412"/>
      <c r="CV27" s="412"/>
      <c r="CW27" s="412"/>
      <c r="CX27" s="412"/>
      <c r="CY27" s="412"/>
    </row>
    <row r="28" spans="1:114" s="23" customFormat="1">
      <c r="A28" s="430" t="str">
        <f>IF(VALUE(A$6)&gt;=(LENB(COLUMN())+LENB(ROW())),COLUMN()&amp;REPT(0,VALUE(A$6)-(LENB(COLUMN())+LENB(ROW())))&amp;ROW(),RIGHTB(COLUMN()&amp;ROW(),VALUE(A$6)))</f>
        <v/>
      </c>
      <c r="B28" s="23" t="s">
        <v>2139</v>
      </c>
      <c r="C28" s="420" t="s">
        <v>2128</v>
      </c>
      <c r="D28" s="423"/>
      <c r="E28" s="423"/>
      <c r="F28" s="423"/>
      <c r="G28" s="423"/>
      <c r="H28" s="423"/>
      <c r="I28" s="423"/>
      <c r="J28" s="423"/>
      <c r="K28" s="423"/>
      <c r="L28" s="423"/>
      <c r="M28" s="423"/>
      <c r="N28" s="423"/>
      <c r="O28" s="423"/>
      <c r="P28" s="423"/>
      <c r="Q28" s="423"/>
      <c r="R28" s="423"/>
      <c r="S28" s="423"/>
      <c r="T28" s="423"/>
      <c r="U28" s="423"/>
      <c r="V28" s="423"/>
      <c r="W28" s="423"/>
      <c r="X28" s="423"/>
      <c r="Y28" s="423"/>
      <c r="Z28" s="423"/>
      <c r="AA28" s="423"/>
      <c r="AB28" s="423"/>
      <c r="AC28" s="423"/>
      <c r="AD28" s="423"/>
      <c r="AE28" s="423"/>
      <c r="AF28" s="423"/>
      <c r="AG28" s="423"/>
      <c r="AH28" s="423"/>
      <c r="AI28" s="423"/>
      <c r="AJ28" s="423"/>
      <c r="AK28" s="423"/>
      <c r="AL28" s="423"/>
      <c r="AM28" s="423"/>
      <c r="AN28" s="423"/>
      <c r="AO28" s="423"/>
      <c r="AP28" s="423"/>
      <c r="AQ28" s="423"/>
      <c r="AR28" s="423"/>
      <c r="AS28" s="423"/>
      <c r="AT28" s="423"/>
      <c r="AU28" s="423"/>
      <c r="AV28" s="423"/>
      <c r="AW28" s="423"/>
      <c r="AX28" s="423"/>
      <c r="AY28" s="423"/>
      <c r="AZ28" s="423"/>
      <c r="BA28" s="423"/>
      <c r="BB28" s="423"/>
      <c r="BC28" s="423"/>
      <c r="BD28" s="423"/>
      <c r="BE28" s="423"/>
      <c r="BF28" s="423"/>
      <c r="BG28" s="423"/>
      <c r="BH28" s="423"/>
      <c r="BI28" s="423"/>
      <c r="BJ28" s="423"/>
      <c r="BK28" s="423"/>
      <c r="BL28" s="423"/>
      <c r="BM28" s="423"/>
      <c r="BN28" s="423"/>
      <c r="BO28" s="423"/>
      <c r="BP28" s="423"/>
      <c r="BQ28" s="423"/>
      <c r="BR28" s="423"/>
      <c r="BS28" s="423"/>
      <c r="BT28" s="423"/>
      <c r="BU28" s="423"/>
      <c r="BV28" s="423"/>
      <c r="BW28" s="423"/>
      <c r="BX28" s="423"/>
      <c r="BY28" s="423"/>
      <c r="BZ28" s="423"/>
      <c r="CA28" s="423"/>
      <c r="CB28" s="423"/>
      <c r="CC28" s="423"/>
      <c r="CD28" s="423"/>
      <c r="CE28" s="423"/>
      <c r="CF28" s="423"/>
      <c r="CG28" s="423"/>
      <c r="CH28" s="423"/>
      <c r="CI28" s="423"/>
      <c r="CJ28" s="423"/>
      <c r="CK28" s="423"/>
      <c r="CL28" s="423"/>
      <c r="CM28" s="423"/>
      <c r="CN28" s="423"/>
      <c r="CO28" s="423"/>
      <c r="CP28" s="423"/>
      <c r="CQ28" s="423"/>
      <c r="CR28" s="423"/>
      <c r="CS28" s="423"/>
      <c r="CT28" s="423"/>
      <c r="CU28" s="423"/>
      <c r="CV28" s="423"/>
      <c r="CW28" s="423"/>
      <c r="CX28" s="423"/>
      <c r="CY28" s="423"/>
      <c r="DA28" s="427" t="s">
        <v>2150</v>
      </c>
      <c r="DB28" s="427" t="s">
        <v>2151</v>
      </c>
      <c r="DC28" s="427" t="s">
        <v>2152</v>
      </c>
      <c r="DD28" s="427" t="s">
        <v>2153</v>
      </c>
      <c r="DE28" s="427" t="s">
        <v>2154</v>
      </c>
      <c r="DF28" s="427" t="s">
        <v>2155</v>
      </c>
      <c r="DG28" s="427" t="s">
        <v>2156</v>
      </c>
      <c r="DH28" s="427" t="s">
        <v>2157</v>
      </c>
      <c r="DI28" s="427" t="s">
        <v>2158</v>
      </c>
      <c r="DJ28" s="427" t="s">
        <v>2159</v>
      </c>
    </row>
    <row r="29" spans="1:114">
      <c r="B29" s="411" t="str">
        <f>"INSERT INTO " &amp; C$21 &amp; " VALUES (" &amp;C29&amp; ");"</f>
        <v>INSERT INTO T_XXXX VALUES ();</v>
      </c>
      <c r="C29" s="428" t="str">
        <f>DA29 &amp; DB29 &amp; DC29 &amp; DD29 &amp; DE29 &amp; DF29 &amp; DG29 &amp; DH29 &amp; DI29 &amp; DJ29</f>
        <v/>
      </c>
      <c r="D29" s="418" t="str">
        <f>IF(D28="","",D28+1)</f>
        <v/>
      </c>
      <c r="E29" s="418" t="str">
        <f t="shared" ref="E29:T33" si="112">CLEAN(E28)</f>
        <v/>
      </c>
      <c r="F29" s="418" t="str">
        <f t="shared" si="112"/>
        <v/>
      </c>
      <c r="G29" s="418" t="str">
        <f t="shared" si="112"/>
        <v/>
      </c>
      <c r="H29" s="418" t="str">
        <f t="shared" si="112"/>
        <v/>
      </c>
      <c r="I29" s="418" t="str">
        <f t="shared" si="112"/>
        <v/>
      </c>
      <c r="J29" s="418" t="str">
        <f>CLEAN(J28)</f>
        <v/>
      </c>
      <c r="K29" s="418" t="str">
        <f t="shared" ref="K29:BV32" si="113">CLEAN(K28)</f>
        <v/>
      </c>
      <c r="L29" s="418" t="str">
        <f t="shared" si="113"/>
        <v/>
      </c>
      <c r="M29" s="418" t="str">
        <f t="shared" si="113"/>
        <v/>
      </c>
      <c r="N29" s="418" t="str">
        <f t="shared" si="113"/>
        <v/>
      </c>
      <c r="O29" s="418" t="str">
        <f t="shared" si="113"/>
        <v/>
      </c>
      <c r="P29" s="418" t="str">
        <f t="shared" si="113"/>
        <v/>
      </c>
      <c r="Q29" s="418" t="str">
        <f t="shared" si="113"/>
        <v/>
      </c>
      <c r="R29" s="418" t="str">
        <f t="shared" si="113"/>
        <v/>
      </c>
      <c r="S29" s="418" t="str">
        <f t="shared" si="113"/>
        <v/>
      </c>
      <c r="T29" s="418" t="str">
        <f t="shared" si="113"/>
        <v/>
      </c>
      <c r="U29" s="418" t="str">
        <f t="shared" si="113"/>
        <v/>
      </c>
      <c r="V29" s="418" t="str">
        <f t="shared" si="113"/>
        <v/>
      </c>
      <c r="W29" s="418" t="str">
        <f t="shared" si="113"/>
        <v/>
      </c>
      <c r="X29" s="418" t="str">
        <f t="shared" si="113"/>
        <v/>
      </c>
      <c r="Y29" s="418" t="str">
        <f t="shared" si="113"/>
        <v/>
      </c>
      <c r="Z29" s="418" t="str">
        <f t="shared" si="113"/>
        <v/>
      </c>
      <c r="AA29" s="418" t="str">
        <f t="shared" si="113"/>
        <v/>
      </c>
      <c r="AB29" s="418" t="str">
        <f t="shared" si="113"/>
        <v/>
      </c>
      <c r="AC29" s="418" t="str">
        <f t="shared" si="113"/>
        <v/>
      </c>
      <c r="AD29" s="418" t="str">
        <f t="shared" si="113"/>
        <v/>
      </c>
      <c r="AE29" s="418" t="str">
        <f t="shared" si="113"/>
        <v/>
      </c>
      <c r="AF29" s="418" t="str">
        <f t="shared" si="113"/>
        <v/>
      </c>
      <c r="AG29" s="418" t="str">
        <f t="shared" si="113"/>
        <v/>
      </c>
      <c r="AH29" s="418" t="str">
        <f t="shared" si="113"/>
        <v/>
      </c>
      <c r="AI29" s="418" t="str">
        <f t="shared" si="113"/>
        <v/>
      </c>
      <c r="AJ29" s="418" t="str">
        <f t="shared" si="113"/>
        <v/>
      </c>
      <c r="AK29" s="418" t="str">
        <f t="shared" si="113"/>
        <v/>
      </c>
      <c r="AL29" s="418" t="str">
        <f t="shared" si="113"/>
        <v/>
      </c>
      <c r="AM29" s="418" t="str">
        <f t="shared" si="113"/>
        <v/>
      </c>
      <c r="AN29" s="418" t="str">
        <f t="shared" si="113"/>
        <v/>
      </c>
      <c r="AO29" s="418" t="str">
        <f t="shared" si="113"/>
        <v/>
      </c>
      <c r="AP29" s="418" t="str">
        <f t="shared" si="113"/>
        <v/>
      </c>
      <c r="AQ29" s="418" t="str">
        <f t="shared" si="113"/>
        <v/>
      </c>
      <c r="AR29" s="418" t="str">
        <f t="shared" si="113"/>
        <v/>
      </c>
      <c r="AS29" s="418" t="str">
        <f t="shared" si="113"/>
        <v/>
      </c>
      <c r="AT29" s="418" t="str">
        <f t="shared" si="113"/>
        <v/>
      </c>
      <c r="AU29" s="418" t="str">
        <f t="shared" si="113"/>
        <v/>
      </c>
      <c r="AV29" s="418" t="str">
        <f t="shared" si="113"/>
        <v/>
      </c>
      <c r="AW29" s="418" t="str">
        <f t="shared" si="113"/>
        <v/>
      </c>
      <c r="AX29" s="418" t="str">
        <f t="shared" si="113"/>
        <v/>
      </c>
      <c r="AY29" s="418" t="str">
        <f t="shared" si="113"/>
        <v/>
      </c>
      <c r="AZ29" s="418" t="str">
        <f t="shared" si="113"/>
        <v/>
      </c>
      <c r="BA29" s="418" t="str">
        <f t="shared" si="113"/>
        <v/>
      </c>
      <c r="BB29" s="418" t="str">
        <f t="shared" si="113"/>
        <v/>
      </c>
      <c r="BC29" s="418" t="str">
        <f t="shared" si="113"/>
        <v/>
      </c>
      <c r="BD29" s="418" t="str">
        <f t="shared" si="113"/>
        <v/>
      </c>
      <c r="BE29" s="418" t="str">
        <f t="shared" si="113"/>
        <v/>
      </c>
      <c r="BF29" s="418" t="str">
        <f t="shared" si="113"/>
        <v/>
      </c>
      <c r="BG29" s="418" t="str">
        <f t="shared" si="113"/>
        <v/>
      </c>
      <c r="BH29" s="418" t="str">
        <f t="shared" si="113"/>
        <v/>
      </c>
      <c r="BI29" s="418" t="str">
        <f t="shared" si="113"/>
        <v/>
      </c>
      <c r="BJ29" s="418" t="str">
        <f t="shared" si="113"/>
        <v/>
      </c>
      <c r="BK29" s="418" t="str">
        <f t="shared" si="113"/>
        <v/>
      </c>
      <c r="BL29" s="418" t="str">
        <f t="shared" si="113"/>
        <v/>
      </c>
      <c r="BM29" s="418" t="str">
        <f t="shared" si="113"/>
        <v/>
      </c>
      <c r="BN29" s="418" t="str">
        <f t="shared" si="113"/>
        <v/>
      </c>
      <c r="BO29" s="418" t="str">
        <f t="shared" si="113"/>
        <v/>
      </c>
      <c r="BP29" s="418" t="str">
        <f t="shared" si="113"/>
        <v/>
      </c>
      <c r="BQ29" s="418" t="str">
        <f t="shared" si="113"/>
        <v/>
      </c>
      <c r="BR29" s="418" t="str">
        <f t="shared" si="113"/>
        <v/>
      </c>
      <c r="BS29" s="418" t="str">
        <f t="shared" si="113"/>
        <v/>
      </c>
      <c r="BT29" s="418" t="str">
        <f t="shared" si="113"/>
        <v/>
      </c>
      <c r="BU29" s="418" t="str">
        <f t="shared" si="113"/>
        <v/>
      </c>
      <c r="BV29" s="418" t="str">
        <f t="shared" si="113"/>
        <v/>
      </c>
      <c r="BW29" s="418" t="str">
        <f t="shared" ref="BW29:CY33" si="114">CLEAN(BW28)</f>
        <v/>
      </c>
      <c r="BX29" s="418" t="str">
        <f t="shared" si="114"/>
        <v/>
      </c>
      <c r="BY29" s="418" t="str">
        <f t="shared" si="114"/>
        <v/>
      </c>
      <c r="BZ29" s="418" t="str">
        <f t="shared" si="114"/>
        <v/>
      </c>
      <c r="CA29" s="418" t="str">
        <f t="shared" si="114"/>
        <v/>
      </c>
      <c r="CB29" s="418" t="str">
        <f t="shared" si="114"/>
        <v/>
      </c>
      <c r="CC29" s="418" t="str">
        <f t="shared" si="114"/>
        <v/>
      </c>
      <c r="CD29" s="418" t="str">
        <f t="shared" si="114"/>
        <v/>
      </c>
      <c r="CE29" s="418" t="str">
        <f t="shared" si="114"/>
        <v/>
      </c>
      <c r="CF29" s="418" t="str">
        <f t="shared" si="114"/>
        <v/>
      </c>
      <c r="CG29" s="418" t="str">
        <f t="shared" si="114"/>
        <v/>
      </c>
      <c r="CH29" s="418" t="str">
        <f t="shared" si="114"/>
        <v/>
      </c>
      <c r="CI29" s="418" t="str">
        <f t="shared" si="114"/>
        <v/>
      </c>
      <c r="CJ29" s="418" t="str">
        <f t="shared" si="114"/>
        <v/>
      </c>
      <c r="CK29" s="418" t="str">
        <f t="shared" si="114"/>
        <v/>
      </c>
      <c r="CL29" s="418" t="str">
        <f t="shared" si="114"/>
        <v/>
      </c>
      <c r="CM29" s="418" t="str">
        <f t="shared" si="114"/>
        <v/>
      </c>
      <c r="CN29" s="418" t="str">
        <f t="shared" si="114"/>
        <v/>
      </c>
      <c r="CO29" s="418" t="str">
        <f t="shared" si="114"/>
        <v/>
      </c>
      <c r="CP29" s="418" t="str">
        <f t="shared" si="114"/>
        <v/>
      </c>
      <c r="CQ29" s="418" t="str">
        <f t="shared" si="114"/>
        <v/>
      </c>
      <c r="CR29" s="418" t="str">
        <f t="shared" si="114"/>
        <v/>
      </c>
      <c r="CS29" s="418" t="str">
        <f t="shared" si="114"/>
        <v/>
      </c>
      <c r="CT29" s="418" t="str">
        <f t="shared" si="114"/>
        <v/>
      </c>
      <c r="CU29" s="418" t="str">
        <f t="shared" si="114"/>
        <v/>
      </c>
      <c r="CV29" s="418" t="str">
        <f t="shared" si="114"/>
        <v/>
      </c>
      <c r="CW29" s="418" t="str">
        <f t="shared" si="114"/>
        <v/>
      </c>
      <c r="CX29" s="418" t="str">
        <f t="shared" si="114"/>
        <v/>
      </c>
      <c r="CY29" s="418" t="str">
        <f t="shared" si="114"/>
        <v/>
      </c>
      <c r="DA29" s="431" t="str">
        <f t="shared" ref="DA29:DA33" si="115">IF(ISBLANK($D$22),"","'"&amp;$D29&amp;"'") &amp; IF(ISBLANK($E$22),"",",'"&amp;$E29&amp;"'") &amp; IF(ISBLANK($F$22),"",",'"&amp;$F29&amp;"'") &amp; IF(ISBLANK($G$22),"",",'"&amp;$G29&amp;"'") &amp; IF(ISBLANK($H$22),"",",'"&amp;$H29&amp;"'") &amp; IF(ISBLANK($I$22),"",",'"&amp;$I29&amp;"'") &amp; IF(ISBLANK($J$22),"",",'"&amp;$J29&amp;"'") &amp; IF(ISBLANK($K$22),"",",'"&amp;$K29&amp;"'") &amp; IF(ISBLANK($L$22),"",",'"&amp;$L29&amp;"'") &amp; IF(ISBLANK($M$22),"",",'"&amp;$M29&amp;"'")</f>
        <v/>
      </c>
      <c r="DB29" s="431" t="str">
        <f t="shared" ref="DB29:DB33" si="116">IF(ISBLANK($N$22),"",",'"&amp;$N29&amp;"'") &amp; IF(ISBLANK($O$22),"",",'"&amp;$O29&amp;"'") &amp; IF(ISBLANK($P$22),"",",'"&amp;$P29&amp;"'") &amp; IF(ISBLANK($Q$22),"",",'"&amp;$Q29&amp;"'") &amp; IF(ISBLANK($R$22),"",",'"&amp;$R29&amp;"'") &amp; IF(ISBLANK($S$22),"",",'"&amp;$S29&amp;"'") &amp; IF(ISBLANK($T$22),"",",'"&amp;$T29&amp;"'") &amp; IF(ISBLANK($U$22),"",",'"&amp;$U29&amp;"'") &amp; IF(ISBLANK($V$22),"",",'"&amp;$V29&amp;"'") &amp; IF(ISBLANK($W$22),"",",'"&amp;$W29&amp;"'")</f>
        <v/>
      </c>
      <c r="DC29" s="431" t="str">
        <f t="shared" ref="DC29:DC33" si="117">IF(ISBLANK($X$22),"",",'"&amp;$X29&amp;"'") &amp; IF(ISBLANK($Y$22),"",",'"&amp;$Y29&amp;"'") &amp; IF(ISBLANK($Z$22),"",",'"&amp;$Z29&amp;"'") &amp; IF(ISBLANK($AA$22),"",",'"&amp;$AA29&amp;"'") &amp; IF(ISBLANK($AB$22),"",",'"&amp;$AB29&amp;"'") &amp; IF(ISBLANK($AC$22),"",",'"&amp;$AC29&amp;"'") &amp; IF(ISBLANK($AD$22),"",",'"&amp;$AD29&amp;"'") &amp; IF(ISBLANK($AE$22),"",",'"&amp;$AE29&amp;"'") &amp; IF(ISBLANK($AF$22),"",",'"&amp;$AF29&amp;"'") &amp; IF(ISBLANK($AG$22),"",",'"&amp;$AG29&amp;"'")</f>
        <v/>
      </c>
      <c r="DD29" s="431" t="str">
        <f t="shared" ref="DD29:DD33" si="118">IF(ISBLANK($AH$22),"",",'"&amp;$AH29&amp;"'") &amp; IF(ISBLANK($AI$22),"",",'"&amp;$AI29&amp;"'") &amp; IF(ISBLANK($AJ$22),"",",'"&amp;$AJ29&amp;"'") &amp; IF(ISBLANK($AK$22),"",",'"&amp;$AK29&amp;"'") &amp; IF(ISBLANK($AL$22),"",",'"&amp;$AL29&amp;"'") &amp; IF(ISBLANK($AM$22),"",",'"&amp;$AM29&amp;"'") &amp; IF(ISBLANK($AN$22),"",",'"&amp;$AN29&amp;"'") &amp; IF(ISBLANK($AO$22),"",",'"&amp;$AO29&amp;"'") &amp; IF(ISBLANK($AP$22),"",",'"&amp;$AP29&amp;"'") &amp; IF(ISBLANK($AQ$22),"",",'"&amp;$AQ29&amp;"'")</f>
        <v/>
      </c>
      <c r="DE29" s="431" t="str">
        <f t="shared" ref="DE29:DE33" si="119">IF(ISBLANK($AR$22),"",",'"&amp;$AR29&amp;"'") &amp; IF(ISBLANK($AS$22),"",",'"&amp;$AS29&amp;"'") &amp; IF(ISBLANK($AT$22),"",",'"&amp;$AT29&amp;"'") &amp; IF(ISBLANK($AU$22),"",",'"&amp;$AU29&amp;"'") &amp; IF(ISBLANK($AV$22),"",",'"&amp;$AV29&amp;"'") &amp; IF(ISBLANK($AW$22),"",",'"&amp;$AW29&amp;"'") &amp; IF(ISBLANK($AX$22),"",",'"&amp;$AX29&amp;"'") &amp; IF(ISBLANK($AY$22),"",",'"&amp;$AY29&amp;"'") &amp; IF(ISBLANK($AZ$22),"",",'"&amp;$AZ29&amp;"'") &amp; IF(ISBLANK($BA$22),"",",'"&amp;$BA29&amp;"'")</f>
        <v/>
      </c>
      <c r="DF29" s="431" t="str">
        <f t="shared" ref="DF29:DF33" si="120">IF(ISBLANK($BB$22),"",",'"&amp;$BB29&amp;"'") &amp; IF(ISBLANK($BC$22),"",",'"&amp;$BC29&amp;"'") &amp; IF(ISBLANK($BD$22),"",",'"&amp;$BD29&amp;"'") &amp; IF(ISBLANK($BE$22),"",",'"&amp;$BE29&amp;"'") &amp; IF(ISBLANK($BF$22),"",",'"&amp;$BF29&amp;"'") &amp; IF(ISBLANK($BG$22),"",",'"&amp;$BG29&amp;"'") &amp; IF(ISBLANK($BH$22),"",",'"&amp;$BH29&amp;"'") &amp; IF(ISBLANK($BI$22),"",",'"&amp;$BI29&amp;"'") &amp; IF(ISBLANK($BJ$22),"",",'"&amp;$BJ29&amp;"'") &amp; IF(ISBLANK($BK$22),"",",'"&amp;$BK29&amp;"'")</f>
        <v/>
      </c>
      <c r="DG29" s="431" t="str">
        <f t="shared" ref="DG29:DG33" si="121">IF(ISBLANK($BL$22),"",",'"&amp;$BL29&amp;"'") &amp; IF(ISBLANK($BM$22),"",",'"&amp;$BM29&amp;"'") &amp; IF(ISBLANK($BN$22),"",",'"&amp;$BN29&amp;"'") &amp; IF(ISBLANK($BO$22),"",",'"&amp;$BO29&amp;"'") &amp; IF(ISBLANK($BP$22),"",",'"&amp;$BP29&amp;"'") &amp; IF(ISBLANK($BQ$22),"",",'"&amp;$BQ29&amp;"'") &amp; IF(ISBLANK($BR$22),"",",'"&amp;$BR29&amp;"'") &amp; IF(ISBLANK($BS$22),"",",'"&amp;$BS29&amp;"'") &amp; IF(ISBLANK($BT$22),"",",'"&amp;$BT29&amp;"'") &amp; IF(ISBLANK($BU$22),"",",'"&amp;$BU29&amp;"'")</f>
        <v/>
      </c>
      <c r="DH29" s="431" t="str">
        <f t="shared" ref="DH29:DH33" si="122">IF(ISBLANK($BV$22),"",",'"&amp;$BV29&amp;"'") &amp; IF(ISBLANK($BW$22),"",",'"&amp;$BW29&amp;"'") &amp; IF(ISBLANK($BX$22),"",",'"&amp;$BX29&amp;"'") &amp; IF(ISBLANK($BY$22),"",",'"&amp;$BY29&amp;"'") &amp; IF(ISBLANK($BZ$22),"",",'"&amp;$BZ29&amp;"'") &amp; IF(ISBLANK($CA$22),"",",'"&amp;$CA29&amp;"'") &amp; IF(ISBLANK($CB$22),"",",'"&amp;$CB29&amp;"'") &amp; IF(ISBLANK($CC$22),"",",'"&amp;$CC29&amp;"'") &amp; IF(ISBLANK($CD$22),"",",'"&amp;$CD29&amp;"'") &amp; IF(ISBLANK($CE$22),"",",'"&amp;$CE29&amp;"'")</f>
        <v/>
      </c>
      <c r="DI29" s="431" t="str">
        <f t="shared" ref="DI29:DI33" si="123">IF(ISBLANK($CF$22),"",",'"&amp;$CF29&amp;"'") &amp; IF(ISBLANK($CG$22),"",",'"&amp;$CG29&amp;"'") &amp; IF(ISBLANK($CH$22),"",",'"&amp;$CH29&amp;"'") &amp; IF(ISBLANK($CI$22),"",",'"&amp;$CI29&amp;"'") &amp; IF(ISBLANK($CJ$22),"",",'"&amp;$CJ29&amp;"'") &amp; IF(ISBLANK($CK$22),"",",'"&amp;$CK29&amp;"'") &amp; IF(ISBLANK($CL$22),"",",'"&amp;$CL29&amp;"'") &amp; IF(ISBLANK($CM$22),"",",'"&amp;$CM29&amp;"'") &amp; IF(ISBLANK($CN$22),"",",'"&amp;$CN29&amp;"'") &amp; IF(ISBLANK($CO$22),"",",'"&amp;$CO29&amp;"'")</f>
        <v/>
      </c>
      <c r="DJ29" s="431" t="str">
        <f t="shared" ref="DJ29:DJ33" si="124">IF(ISBLANK($CP$22),"",",'"&amp;$CP29&amp;"'") &amp; IF(ISBLANK($CQ$22),"",",'"&amp;$CQ29&amp;"'") &amp; IF(ISBLANK($CR$22),"",",'"&amp;$CR29&amp;"'") &amp; IF(ISBLANK($CS$22),"",",'"&amp;$CS29&amp;"'") &amp; IF(ISBLANK($CT$22),"",",'"&amp;$CT29&amp;"'") &amp; IF(ISBLANK($CU$22),"",",'"&amp;$CU29&amp;"'") &amp; IF(ISBLANK($CV$22),"",",'"&amp;$CV29&amp;"'") &amp; IF(ISBLANK($CW$22),"",",'"&amp;$CW29&amp;"'") &amp; IF(ISBLANK($CX$22),"",",'"&amp;$CX29&amp;"'") &amp; IF(ISBLANK($CY$22),"",",'"&amp;$CY29&amp;"'")</f>
        <v/>
      </c>
    </row>
    <row r="30" spans="1:114">
      <c r="B30" s="411" t="str">
        <f>"INSERT INTO " &amp; C$21 &amp; " VALUES (" &amp;C30&amp; ");"</f>
        <v>INSERT INTO T_XXXX VALUES ();</v>
      </c>
      <c r="C30" s="428" t="str">
        <f t="shared" ref="C30:C33" si="125">DA30 &amp; DB30 &amp; DC30 &amp; DD30 &amp; DE30 &amp; DF30 &amp; DG30 &amp; DH30 &amp; DI30 &amp; DJ30</f>
        <v/>
      </c>
      <c r="D30" s="418" t="str">
        <f t="shared" ref="D30:D33" si="126">IF(D29="","",D29+1)</f>
        <v/>
      </c>
      <c r="E30" s="418" t="str">
        <f t="shared" si="112"/>
        <v/>
      </c>
      <c r="F30" s="418" t="str">
        <f t="shared" si="112"/>
        <v/>
      </c>
      <c r="G30" s="418" t="str">
        <f t="shared" si="112"/>
        <v/>
      </c>
      <c r="H30" s="418" t="str">
        <f t="shared" si="112"/>
        <v/>
      </c>
      <c r="I30" s="418" t="str">
        <f t="shared" si="112"/>
        <v/>
      </c>
      <c r="J30" s="418" t="str">
        <f t="shared" si="112"/>
        <v/>
      </c>
      <c r="K30" s="418" t="str">
        <f t="shared" si="113"/>
        <v/>
      </c>
      <c r="L30" s="418" t="str">
        <f t="shared" si="113"/>
        <v/>
      </c>
      <c r="M30" s="418" t="str">
        <f t="shared" si="113"/>
        <v/>
      </c>
      <c r="N30" s="418" t="str">
        <f t="shared" si="113"/>
        <v/>
      </c>
      <c r="O30" s="418" t="str">
        <f t="shared" si="113"/>
        <v/>
      </c>
      <c r="P30" s="418" t="str">
        <f t="shared" si="113"/>
        <v/>
      </c>
      <c r="Q30" s="418" t="str">
        <f t="shared" si="113"/>
        <v/>
      </c>
      <c r="R30" s="418" t="str">
        <f t="shared" si="113"/>
        <v/>
      </c>
      <c r="S30" s="418" t="str">
        <f t="shared" si="113"/>
        <v/>
      </c>
      <c r="T30" s="418" t="str">
        <f t="shared" si="113"/>
        <v/>
      </c>
      <c r="U30" s="418" t="str">
        <f t="shared" si="113"/>
        <v/>
      </c>
      <c r="V30" s="418" t="str">
        <f t="shared" si="113"/>
        <v/>
      </c>
      <c r="W30" s="418" t="str">
        <f t="shared" si="113"/>
        <v/>
      </c>
      <c r="X30" s="418" t="str">
        <f t="shared" si="113"/>
        <v/>
      </c>
      <c r="Y30" s="418" t="str">
        <f t="shared" si="113"/>
        <v/>
      </c>
      <c r="Z30" s="418" t="str">
        <f t="shared" si="113"/>
        <v/>
      </c>
      <c r="AA30" s="418" t="str">
        <f t="shared" si="113"/>
        <v/>
      </c>
      <c r="AB30" s="418" t="str">
        <f t="shared" si="113"/>
        <v/>
      </c>
      <c r="AC30" s="418" t="str">
        <f t="shared" si="113"/>
        <v/>
      </c>
      <c r="AD30" s="418" t="str">
        <f t="shared" si="113"/>
        <v/>
      </c>
      <c r="AE30" s="418" t="str">
        <f t="shared" si="113"/>
        <v/>
      </c>
      <c r="AF30" s="418" t="str">
        <f t="shared" si="113"/>
        <v/>
      </c>
      <c r="AG30" s="418" t="str">
        <f t="shared" si="113"/>
        <v/>
      </c>
      <c r="AH30" s="418" t="str">
        <f t="shared" si="113"/>
        <v/>
      </c>
      <c r="AI30" s="418" t="str">
        <f t="shared" si="113"/>
        <v/>
      </c>
      <c r="AJ30" s="418" t="str">
        <f t="shared" si="113"/>
        <v/>
      </c>
      <c r="AK30" s="418" t="str">
        <f t="shared" si="113"/>
        <v/>
      </c>
      <c r="AL30" s="418" t="str">
        <f t="shared" si="113"/>
        <v/>
      </c>
      <c r="AM30" s="418" t="str">
        <f t="shared" si="113"/>
        <v/>
      </c>
      <c r="AN30" s="418" t="str">
        <f t="shared" si="113"/>
        <v/>
      </c>
      <c r="AO30" s="418" t="str">
        <f t="shared" si="113"/>
        <v/>
      </c>
      <c r="AP30" s="418" t="str">
        <f t="shared" si="113"/>
        <v/>
      </c>
      <c r="AQ30" s="418" t="str">
        <f t="shared" si="113"/>
        <v/>
      </c>
      <c r="AR30" s="418" t="str">
        <f t="shared" si="113"/>
        <v/>
      </c>
      <c r="AS30" s="418" t="str">
        <f t="shared" si="113"/>
        <v/>
      </c>
      <c r="AT30" s="418" t="str">
        <f t="shared" si="113"/>
        <v/>
      </c>
      <c r="AU30" s="418" t="str">
        <f t="shared" si="113"/>
        <v/>
      </c>
      <c r="AV30" s="418" t="str">
        <f t="shared" si="113"/>
        <v/>
      </c>
      <c r="AW30" s="418" t="str">
        <f t="shared" si="113"/>
        <v/>
      </c>
      <c r="AX30" s="418" t="str">
        <f t="shared" si="113"/>
        <v/>
      </c>
      <c r="AY30" s="418" t="str">
        <f t="shared" si="113"/>
        <v/>
      </c>
      <c r="AZ30" s="418" t="str">
        <f t="shared" si="113"/>
        <v/>
      </c>
      <c r="BA30" s="418" t="str">
        <f t="shared" si="113"/>
        <v/>
      </c>
      <c r="BB30" s="418" t="str">
        <f t="shared" si="113"/>
        <v/>
      </c>
      <c r="BC30" s="418" t="str">
        <f t="shared" si="113"/>
        <v/>
      </c>
      <c r="BD30" s="418" t="str">
        <f t="shared" si="113"/>
        <v/>
      </c>
      <c r="BE30" s="418" t="str">
        <f t="shared" si="113"/>
        <v/>
      </c>
      <c r="BF30" s="418" t="str">
        <f t="shared" si="113"/>
        <v/>
      </c>
      <c r="BG30" s="418" t="str">
        <f t="shared" si="113"/>
        <v/>
      </c>
      <c r="BH30" s="418" t="str">
        <f t="shared" si="113"/>
        <v/>
      </c>
      <c r="BI30" s="418" t="str">
        <f t="shared" si="113"/>
        <v/>
      </c>
      <c r="BJ30" s="418" t="str">
        <f t="shared" si="113"/>
        <v/>
      </c>
      <c r="BK30" s="418" t="str">
        <f t="shared" si="113"/>
        <v/>
      </c>
      <c r="BL30" s="418" t="str">
        <f t="shared" si="113"/>
        <v/>
      </c>
      <c r="BM30" s="418" t="str">
        <f t="shared" si="113"/>
        <v/>
      </c>
      <c r="BN30" s="418" t="str">
        <f t="shared" si="113"/>
        <v/>
      </c>
      <c r="BO30" s="418" t="str">
        <f t="shared" si="113"/>
        <v/>
      </c>
      <c r="BP30" s="418" t="str">
        <f t="shared" si="113"/>
        <v/>
      </c>
      <c r="BQ30" s="418" t="str">
        <f t="shared" si="113"/>
        <v/>
      </c>
      <c r="BR30" s="418" t="str">
        <f t="shared" si="113"/>
        <v/>
      </c>
      <c r="BS30" s="418" t="str">
        <f t="shared" si="113"/>
        <v/>
      </c>
      <c r="BT30" s="418" t="str">
        <f t="shared" si="113"/>
        <v/>
      </c>
      <c r="BU30" s="418" t="str">
        <f t="shared" si="113"/>
        <v/>
      </c>
      <c r="BV30" s="418" t="str">
        <f t="shared" si="113"/>
        <v/>
      </c>
      <c r="BW30" s="418" t="str">
        <f t="shared" si="114"/>
        <v/>
      </c>
      <c r="BX30" s="418" t="str">
        <f t="shared" si="114"/>
        <v/>
      </c>
      <c r="BY30" s="418" t="str">
        <f t="shared" si="114"/>
        <v/>
      </c>
      <c r="BZ30" s="418" t="str">
        <f t="shared" si="114"/>
        <v/>
      </c>
      <c r="CA30" s="418" t="str">
        <f t="shared" si="114"/>
        <v/>
      </c>
      <c r="CB30" s="418" t="str">
        <f t="shared" si="114"/>
        <v/>
      </c>
      <c r="CC30" s="418" t="str">
        <f t="shared" si="114"/>
        <v/>
      </c>
      <c r="CD30" s="418" t="str">
        <f t="shared" si="114"/>
        <v/>
      </c>
      <c r="CE30" s="418" t="str">
        <f t="shared" si="114"/>
        <v/>
      </c>
      <c r="CF30" s="418" t="str">
        <f t="shared" si="114"/>
        <v/>
      </c>
      <c r="CG30" s="418" t="str">
        <f t="shared" si="114"/>
        <v/>
      </c>
      <c r="CH30" s="418" t="str">
        <f t="shared" si="114"/>
        <v/>
      </c>
      <c r="CI30" s="418" t="str">
        <f t="shared" si="114"/>
        <v/>
      </c>
      <c r="CJ30" s="418" t="str">
        <f t="shared" si="114"/>
        <v/>
      </c>
      <c r="CK30" s="418" t="str">
        <f t="shared" si="114"/>
        <v/>
      </c>
      <c r="CL30" s="418" t="str">
        <f t="shared" si="114"/>
        <v/>
      </c>
      <c r="CM30" s="418" t="str">
        <f t="shared" si="114"/>
        <v/>
      </c>
      <c r="CN30" s="418" t="str">
        <f t="shared" si="114"/>
        <v/>
      </c>
      <c r="CO30" s="418" t="str">
        <f t="shared" si="114"/>
        <v/>
      </c>
      <c r="CP30" s="418" t="str">
        <f t="shared" si="114"/>
        <v/>
      </c>
      <c r="CQ30" s="418" t="str">
        <f t="shared" si="114"/>
        <v/>
      </c>
      <c r="CR30" s="418" t="str">
        <f t="shared" si="114"/>
        <v/>
      </c>
      <c r="CS30" s="418" t="str">
        <f t="shared" si="114"/>
        <v/>
      </c>
      <c r="CT30" s="418" t="str">
        <f t="shared" si="114"/>
        <v/>
      </c>
      <c r="CU30" s="418" t="str">
        <f t="shared" si="114"/>
        <v/>
      </c>
      <c r="CV30" s="418" t="str">
        <f t="shared" si="114"/>
        <v/>
      </c>
      <c r="CW30" s="418" t="str">
        <f t="shared" si="114"/>
        <v/>
      </c>
      <c r="CX30" s="418" t="str">
        <f t="shared" si="114"/>
        <v/>
      </c>
      <c r="CY30" s="418" t="str">
        <f t="shared" si="114"/>
        <v/>
      </c>
      <c r="DA30" s="431" t="str">
        <f t="shared" si="115"/>
        <v/>
      </c>
      <c r="DB30" s="431" t="str">
        <f t="shared" si="116"/>
        <v/>
      </c>
      <c r="DC30" s="431" t="str">
        <f t="shared" si="117"/>
        <v/>
      </c>
      <c r="DD30" s="431" t="str">
        <f t="shared" si="118"/>
        <v/>
      </c>
      <c r="DE30" s="431" t="str">
        <f t="shared" si="119"/>
        <v/>
      </c>
      <c r="DF30" s="431" t="str">
        <f t="shared" si="120"/>
        <v/>
      </c>
      <c r="DG30" s="431" t="str">
        <f t="shared" si="121"/>
        <v/>
      </c>
      <c r="DH30" s="431" t="str">
        <f t="shared" si="122"/>
        <v/>
      </c>
      <c r="DI30" s="431" t="str">
        <f t="shared" si="123"/>
        <v/>
      </c>
      <c r="DJ30" s="431" t="str">
        <f t="shared" si="124"/>
        <v/>
      </c>
    </row>
    <row r="31" spans="1:114">
      <c r="B31" s="411" t="str">
        <f t="shared" ref="B31:B33" si="127">"INSERT INTO " &amp; C$21 &amp; " VALUES (" &amp;C31&amp; ");"</f>
        <v>INSERT INTO T_XXXX VALUES ();</v>
      </c>
      <c r="C31" s="428" t="str">
        <f t="shared" si="125"/>
        <v/>
      </c>
      <c r="D31" s="418" t="str">
        <f t="shared" si="126"/>
        <v/>
      </c>
      <c r="E31" s="418" t="str">
        <f t="shared" si="112"/>
        <v/>
      </c>
      <c r="F31" s="418" t="str">
        <f t="shared" si="112"/>
        <v/>
      </c>
      <c r="G31" s="418" t="str">
        <f t="shared" si="112"/>
        <v/>
      </c>
      <c r="H31" s="418" t="str">
        <f t="shared" si="112"/>
        <v/>
      </c>
      <c r="I31" s="418" t="str">
        <f t="shared" si="112"/>
        <v/>
      </c>
      <c r="J31" s="418" t="str">
        <f t="shared" si="112"/>
        <v/>
      </c>
      <c r="K31" s="418" t="str">
        <f t="shared" si="113"/>
        <v/>
      </c>
      <c r="L31" s="418" t="str">
        <f t="shared" si="113"/>
        <v/>
      </c>
      <c r="M31" s="418" t="str">
        <f t="shared" si="113"/>
        <v/>
      </c>
      <c r="N31" s="418" t="str">
        <f t="shared" si="113"/>
        <v/>
      </c>
      <c r="O31" s="418" t="str">
        <f t="shared" si="113"/>
        <v/>
      </c>
      <c r="P31" s="418" t="str">
        <f t="shared" si="113"/>
        <v/>
      </c>
      <c r="Q31" s="418" t="str">
        <f t="shared" si="113"/>
        <v/>
      </c>
      <c r="R31" s="418" t="str">
        <f t="shared" si="113"/>
        <v/>
      </c>
      <c r="S31" s="418" t="str">
        <f t="shared" si="113"/>
        <v/>
      </c>
      <c r="T31" s="418" t="str">
        <f t="shared" si="113"/>
        <v/>
      </c>
      <c r="U31" s="418" t="str">
        <f t="shared" si="113"/>
        <v/>
      </c>
      <c r="V31" s="418" t="str">
        <f t="shared" si="113"/>
        <v/>
      </c>
      <c r="W31" s="418" t="str">
        <f t="shared" si="113"/>
        <v/>
      </c>
      <c r="X31" s="418" t="str">
        <f t="shared" si="113"/>
        <v/>
      </c>
      <c r="Y31" s="418" t="str">
        <f t="shared" si="113"/>
        <v/>
      </c>
      <c r="Z31" s="418" t="str">
        <f t="shared" si="113"/>
        <v/>
      </c>
      <c r="AA31" s="418" t="str">
        <f t="shared" si="113"/>
        <v/>
      </c>
      <c r="AB31" s="418" t="str">
        <f t="shared" si="113"/>
        <v/>
      </c>
      <c r="AC31" s="418" t="str">
        <f t="shared" si="113"/>
        <v/>
      </c>
      <c r="AD31" s="418" t="str">
        <f t="shared" si="113"/>
        <v/>
      </c>
      <c r="AE31" s="418" t="str">
        <f t="shared" si="113"/>
        <v/>
      </c>
      <c r="AF31" s="418" t="str">
        <f t="shared" si="113"/>
        <v/>
      </c>
      <c r="AG31" s="418" t="str">
        <f t="shared" si="113"/>
        <v/>
      </c>
      <c r="AH31" s="418" t="str">
        <f t="shared" si="113"/>
        <v/>
      </c>
      <c r="AI31" s="418" t="str">
        <f t="shared" si="113"/>
        <v/>
      </c>
      <c r="AJ31" s="418" t="str">
        <f t="shared" si="113"/>
        <v/>
      </c>
      <c r="AK31" s="418" t="str">
        <f t="shared" si="113"/>
        <v/>
      </c>
      <c r="AL31" s="418" t="str">
        <f t="shared" si="113"/>
        <v/>
      </c>
      <c r="AM31" s="418" t="str">
        <f t="shared" si="113"/>
        <v/>
      </c>
      <c r="AN31" s="418" t="str">
        <f t="shared" si="113"/>
        <v/>
      </c>
      <c r="AO31" s="418" t="str">
        <f t="shared" si="113"/>
        <v/>
      </c>
      <c r="AP31" s="418" t="str">
        <f t="shared" si="113"/>
        <v/>
      </c>
      <c r="AQ31" s="418" t="str">
        <f t="shared" si="113"/>
        <v/>
      </c>
      <c r="AR31" s="418" t="str">
        <f t="shared" si="113"/>
        <v/>
      </c>
      <c r="AS31" s="418" t="str">
        <f t="shared" si="113"/>
        <v/>
      </c>
      <c r="AT31" s="418" t="str">
        <f t="shared" si="113"/>
        <v/>
      </c>
      <c r="AU31" s="418" t="str">
        <f t="shared" si="113"/>
        <v/>
      </c>
      <c r="AV31" s="418" t="str">
        <f t="shared" si="113"/>
        <v/>
      </c>
      <c r="AW31" s="418" t="str">
        <f t="shared" si="113"/>
        <v/>
      </c>
      <c r="AX31" s="418" t="str">
        <f t="shared" si="113"/>
        <v/>
      </c>
      <c r="AY31" s="418" t="str">
        <f t="shared" si="113"/>
        <v/>
      </c>
      <c r="AZ31" s="418" t="str">
        <f t="shared" si="113"/>
        <v/>
      </c>
      <c r="BA31" s="418" t="str">
        <f t="shared" si="113"/>
        <v/>
      </c>
      <c r="BB31" s="418" t="str">
        <f t="shared" si="113"/>
        <v/>
      </c>
      <c r="BC31" s="418" t="str">
        <f t="shared" si="113"/>
        <v/>
      </c>
      <c r="BD31" s="418" t="str">
        <f t="shared" si="113"/>
        <v/>
      </c>
      <c r="BE31" s="418" t="str">
        <f t="shared" si="113"/>
        <v/>
      </c>
      <c r="BF31" s="418" t="str">
        <f t="shared" si="113"/>
        <v/>
      </c>
      <c r="BG31" s="418" t="str">
        <f t="shared" si="113"/>
        <v/>
      </c>
      <c r="BH31" s="418" t="str">
        <f t="shared" si="113"/>
        <v/>
      </c>
      <c r="BI31" s="418" t="str">
        <f t="shared" si="113"/>
        <v/>
      </c>
      <c r="BJ31" s="418" t="str">
        <f t="shared" si="113"/>
        <v/>
      </c>
      <c r="BK31" s="418" t="str">
        <f t="shared" si="113"/>
        <v/>
      </c>
      <c r="BL31" s="418" t="str">
        <f t="shared" si="113"/>
        <v/>
      </c>
      <c r="BM31" s="418" t="str">
        <f t="shared" si="113"/>
        <v/>
      </c>
      <c r="BN31" s="418" t="str">
        <f t="shared" si="113"/>
        <v/>
      </c>
      <c r="BO31" s="418" t="str">
        <f t="shared" si="113"/>
        <v/>
      </c>
      <c r="BP31" s="418" t="str">
        <f t="shared" si="113"/>
        <v/>
      </c>
      <c r="BQ31" s="418" t="str">
        <f t="shared" si="113"/>
        <v/>
      </c>
      <c r="BR31" s="418" t="str">
        <f t="shared" si="113"/>
        <v/>
      </c>
      <c r="BS31" s="418" t="str">
        <f t="shared" si="113"/>
        <v/>
      </c>
      <c r="BT31" s="418" t="str">
        <f t="shared" si="113"/>
        <v/>
      </c>
      <c r="BU31" s="418" t="str">
        <f t="shared" si="113"/>
        <v/>
      </c>
      <c r="BV31" s="418" t="str">
        <f t="shared" si="113"/>
        <v/>
      </c>
      <c r="BW31" s="418" t="str">
        <f t="shared" si="114"/>
        <v/>
      </c>
      <c r="BX31" s="418" t="str">
        <f t="shared" si="114"/>
        <v/>
      </c>
      <c r="BY31" s="418" t="str">
        <f t="shared" si="114"/>
        <v/>
      </c>
      <c r="BZ31" s="418" t="str">
        <f t="shared" si="114"/>
        <v/>
      </c>
      <c r="CA31" s="418" t="str">
        <f t="shared" si="114"/>
        <v/>
      </c>
      <c r="CB31" s="418" t="str">
        <f t="shared" si="114"/>
        <v/>
      </c>
      <c r="CC31" s="418" t="str">
        <f t="shared" si="114"/>
        <v/>
      </c>
      <c r="CD31" s="418" t="str">
        <f t="shared" si="114"/>
        <v/>
      </c>
      <c r="CE31" s="418" t="str">
        <f t="shared" si="114"/>
        <v/>
      </c>
      <c r="CF31" s="418" t="str">
        <f t="shared" si="114"/>
        <v/>
      </c>
      <c r="CG31" s="418" t="str">
        <f t="shared" si="114"/>
        <v/>
      </c>
      <c r="CH31" s="418" t="str">
        <f t="shared" si="114"/>
        <v/>
      </c>
      <c r="CI31" s="418" t="str">
        <f t="shared" si="114"/>
        <v/>
      </c>
      <c r="CJ31" s="418" t="str">
        <f t="shared" si="114"/>
        <v/>
      </c>
      <c r="CK31" s="418" t="str">
        <f t="shared" si="114"/>
        <v/>
      </c>
      <c r="CL31" s="418" t="str">
        <f t="shared" si="114"/>
        <v/>
      </c>
      <c r="CM31" s="418" t="str">
        <f t="shared" si="114"/>
        <v/>
      </c>
      <c r="CN31" s="418" t="str">
        <f t="shared" si="114"/>
        <v/>
      </c>
      <c r="CO31" s="418" t="str">
        <f t="shared" si="114"/>
        <v/>
      </c>
      <c r="CP31" s="418" t="str">
        <f t="shared" si="114"/>
        <v/>
      </c>
      <c r="CQ31" s="418" t="str">
        <f t="shared" si="114"/>
        <v/>
      </c>
      <c r="CR31" s="418" t="str">
        <f t="shared" si="114"/>
        <v/>
      </c>
      <c r="CS31" s="418" t="str">
        <f t="shared" si="114"/>
        <v/>
      </c>
      <c r="CT31" s="418" t="str">
        <f t="shared" si="114"/>
        <v/>
      </c>
      <c r="CU31" s="418" t="str">
        <f t="shared" si="114"/>
        <v/>
      </c>
      <c r="CV31" s="418" t="str">
        <f t="shared" si="114"/>
        <v/>
      </c>
      <c r="CW31" s="418" t="str">
        <f t="shared" si="114"/>
        <v/>
      </c>
      <c r="CX31" s="418" t="str">
        <f t="shared" si="114"/>
        <v/>
      </c>
      <c r="CY31" s="418" t="str">
        <f t="shared" si="114"/>
        <v/>
      </c>
      <c r="DA31" s="431" t="str">
        <f t="shared" si="115"/>
        <v/>
      </c>
      <c r="DB31" s="431" t="str">
        <f t="shared" si="116"/>
        <v/>
      </c>
      <c r="DC31" s="431" t="str">
        <f t="shared" si="117"/>
        <v/>
      </c>
      <c r="DD31" s="431" t="str">
        <f t="shared" si="118"/>
        <v/>
      </c>
      <c r="DE31" s="431" t="str">
        <f t="shared" si="119"/>
        <v/>
      </c>
      <c r="DF31" s="431" t="str">
        <f t="shared" si="120"/>
        <v/>
      </c>
      <c r="DG31" s="431" t="str">
        <f t="shared" si="121"/>
        <v/>
      </c>
      <c r="DH31" s="431" t="str">
        <f t="shared" si="122"/>
        <v/>
      </c>
      <c r="DI31" s="431" t="str">
        <f t="shared" si="123"/>
        <v/>
      </c>
      <c r="DJ31" s="431" t="str">
        <f t="shared" si="124"/>
        <v/>
      </c>
    </row>
    <row r="32" spans="1:114">
      <c r="B32" s="411" t="str">
        <f t="shared" si="127"/>
        <v>INSERT INTO T_XXXX VALUES ();</v>
      </c>
      <c r="C32" s="428" t="str">
        <f t="shared" si="125"/>
        <v/>
      </c>
      <c r="D32" s="418" t="str">
        <f t="shared" si="126"/>
        <v/>
      </c>
      <c r="E32" s="418" t="str">
        <f t="shared" si="112"/>
        <v/>
      </c>
      <c r="F32" s="418" t="str">
        <f t="shared" si="112"/>
        <v/>
      </c>
      <c r="G32" s="418" t="str">
        <f t="shared" si="112"/>
        <v/>
      </c>
      <c r="H32" s="418" t="str">
        <f t="shared" si="112"/>
        <v/>
      </c>
      <c r="I32" s="418" t="str">
        <f t="shared" si="112"/>
        <v/>
      </c>
      <c r="J32" s="418" t="str">
        <f t="shared" si="112"/>
        <v/>
      </c>
      <c r="K32" s="418" t="str">
        <f t="shared" si="113"/>
        <v/>
      </c>
      <c r="L32" s="418" t="str">
        <f t="shared" si="113"/>
        <v/>
      </c>
      <c r="M32" s="418" t="str">
        <f t="shared" si="113"/>
        <v/>
      </c>
      <c r="N32" s="418" t="str">
        <f t="shared" si="113"/>
        <v/>
      </c>
      <c r="O32" s="418" t="str">
        <f t="shared" si="113"/>
        <v/>
      </c>
      <c r="P32" s="418" t="str">
        <f t="shared" si="113"/>
        <v/>
      </c>
      <c r="Q32" s="418" t="str">
        <f t="shared" si="113"/>
        <v/>
      </c>
      <c r="R32" s="418" t="str">
        <f t="shared" si="113"/>
        <v/>
      </c>
      <c r="S32" s="418" t="str">
        <f t="shared" si="113"/>
        <v/>
      </c>
      <c r="T32" s="418" t="str">
        <f t="shared" si="113"/>
        <v/>
      </c>
      <c r="U32" s="418" t="str">
        <f t="shared" si="113"/>
        <v/>
      </c>
      <c r="V32" s="418" t="str">
        <f t="shared" si="113"/>
        <v/>
      </c>
      <c r="W32" s="418" t="str">
        <f t="shared" si="113"/>
        <v/>
      </c>
      <c r="X32" s="418" t="str">
        <f t="shared" si="113"/>
        <v/>
      </c>
      <c r="Y32" s="418" t="str">
        <f t="shared" si="113"/>
        <v/>
      </c>
      <c r="Z32" s="418" t="str">
        <f t="shared" si="113"/>
        <v/>
      </c>
      <c r="AA32" s="418" t="str">
        <f t="shared" si="113"/>
        <v/>
      </c>
      <c r="AB32" s="418" t="str">
        <f t="shared" si="113"/>
        <v/>
      </c>
      <c r="AC32" s="418" t="str">
        <f t="shared" si="113"/>
        <v/>
      </c>
      <c r="AD32" s="418" t="str">
        <f t="shared" si="113"/>
        <v/>
      </c>
      <c r="AE32" s="418" t="str">
        <f t="shared" si="113"/>
        <v/>
      </c>
      <c r="AF32" s="418" t="str">
        <f t="shared" si="113"/>
        <v/>
      </c>
      <c r="AG32" s="418" t="str">
        <f t="shared" si="113"/>
        <v/>
      </c>
      <c r="AH32" s="418" t="str">
        <f t="shared" si="113"/>
        <v/>
      </c>
      <c r="AI32" s="418" t="str">
        <f t="shared" si="113"/>
        <v/>
      </c>
      <c r="AJ32" s="418" t="str">
        <f t="shared" si="113"/>
        <v/>
      </c>
      <c r="AK32" s="418" t="str">
        <f t="shared" si="113"/>
        <v/>
      </c>
      <c r="AL32" s="418" t="str">
        <f t="shared" si="113"/>
        <v/>
      </c>
      <c r="AM32" s="418" t="str">
        <f t="shared" si="113"/>
        <v/>
      </c>
      <c r="AN32" s="418" t="str">
        <f t="shared" si="113"/>
        <v/>
      </c>
      <c r="AO32" s="418" t="str">
        <f t="shared" si="113"/>
        <v/>
      </c>
      <c r="AP32" s="418" t="str">
        <f t="shared" si="113"/>
        <v/>
      </c>
      <c r="AQ32" s="418" t="str">
        <f t="shared" si="113"/>
        <v/>
      </c>
      <c r="AR32" s="418" t="str">
        <f t="shared" si="113"/>
        <v/>
      </c>
      <c r="AS32" s="418" t="str">
        <f t="shared" si="113"/>
        <v/>
      </c>
      <c r="AT32" s="418" t="str">
        <f t="shared" si="113"/>
        <v/>
      </c>
      <c r="AU32" s="418" t="str">
        <f t="shared" si="113"/>
        <v/>
      </c>
      <c r="AV32" s="418" t="str">
        <f t="shared" si="113"/>
        <v/>
      </c>
      <c r="AW32" s="418" t="str">
        <f t="shared" si="113"/>
        <v/>
      </c>
      <c r="AX32" s="418" t="str">
        <f t="shared" si="113"/>
        <v/>
      </c>
      <c r="AY32" s="418" t="str">
        <f t="shared" si="113"/>
        <v/>
      </c>
      <c r="AZ32" s="418" t="str">
        <f t="shared" si="113"/>
        <v/>
      </c>
      <c r="BA32" s="418" t="str">
        <f t="shared" si="113"/>
        <v/>
      </c>
      <c r="BB32" s="418" t="str">
        <f t="shared" si="113"/>
        <v/>
      </c>
      <c r="BC32" s="418" t="str">
        <f t="shared" si="113"/>
        <v/>
      </c>
      <c r="BD32" s="418" t="str">
        <f t="shared" si="113"/>
        <v/>
      </c>
      <c r="BE32" s="418" t="str">
        <f t="shared" si="113"/>
        <v/>
      </c>
      <c r="BF32" s="418" t="str">
        <f t="shared" si="113"/>
        <v/>
      </c>
      <c r="BG32" s="418" t="str">
        <f t="shared" si="113"/>
        <v/>
      </c>
      <c r="BH32" s="418" t="str">
        <f t="shared" si="113"/>
        <v/>
      </c>
      <c r="BI32" s="418" t="str">
        <f t="shared" si="113"/>
        <v/>
      </c>
      <c r="BJ32" s="418" t="str">
        <f t="shared" si="113"/>
        <v/>
      </c>
      <c r="BK32" s="418" t="str">
        <f t="shared" si="113"/>
        <v/>
      </c>
      <c r="BL32" s="418" t="str">
        <f t="shared" si="113"/>
        <v/>
      </c>
      <c r="BM32" s="418" t="str">
        <f t="shared" si="113"/>
        <v/>
      </c>
      <c r="BN32" s="418" t="str">
        <f t="shared" si="113"/>
        <v/>
      </c>
      <c r="BO32" s="418" t="str">
        <f t="shared" si="113"/>
        <v/>
      </c>
      <c r="BP32" s="418" t="str">
        <f t="shared" si="113"/>
        <v/>
      </c>
      <c r="BQ32" s="418" t="str">
        <f t="shared" si="113"/>
        <v/>
      </c>
      <c r="BR32" s="418" t="str">
        <f t="shared" si="113"/>
        <v/>
      </c>
      <c r="BS32" s="418" t="str">
        <f t="shared" si="113"/>
        <v/>
      </c>
      <c r="BT32" s="418" t="str">
        <f t="shared" si="113"/>
        <v/>
      </c>
      <c r="BU32" s="418" t="str">
        <f t="shared" si="113"/>
        <v/>
      </c>
      <c r="BV32" s="418" t="str">
        <f t="shared" ref="BV32:BV33" si="128">CLEAN(BV31)</f>
        <v/>
      </c>
      <c r="BW32" s="418" t="str">
        <f t="shared" si="114"/>
        <v/>
      </c>
      <c r="BX32" s="418" t="str">
        <f t="shared" si="114"/>
        <v/>
      </c>
      <c r="BY32" s="418" t="str">
        <f t="shared" si="114"/>
        <v/>
      </c>
      <c r="BZ32" s="418" t="str">
        <f t="shared" si="114"/>
        <v/>
      </c>
      <c r="CA32" s="418" t="str">
        <f t="shared" si="114"/>
        <v/>
      </c>
      <c r="CB32" s="418" t="str">
        <f t="shared" si="114"/>
        <v/>
      </c>
      <c r="CC32" s="418" t="str">
        <f t="shared" si="114"/>
        <v/>
      </c>
      <c r="CD32" s="418" t="str">
        <f t="shared" si="114"/>
        <v/>
      </c>
      <c r="CE32" s="418" t="str">
        <f t="shared" si="114"/>
        <v/>
      </c>
      <c r="CF32" s="418" t="str">
        <f t="shared" si="114"/>
        <v/>
      </c>
      <c r="CG32" s="418" t="str">
        <f t="shared" si="114"/>
        <v/>
      </c>
      <c r="CH32" s="418" t="str">
        <f t="shared" si="114"/>
        <v/>
      </c>
      <c r="CI32" s="418" t="str">
        <f t="shared" si="114"/>
        <v/>
      </c>
      <c r="CJ32" s="418" t="str">
        <f t="shared" si="114"/>
        <v/>
      </c>
      <c r="CK32" s="418" t="str">
        <f t="shared" si="114"/>
        <v/>
      </c>
      <c r="CL32" s="418" t="str">
        <f t="shared" si="114"/>
        <v/>
      </c>
      <c r="CM32" s="418" t="str">
        <f t="shared" si="114"/>
        <v/>
      </c>
      <c r="CN32" s="418" t="str">
        <f t="shared" si="114"/>
        <v/>
      </c>
      <c r="CO32" s="418" t="str">
        <f t="shared" si="114"/>
        <v/>
      </c>
      <c r="CP32" s="418" t="str">
        <f t="shared" si="114"/>
        <v/>
      </c>
      <c r="CQ32" s="418" t="str">
        <f t="shared" si="114"/>
        <v/>
      </c>
      <c r="CR32" s="418" t="str">
        <f t="shared" si="114"/>
        <v/>
      </c>
      <c r="CS32" s="418" t="str">
        <f t="shared" si="114"/>
        <v/>
      </c>
      <c r="CT32" s="418" t="str">
        <f t="shared" si="114"/>
        <v/>
      </c>
      <c r="CU32" s="418" t="str">
        <f t="shared" si="114"/>
        <v/>
      </c>
      <c r="CV32" s="418" t="str">
        <f t="shared" si="114"/>
        <v/>
      </c>
      <c r="CW32" s="418" t="str">
        <f t="shared" si="114"/>
        <v/>
      </c>
      <c r="CX32" s="418" t="str">
        <f t="shared" si="114"/>
        <v/>
      </c>
      <c r="CY32" s="418" t="str">
        <f t="shared" si="114"/>
        <v/>
      </c>
      <c r="DA32" s="431" t="str">
        <f t="shared" si="115"/>
        <v/>
      </c>
      <c r="DB32" s="431" t="str">
        <f t="shared" si="116"/>
        <v/>
      </c>
      <c r="DC32" s="431" t="str">
        <f t="shared" si="117"/>
        <v/>
      </c>
      <c r="DD32" s="431" t="str">
        <f t="shared" si="118"/>
        <v/>
      </c>
      <c r="DE32" s="431" t="str">
        <f t="shared" si="119"/>
        <v/>
      </c>
      <c r="DF32" s="431" t="str">
        <f t="shared" si="120"/>
        <v/>
      </c>
      <c r="DG32" s="431" t="str">
        <f t="shared" si="121"/>
        <v/>
      </c>
      <c r="DH32" s="431" t="str">
        <f t="shared" si="122"/>
        <v/>
      </c>
      <c r="DI32" s="431" t="str">
        <f t="shared" si="123"/>
        <v/>
      </c>
      <c r="DJ32" s="431" t="str">
        <f t="shared" si="124"/>
        <v/>
      </c>
    </row>
    <row r="33" spans="2:114">
      <c r="B33" s="411" t="str">
        <f t="shared" si="127"/>
        <v>INSERT INTO T_XXXX VALUES ();</v>
      </c>
      <c r="C33" s="428" t="str">
        <f t="shared" si="125"/>
        <v/>
      </c>
      <c r="D33" s="418" t="str">
        <f t="shared" si="126"/>
        <v/>
      </c>
      <c r="E33" s="418" t="str">
        <f t="shared" si="112"/>
        <v/>
      </c>
      <c r="F33" s="418" t="str">
        <f t="shared" si="112"/>
        <v/>
      </c>
      <c r="G33" s="418" t="str">
        <f t="shared" si="112"/>
        <v/>
      </c>
      <c r="H33" s="418" t="str">
        <f t="shared" si="112"/>
        <v/>
      </c>
      <c r="I33" s="418" t="str">
        <f t="shared" si="112"/>
        <v/>
      </c>
      <c r="J33" s="418" t="str">
        <f t="shared" si="112"/>
        <v/>
      </c>
      <c r="K33" s="418" t="str">
        <f t="shared" si="112"/>
        <v/>
      </c>
      <c r="L33" s="418" t="str">
        <f t="shared" si="112"/>
        <v/>
      </c>
      <c r="M33" s="418" t="str">
        <f t="shared" si="112"/>
        <v/>
      </c>
      <c r="N33" s="418" t="str">
        <f t="shared" si="112"/>
        <v/>
      </c>
      <c r="O33" s="418" t="str">
        <f t="shared" si="112"/>
        <v/>
      </c>
      <c r="P33" s="418" t="str">
        <f t="shared" si="112"/>
        <v/>
      </c>
      <c r="Q33" s="418" t="str">
        <f t="shared" si="112"/>
        <v/>
      </c>
      <c r="R33" s="418" t="str">
        <f t="shared" si="112"/>
        <v/>
      </c>
      <c r="S33" s="418" t="str">
        <f t="shared" si="112"/>
        <v/>
      </c>
      <c r="T33" s="418" t="str">
        <f t="shared" si="112"/>
        <v/>
      </c>
      <c r="U33" s="418" t="str">
        <f t="shared" ref="U33:BU33" si="129">CLEAN(U32)</f>
        <v/>
      </c>
      <c r="V33" s="418" t="str">
        <f t="shared" si="129"/>
        <v/>
      </c>
      <c r="W33" s="418" t="str">
        <f t="shared" si="129"/>
        <v/>
      </c>
      <c r="X33" s="418" t="str">
        <f t="shared" si="129"/>
        <v/>
      </c>
      <c r="Y33" s="418" t="str">
        <f t="shared" si="129"/>
        <v/>
      </c>
      <c r="Z33" s="418" t="str">
        <f t="shared" si="129"/>
        <v/>
      </c>
      <c r="AA33" s="418" t="str">
        <f t="shared" si="129"/>
        <v/>
      </c>
      <c r="AB33" s="418" t="str">
        <f t="shared" si="129"/>
        <v/>
      </c>
      <c r="AC33" s="418" t="str">
        <f t="shared" si="129"/>
        <v/>
      </c>
      <c r="AD33" s="418" t="str">
        <f t="shared" si="129"/>
        <v/>
      </c>
      <c r="AE33" s="418" t="str">
        <f t="shared" si="129"/>
        <v/>
      </c>
      <c r="AF33" s="418" t="str">
        <f t="shared" si="129"/>
        <v/>
      </c>
      <c r="AG33" s="418" t="str">
        <f t="shared" si="129"/>
        <v/>
      </c>
      <c r="AH33" s="418" t="str">
        <f t="shared" si="129"/>
        <v/>
      </c>
      <c r="AI33" s="418" t="str">
        <f t="shared" si="129"/>
        <v/>
      </c>
      <c r="AJ33" s="418" t="str">
        <f t="shared" si="129"/>
        <v/>
      </c>
      <c r="AK33" s="418" t="str">
        <f t="shared" si="129"/>
        <v/>
      </c>
      <c r="AL33" s="418" t="str">
        <f t="shared" si="129"/>
        <v/>
      </c>
      <c r="AM33" s="418" t="str">
        <f t="shared" si="129"/>
        <v/>
      </c>
      <c r="AN33" s="418" t="str">
        <f t="shared" si="129"/>
        <v/>
      </c>
      <c r="AO33" s="418" t="str">
        <f t="shared" si="129"/>
        <v/>
      </c>
      <c r="AP33" s="418" t="str">
        <f t="shared" si="129"/>
        <v/>
      </c>
      <c r="AQ33" s="418" t="str">
        <f t="shared" si="129"/>
        <v/>
      </c>
      <c r="AR33" s="418" t="str">
        <f t="shared" si="129"/>
        <v/>
      </c>
      <c r="AS33" s="418" t="str">
        <f t="shared" si="129"/>
        <v/>
      </c>
      <c r="AT33" s="418" t="str">
        <f t="shared" si="129"/>
        <v/>
      </c>
      <c r="AU33" s="418" t="str">
        <f t="shared" si="129"/>
        <v/>
      </c>
      <c r="AV33" s="418" t="str">
        <f t="shared" si="129"/>
        <v/>
      </c>
      <c r="AW33" s="418" t="str">
        <f t="shared" si="129"/>
        <v/>
      </c>
      <c r="AX33" s="418" t="str">
        <f t="shared" si="129"/>
        <v/>
      </c>
      <c r="AY33" s="418" t="str">
        <f t="shared" si="129"/>
        <v/>
      </c>
      <c r="AZ33" s="418" t="str">
        <f t="shared" si="129"/>
        <v/>
      </c>
      <c r="BA33" s="418" t="str">
        <f t="shared" si="129"/>
        <v/>
      </c>
      <c r="BB33" s="418" t="str">
        <f t="shared" si="129"/>
        <v/>
      </c>
      <c r="BC33" s="418" t="str">
        <f t="shared" si="129"/>
        <v/>
      </c>
      <c r="BD33" s="418" t="str">
        <f t="shared" si="129"/>
        <v/>
      </c>
      <c r="BE33" s="418" t="str">
        <f t="shared" si="129"/>
        <v/>
      </c>
      <c r="BF33" s="418" t="str">
        <f t="shared" si="129"/>
        <v/>
      </c>
      <c r="BG33" s="418" t="str">
        <f t="shared" si="129"/>
        <v/>
      </c>
      <c r="BH33" s="418" t="str">
        <f t="shared" si="129"/>
        <v/>
      </c>
      <c r="BI33" s="418" t="str">
        <f t="shared" si="129"/>
        <v/>
      </c>
      <c r="BJ33" s="418" t="str">
        <f t="shared" si="129"/>
        <v/>
      </c>
      <c r="BK33" s="418" t="str">
        <f t="shared" si="129"/>
        <v/>
      </c>
      <c r="BL33" s="418" t="str">
        <f t="shared" si="129"/>
        <v/>
      </c>
      <c r="BM33" s="418" t="str">
        <f t="shared" si="129"/>
        <v/>
      </c>
      <c r="BN33" s="418" t="str">
        <f t="shared" si="129"/>
        <v/>
      </c>
      <c r="BO33" s="418" t="str">
        <f t="shared" si="129"/>
        <v/>
      </c>
      <c r="BP33" s="418" t="str">
        <f t="shared" si="129"/>
        <v/>
      </c>
      <c r="BQ33" s="418" t="str">
        <f t="shared" si="129"/>
        <v/>
      </c>
      <c r="BR33" s="418" t="str">
        <f t="shared" si="129"/>
        <v/>
      </c>
      <c r="BS33" s="418" t="str">
        <f t="shared" si="129"/>
        <v/>
      </c>
      <c r="BT33" s="418" t="str">
        <f t="shared" si="129"/>
        <v/>
      </c>
      <c r="BU33" s="418" t="str">
        <f t="shared" si="129"/>
        <v/>
      </c>
      <c r="BV33" s="418" t="str">
        <f t="shared" si="128"/>
        <v/>
      </c>
      <c r="BW33" s="418" t="str">
        <f t="shared" si="114"/>
        <v/>
      </c>
      <c r="BX33" s="418" t="str">
        <f t="shared" si="114"/>
        <v/>
      </c>
      <c r="BY33" s="418" t="str">
        <f t="shared" si="114"/>
        <v/>
      </c>
      <c r="BZ33" s="418" t="str">
        <f t="shared" si="114"/>
        <v/>
      </c>
      <c r="CA33" s="418" t="str">
        <f t="shared" si="114"/>
        <v/>
      </c>
      <c r="CB33" s="418" t="str">
        <f t="shared" si="114"/>
        <v/>
      </c>
      <c r="CC33" s="418" t="str">
        <f t="shared" si="114"/>
        <v/>
      </c>
      <c r="CD33" s="418" t="str">
        <f t="shared" si="114"/>
        <v/>
      </c>
      <c r="CE33" s="418" t="str">
        <f t="shared" si="114"/>
        <v/>
      </c>
      <c r="CF33" s="418" t="str">
        <f t="shared" si="114"/>
        <v/>
      </c>
      <c r="CG33" s="418" t="str">
        <f t="shared" si="114"/>
        <v/>
      </c>
      <c r="CH33" s="418" t="str">
        <f t="shared" si="114"/>
        <v/>
      </c>
      <c r="CI33" s="418" t="str">
        <f t="shared" si="114"/>
        <v/>
      </c>
      <c r="CJ33" s="418" t="str">
        <f t="shared" si="114"/>
        <v/>
      </c>
      <c r="CK33" s="418" t="str">
        <f t="shared" si="114"/>
        <v/>
      </c>
      <c r="CL33" s="418" t="str">
        <f t="shared" si="114"/>
        <v/>
      </c>
      <c r="CM33" s="418" t="str">
        <f t="shared" si="114"/>
        <v/>
      </c>
      <c r="CN33" s="418" t="str">
        <f t="shared" si="114"/>
        <v/>
      </c>
      <c r="CO33" s="418" t="str">
        <f t="shared" si="114"/>
        <v/>
      </c>
      <c r="CP33" s="418" t="str">
        <f t="shared" si="114"/>
        <v/>
      </c>
      <c r="CQ33" s="418" t="str">
        <f t="shared" si="114"/>
        <v/>
      </c>
      <c r="CR33" s="418" t="str">
        <f t="shared" si="114"/>
        <v/>
      </c>
      <c r="CS33" s="418" t="str">
        <f t="shared" si="114"/>
        <v/>
      </c>
      <c r="CT33" s="418" t="str">
        <f t="shared" si="114"/>
        <v/>
      </c>
      <c r="CU33" s="418" t="str">
        <f t="shared" si="114"/>
        <v/>
      </c>
      <c r="CV33" s="418" t="str">
        <f t="shared" si="114"/>
        <v/>
      </c>
      <c r="CW33" s="418" t="str">
        <f t="shared" si="114"/>
        <v/>
      </c>
      <c r="CX33" s="418" t="str">
        <f t="shared" si="114"/>
        <v/>
      </c>
      <c r="CY33" s="418" t="str">
        <f t="shared" si="114"/>
        <v/>
      </c>
      <c r="DA33" s="431" t="str">
        <f t="shared" si="115"/>
        <v/>
      </c>
      <c r="DB33" s="431" t="str">
        <f t="shared" si="116"/>
        <v/>
      </c>
      <c r="DC33" s="431" t="str">
        <f t="shared" si="117"/>
        <v/>
      </c>
      <c r="DD33" s="431" t="str">
        <f t="shared" si="118"/>
        <v/>
      </c>
      <c r="DE33" s="431" t="str">
        <f t="shared" si="119"/>
        <v/>
      </c>
      <c r="DF33" s="431" t="str">
        <f t="shared" si="120"/>
        <v/>
      </c>
      <c r="DG33" s="431" t="str">
        <f t="shared" si="121"/>
        <v/>
      </c>
      <c r="DH33" s="431" t="str">
        <f t="shared" si="122"/>
        <v/>
      </c>
      <c r="DI33" s="431" t="str">
        <f t="shared" si="123"/>
        <v/>
      </c>
      <c r="DJ33" s="431" t="str">
        <f t="shared" si="124"/>
        <v/>
      </c>
    </row>
  </sheetData>
  <phoneticPr fontId="11"/>
  <pageMargins left="0.7" right="0.7" top="0.75" bottom="0.75" header="0.3" footer="0.3"/>
  <pageSetup paperSize="9" orientation="portrait" verticalDpi="0"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XXFN_LOOKUP"/>
  <dimension ref="A1:DJ64"/>
  <sheetViews>
    <sheetView zoomScale="85" zoomScaleNormal="85" workbookViewId="0"/>
  </sheetViews>
  <sheetFormatPr defaultRowHeight="13.5"/>
  <cols>
    <col min="1" max="2" width="4.625" style="409" customWidth="1"/>
    <col min="3" max="16384" width="9" style="409"/>
  </cols>
  <sheetData>
    <row r="1" spans="1:114">
      <c r="B1" s="422" t="str">
        <f>"DELETE FROM " &amp; $C2 &amp; " WHERE CREATED_BY = '"&amp;$K2&amp;"' ; "</f>
        <v xml:space="preserve">DELETE FROM XXFN_LOOKUP_TYPES WHERE CREATED_BY = '115' ; </v>
      </c>
      <c r="C1" s="424" t="s">
        <v>2877</v>
      </c>
      <c r="E1" s="409" t="s">
        <v>2251</v>
      </c>
      <c r="F1" s="417" t="s">
        <v>2130</v>
      </c>
      <c r="G1" s="415" t="s">
        <v>270</v>
      </c>
      <c r="H1" s="409" t="s">
        <v>2133</v>
      </c>
      <c r="I1" s="409" t="s">
        <v>2134</v>
      </c>
      <c r="J1" s="410" t="s">
        <v>2118</v>
      </c>
      <c r="K1" s="410" t="s">
        <v>2119</v>
      </c>
      <c r="L1" s="278" t="s">
        <v>2120</v>
      </c>
      <c r="M1" s="410" t="s">
        <v>2121</v>
      </c>
      <c r="N1" s="410" t="s">
        <v>2122</v>
      </c>
      <c r="O1" s="410" t="s">
        <v>1120</v>
      </c>
      <c r="P1" s="430" t="str">
        <f>TEXT("2019/12/6","yyyy/mm/dd hh:mm:ss")</f>
        <v>2019/12/06 00:00:00</v>
      </c>
    </row>
    <row r="2" spans="1:114">
      <c r="C2" s="424" t="s">
        <v>2850</v>
      </c>
      <c r="D2" s="421" t="str">
        <f>"select max(" &amp; $D4 &amp; ") AS MAX_NBR from " &amp; $C2 &amp; " WHERE KAISHA_ID = 3 "</f>
        <v xml:space="preserve">select max(LOOKUP_TYPE) AS MAX_NBR from XXFN_LOOKUP_TYPES WHERE KAISHA_ID = 3 </v>
      </c>
      <c r="E2" s="409" t="s">
        <v>2135</v>
      </c>
      <c r="F2" s="411">
        <f ca="1">RANDBETWEEN(3000,10000)</f>
        <v>9308</v>
      </c>
      <c r="G2" s="411">
        <f ca="1">ROUNDDOWN(F2/G1,0)</f>
        <v>930</v>
      </c>
      <c r="H2" s="430" t="str">
        <f>TEXT("2000/01/01","yyyy/mm/dd hh:mm:ss")</f>
        <v>2000/01/01 00:00:00</v>
      </c>
      <c r="I2" s="430" t="str">
        <f>TEXT("2999/12/31","yyyy/mm/dd hh:mm:ss")</f>
        <v>2999/12/31 00:00:00</v>
      </c>
      <c r="J2" s="416" t="s">
        <v>2129</v>
      </c>
      <c r="K2" s="423" t="s">
        <v>2885</v>
      </c>
      <c r="L2" s="430" t="str">
        <f>TEXT("2019/12/6","yyyy/mm/dd hh:mm:ss")</f>
        <v>2019/12/06 00:00:00</v>
      </c>
      <c r="M2" s="423" t="s">
        <v>2885</v>
      </c>
      <c r="N2" s="430" t="str">
        <f>TEXT("2019/12/6","yyyy/mm/dd hh:mm:ss")</f>
        <v>2019/12/06 00:00:00</v>
      </c>
      <c r="O2" s="416" t="s">
        <v>2129</v>
      </c>
      <c r="P2" s="429" t="str">
        <f>CONCATENATE("------テーブルカラム定義取得用",CHAR(10)&amp;"with tbl_param as (SELECT '",$C$2,"'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'XXFN_LOOKUP_TYPES'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 spans="1:114" s="419" customFormat="1" ht="11.25">
      <c r="C3" s="413" t="s">
        <v>2125</v>
      </c>
      <c r="D3" s="410" t="s">
        <v>2866</v>
      </c>
      <c r="E3" s="410" t="s">
        <v>2871</v>
      </c>
      <c r="F3" s="410" t="s">
        <v>2872</v>
      </c>
      <c r="G3" s="410" t="s">
        <v>2873</v>
      </c>
      <c r="H3" s="410" t="s">
        <v>2874</v>
      </c>
      <c r="I3" s="410" t="s">
        <v>2875</v>
      </c>
      <c r="J3" s="410" t="s">
        <v>2876</v>
      </c>
      <c r="K3" s="410"/>
      <c r="L3" s="410"/>
      <c r="M3" s="410"/>
      <c r="N3" s="410"/>
      <c r="O3" s="410"/>
      <c r="P3" s="410"/>
      <c r="Q3" s="410"/>
      <c r="R3" s="410"/>
      <c r="S3" s="410"/>
      <c r="T3" s="410"/>
      <c r="U3" s="410"/>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A3" s="410"/>
      <c r="BB3" s="410"/>
      <c r="BC3" s="410"/>
      <c r="BD3" s="410"/>
      <c r="BE3" s="410"/>
      <c r="BF3" s="410"/>
      <c r="BG3" s="410"/>
      <c r="BH3" s="410"/>
      <c r="BI3" s="410"/>
      <c r="BJ3" s="410"/>
      <c r="BK3" s="410"/>
      <c r="BL3" s="410"/>
      <c r="BM3" s="410"/>
      <c r="BN3" s="410"/>
      <c r="BO3" s="410"/>
      <c r="BP3" s="410"/>
      <c r="BQ3" s="410"/>
      <c r="BR3" s="410"/>
      <c r="BS3" s="410"/>
      <c r="BT3" s="410"/>
      <c r="BU3" s="410"/>
      <c r="BV3" s="410"/>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row>
    <row r="4" spans="1:114" s="419" customFormat="1" ht="11.25">
      <c r="C4" s="413" t="s">
        <v>2126</v>
      </c>
      <c r="D4" s="410" t="s">
        <v>2852</v>
      </c>
      <c r="E4" s="410" t="s">
        <v>2854</v>
      </c>
      <c r="F4" s="410" t="s">
        <v>2855</v>
      </c>
      <c r="G4" s="410" t="s">
        <v>2857</v>
      </c>
      <c r="H4" s="410" t="s">
        <v>2859</v>
      </c>
      <c r="I4" s="410" t="s">
        <v>2860</v>
      </c>
      <c r="J4" s="410" t="s">
        <v>2861</v>
      </c>
      <c r="K4" s="410"/>
      <c r="L4" s="410"/>
      <c r="M4" s="410"/>
      <c r="N4" s="410"/>
      <c r="O4" s="410"/>
      <c r="P4" s="410"/>
      <c r="Q4" s="410"/>
      <c r="R4" s="410"/>
      <c r="S4" s="410"/>
      <c r="T4" s="410"/>
      <c r="U4" s="410"/>
      <c r="V4" s="410"/>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A4" s="410"/>
      <c r="BB4" s="410"/>
      <c r="BC4" s="410"/>
      <c r="BD4" s="410"/>
      <c r="BE4" s="410"/>
      <c r="BF4" s="410"/>
      <c r="BG4" s="410"/>
      <c r="BH4" s="410"/>
      <c r="BI4" s="410"/>
      <c r="BJ4" s="410"/>
      <c r="BK4" s="410"/>
      <c r="BL4" s="410"/>
      <c r="BM4" s="410"/>
      <c r="BN4" s="410"/>
      <c r="BO4" s="410"/>
      <c r="BP4" s="410"/>
      <c r="BQ4" s="410"/>
      <c r="BR4" s="410"/>
      <c r="BS4" s="410"/>
      <c r="BT4" s="410"/>
      <c r="BU4" s="410"/>
      <c r="BV4" s="410"/>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row>
    <row r="5" spans="1:114" s="419" customFormat="1" ht="11.25">
      <c r="C5" s="413" t="s">
        <v>2127</v>
      </c>
      <c r="D5" s="410" t="s">
        <v>2853</v>
      </c>
      <c r="E5" s="410" t="s">
        <v>2853</v>
      </c>
      <c r="F5" s="410" t="s">
        <v>2856</v>
      </c>
      <c r="G5" s="410" t="s">
        <v>2858</v>
      </c>
      <c r="H5" s="410" t="s">
        <v>2856</v>
      </c>
      <c r="I5" s="410" t="s">
        <v>2858</v>
      </c>
      <c r="J5" s="410" t="s">
        <v>2856</v>
      </c>
      <c r="K5" s="410"/>
      <c r="L5" s="410"/>
      <c r="M5" s="410"/>
      <c r="N5" s="410"/>
      <c r="O5" s="410"/>
      <c r="P5" s="410"/>
      <c r="Q5" s="410"/>
      <c r="R5" s="410"/>
      <c r="S5" s="410"/>
      <c r="T5" s="410"/>
      <c r="U5" s="410"/>
      <c r="V5" s="410"/>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A5" s="410"/>
      <c r="BB5" s="410"/>
      <c r="BC5" s="410"/>
      <c r="BD5" s="410"/>
      <c r="BE5" s="410"/>
      <c r="BF5" s="410"/>
      <c r="BG5" s="410"/>
      <c r="BH5" s="410"/>
      <c r="BI5" s="410"/>
      <c r="BJ5" s="410"/>
      <c r="BK5" s="410"/>
      <c r="BL5" s="410"/>
      <c r="BM5" s="410"/>
      <c r="BN5" s="410"/>
      <c r="BO5" s="410"/>
      <c r="BP5" s="410"/>
      <c r="BQ5" s="410"/>
      <c r="BR5" s="410"/>
      <c r="BS5" s="410"/>
      <c r="BT5" s="410"/>
      <c r="BU5" s="410"/>
      <c r="BV5" s="410"/>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row>
    <row r="6" spans="1:114" s="419" customFormat="1" ht="11.25">
      <c r="C6" s="414" t="s">
        <v>2124</v>
      </c>
      <c r="D6" s="412">
        <v>30</v>
      </c>
      <c r="E6" s="412">
        <v>240</v>
      </c>
      <c r="F6" s="412">
        <v>15</v>
      </c>
      <c r="G6" s="412">
        <v>0</v>
      </c>
      <c r="H6" s="412">
        <v>15</v>
      </c>
      <c r="I6" s="412">
        <v>0</v>
      </c>
      <c r="J6" s="412">
        <v>15</v>
      </c>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2"/>
      <c r="AP6" s="412"/>
      <c r="AQ6" s="412"/>
      <c r="AR6" s="412"/>
      <c r="AS6" s="412"/>
      <c r="AT6" s="412"/>
      <c r="AU6" s="412"/>
      <c r="AV6" s="412"/>
      <c r="AW6" s="412"/>
      <c r="AX6" s="412"/>
      <c r="AY6" s="412"/>
      <c r="AZ6" s="412"/>
      <c r="BA6" s="412"/>
      <c r="BB6" s="412"/>
      <c r="BC6" s="412"/>
      <c r="BD6" s="412"/>
      <c r="BE6" s="412"/>
      <c r="BF6" s="412"/>
      <c r="BG6" s="412"/>
      <c r="BH6" s="412"/>
      <c r="BI6" s="412"/>
      <c r="BJ6" s="412"/>
      <c r="BK6" s="412"/>
      <c r="BL6" s="412"/>
      <c r="BM6" s="412"/>
      <c r="BN6" s="412"/>
      <c r="BO6" s="412"/>
      <c r="BP6" s="412"/>
      <c r="BQ6" s="412"/>
      <c r="BR6" s="412"/>
      <c r="BS6" s="412"/>
      <c r="BT6" s="412"/>
      <c r="BU6" s="412"/>
      <c r="BV6" s="412"/>
      <c r="BW6" s="412"/>
      <c r="BX6" s="412"/>
      <c r="BY6" s="412"/>
      <c r="BZ6" s="412"/>
      <c r="CA6" s="412"/>
      <c r="CB6" s="412"/>
      <c r="CC6" s="412"/>
      <c r="CD6" s="412"/>
      <c r="CE6" s="412"/>
      <c r="CF6" s="412"/>
      <c r="CG6" s="412"/>
      <c r="CH6" s="412"/>
      <c r="CI6" s="412"/>
      <c r="CJ6" s="412"/>
      <c r="CK6" s="412"/>
      <c r="CL6" s="412"/>
      <c r="CM6" s="412"/>
      <c r="CN6" s="412"/>
      <c r="CO6" s="412"/>
      <c r="CP6" s="412"/>
      <c r="CQ6" s="412"/>
      <c r="CR6" s="412"/>
      <c r="CS6" s="412"/>
      <c r="CT6" s="412"/>
      <c r="CU6" s="412"/>
      <c r="CV6" s="412"/>
      <c r="CW6" s="412"/>
      <c r="CX6" s="412"/>
      <c r="CY6" s="412"/>
    </row>
    <row r="7" spans="1:114" s="419" customFormat="1" ht="11.25">
      <c r="C7" s="414" t="s">
        <v>2123</v>
      </c>
      <c r="D7" s="412"/>
      <c r="E7" s="412"/>
      <c r="F7" s="412">
        <v>0</v>
      </c>
      <c r="G7" s="412"/>
      <c r="H7" s="412">
        <v>0</v>
      </c>
      <c r="I7" s="412"/>
      <c r="J7" s="412">
        <v>0</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2"/>
      <c r="AP7" s="412"/>
      <c r="AQ7" s="412"/>
      <c r="AR7" s="412"/>
      <c r="AS7" s="412"/>
      <c r="AT7" s="412"/>
      <c r="AU7" s="412"/>
      <c r="AV7" s="412"/>
      <c r="AW7" s="412"/>
      <c r="AX7" s="412"/>
      <c r="AY7" s="412"/>
      <c r="AZ7" s="412"/>
      <c r="BA7" s="412"/>
      <c r="BB7" s="412"/>
      <c r="BC7" s="412"/>
      <c r="BD7" s="412"/>
      <c r="BE7" s="412"/>
      <c r="BF7" s="412"/>
      <c r="BG7" s="412"/>
      <c r="BH7" s="412"/>
      <c r="BI7" s="412"/>
      <c r="BJ7" s="412"/>
      <c r="BK7" s="412"/>
      <c r="BL7" s="412"/>
      <c r="BM7" s="412"/>
      <c r="BN7" s="412"/>
      <c r="BO7" s="412"/>
      <c r="BP7" s="412"/>
      <c r="BQ7" s="412"/>
      <c r="BR7" s="412"/>
      <c r="BS7" s="412"/>
      <c r="BT7" s="412"/>
      <c r="BU7" s="412"/>
      <c r="BV7" s="412"/>
      <c r="BW7" s="412"/>
      <c r="BX7" s="412"/>
      <c r="BY7" s="412"/>
      <c r="BZ7" s="412"/>
      <c r="CA7" s="412"/>
      <c r="CB7" s="412"/>
      <c r="CC7" s="412"/>
      <c r="CD7" s="412"/>
      <c r="CE7" s="412"/>
      <c r="CF7" s="412"/>
      <c r="CG7" s="412"/>
      <c r="CH7" s="412"/>
      <c r="CI7" s="412"/>
      <c r="CJ7" s="412"/>
      <c r="CK7" s="412"/>
      <c r="CL7" s="412"/>
      <c r="CM7" s="412"/>
      <c r="CN7" s="412"/>
      <c r="CO7" s="412"/>
      <c r="CP7" s="412"/>
      <c r="CQ7" s="412"/>
      <c r="CR7" s="412"/>
      <c r="CS7" s="412"/>
      <c r="CT7" s="412"/>
      <c r="CU7" s="412"/>
      <c r="CV7" s="412"/>
      <c r="CW7" s="412"/>
      <c r="CX7" s="412"/>
      <c r="CY7" s="412"/>
    </row>
    <row r="8" spans="1:114" s="419" customFormat="1" ht="11.25">
      <c r="A8" s="419" t="s">
        <v>2138</v>
      </c>
      <c r="C8" s="414" t="s">
        <v>2253</v>
      </c>
      <c r="D8" s="412" t="s">
        <v>0</v>
      </c>
      <c r="E8" s="412"/>
      <c r="F8" s="412" t="s">
        <v>0</v>
      </c>
      <c r="G8" s="412" t="s">
        <v>0</v>
      </c>
      <c r="H8" s="412" t="s">
        <v>0</v>
      </c>
      <c r="I8" s="412" t="s">
        <v>0</v>
      </c>
      <c r="J8" s="412"/>
      <c r="K8" s="412"/>
      <c r="L8" s="412"/>
      <c r="M8" s="412"/>
      <c r="N8" s="412"/>
      <c r="O8" s="412"/>
      <c r="P8" s="412"/>
      <c r="Q8" s="412"/>
      <c r="R8" s="412"/>
      <c r="S8" s="412"/>
      <c r="T8" s="412"/>
      <c r="U8" s="412"/>
      <c r="V8" s="412"/>
      <c r="W8" s="412"/>
      <c r="X8" s="412"/>
      <c r="Y8" s="412"/>
      <c r="Z8" s="412"/>
      <c r="AA8" s="412"/>
      <c r="AB8" s="412"/>
      <c r="AC8" s="412"/>
      <c r="AD8" s="412"/>
      <c r="AE8" s="412"/>
      <c r="AF8" s="412"/>
      <c r="AG8" s="412"/>
      <c r="AH8" s="412"/>
      <c r="AI8" s="412"/>
      <c r="AJ8" s="412"/>
      <c r="AK8" s="412"/>
      <c r="AL8" s="412"/>
      <c r="AM8" s="412"/>
      <c r="AN8" s="412"/>
      <c r="AO8" s="412"/>
      <c r="AP8" s="412"/>
      <c r="AQ8" s="412"/>
      <c r="AR8" s="412"/>
      <c r="AS8" s="412"/>
      <c r="AT8" s="412"/>
      <c r="AU8" s="412"/>
      <c r="AV8" s="412"/>
      <c r="AW8" s="412"/>
      <c r="AX8" s="412"/>
      <c r="AY8" s="412"/>
      <c r="AZ8" s="412"/>
      <c r="BA8" s="412"/>
      <c r="BB8" s="412"/>
      <c r="BC8" s="412"/>
      <c r="BD8" s="412"/>
      <c r="BE8" s="412"/>
      <c r="BF8" s="412"/>
      <c r="BG8" s="412"/>
      <c r="BH8" s="412"/>
      <c r="BI8" s="412"/>
      <c r="BJ8" s="412"/>
      <c r="BK8" s="412"/>
      <c r="BL8" s="412"/>
      <c r="BM8" s="412"/>
      <c r="BN8" s="412"/>
      <c r="BO8" s="412"/>
      <c r="BP8" s="412"/>
      <c r="BQ8" s="412"/>
      <c r="BR8" s="412"/>
      <c r="BS8" s="412"/>
      <c r="BT8" s="412"/>
      <c r="BU8" s="412"/>
      <c r="BV8" s="412"/>
      <c r="BW8" s="412"/>
      <c r="BX8" s="412"/>
      <c r="BY8" s="412"/>
      <c r="BZ8" s="412"/>
      <c r="CA8" s="412"/>
      <c r="CB8" s="412"/>
      <c r="CC8" s="412"/>
      <c r="CD8" s="412"/>
      <c r="CE8" s="412"/>
      <c r="CF8" s="412"/>
      <c r="CG8" s="412"/>
      <c r="CH8" s="412"/>
      <c r="CI8" s="412"/>
      <c r="CJ8" s="412"/>
      <c r="CK8" s="412"/>
      <c r="CL8" s="412"/>
      <c r="CM8" s="412"/>
      <c r="CN8" s="412"/>
      <c r="CO8" s="412"/>
      <c r="CP8" s="412"/>
      <c r="CQ8" s="412"/>
      <c r="CR8" s="412"/>
      <c r="CS8" s="412"/>
      <c r="CT8" s="412"/>
      <c r="CU8" s="412"/>
      <c r="CV8" s="412"/>
      <c r="CW8" s="412"/>
      <c r="CX8" s="412"/>
      <c r="CY8" s="412"/>
    </row>
    <row r="9" spans="1:114" s="23" customFormat="1">
      <c r="A9" s="430" t="str">
        <f>IF(VALUE(A$6)&gt;=(LENB(COLUMN())+LENB(ROW())),COLUMN()&amp;REPT(0,VALUE(A$6)-(LENB(COLUMN())+LENB(ROW())))&amp;ROW(),RIGHTB(COLUMN()&amp;ROW(),VALUE(A$6)))</f>
        <v/>
      </c>
      <c r="B9" s="23" t="s">
        <v>2139</v>
      </c>
      <c r="C9" s="420" t="s">
        <v>2128</v>
      </c>
      <c r="D9" s="423"/>
      <c r="E9" s="423"/>
      <c r="F9" s="423" t="s">
        <v>2885</v>
      </c>
      <c r="G9" s="430" t="str">
        <f>TEXT("2019/12/6","yyyy/mm/dd hh:mm:ss")</f>
        <v>2019/12/06 00:00:00</v>
      </c>
      <c r="H9" s="423" t="s">
        <v>2885</v>
      </c>
      <c r="I9" s="430" t="str">
        <f>TEXT("2019/12/6","yyyy/mm/dd hh:mm:ss")</f>
        <v>2019/12/06 00:00:00</v>
      </c>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3"/>
      <c r="BC9" s="423"/>
      <c r="BD9" s="423"/>
      <c r="BE9" s="423"/>
      <c r="BF9" s="423"/>
      <c r="BG9" s="423"/>
      <c r="BH9" s="423"/>
      <c r="BI9" s="423"/>
      <c r="BJ9" s="423"/>
      <c r="BK9" s="423"/>
      <c r="BL9" s="423"/>
      <c r="BM9" s="423"/>
      <c r="BN9" s="423"/>
      <c r="BO9" s="423"/>
      <c r="BP9" s="423"/>
      <c r="BQ9" s="423"/>
      <c r="BR9" s="423"/>
      <c r="BS9" s="423"/>
      <c r="BT9" s="423"/>
      <c r="BU9" s="423"/>
      <c r="BV9" s="423"/>
      <c r="BW9" s="423"/>
      <c r="BX9" s="423"/>
      <c r="BY9" s="423"/>
      <c r="BZ9" s="423"/>
      <c r="CA9" s="423"/>
      <c r="CB9" s="423"/>
      <c r="CC9" s="423"/>
      <c r="CD9" s="423"/>
      <c r="CE9" s="423"/>
      <c r="CF9" s="423"/>
      <c r="CG9" s="423"/>
      <c r="CH9" s="423"/>
      <c r="CI9" s="423"/>
      <c r="CJ9" s="423"/>
      <c r="CK9" s="423"/>
      <c r="CL9" s="423"/>
      <c r="CM9" s="423"/>
      <c r="CN9" s="423"/>
      <c r="CO9" s="423"/>
      <c r="CP9" s="423"/>
      <c r="CQ9" s="423"/>
      <c r="CR9" s="423"/>
      <c r="CS9" s="423"/>
      <c r="CT9" s="423"/>
      <c r="CU9" s="423"/>
      <c r="CV9" s="423"/>
      <c r="CW9" s="423"/>
      <c r="CX9" s="423"/>
      <c r="CY9" s="423"/>
      <c r="DA9" s="427" t="s">
        <v>2140</v>
      </c>
      <c r="DB9" s="427" t="s">
        <v>2141</v>
      </c>
      <c r="DC9" s="427" t="s">
        <v>2142</v>
      </c>
      <c r="DD9" s="427" t="s">
        <v>2143</v>
      </c>
      <c r="DE9" s="427" t="s">
        <v>2144</v>
      </c>
      <c r="DF9" s="427" t="s">
        <v>2145</v>
      </c>
      <c r="DG9" s="427" t="s">
        <v>2146</v>
      </c>
      <c r="DH9" s="427" t="s">
        <v>2147</v>
      </c>
      <c r="DI9" s="427" t="s">
        <v>2148</v>
      </c>
      <c r="DJ9" s="427" t="s">
        <v>2149</v>
      </c>
    </row>
    <row r="10" spans="1:114">
      <c r="B10" s="411" t="str">
        <f>"INSERT INTO " &amp; C$2 &amp; " VALUES (" &amp;C10&amp; ");"</f>
        <v>INSERT INTO XXFN_LOOKUP_TYPES VALUES ('XXFN_RESP_MAIL_CONSTANT','職責申請メール文言','115','2019/12/06 00:00:00','115','2019/12/06 00:00:00','');</v>
      </c>
      <c r="C10" s="428" t="str">
        <f>DA10 &amp; DB10 &amp; DC10 &amp; DD10 &amp; DE10 &amp; DF10 &amp; DG10 &amp; DH10 &amp; DI10 &amp; DJ10</f>
        <v>'XXFN_RESP_MAIL_CONSTANT','職責申請メール文言','115','2019/12/06 00:00:00','115','2019/12/06 00:00:00',''</v>
      </c>
      <c r="D10" s="505" t="s">
        <v>2879</v>
      </c>
      <c r="E10" s="505" t="s">
        <v>2880</v>
      </c>
      <c r="F10" s="505" t="str">
        <f t="shared" ref="F10:T14" si="0">CLEAN(F9)</f>
        <v>115</v>
      </c>
      <c r="G10" s="505" t="str">
        <f t="shared" si="0"/>
        <v>2019/12/06 00:00:00</v>
      </c>
      <c r="H10" s="505" t="str">
        <f t="shared" si="0"/>
        <v>115</v>
      </c>
      <c r="I10" s="505" t="str">
        <f t="shared" si="0"/>
        <v>2019/12/06 00:00:00</v>
      </c>
      <c r="J10" s="505" t="str">
        <f>CLEAN(J9)</f>
        <v/>
      </c>
      <c r="K10" s="418" t="str">
        <f t="shared" ref="K10:BV13" si="1">CLEAN(K9)</f>
        <v/>
      </c>
      <c r="L10" s="418" t="str">
        <f t="shared" si="1"/>
        <v/>
      </c>
      <c r="M10" s="418" t="str">
        <f t="shared" si="1"/>
        <v/>
      </c>
      <c r="N10" s="418" t="str">
        <f t="shared" si="1"/>
        <v/>
      </c>
      <c r="O10" s="418" t="str">
        <f t="shared" si="1"/>
        <v/>
      </c>
      <c r="P10" s="418" t="str">
        <f t="shared" si="1"/>
        <v/>
      </c>
      <c r="Q10" s="418" t="str">
        <f t="shared" si="1"/>
        <v/>
      </c>
      <c r="R10" s="418" t="str">
        <f t="shared" si="1"/>
        <v/>
      </c>
      <c r="S10" s="418" t="str">
        <f t="shared" si="1"/>
        <v/>
      </c>
      <c r="T10" s="418" t="str">
        <f t="shared" si="1"/>
        <v/>
      </c>
      <c r="U10" s="418" t="str">
        <f t="shared" si="1"/>
        <v/>
      </c>
      <c r="V10" s="418" t="str">
        <f t="shared" si="1"/>
        <v/>
      </c>
      <c r="W10" s="418" t="str">
        <f t="shared" si="1"/>
        <v/>
      </c>
      <c r="X10" s="418" t="str">
        <f t="shared" si="1"/>
        <v/>
      </c>
      <c r="Y10" s="418" t="str">
        <f t="shared" si="1"/>
        <v/>
      </c>
      <c r="Z10" s="418" t="str">
        <f t="shared" si="1"/>
        <v/>
      </c>
      <c r="AA10" s="418" t="str">
        <f t="shared" si="1"/>
        <v/>
      </c>
      <c r="AB10" s="418" t="str">
        <f t="shared" si="1"/>
        <v/>
      </c>
      <c r="AC10" s="418" t="str">
        <f t="shared" si="1"/>
        <v/>
      </c>
      <c r="AD10" s="418" t="str">
        <f t="shared" si="1"/>
        <v/>
      </c>
      <c r="AE10" s="418" t="str">
        <f t="shared" si="1"/>
        <v/>
      </c>
      <c r="AF10" s="418" t="str">
        <f t="shared" si="1"/>
        <v/>
      </c>
      <c r="AG10" s="418" t="str">
        <f t="shared" si="1"/>
        <v/>
      </c>
      <c r="AH10" s="418" t="str">
        <f t="shared" si="1"/>
        <v/>
      </c>
      <c r="AI10" s="418" t="str">
        <f t="shared" si="1"/>
        <v/>
      </c>
      <c r="AJ10" s="418" t="str">
        <f t="shared" si="1"/>
        <v/>
      </c>
      <c r="AK10" s="418" t="str">
        <f t="shared" si="1"/>
        <v/>
      </c>
      <c r="AL10" s="418" t="str">
        <f t="shared" si="1"/>
        <v/>
      </c>
      <c r="AM10" s="418" t="str">
        <f t="shared" si="1"/>
        <v/>
      </c>
      <c r="AN10" s="418" t="str">
        <f t="shared" si="1"/>
        <v/>
      </c>
      <c r="AO10" s="418" t="str">
        <f t="shared" si="1"/>
        <v/>
      </c>
      <c r="AP10" s="418" t="str">
        <f t="shared" si="1"/>
        <v/>
      </c>
      <c r="AQ10" s="418" t="str">
        <f t="shared" si="1"/>
        <v/>
      </c>
      <c r="AR10" s="418" t="str">
        <f t="shared" si="1"/>
        <v/>
      </c>
      <c r="AS10" s="418" t="str">
        <f t="shared" si="1"/>
        <v/>
      </c>
      <c r="AT10" s="418" t="str">
        <f t="shared" si="1"/>
        <v/>
      </c>
      <c r="AU10" s="418" t="str">
        <f t="shared" si="1"/>
        <v/>
      </c>
      <c r="AV10" s="418" t="str">
        <f t="shared" si="1"/>
        <v/>
      </c>
      <c r="AW10" s="418" t="str">
        <f t="shared" si="1"/>
        <v/>
      </c>
      <c r="AX10" s="418" t="str">
        <f t="shared" si="1"/>
        <v/>
      </c>
      <c r="AY10" s="418" t="str">
        <f t="shared" si="1"/>
        <v/>
      </c>
      <c r="AZ10" s="418" t="str">
        <f t="shared" si="1"/>
        <v/>
      </c>
      <c r="BA10" s="418" t="str">
        <f t="shared" si="1"/>
        <v/>
      </c>
      <c r="BB10" s="418" t="str">
        <f t="shared" si="1"/>
        <v/>
      </c>
      <c r="BC10" s="418" t="str">
        <f t="shared" si="1"/>
        <v/>
      </c>
      <c r="BD10" s="418" t="str">
        <f t="shared" si="1"/>
        <v/>
      </c>
      <c r="BE10" s="418" t="str">
        <f t="shared" si="1"/>
        <v/>
      </c>
      <c r="BF10" s="418" t="str">
        <f t="shared" si="1"/>
        <v/>
      </c>
      <c r="BG10" s="418" t="str">
        <f t="shared" si="1"/>
        <v/>
      </c>
      <c r="BH10" s="418" t="str">
        <f t="shared" si="1"/>
        <v/>
      </c>
      <c r="BI10" s="418" t="str">
        <f t="shared" si="1"/>
        <v/>
      </c>
      <c r="BJ10" s="418" t="str">
        <f t="shared" si="1"/>
        <v/>
      </c>
      <c r="BK10" s="418" t="str">
        <f t="shared" si="1"/>
        <v/>
      </c>
      <c r="BL10" s="418" t="str">
        <f t="shared" si="1"/>
        <v/>
      </c>
      <c r="BM10" s="418" t="str">
        <f t="shared" si="1"/>
        <v/>
      </c>
      <c r="BN10" s="418" t="str">
        <f t="shared" si="1"/>
        <v/>
      </c>
      <c r="BO10" s="418" t="str">
        <f t="shared" si="1"/>
        <v/>
      </c>
      <c r="BP10" s="418" t="str">
        <f t="shared" si="1"/>
        <v/>
      </c>
      <c r="BQ10" s="418" t="str">
        <f t="shared" si="1"/>
        <v/>
      </c>
      <c r="BR10" s="418" t="str">
        <f t="shared" si="1"/>
        <v/>
      </c>
      <c r="BS10" s="418" t="str">
        <f t="shared" si="1"/>
        <v/>
      </c>
      <c r="BT10" s="418" t="str">
        <f t="shared" si="1"/>
        <v/>
      </c>
      <c r="BU10" s="418" t="str">
        <f t="shared" si="1"/>
        <v/>
      </c>
      <c r="BV10" s="418" t="str">
        <f t="shared" si="1"/>
        <v/>
      </c>
      <c r="BW10" s="418" t="str">
        <f t="shared" ref="BW10:CY14" si="2">CLEAN(BW9)</f>
        <v/>
      </c>
      <c r="BX10" s="418" t="str">
        <f t="shared" si="2"/>
        <v/>
      </c>
      <c r="BY10" s="418" t="str">
        <f t="shared" si="2"/>
        <v/>
      </c>
      <c r="BZ10" s="418" t="str">
        <f t="shared" si="2"/>
        <v/>
      </c>
      <c r="CA10" s="418" t="str">
        <f t="shared" si="2"/>
        <v/>
      </c>
      <c r="CB10" s="418" t="str">
        <f t="shared" si="2"/>
        <v/>
      </c>
      <c r="CC10" s="418" t="str">
        <f t="shared" si="2"/>
        <v/>
      </c>
      <c r="CD10" s="418" t="str">
        <f t="shared" si="2"/>
        <v/>
      </c>
      <c r="CE10" s="418" t="str">
        <f t="shared" si="2"/>
        <v/>
      </c>
      <c r="CF10" s="418" t="str">
        <f t="shared" si="2"/>
        <v/>
      </c>
      <c r="CG10" s="418" t="str">
        <f t="shared" si="2"/>
        <v/>
      </c>
      <c r="CH10" s="418" t="str">
        <f t="shared" si="2"/>
        <v/>
      </c>
      <c r="CI10" s="418" t="str">
        <f t="shared" si="2"/>
        <v/>
      </c>
      <c r="CJ10" s="418" t="str">
        <f t="shared" si="2"/>
        <v/>
      </c>
      <c r="CK10" s="418" t="str">
        <f t="shared" si="2"/>
        <v/>
      </c>
      <c r="CL10" s="418" t="str">
        <f t="shared" si="2"/>
        <v/>
      </c>
      <c r="CM10" s="418" t="str">
        <f t="shared" si="2"/>
        <v/>
      </c>
      <c r="CN10" s="418" t="str">
        <f t="shared" si="2"/>
        <v/>
      </c>
      <c r="CO10" s="418" t="str">
        <f t="shared" si="2"/>
        <v/>
      </c>
      <c r="CP10" s="418" t="str">
        <f t="shared" si="2"/>
        <v/>
      </c>
      <c r="CQ10" s="418" t="str">
        <f t="shared" si="2"/>
        <v/>
      </c>
      <c r="CR10" s="418" t="str">
        <f t="shared" si="2"/>
        <v/>
      </c>
      <c r="CS10" s="418" t="str">
        <f t="shared" si="2"/>
        <v/>
      </c>
      <c r="CT10" s="418" t="str">
        <f t="shared" si="2"/>
        <v/>
      </c>
      <c r="CU10" s="418" t="str">
        <f t="shared" si="2"/>
        <v/>
      </c>
      <c r="CV10" s="418" t="str">
        <f t="shared" si="2"/>
        <v/>
      </c>
      <c r="CW10" s="418" t="str">
        <f t="shared" si="2"/>
        <v/>
      </c>
      <c r="CX10" s="418" t="str">
        <f t="shared" si="2"/>
        <v/>
      </c>
      <c r="CY10" s="418" t="str">
        <f t="shared" si="2"/>
        <v/>
      </c>
      <c r="DA10" s="427" t="str">
        <f t="shared" ref="DA10:DA22" si="3">IF(ISBLANK($D$3),"","'"&amp;$D10&amp;"'") &amp; IF(ISBLANK($E$3),"",",'"&amp;$E10&amp;"'") &amp; IF(ISBLANK($F$3),"",",'"&amp;$F10&amp;"'") &amp; IF(ISBLANK($G$3),"",",'"&amp;$G10&amp;"'") &amp; IF(ISBLANK($H$3),"",",'"&amp;$H10&amp;"'") &amp; IF(ISBLANK($I$3),"",",'"&amp;$I10&amp;"'") &amp; IF(ISBLANK($J$3),"",",'"&amp;$J10&amp;"'") &amp; IF(ISBLANK($K$3),"",",'"&amp;$K10&amp;"'") &amp; IF(ISBLANK($L$3),"",",'"&amp;$L10&amp;"'") &amp; IF(ISBLANK($M$3),"",",'"&amp;$M10&amp;"'")</f>
        <v>'XXFN_RESP_MAIL_CONSTANT','職責申請メール文言','115','2019/12/06 00:00:00','115','2019/12/06 00:00:00',''</v>
      </c>
      <c r="DB10" s="426" t="str">
        <f>IF(ISBLANK($N$3),"",",'"&amp;$N10&amp;"'") &amp; IF(ISBLANK($O$3),"",",'"&amp;$O10&amp;"'") &amp; IF(ISBLANK($P$3),"",",'"&amp;$P10&amp;"'") &amp; IF(ISBLANK($Q$3),"",",'"&amp;$Q10&amp;"'") &amp; IF(ISBLANK($R$3),"",",'"&amp;$R10&amp;"'") &amp; IF(ISBLANK($S$3),"",",'"&amp;$S10&amp;"'") &amp; IF(ISBLANK($T$3),"",",'"&amp;$T10&amp;"'") &amp; IF(ISBLANK($U$3),"",",'"&amp;$U10&amp;"'") &amp; IF(ISBLANK($V$3),"",",'"&amp;$V10&amp;"'") &amp; IF(ISBLANK($W$3),"",",'"&amp;$W10&amp;"'")</f>
        <v/>
      </c>
      <c r="DC10" s="426" t="str">
        <f>IF(ISBLANK($X$3),"",",'"&amp;$X10&amp;"'") &amp; IF(ISBLANK($Y$3),"",",'"&amp;$Y10&amp;"'") &amp; IF(ISBLANK($Z$3),"",",'"&amp;$Z10&amp;"'") &amp; IF(ISBLANK($AA$3),"",",'"&amp;$AA10&amp;"'") &amp; IF(ISBLANK($AB$3),"",",'"&amp;$AB10&amp;"'") &amp; IF(ISBLANK($AC$3),"",",'"&amp;$AC10&amp;"'") &amp; IF(ISBLANK($AD$3),"",",'"&amp;$AD10&amp;"'") &amp; IF(ISBLANK($AE$3),"",",'"&amp;$AE10&amp;"'") &amp; IF(ISBLANK($AF$3),"",",'"&amp;$AF10&amp;"'") &amp; IF(ISBLANK($AG$3),"",",'"&amp;$AG10&amp;"'")</f>
        <v/>
      </c>
      <c r="DD10" s="425" t="str">
        <f>IF(ISBLANK($AH$3),"",",'"&amp;$AH10&amp;"'") &amp; IF(ISBLANK($AI$3),"",",'"&amp;$AI10&amp;"'") &amp; IF(ISBLANK($AJ$3),"",",'"&amp;$AJ10&amp;"'") &amp; IF(ISBLANK($AK$3),"",",'"&amp;$AK10&amp;"'") &amp; IF(ISBLANK($AL$3),"",",'"&amp;$AL10&amp;"'") &amp; IF(ISBLANK($AM$3),"",",'"&amp;$AM10&amp;"'") &amp; IF(ISBLANK($AN$3),"",",'"&amp;$AN10&amp;"'") &amp; IF(ISBLANK($AO$3),"",",'"&amp;$AO10&amp;"'") &amp; IF(ISBLANK($AP$3),"",",'"&amp;$AP10&amp;"'") &amp; IF(ISBLANK($AQ$3),"",",'"&amp;$AQ10&amp;"'")</f>
        <v/>
      </c>
      <c r="DE10" s="425" t="str">
        <f>IF(ISBLANK($AR$3),"",",'"&amp;$AR10&amp;"'") &amp; IF(ISBLANK($AS$3),"",",'"&amp;$AS10&amp;"'") &amp; IF(ISBLANK($AT$3),"",",'"&amp;$AT10&amp;"'") &amp; IF(ISBLANK($AU$3),"",",'"&amp;$AU10&amp;"'") &amp; IF(ISBLANK($AV$3),"",",'"&amp;$AV10&amp;"'") &amp; IF(ISBLANK($AW$3),"",",'"&amp;$AW10&amp;"'") &amp; IF(ISBLANK($AX$3),"",",'"&amp;$AX10&amp;"'") &amp; IF(ISBLANK($AY$3),"",",'"&amp;$AY10&amp;"'") &amp; IF(ISBLANK($AZ$3),"",",'"&amp;$AZ10&amp;"'") &amp; IF(ISBLANK($BA$3),"",",'"&amp;$BA10&amp;"'")</f>
        <v/>
      </c>
      <c r="DF10" s="425" t="str">
        <f>IF(ISBLANK($BB$3),"",",'"&amp;$BB10&amp;"'") &amp; IF(ISBLANK($BC$3),"",",'"&amp;$BC10&amp;"'") &amp; IF(ISBLANK($BD$3),"",",'"&amp;$BD10&amp;"'") &amp; IF(ISBLANK($BE$3),"",",'"&amp;$BE10&amp;"'") &amp; IF(ISBLANK($BF$3),"",",'"&amp;$BF10&amp;"'") &amp; IF(ISBLANK($BG$3),"",",'"&amp;$BG10&amp;"'") &amp; IF(ISBLANK($BH$3),"",",'"&amp;$BH10&amp;"'") &amp; IF(ISBLANK($BI$3),"",",'"&amp;$BI10&amp;"'") &amp; IF(ISBLANK($BJ$3),"",",'"&amp;$BJ10&amp;"'") &amp; IF(ISBLANK($BK$3),"",",'"&amp;$BK10&amp;"'")</f>
        <v/>
      </c>
      <c r="DG10" s="425" t="str">
        <f>IF(ISBLANK($BL$3),"",",'"&amp;$BL10&amp;"'") &amp; IF(ISBLANK($BM$3),"",",'"&amp;$BM10&amp;"'") &amp; IF(ISBLANK($BN$3),"",",'"&amp;$BN10&amp;"'") &amp; IF(ISBLANK($BO$3),"",",'"&amp;$BO10&amp;"'") &amp; IF(ISBLANK($BP$3),"",",'"&amp;$BP10&amp;"'") &amp; IF(ISBLANK($BQ$3),"",",'"&amp;$BQ10&amp;"'") &amp; IF(ISBLANK($BR$3),"",",'"&amp;$BR10&amp;"'") &amp; IF(ISBLANK($BS$3),"",",'"&amp;$BS10&amp;"'") &amp; IF(ISBLANK($BT$3),"",",'"&amp;$BT10&amp;"'") &amp; IF(ISBLANK($BU$3),"",",'"&amp;$BU10&amp;"'")</f>
        <v/>
      </c>
      <c r="DH10" s="425" t="str">
        <f>IF(ISBLANK($BV$3),"",",'"&amp;$BV10&amp;"'") &amp; IF(ISBLANK($BW$3),"",",'"&amp;$BW10&amp;"'") &amp; IF(ISBLANK($BX$3),"",",'"&amp;$BX10&amp;"'") &amp; IF(ISBLANK($BY$3),"",",'"&amp;$BY10&amp;"'") &amp; IF(ISBLANK($BZ$3),"",",'"&amp;$BZ10&amp;"'") &amp; IF(ISBLANK($CA$3),"",",'"&amp;$CA10&amp;"'") &amp; IF(ISBLANK($CB$3),"",",'"&amp;$CB10&amp;"'") &amp; IF(ISBLANK($CC$3),"",",'"&amp;$CC10&amp;"'") &amp; IF(ISBLANK($CD$3),"",",'"&amp;$CD10&amp;"'") &amp; IF(ISBLANK($CE$3),"",",'"&amp;$CE10&amp;"'")</f>
        <v/>
      </c>
      <c r="DI10" s="425" t="str">
        <f>IF(ISBLANK($CF$3),"",",'"&amp;$CF10&amp;"'") &amp; IF(ISBLANK($CG$3),"",",'"&amp;$CG10&amp;"'") &amp; IF(ISBLANK($CH$3),"",",'"&amp;$CH10&amp;"'") &amp; IF(ISBLANK($CI$3),"",",'"&amp;$CI10&amp;"'") &amp; IF(ISBLANK($CJ$3),"",",'"&amp;$CJ10&amp;"'") &amp; IF(ISBLANK($CK$3),"",",'"&amp;$CK10&amp;"'") &amp; IF(ISBLANK($CL$3),"",",'"&amp;$CL10&amp;"'") &amp; IF(ISBLANK($CM$3),"",",'"&amp;$CM10&amp;"'") &amp; IF(ISBLANK($CN$3),"",",'"&amp;$CN10&amp;"'") &amp; IF(ISBLANK($CO$3),"",",'"&amp;$CO10&amp;"'")</f>
        <v/>
      </c>
      <c r="DJ10" s="425" t="str">
        <f>IF(ISBLANK($CP$3),"",",'"&amp;$CP10&amp;"'") &amp; IF(ISBLANK($CQ$3),"",",'"&amp;$CQ10&amp;"'") &amp; IF(ISBLANK($CR$3),"",",'"&amp;$CR10&amp;"'") &amp; IF(ISBLANK($CS$3),"",",'"&amp;$CS10&amp;"'") &amp; IF(ISBLANK($CT$3),"",",'"&amp;$CT10&amp;"'") &amp; IF(ISBLANK($CU$3),"",",'"&amp;$CU10&amp;"'") &amp; IF(ISBLANK($CV$3),"",",'"&amp;$CV10&amp;"'") &amp; IF(ISBLANK($CW$3),"",",'"&amp;$CW10&amp;"'") &amp; IF(ISBLANK($CX$3),"",",'"&amp;$CX10&amp;"'") &amp; IF(ISBLANK($CY$3),"",",'"&amp;$CY10&amp;"'")</f>
        <v/>
      </c>
    </row>
    <row r="11" spans="1:114">
      <c r="B11" s="411" t="str">
        <f t="shared" ref="B11:B14" si="4">"INSERT INTO " &amp; C$2 &amp; " VALUES (" &amp;C11&amp; ");"</f>
        <v>INSERT INTO XXFN_LOOKUP_TYPES VALUES ('XXFN_RESP_MAIL_FROM','職責申請メール送信元','115','2019/12/06 00:00:00','115','2019/12/06 00:00:00','');</v>
      </c>
      <c r="C11" s="428" t="str">
        <f t="shared" ref="C11:C14" si="5">DA11 &amp; DB11 &amp; DC11 &amp; DD11 &amp; DE11 &amp; DF11 &amp; DG11 &amp; DH11 &amp; DI11 &amp; DJ11</f>
        <v>'XXFN_RESP_MAIL_FROM','職責申請メール送信元','115','2019/12/06 00:00:00','115','2019/12/06 00:00:00',''</v>
      </c>
      <c r="D11" s="505" t="s">
        <v>2889</v>
      </c>
      <c r="E11" s="505" t="s">
        <v>2890</v>
      </c>
      <c r="F11" s="505" t="str">
        <f t="shared" si="0"/>
        <v>115</v>
      </c>
      <c r="G11" s="505" t="str">
        <f t="shared" si="0"/>
        <v>2019/12/06 00:00:00</v>
      </c>
      <c r="H11" s="505" t="str">
        <f t="shared" si="0"/>
        <v>115</v>
      </c>
      <c r="I11" s="505" t="str">
        <f t="shared" si="0"/>
        <v>2019/12/06 00:00:00</v>
      </c>
      <c r="J11" s="505" t="str">
        <f t="shared" si="0"/>
        <v/>
      </c>
      <c r="K11" s="418" t="str">
        <f t="shared" si="1"/>
        <v/>
      </c>
      <c r="L11" s="418" t="str">
        <f t="shared" si="1"/>
        <v/>
      </c>
      <c r="M11" s="418" t="str">
        <f t="shared" si="1"/>
        <v/>
      </c>
      <c r="N11" s="418" t="str">
        <f t="shared" si="1"/>
        <v/>
      </c>
      <c r="O11" s="418" t="str">
        <f t="shared" si="1"/>
        <v/>
      </c>
      <c r="P11" s="418" t="str">
        <f t="shared" si="1"/>
        <v/>
      </c>
      <c r="Q11" s="418" t="str">
        <f t="shared" si="1"/>
        <v/>
      </c>
      <c r="R11" s="418" t="str">
        <f t="shared" si="1"/>
        <v/>
      </c>
      <c r="S11" s="418" t="str">
        <f t="shared" si="1"/>
        <v/>
      </c>
      <c r="T11" s="418" t="str">
        <f t="shared" si="1"/>
        <v/>
      </c>
      <c r="U11" s="418" t="str">
        <f t="shared" si="1"/>
        <v/>
      </c>
      <c r="V11" s="418" t="str">
        <f t="shared" si="1"/>
        <v/>
      </c>
      <c r="W11" s="418" t="str">
        <f t="shared" si="1"/>
        <v/>
      </c>
      <c r="X11" s="418" t="str">
        <f t="shared" si="1"/>
        <v/>
      </c>
      <c r="Y11" s="418" t="str">
        <f t="shared" si="1"/>
        <v/>
      </c>
      <c r="Z11" s="418" t="str">
        <f t="shared" si="1"/>
        <v/>
      </c>
      <c r="AA11" s="418" t="str">
        <f t="shared" si="1"/>
        <v/>
      </c>
      <c r="AB11" s="418" t="str">
        <f t="shared" si="1"/>
        <v/>
      </c>
      <c r="AC11" s="418" t="str">
        <f t="shared" si="1"/>
        <v/>
      </c>
      <c r="AD11" s="418" t="str">
        <f t="shared" si="1"/>
        <v/>
      </c>
      <c r="AE11" s="418" t="str">
        <f t="shared" si="1"/>
        <v/>
      </c>
      <c r="AF11" s="418" t="str">
        <f t="shared" si="1"/>
        <v/>
      </c>
      <c r="AG11" s="418" t="str">
        <f t="shared" si="1"/>
        <v/>
      </c>
      <c r="AH11" s="418" t="str">
        <f t="shared" si="1"/>
        <v/>
      </c>
      <c r="AI11" s="418" t="str">
        <f t="shared" si="1"/>
        <v/>
      </c>
      <c r="AJ11" s="418" t="str">
        <f t="shared" si="1"/>
        <v/>
      </c>
      <c r="AK11" s="418" t="str">
        <f t="shared" si="1"/>
        <v/>
      </c>
      <c r="AL11" s="418" t="str">
        <f t="shared" si="1"/>
        <v/>
      </c>
      <c r="AM11" s="418" t="str">
        <f t="shared" si="1"/>
        <v/>
      </c>
      <c r="AN11" s="418" t="str">
        <f t="shared" si="1"/>
        <v/>
      </c>
      <c r="AO11" s="418" t="str">
        <f t="shared" si="1"/>
        <v/>
      </c>
      <c r="AP11" s="418" t="str">
        <f t="shared" si="1"/>
        <v/>
      </c>
      <c r="AQ11" s="418" t="str">
        <f t="shared" si="1"/>
        <v/>
      </c>
      <c r="AR11" s="418" t="str">
        <f t="shared" si="1"/>
        <v/>
      </c>
      <c r="AS11" s="418" t="str">
        <f t="shared" si="1"/>
        <v/>
      </c>
      <c r="AT11" s="418" t="str">
        <f t="shared" si="1"/>
        <v/>
      </c>
      <c r="AU11" s="418" t="str">
        <f t="shared" si="1"/>
        <v/>
      </c>
      <c r="AV11" s="418" t="str">
        <f t="shared" si="1"/>
        <v/>
      </c>
      <c r="AW11" s="418" t="str">
        <f t="shared" si="1"/>
        <v/>
      </c>
      <c r="AX11" s="418" t="str">
        <f t="shared" si="1"/>
        <v/>
      </c>
      <c r="AY11" s="418" t="str">
        <f t="shared" si="1"/>
        <v/>
      </c>
      <c r="AZ11" s="418" t="str">
        <f t="shared" si="1"/>
        <v/>
      </c>
      <c r="BA11" s="418" t="str">
        <f t="shared" si="1"/>
        <v/>
      </c>
      <c r="BB11" s="418" t="str">
        <f t="shared" si="1"/>
        <v/>
      </c>
      <c r="BC11" s="418" t="str">
        <f t="shared" si="1"/>
        <v/>
      </c>
      <c r="BD11" s="418" t="str">
        <f t="shared" si="1"/>
        <v/>
      </c>
      <c r="BE11" s="418" t="str">
        <f t="shared" si="1"/>
        <v/>
      </c>
      <c r="BF11" s="418" t="str">
        <f t="shared" si="1"/>
        <v/>
      </c>
      <c r="BG11" s="418" t="str">
        <f t="shared" si="1"/>
        <v/>
      </c>
      <c r="BH11" s="418" t="str">
        <f t="shared" si="1"/>
        <v/>
      </c>
      <c r="BI11" s="418" t="str">
        <f t="shared" si="1"/>
        <v/>
      </c>
      <c r="BJ11" s="418" t="str">
        <f t="shared" si="1"/>
        <v/>
      </c>
      <c r="BK11" s="418" t="str">
        <f t="shared" si="1"/>
        <v/>
      </c>
      <c r="BL11" s="418" t="str">
        <f t="shared" si="1"/>
        <v/>
      </c>
      <c r="BM11" s="418" t="str">
        <f t="shared" si="1"/>
        <v/>
      </c>
      <c r="BN11" s="418" t="str">
        <f t="shared" si="1"/>
        <v/>
      </c>
      <c r="BO11" s="418" t="str">
        <f t="shared" si="1"/>
        <v/>
      </c>
      <c r="BP11" s="418" t="str">
        <f t="shared" si="1"/>
        <v/>
      </c>
      <c r="BQ11" s="418" t="str">
        <f t="shared" si="1"/>
        <v/>
      </c>
      <c r="BR11" s="418" t="str">
        <f t="shared" si="1"/>
        <v/>
      </c>
      <c r="BS11" s="418" t="str">
        <f t="shared" si="1"/>
        <v/>
      </c>
      <c r="BT11" s="418" t="str">
        <f t="shared" si="1"/>
        <v/>
      </c>
      <c r="BU11" s="418" t="str">
        <f t="shared" si="1"/>
        <v/>
      </c>
      <c r="BV11" s="418" t="str">
        <f t="shared" si="1"/>
        <v/>
      </c>
      <c r="BW11" s="418" t="str">
        <f t="shared" si="2"/>
        <v/>
      </c>
      <c r="BX11" s="418" t="str">
        <f t="shared" si="2"/>
        <v/>
      </c>
      <c r="BY11" s="418" t="str">
        <f t="shared" si="2"/>
        <v/>
      </c>
      <c r="BZ11" s="418" t="str">
        <f t="shared" si="2"/>
        <v/>
      </c>
      <c r="CA11" s="418" t="str">
        <f t="shared" si="2"/>
        <v/>
      </c>
      <c r="CB11" s="418" t="str">
        <f t="shared" si="2"/>
        <v/>
      </c>
      <c r="CC11" s="418" t="str">
        <f t="shared" si="2"/>
        <v/>
      </c>
      <c r="CD11" s="418" t="str">
        <f t="shared" si="2"/>
        <v/>
      </c>
      <c r="CE11" s="418" t="str">
        <f t="shared" si="2"/>
        <v/>
      </c>
      <c r="CF11" s="418" t="str">
        <f t="shared" si="2"/>
        <v/>
      </c>
      <c r="CG11" s="418" t="str">
        <f t="shared" si="2"/>
        <v/>
      </c>
      <c r="CH11" s="418" t="str">
        <f t="shared" si="2"/>
        <v/>
      </c>
      <c r="CI11" s="418" t="str">
        <f t="shared" si="2"/>
        <v/>
      </c>
      <c r="CJ11" s="418" t="str">
        <f t="shared" si="2"/>
        <v/>
      </c>
      <c r="CK11" s="418" t="str">
        <f t="shared" si="2"/>
        <v/>
      </c>
      <c r="CL11" s="418" t="str">
        <f t="shared" si="2"/>
        <v/>
      </c>
      <c r="CM11" s="418" t="str">
        <f t="shared" si="2"/>
        <v/>
      </c>
      <c r="CN11" s="418" t="str">
        <f t="shared" si="2"/>
        <v/>
      </c>
      <c r="CO11" s="418" t="str">
        <f t="shared" si="2"/>
        <v/>
      </c>
      <c r="CP11" s="418" t="str">
        <f t="shared" si="2"/>
        <v/>
      </c>
      <c r="CQ11" s="418" t="str">
        <f t="shared" si="2"/>
        <v/>
      </c>
      <c r="CR11" s="418" t="str">
        <f t="shared" si="2"/>
        <v/>
      </c>
      <c r="CS11" s="418" t="str">
        <f t="shared" si="2"/>
        <v/>
      </c>
      <c r="CT11" s="418" t="str">
        <f t="shared" si="2"/>
        <v/>
      </c>
      <c r="CU11" s="418" t="str">
        <f t="shared" si="2"/>
        <v/>
      </c>
      <c r="CV11" s="418" t="str">
        <f t="shared" si="2"/>
        <v/>
      </c>
      <c r="CW11" s="418" t="str">
        <f t="shared" si="2"/>
        <v/>
      </c>
      <c r="CX11" s="418" t="str">
        <f t="shared" si="2"/>
        <v/>
      </c>
      <c r="CY11" s="418" t="str">
        <f t="shared" si="2"/>
        <v/>
      </c>
      <c r="DA11" s="427" t="str">
        <f t="shared" si="3"/>
        <v>'XXFN_RESP_MAIL_FROM','職責申請メール送信元','115','2019/12/06 00:00:00','115','2019/12/06 00:00:00',''</v>
      </c>
      <c r="DB11" s="426" t="str">
        <f>IF(ISBLANK($N$3),"",",'"&amp;$N11&amp;"'") &amp; IF(ISBLANK($O$3),"",",'"&amp;$O11&amp;"'") &amp; IF(ISBLANK($P$3),"",",'"&amp;$P11&amp;"'") &amp; IF(ISBLANK($Q$3),"",",'"&amp;$Q11&amp;"'") &amp; IF(ISBLANK($R$3),"",",'"&amp;$R11&amp;"'") &amp; IF(ISBLANK($S$3),"",",'"&amp;$S11&amp;"'") &amp; IF(ISBLANK($T$3),"",",'"&amp;$T11&amp;"'") &amp; IF(ISBLANK($U$3),"",",'"&amp;$U11&amp;"'") &amp; IF(ISBLANK($V$3),"",",'"&amp;$V11&amp;"'") &amp; IF(ISBLANK($W$3),"",",'"&amp;$W11&amp;"'")</f>
        <v/>
      </c>
      <c r="DC11" s="426" t="str">
        <f>IF(ISBLANK($X$3),"",",'"&amp;$X11&amp;"'") &amp; IF(ISBLANK($Y$3),"",",'"&amp;$Y11&amp;"'") &amp; IF(ISBLANK($Z$3),"",",'"&amp;$Z11&amp;"'") &amp; IF(ISBLANK($AA$3),"",",'"&amp;$AA11&amp;"'") &amp; IF(ISBLANK($AB$3),"",",'"&amp;$AB11&amp;"'") &amp; IF(ISBLANK($AC$3),"",",'"&amp;$AC11&amp;"'") &amp; IF(ISBLANK($AD$3),"",",'"&amp;$AD11&amp;"'") &amp; IF(ISBLANK($AE$3),"",",'"&amp;$AE11&amp;"'") &amp; IF(ISBLANK($AF$3),"",",'"&amp;$AF11&amp;"'") &amp; IF(ISBLANK($AG$3),"",",'"&amp;$AG11&amp;"'")</f>
        <v/>
      </c>
      <c r="DD11" s="425" t="str">
        <f>IF(ISBLANK($AH$3),"",",'"&amp;$AH11&amp;"'") &amp; IF(ISBLANK($AI$3),"",",'"&amp;$AI11&amp;"'") &amp; IF(ISBLANK($AJ$3),"",",'"&amp;$AJ11&amp;"'") &amp; IF(ISBLANK($AK$3),"",",'"&amp;$AK11&amp;"'") &amp; IF(ISBLANK($AL$3),"",",'"&amp;$AL11&amp;"'") &amp; IF(ISBLANK($AM$3),"",",'"&amp;$AM11&amp;"'") &amp; IF(ISBLANK($AN$3),"",",'"&amp;$AN11&amp;"'") &amp; IF(ISBLANK($AO$3),"",",'"&amp;$AO11&amp;"'") &amp; IF(ISBLANK($AP$3),"",",'"&amp;$AP11&amp;"'") &amp; IF(ISBLANK($AQ$3),"",",'"&amp;$AQ11&amp;"'")</f>
        <v/>
      </c>
      <c r="DE11" s="425" t="str">
        <f>IF(ISBLANK($AR$3),"",",'"&amp;$AR11&amp;"'") &amp; IF(ISBLANK($AS$3),"",",'"&amp;$AS11&amp;"'") &amp; IF(ISBLANK($AT$3),"",",'"&amp;$AT11&amp;"'") &amp; IF(ISBLANK($AU$3),"",",'"&amp;$AU11&amp;"'") &amp; IF(ISBLANK($AV$3),"",",'"&amp;$AV11&amp;"'") &amp; IF(ISBLANK($AW$3),"",",'"&amp;$AW11&amp;"'") &amp; IF(ISBLANK($AX$3),"",",'"&amp;$AX11&amp;"'") &amp; IF(ISBLANK($AY$3),"",",'"&amp;$AY11&amp;"'") &amp; IF(ISBLANK($AZ$3),"",",'"&amp;$AZ11&amp;"'") &amp; IF(ISBLANK($BA$3),"",",'"&amp;$BA11&amp;"'")</f>
        <v/>
      </c>
      <c r="DF11" s="425" t="str">
        <f>IF(ISBLANK($BB$3),"",",'"&amp;$BB11&amp;"'") &amp; IF(ISBLANK($BC$3),"",",'"&amp;$BC11&amp;"'") &amp; IF(ISBLANK($BD$3),"",",'"&amp;$BD11&amp;"'") &amp; IF(ISBLANK($BE$3),"",",'"&amp;$BE11&amp;"'") &amp; IF(ISBLANK($BF$3),"",",'"&amp;$BF11&amp;"'") &amp; IF(ISBLANK($BG$3),"",",'"&amp;$BG11&amp;"'") &amp; IF(ISBLANK($BH$3),"",",'"&amp;$BH11&amp;"'") &amp; IF(ISBLANK($BI$3),"",",'"&amp;$BI11&amp;"'") &amp; IF(ISBLANK($BJ$3),"",",'"&amp;$BJ11&amp;"'") &amp; IF(ISBLANK($BK$3),"",",'"&amp;$BK11&amp;"'")</f>
        <v/>
      </c>
      <c r="DG11" s="425" t="str">
        <f>IF(ISBLANK($BL$3),"",",'"&amp;$BL11&amp;"'") &amp; IF(ISBLANK($BM$3),"",",'"&amp;$BM11&amp;"'") &amp; IF(ISBLANK($BN$3),"",",'"&amp;$BN11&amp;"'") &amp; IF(ISBLANK($BO$3),"",",'"&amp;$BO11&amp;"'") &amp; IF(ISBLANK($BP$3),"",",'"&amp;$BP11&amp;"'") &amp; IF(ISBLANK($BQ$3),"",",'"&amp;$BQ11&amp;"'") &amp; IF(ISBLANK($BR$3),"",",'"&amp;$BR11&amp;"'") &amp; IF(ISBLANK($BS$3),"",",'"&amp;$BS11&amp;"'") &amp; IF(ISBLANK($BT$3),"",",'"&amp;$BT11&amp;"'") &amp; IF(ISBLANK($BU$3),"",",'"&amp;$BU11&amp;"'")</f>
        <v/>
      </c>
      <c r="DH11" s="425" t="str">
        <f>IF(ISBLANK($BV$3),"",",'"&amp;$BV11&amp;"'") &amp; IF(ISBLANK($BW$3),"",",'"&amp;$BW11&amp;"'") &amp; IF(ISBLANK($BX$3),"",",'"&amp;$BX11&amp;"'") &amp; IF(ISBLANK($BY$3),"",",'"&amp;$BY11&amp;"'") &amp; IF(ISBLANK($BZ$3),"",",'"&amp;$BZ11&amp;"'") &amp; IF(ISBLANK($CA$3),"",",'"&amp;$CA11&amp;"'") &amp; IF(ISBLANK($CB$3),"",",'"&amp;$CB11&amp;"'") &amp; IF(ISBLANK($CC$3),"",",'"&amp;$CC11&amp;"'") &amp; IF(ISBLANK($CD$3),"",",'"&amp;$CD11&amp;"'") &amp; IF(ISBLANK($CE$3),"",",'"&amp;$CE11&amp;"'")</f>
        <v/>
      </c>
      <c r="DI11" s="425" t="str">
        <f>IF(ISBLANK($CF$3),"",",'"&amp;$CF11&amp;"'") &amp; IF(ISBLANK($CG$3),"",",'"&amp;$CG11&amp;"'") &amp; IF(ISBLANK($CH$3),"",",'"&amp;$CH11&amp;"'") &amp; IF(ISBLANK($CI$3),"",",'"&amp;$CI11&amp;"'") &amp; IF(ISBLANK($CJ$3),"",",'"&amp;$CJ11&amp;"'") &amp; IF(ISBLANK($CK$3),"",",'"&amp;$CK11&amp;"'") &amp; IF(ISBLANK($CL$3),"",",'"&amp;$CL11&amp;"'") &amp; IF(ISBLANK($CM$3),"",",'"&amp;$CM11&amp;"'") &amp; IF(ISBLANK($CN$3),"",",'"&amp;$CN11&amp;"'") &amp; IF(ISBLANK($CO$3),"",",'"&amp;$CO11&amp;"'")</f>
        <v/>
      </c>
      <c r="DJ11" s="425" t="str">
        <f>IF(ISBLANK($CP$3),"",",'"&amp;$CP11&amp;"'") &amp; IF(ISBLANK($CQ$3),"",",'"&amp;$CQ11&amp;"'") &amp; IF(ISBLANK($CR$3),"",",'"&amp;$CR11&amp;"'") &amp; IF(ISBLANK($CS$3),"",",'"&amp;$CS11&amp;"'") &amp; IF(ISBLANK($CT$3),"",",'"&amp;$CT11&amp;"'") &amp; IF(ISBLANK($CU$3),"",",'"&amp;$CU11&amp;"'") &amp; IF(ISBLANK($CV$3),"",",'"&amp;$CV11&amp;"'") &amp; IF(ISBLANK($CW$3),"",",'"&amp;$CW11&amp;"'") &amp; IF(ISBLANK($CX$3),"",",'"&amp;$CX11&amp;"'") &amp; IF(ISBLANK($CY$3),"",",'"&amp;$CY11&amp;"'")</f>
        <v/>
      </c>
    </row>
    <row r="12" spans="1:114">
      <c r="B12" s="411" t="str">
        <f t="shared" si="4"/>
        <v>INSERT INTO XXFN_LOOKUP_TYPES VALUES ('XXFN_DEPRIVED_MAIL_SUBJECT','職責はく奪メール件名','115','2019/12/06 00:00:00','115','2019/12/06 00:00:00','');</v>
      </c>
      <c r="C12" s="428" t="str">
        <f t="shared" si="5"/>
        <v>'XXFN_DEPRIVED_MAIL_SUBJECT','職責はく奪メール件名','115','2019/12/06 00:00:00','115','2019/12/06 00:00:00',''</v>
      </c>
      <c r="D12" s="505" t="s">
        <v>2893</v>
      </c>
      <c r="E12" s="505" t="s">
        <v>2896</v>
      </c>
      <c r="F12" s="505" t="str">
        <f t="shared" si="0"/>
        <v>115</v>
      </c>
      <c r="G12" s="505" t="str">
        <f t="shared" si="0"/>
        <v>2019/12/06 00:00:00</v>
      </c>
      <c r="H12" s="505" t="str">
        <f t="shared" si="0"/>
        <v>115</v>
      </c>
      <c r="I12" s="505" t="str">
        <f t="shared" si="0"/>
        <v>2019/12/06 00:00:00</v>
      </c>
      <c r="J12" s="505" t="str">
        <f t="shared" si="0"/>
        <v/>
      </c>
      <c r="K12" s="418" t="str">
        <f t="shared" si="1"/>
        <v/>
      </c>
      <c r="L12" s="418" t="str">
        <f t="shared" si="1"/>
        <v/>
      </c>
      <c r="M12" s="418" t="str">
        <f t="shared" si="1"/>
        <v/>
      </c>
      <c r="N12" s="418" t="str">
        <f t="shared" si="1"/>
        <v/>
      </c>
      <c r="O12" s="418" t="str">
        <f t="shared" si="1"/>
        <v/>
      </c>
      <c r="P12" s="418" t="str">
        <f t="shared" si="1"/>
        <v/>
      </c>
      <c r="Q12" s="418" t="str">
        <f t="shared" si="1"/>
        <v/>
      </c>
      <c r="R12" s="418" t="str">
        <f t="shared" si="1"/>
        <v/>
      </c>
      <c r="S12" s="418" t="str">
        <f t="shared" si="1"/>
        <v/>
      </c>
      <c r="T12" s="418" t="str">
        <f t="shared" si="1"/>
        <v/>
      </c>
      <c r="U12" s="418" t="str">
        <f t="shared" si="1"/>
        <v/>
      </c>
      <c r="V12" s="418" t="str">
        <f t="shared" si="1"/>
        <v/>
      </c>
      <c r="W12" s="418" t="str">
        <f t="shared" si="1"/>
        <v/>
      </c>
      <c r="X12" s="418" t="str">
        <f t="shared" si="1"/>
        <v/>
      </c>
      <c r="Y12" s="418" t="str">
        <f t="shared" si="1"/>
        <v/>
      </c>
      <c r="Z12" s="418" t="str">
        <f t="shared" si="1"/>
        <v/>
      </c>
      <c r="AA12" s="418" t="str">
        <f t="shared" si="1"/>
        <v/>
      </c>
      <c r="AB12" s="418" t="str">
        <f t="shared" si="1"/>
        <v/>
      </c>
      <c r="AC12" s="418" t="str">
        <f t="shared" si="1"/>
        <v/>
      </c>
      <c r="AD12" s="418" t="str">
        <f t="shared" si="1"/>
        <v/>
      </c>
      <c r="AE12" s="418" t="str">
        <f t="shared" si="1"/>
        <v/>
      </c>
      <c r="AF12" s="418" t="str">
        <f t="shared" si="1"/>
        <v/>
      </c>
      <c r="AG12" s="418" t="str">
        <f t="shared" si="1"/>
        <v/>
      </c>
      <c r="AH12" s="418" t="str">
        <f t="shared" si="1"/>
        <v/>
      </c>
      <c r="AI12" s="418" t="str">
        <f t="shared" si="1"/>
        <v/>
      </c>
      <c r="AJ12" s="418" t="str">
        <f t="shared" si="1"/>
        <v/>
      </c>
      <c r="AK12" s="418" t="str">
        <f t="shared" si="1"/>
        <v/>
      </c>
      <c r="AL12" s="418" t="str">
        <f t="shared" si="1"/>
        <v/>
      </c>
      <c r="AM12" s="418" t="str">
        <f t="shared" si="1"/>
        <v/>
      </c>
      <c r="AN12" s="418" t="str">
        <f t="shared" si="1"/>
        <v/>
      </c>
      <c r="AO12" s="418" t="str">
        <f t="shared" si="1"/>
        <v/>
      </c>
      <c r="AP12" s="418" t="str">
        <f t="shared" si="1"/>
        <v/>
      </c>
      <c r="AQ12" s="418" t="str">
        <f t="shared" si="1"/>
        <v/>
      </c>
      <c r="AR12" s="418" t="str">
        <f t="shared" si="1"/>
        <v/>
      </c>
      <c r="AS12" s="418" t="str">
        <f t="shared" si="1"/>
        <v/>
      </c>
      <c r="AT12" s="418" t="str">
        <f t="shared" si="1"/>
        <v/>
      </c>
      <c r="AU12" s="418" t="str">
        <f t="shared" si="1"/>
        <v/>
      </c>
      <c r="AV12" s="418" t="str">
        <f t="shared" si="1"/>
        <v/>
      </c>
      <c r="AW12" s="418" t="str">
        <f t="shared" si="1"/>
        <v/>
      </c>
      <c r="AX12" s="418" t="str">
        <f t="shared" si="1"/>
        <v/>
      </c>
      <c r="AY12" s="418" t="str">
        <f t="shared" si="1"/>
        <v/>
      </c>
      <c r="AZ12" s="418" t="str">
        <f t="shared" si="1"/>
        <v/>
      </c>
      <c r="BA12" s="418" t="str">
        <f t="shared" si="1"/>
        <v/>
      </c>
      <c r="BB12" s="418" t="str">
        <f t="shared" si="1"/>
        <v/>
      </c>
      <c r="BC12" s="418" t="str">
        <f t="shared" si="1"/>
        <v/>
      </c>
      <c r="BD12" s="418" t="str">
        <f t="shared" si="1"/>
        <v/>
      </c>
      <c r="BE12" s="418" t="str">
        <f t="shared" si="1"/>
        <v/>
      </c>
      <c r="BF12" s="418" t="str">
        <f t="shared" si="1"/>
        <v/>
      </c>
      <c r="BG12" s="418" t="str">
        <f t="shared" si="1"/>
        <v/>
      </c>
      <c r="BH12" s="418" t="str">
        <f t="shared" si="1"/>
        <v/>
      </c>
      <c r="BI12" s="418" t="str">
        <f t="shared" si="1"/>
        <v/>
      </c>
      <c r="BJ12" s="418" t="str">
        <f t="shared" si="1"/>
        <v/>
      </c>
      <c r="BK12" s="418" t="str">
        <f t="shared" si="1"/>
        <v/>
      </c>
      <c r="BL12" s="418" t="str">
        <f t="shared" si="1"/>
        <v/>
      </c>
      <c r="BM12" s="418" t="str">
        <f t="shared" si="1"/>
        <v/>
      </c>
      <c r="BN12" s="418" t="str">
        <f t="shared" si="1"/>
        <v/>
      </c>
      <c r="BO12" s="418" t="str">
        <f t="shared" si="1"/>
        <v/>
      </c>
      <c r="BP12" s="418" t="str">
        <f t="shared" si="1"/>
        <v/>
      </c>
      <c r="BQ12" s="418" t="str">
        <f t="shared" si="1"/>
        <v/>
      </c>
      <c r="BR12" s="418" t="str">
        <f t="shared" si="1"/>
        <v/>
      </c>
      <c r="BS12" s="418" t="str">
        <f t="shared" si="1"/>
        <v/>
      </c>
      <c r="BT12" s="418" t="str">
        <f t="shared" si="1"/>
        <v/>
      </c>
      <c r="BU12" s="418" t="str">
        <f t="shared" si="1"/>
        <v/>
      </c>
      <c r="BV12" s="418" t="str">
        <f t="shared" si="1"/>
        <v/>
      </c>
      <c r="BW12" s="418" t="str">
        <f t="shared" si="2"/>
        <v/>
      </c>
      <c r="BX12" s="418" t="str">
        <f t="shared" si="2"/>
        <v/>
      </c>
      <c r="BY12" s="418" t="str">
        <f t="shared" si="2"/>
        <v/>
      </c>
      <c r="BZ12" s="418" t="str">
        <f t="shared" si="2"/>
        <v/>
      </c>
      <c r="CA12" s="418" t="str">
        <f t="shared" si="2"/>
        <v/>
      </c>
      <c r="CB12" s="418" t="str">
        <f t="shared" si="2"/>
        <v/>
      </c>
      <c r="CC12" s="418" t="str">
        <f t="shared" si="2"/>
        <v/>
      </c>
      <c r="CD12" s="418" t="str">
        <f t="shared" si="2"/>
        <v/>
      </c>
      <c r="CE12" s="418" t="str">
        <f t="shared" si="2"/>
        <v/>
      </c>
      <c r="CF12" s="418" t="str">
        <f t="shared" si="2"/>
        <v/>
      </c>
      <c r="CG12" s="418" t="str">
        <f t="shared" si="2"/>
        <v/>
      </c>
      <c r="CH12" s="418" t="str">
        <f t="shared" si="2"/>
        <v/>
      </c>
      <c r="CI12" s="418" t="str">
        <f t="shared" si="2"/>
        <v/>
      </c>
      <c r="CJ12" s="418" t="str">
        <f t="shared" si="2"/>
        <v/>
      </c>
      <c r="CK12" s="418" t="str">
        <f t="shared" si="2"/>
        <v/>
      </c>
      <c r="CL12" s="418" t="str">
        <f t="shared" si="2"/>
        <v/>
      </c>
      <c r="CM12" s="418" t="str">
        <f t="shared" si="2"/>
        <v/>
      </c>
      <c r="CN12" s="418" t="str">
        <f t="shared" si="2"/>
        <v/>
      </c>
      <c r="CO12" s="418" t="str">
        <f t="shared" si="2"/>
        <v/>
      </c>
      <c r="CP12" s="418" t="str">
        <f t="shared" si="2"/>
        <v/>
      </c>
      <c r="CQ12" s="418" t="str">
        <f t="shared" si="2"/>
        <v/>
      </c>
      <c r="CR12" s="418" t="str">
        <f t="shared" si="2"/>
        <v/>
      </c>
      <c r="CS12" s="418" t="str">
        <f t="shared" si="2"/>
        <v/>
      </c>
      <c r="CT12" s="418" t="str">
        <f t="shared" si="2"/>
        <v/>
      </c>
      <c r="CU12" s="418" t="str">
        <f t="shared" si="2"/>
        <v/>
      </c>
      <c r="CV12" s="418" t="str">
        <f t="shared" si="2"/>
        <v/>
      </c>
      <c r="CW12" s="418" t="str">
        <f t="shared" si="2"/>
        <v/>
      </c>
      <c r="CX12" s="418" t="str">
        <f t="shared" si="2"/>
        <v/>
      </c>
      <c r="CY12" s="418" t="str">
        <f t="shared" si="2"/>
        <v/>
      </c>
      <c r="DA12" s="427" t="str">
        <f t="shared" si="3"/>
        <v>'XXFN_DEPRIVED_MAIL_SUBJECT','職責はく奪メール件名','115','2019/12/06 00:00:00','115','2019/12/06 00:00:00',''</v>
      </c>
      <c r="DB12" s="426" t="str">
        <f t="shared" ref="DB12:DB22" si="6">IF(ISBLANK($N$3),"",",'"&amp;$N12&amp;"'") &amp; IF(ISBLANK($O$3),"",",'"&amp;$O12&amp;"'") &amp; IF(ISBLANK($P$3),"",",'"&amp;$P12&amp;"'") &amp; IF(ISBLANK($Q$3),"",",'"&amp;$Q12&amp;"'") &amp; IF(ISBLANK($R$3),"",",'"&amp;$R12&amp;"'") &amp; IF(ISBLANK($S$3),"",",'"&amp;$S12&amp;"'") &amp; IF(ISBLANK($T$3),"",",'"&amp;$T12&amp;"'") &amp; IF(ISBLANK($U$3),"",",'"&amp;$U12&amp;"'") &amp; IF(ISBLANK($V$3),"",",'"&amp;$V12&amp;"'") &amp; IF(ISBLANK($W$3),"",",'"&amp;$W12&amp;"'")</f>
        <v/>
      </c>
      <c r="DC12" s="426" t="str">
        <f t="shared" ref="DC12:DC22" si="7">IF(ISBLANK($X$3),"",",'"&amp;$X12&amp;"'") &amp; IF(ISBLANK($Y$3),"",",'"&amp;$Y12&amp;"'") &amp; IF(ISBLANK($Z$3),"",",'"&amp;$Z12&amp;"'") &amp; IF(ISBLANK($AA$3),"",",'"&amp;$AA12&amp;"'") &amp; IF(ISBLANK($AB$3),"",",'"&amp;$AB12&amp;"'") &amp; IF(ISBLANK($AC$3),"",",'"&amp;$AC12&amp;"'") &amp; IF(ISBLANK($AD$3),"",",'"&amp;$AD12&amp;"'") &amp; IF(ISBLANK($AE$3),"",",'"&amp;$AE12&amp;"'") &amp; IF(ISBLANK($AF$3),"",",'"&amp;$AF12&amp;"'") &amp; IF(ISBLANK($AG$3),"",",'"&amp;$AG12&amp;"'")</f>
        <v/>
      </c>
      <c r="DD12" s="425" t="str">
        <f t="shared" ref="DD12:DD22" si="8">IF(ISBLANK($AH$3),"",",'"&amp;$AH12&amp;"'") &amp; IF(ISBLANK($AI$3),"",",'"&amp;$AI12&amp;"'") &amp; IF(ISBLANK($AJ$3),"",",'"&amp;$AJ12&amp;"'") &amp; IF(ISBLANK($AK$3),"",",'"&amp;$AK12&amp;"'") &amp; IF(ISBLANK($AL$3),"",",'"&amp;$AL12&amp;"'") &amp; IF(ISBLANK($AM$3),"",",'"&amp;$AM12&amp;"'") &amp; IF(ISBLANK($AN$3),"",",'"&amp;$AN12&amp;"'") &amp; IF(ISBLANK($AO$3),"",",'"&amp;$AO12&amp;"'") &amp; IF(ISBLANK($AP$3),"",",'"&amp;$AP12&amp;"'") &amp; IF(ISBLANK($AQ$3),"",",'"&amp;$AQ12&amp;"'")</f>
        <v/>
      </c>
      <c r="DE12" s="425" t="str">
        <f t="shared" ref="DE12:DE22" si="9">IF(ISBLANK($AR$3),"",",'"&amp;$AR12&amp;"'") &amp; IF(ISBLANK($AS$3),"",",'"&amp;$AS12&amp;"'") &amp; IF(ISBLANK($AT$3),"",",'"&amp;$AT12&amp;"'") &amp; IF(ISBLANK($AU$3),"",",'"&amp;$AU12&amp;"'") &amp; IF(ISBLANK($AV$3),"",",'"&amp;$AV12&amp;"'") &amp; IF(ISBLANK($AW$3),"",",'"&amp;$AW12&amp;"'") &amp; IF(ISBLANK($AX$3),"",",'"&amp;$AX12&amp;"'") &amp; IF(ISBLANK($AY$3),"",",'"&amp;$AY12&amp;"'") &amp; IF(ISBLANK($AZ$3),"",",'"&amp;$AZ12&amp;"'") &amp; IF(ISBLANK($BA$3),"",",'"&amp;$BA12&amp;"'")</f>
        <v/>
      </c>
      <c r="DF12" s="425" t="str">
        <f t="shared" ref="DF12:DF22" si="10">IF(ISBLANK($BB$3),"",",'"&amp;$BB12&amp;"'") &amp; IF(ISBLANK($BC$3),"",",'"&amp;$BC12&amp;"'") &amp; IF(ISBLANK($BD$3),"",",'"&amp;$BD12&amp;"'") &amp; IF(ISBLANK($BE$3),"",",'"&amp;$BE12&amp;"'") &amp; IF(ISBLANK($BF$3),"",",'"&amp;$BF12&amp;"'") &amp; IF(ISBLANK($BG$3),"",",'"&amp;$BG12&amp;"'") &amp; IF(ISBLANK($BH$3),"",",'"&amp;$BH12&amp;"'") &amp; IF(ISBLANK($BI$3),"",",'"&amp;$BI12&amp;"'") &amp; IF(ISBLANK($BJ$3),"",",'"&amp;$BJ12&amp;"'") &amp; IF(ISBLANK($BK$3),"",",'"&amp;$BK12&amp;"'")</f>
        <v/>
      </c>
      <c r="DG12" s="425" t="str">
        <f t="shared" ref="DG12:DG22" si="11">IF(ISBLANK($BL$3),"",",'"&amp;$BL12&amp;"'") &amp; IF(ISBLANK($BM$3),"",",'"&amp;$BM12&amp;"'") &amp; IF(ISBLANK($BN$3),"",",'"&amp;$BN12&amp;"'") &amp; IF(ISBLANK($BO$3),"",",'"&amp;$BO12&amp;"'") &amp; IF(ISBLANK($BP$3),"",",'"&amp;$BP12&amp;"'") &amp; IF(ISBLANK($BQ$3),"",",'"&amp;$BQ12&amp;"'") &amp; IF(ISBLANK($BR$3),"",",'"&amp;$BR12&amp;"'") &amp; IF(ISBLANK($BS$3),"",",'"&amp;$BS12&amp;"'") &amp; IF(ISBLANK($BT$3),"",",'"&amp;$BT12&amp;"'") &amp; IF(ISBLANK($BU$3),"",",'"&amp;$BU12&amp;"'")</f>
        <v/>
      </c>
      <c r="DH12" s="425" t="str">
        <f t="shared" ref="DH12:DH22" si="12">IF(ISBLANK($BV$3),"",",'"&amp;$BV12&amp;"'") &amp; IF(ISBLANK($BW$3),"",",'"&amp;$BW12&amp;"'") &amp; IF(ISBLANK($BX$3),"",",'"&amp;$BX12&amp;"'") &amp; IF(ISBLANK($BY$3),"",",'"&amp;$BY12&amp;"'") &amp; IF(ISBLANK($BZ$3),"",",'"&amp;$BZ12&amp;"'") &amp; IF(ISBLANK($CA$3),"",",'"&amp;$CA12&amp;"'") &amp; IF(ISBLANK($CB$3),"",",'"&amp;$CB12&amp;"'") &amp; IF(ISBLANK($CC$3),"",",'"&amp;$CC12&amp;"'") &amp; IF(ISBLANK($CD$3),"",",'"&amp;$CD12&amp;"'") &amp; IF(ISBLANK($CE$3),"",",'"&amp;$CE12&amp;"'")</f>
        <v/>
      </c>
      <c r="DI12" s="425" t="str">
        <f t="shared" ref="DI12:DI22" si="13">IF(ISBLANK($CF$3),"",",'"&amp;$CF12&amp;"'") &amp; IF(ISBLANK($CG$3),"",",'"&amp;$CG12&amp;"'") &amp; IF(ISBLANK($CH$3),"",",'"&amp;$CH12&amp;"'") &amp; IF(ISBLANK($CI$3),"",",'"&amp;$CI12&amp;"'") &amp; IF(ISBLANK($CJ$3),"",",'"&amp;$CJ12&amp;"'") &amp; IF(ISBLANK($CK$3),"",",'"&amp;$CK12&amp;"'") &amp; IF(ISBLANK($CL$3),"",",'"&amp;$CL12&amp;"'") &amp; IF(ISBLANK($CM$3),"",",'"&amp;$CM12&amp;"'") &amp; IF(ISBLANK($CN$3),"",",'"&amp;$CN12&amp;"'") &amp; IF(ISBLANK($CO$3),"",",'"&amp;$CO12&amp;"'")</f>
        <v/>
      </c>
      <c r="DJ12" s="425" t="str">
        <f t="shared" ref="DJ12:DJ22" si="14">IF(ISBLANK($CP$3),"",",'"&amp;$CP12&amp;"'") &amp; IF(ISBLANK($CQ$3),"",",'"&amp;$CQ12&amp;"'") &amp; IF(ISBLANK($CR$3),"",",'"&amp;$CR12&amp;"'") &amp; IF(ISBLANK($CS$3),"",",'"&amp;$CS12&amp;"'") &amp; IF(ISBLANK($CT$3),"",",'"&amp;$CT12&amp;"'") &amp; IF(ISBLANK($CU$3),"",",'"&amp;$CU12&amp;"'") &amp; IF(ISBLANK($CV$3),"",",'"&amp;$CV12&amp;"'") &amp; IF(ISBLANK($CW$3),"",",'"&amp;$CW12&amp;"'") &amp; IF(ISBLANK($CX$3),"",",'"&amp;$CX12&amp;"'") &amp; IF(ISBLANK($CY$3),"",",'"&amp;$CY12&amp;"'")</f>
        <v/>
      </c>
    </row>
    <row r="13" spans="1:114">
      <c r="B13" s="411" t="str">
        <f t="shared" si="4"/>
        <v>INSERT INTO XXFN_LOOKUP_TYPES VALUES ('XXFN_DEPRIVED_MAIL_INFO','職責はく奪メール文言(ヘッダ)','115','2019/12/06 00:00:00','115','2019/12/06 00:00:00','');</v>
      </c>
      <c r="C13" s="428" t="str">
        <f t="shared" si="5"/>
        <v>'XXFN_DEPRIVED_MAIL_INFO','職責はく奪メール文言(ヘッダ)','115','2019/12/06 00:00:00','115','2019/12/06 00:00:00',''</v>
      </c>
      <c r="D13" s="505" t="s">
        <v>2894</v>
      </c>
      <c r="E13" s="505" t="s">
        <v>2897</v>
      </c>
      <c r="F13" s="505" t="str">
        <f t="shared" si="0"/>
        <v>115</v>
      </c>
      <c r="G13" s="505" t="str">
        <f t="shared" si="0"/>
        <v>2019/12/06 00:00:00</v>
      </c>
      <c r="H13" s="505" t="str">
        <f t="shared" si="0"/>
        <v>115</v>
      </c>
      <c r="I13" s="505" t="str">
        <f t="shared" si="0"/>
        <v>2019/12/06 00:00:00</v>
      </c>
      <c r="J13" s="505" t="str">
        <f t="shared" si="0"/>
        <v/>
      </c>
      <c r="K13" s="418" t="str">
        <f t="shared" si="1"/>
        <v/>
      </c>
      <c r="L13" s="418" t="str">
        <f t="shared" si="1"/>
        <v/>
      </c>
      <c r="M13" s="418" t="str">
        <f t="shared" si="1"/>
        <v/>
      </c>
      <c r="N13" s="418" t="str">
        <f t="shared" si="1"/>
        <v/>
      </c>
      <c r="O13" s="418" t="str">
        <f t="shared" si="1"/>
        <v/>
      </c>
      <c r="P13" s="418" t="str">
        <f t="shared" si="1"/>
        <v/>
      </c>
      <c r="Q13" s="418" t="str">
        <f t="shared" si="1"/>
        <v/>
      </c>
      <c r="R13" s="418" t="str">
        <f t="shared" si="1"/>
        <v/>
      </c>
      <c r="S13" s="418" t="str">
        <f t="shared" si="1"/>
        <v/>
      </c>
      <c r="T13" s="418" t="str">
        <f t="shared" si="1"/>
        <v/>
      </c>
      <c r="U13" s="418" t="str">
        <f t="shared" si="1"/>
        <v/>
      </c>
      <c r="V13" s="418" t="str">
        <f t="shared" si="1"/>
        <v/>
      </c>
      <c r="W13" s="418" t="str">
        <f t="shared" si="1"/>
        <v/>
      </c>
      <c r="X13" s="418" t="str">
        <f t="shared" si="1"/>
        <v/>
      </c>
      <c r="Y13" s="418" t="str">
        <f t="shared" si="1"/>
        <v/>
      </c>
      <c r="Z13" s="418" t="str">
        <f t="shared" si="1"/>
        <v/>
      </c>
      <c r="AA13" s="418" t="str">
        <f t="shared" si="1"/>
        <v/>
      </c>
      <c r="AB13" s="418" t="str">
        <f t="shared" si="1"/>
        <v/>
      </c>
      <c r="AC13" s="418" t="str">
        <f t="shared" si="1"/>
        <v/>
      </c>
      <c r="AD13" s="418" t="str">
        <f t="shared" si="1"/>
        <v/>
      </c>
      <c r="AE13" s="418" t="str">
        <f t="shared" si="1"/>
        <v/>
      </c>
      <c r="AF13" s="418" t="str">
        <f t="shared" si="1"/>
        <v/>
      </c>
      <c r="AG13" s="418" t="str">
        <f t="shared" si="1"/>
        <v/>
      </c>
      <c r="AH13" s="418" t="str">
        <f t="shared" si="1"/>
        <v/>
      </c>
      <c r="AI13" s="418" t="str">
        <f t="shared" si="1"/>
        <v/>
      </c>
      <c r="AJ13" s="418" t="str">
        <f t="shared" si="1"/>
        <v/>
      </c>
      <c r="AK13" s="418" t="str">
        <f t="shared" si="1"/>
        <v/>
      </c>
      <c r="AL13" s="418" t="str">
        <f t="shared" si="1"/>
        <v/>
      </c>
      <c r="AM13" s="418" t="str">
        <f t="shared" si="1"/>
        <v/>
      </c>
      <c r="AN13" s="418" t="str">
        <f t="shared" si="1"/>
        <v/>
      </c>
      <c r="AO13" s="418" t="str">
        <f t="shared" si="1"/>
        <v/>
      </c>
      <c r="AP13" s="418" t="str">
        <f t="shared" si="1"/>
        <v/>
      </c>
      <c r="AQ13" s="418" t="str">
        <f t="shared" si="1"/>
        <v/>
      </c>
      <c r="AR13" s="418" t="str">
        <f t="shared" si="1"/>
        <v/>
      </c>
      <c r="AS13" s="418" t="str">
        <f t="shared" si="1"/>
        <v/>
      </c>
      <c r="AT13" s="418" t="str">
        <f t="shared" si="1"/>
        <v/>
      </c>
      <c r="AU13" s="418" t="str">
        <f t="shared" si="1"/>
        <v/>
      </c>
      <c r="AV13" s="418" t="str">
        <f t="shared" si="1"/>
        <v/>
      </c>
      <c r="AW13" s="418" t="str">
        <f t="shared" si="1"/>
        <v/>
      </c>
      <c r="AX13" s="418" t="str">
        <f t="shared" si="1"/>
        <v/>
      </c>
      <c r="AY13" s="418" t="str">
        <f t="shared" si="1"/>
        <v/>
      </c>
      <c r="AZ13" s="418" t="str">
        <f t="shared" si="1"/>
        <v/>
      </c>
      <c r="BA13" s="418" t="str">
        <f t="shared" si="1"/>
        <v/>
      </c>
      <c r="BB13" s="418" t="str">
        <f t="shared" si="1"/>
        <v/>
      </c>
      <c r="BC13" s="418" t="str">
        <f t="shared" si="1"/>
        <v/>
      </c>
      <c r="BD13" s="418" t="str">
        <f t="shared" si="1"/>
        <v/>
      </c>
      <c r="BE13" s="418" t="str">
        <f t="shared" si="1"/>
        <v/>
      </c>
      <c r="BF13" s="418" t="str">
        <f t="shared" si="1"/>
        <v/>
      </c>
      <c r="BG13" s="418" t="str">
        <f t="shared" si="1"/>
        <v/>
      </c>
      <c r="BH13" s="418" t="str">
        <f t="shared" si="1"/>
        <v/>
      </c>
      <c r="BI13" s="418" t="str">
        <f t="shared" si="1"/>
        <v/>
      </c>
      <c r="BJ13" s="418" t="str">
        <f t="shared" si="1"/>
        <v/>
      </c>
      <c r="BK13" s="418" t="str">
        <f t="shared" si="1"/>
        <v/>
      </c>
      <c r="BL13" s="418" t="str">
        <f t="shared" si="1"/>
        <v/>
      </c>
      <c r="BM13" s="418" t="str">
        <f t="shared" si="1"/>
        <v/>
      </c>
      <c r="BN13" s="418" t="str">
        <f t="shared" si="1"/>
        <v/>
      </c>
      <c r="BO13" s="418" t="str">
        <f t="shared" si="1"/>
        <v/>
      </c>
      <c r="BP13" s="418" t="str">
        <f t="shared" si="1"/>
        <v/>
      </c>
      <c r="BQ13" s="418" t="str">
        <f t="shared" si="1"/>
        <v/>
      </c>
      <c r="BR13" s="418" t="str">
        <f t="shared" si="1"/>
        <v/>
      </c>
      <c r="BS13" s="418" t="str">
        <f t="shared" si="1"/>
        <v/>
      </c>
      <c r="BT13" s="418" t="str">
        <f t="shared" si="1"/>
        <v/>
      </c>
      <c r="BU13" s="418" t="str">
        <f t="shared" si="1"/>
        <v/>
      </c>
      <c r="BV13" s="418" t="str">
        <f t="shared" ref="BV13:CK19" si="15">CLEAN(BV12)</f>
        <v/>
      </c>
      <c r="BW13" s="418" t="str">
        <f t="shared" si="2"/>
        <v/>
      </c>
      <c r="BX13" s="418" t="str">
        <f t="shared" si="2"/>
        <v/>
      </c>
      <c r="BY13" s="418" t="str">
        <f t="shared" si="2"/>
        <v/>
      </c>
      <c r="BZ13" s="418" t="str">
        <f t="shared" si="2"/>
        <v/>
      </c>
      <c r="CA13" s="418" t="str">
        <f t="shared" si="2"/>
        <v/>
      </c>
      <c r="CB13" s="418" t="str">
        <f t="shared" si="2"/>
        <v/>
      </c>
      <c r="CC13" s="418" t="str">
        <f t="shared" si="2"/>
        <v/>
      </c>
      <c r="CD13" s="418" t="str">
        <f t="shared" si="2"/>
        <v/>
      </c>
      <c r="CE13" s="418" t="str">
        <f t="shared" si="2"/>
        <v/>
      </c>
      <c r="CF13" s="418" t="str">
        <f t="shared" si="2"/>
        <v/>
      </c>
      <c r="CG13" s="418" t="str">
        <f t="shared" si="2"/>
        <v/>
      </c>
      <c r="CH13" s="418" t="str">
        <f t="shared" si="2"/>
        <v/>
      </c>
      <c r="CI13" s="418" t="str">
        <f t="shared" si="2"/>
        <v/>
      </c>
      <c r="CJ13" s="418" t="str">
        <f t="shared" si="2"/>
        <v/>
      </c>
      <c r="CK13" s="418" t="str">
        <f t="shared" si="2"/>
        <v/>
      </c>
      <c r="CL13" s="418" t="str">
        <f t="shared" si="2"/>
        <v/>
      </c>
      <c r="CM13" s="418" t="str">
        <f t="shared" si="2"/>
        <v/>
      </c>
      <c r="CN13" s="418" t="str">
        <f t="shared" si="2"/>
        <v/>
      </c>
      <c r="CO13" s="418" t="str">
        <f t="shared" si="2"/>
        <v/>
      </c>
      <c r="CP13" s="418" t="str">
        <f t="shared" si="2"/>
        <v/>
      </c>
      <c r="CQ13" s="418" t="str">
        <f t="shared" si="2"/>
        <v/>
      </c>
      <c r="CR13" s="418" t="str">
        <f t="shared" si="2"/>
        <v/>
      </c>
      <c r="CS13" s="418" t="str">
        <f t="shared" si="2"/>
        <v/>
      </c>
      <c r="CT13" s="418" t="str">
        <f t="shared" si="2"/>
        <v/>
      </c>
      <c r="CU13" s="418" t="str">
        <f t="shared" si="2"/>
        <v/>
      </c>
      <c r="CV13" s="418" t="str">
        <f t="shared" si="2"/>
        <v/>
      </c>
      <c r="CW13" s="418" t="str">
        <f t="shared" si="2"/>
        <v/>
      </c>
      <c r="CX13" s="418" t="str">
        <f t="shared" si="2"/>
        <v/>
      </c>
      <c r="CY13" s="418" t="str">
        <f t="shared" si="2"/>
        <v/>
      </c>
      <c r="DA13" s="427" t="str">
        <f t="shared" si="3"/>
        <v>'XXFN_DEPRIVED_MAIL_INFO','職責はく奪メール文言(ヘッダ)','115','2019/12/06 00:00:00','115','2019/12/06 00:00:00',''</v>
      </c>
      <c r="DB13" s="426" t="str">
        <f t="shared" si="6"/>
        <v/>
      </c>
      <c r="DC13" s="426" t="str">
        <f t="shared" si="7"/>
        <v/>
      </c>
      <c r="DD13" s="425" t="str">
        <f t="shared" si="8"/>
        <v/>
      </c>
      <c r="DE13" s="425" t="str">
        <f t="shared" si="9"/>
        <v/>
      </c>
      <c r="DF13" s="425" t="str">
        <f t="shared" si="10"/>
        <v/>
      </c>
      <c r="DG13" s="425" t="str">
        <f t="shared" si="11"/>
        <v/>
      </c>
      <c r="DH13" s="425" t="str">
        <f t="shared" si="12"/>
        <v/>
      </c>
      <c r="DI13" s="425" t="str">
        <f t="shared" si="13"/>
        <v/>
      </c>
      <c r="DJ13" s="425" t="str">
        <f t="shared" si="14"/>
        <v/>
      </c>
    </row>
    <row r="14" spans="1:114">
      <c r="B14" s="411" t="str">
        <f t="shared" si="4"/>
        <v>INSERT INTO XXFN_LOOKUP_TYPES VALUES ('XXFN_DEPRIVED_MAIL_CONSTANT','職責はく奪メール文言','115','2019/12/06 00:00:00','115','2019/12/06 00:00:00','');</v>
      </c>
      <c r="C14" s="428" t="str">
        <f t="shared" si="5"/>
        <v>'XXFN_DEPRIVED_MAIL_CONSTANT','職責はく奪メール文言','115','2019/12/06 00:00:00','115','2019/12/06 00:00:00',''</v>
      </c>
      <c r="D14" s="505" t="s">
        <v>2895</v>
      </c>
      <c r="E14" s="505" t="s">
        <v>2898</v>
      </c>
      <c r="F14" s="505" t="str">
        <f t="shared" si="0"/>
        <v>115</v>
      </c>
      <c r="G14" s="505" t="str">
        <f t="shared" si="0"/>
        <v>2019/12/06 00:00:00</v>
      </c>
      <c r="H14" s="505" t="str">
        <f t="shared" si="0"/>
        <v>115</v>
      </c>
      <c r="I14" s="505" t="str">
        <f t="shared" si="0"/>
        <v>2019/12/06 00:00:00</v>
      </c>
      <c r="J14" s="505" t="str">
        <f t="shared" si="0"/>
        <v/>
      </c>
      <c r="K14" s="418" t="str">
        <f t="shared" si="0"/>
        <v/>
      </c>
      <c r="L14" s="418" t="str">
        <f t="shared" si="0"/>
        <v/>
      </c>
      <c r="M14" s="418" t="str">
        <f t="shared" si="0"/>
        <v/>
      </c>
      <c r="N14" s="418" t="str">
        <f t="shared" si="0"/>
        <v/>
      </c>
      <c r="O14" s="418" t="str">
        <f t="shared" si="0"/>
        <v/>
      </c>
      <c r="P14" s="418" t="str">
        <f t="shared" si="0"/>
        <v/>
      </c>
      <c r="Q14" s="418" t="str">
        <f t="shared" si="0"/>
        <v/>
      </c>
      <c r="R14" s="418" t="str">
        <f t="shared" si="0"/>
        <v/>
      </c>
      <c r="S14" s="418" t="str">
        <f t="shared" si="0"/>
        <v/>
      </c>
      <c r="T14" s="418" t="str">
        <f t="shared" si="0"/>
        <v/>
      </c>
      <c r="U14" s="418" t="str">
        <f t="shared" ref="U14:BU14" si="16">CLEAN(U13)</f>
        <v/>
      </c>
      <c r="V14" s="418" t="str">
        <f t="shared" si="16"/>
        <v/>
      </c>
      <c r="W14" s="418" t="str">
        <f t="shared" si="16"/>
        <v/>
      </c>
      <c r="X14" s="418" t="str">
        <f t="shared" si="16"/>
        <v/>
      </c>
      <c r="Y14" s="418" t="str">
        <f t="shared" si="16"/>
        <v/>
      </c>
      <c r="Z14" s="418" t="str">
        <f t="shared" si="16"/>
        <v/>
      </c>
      <c r="AA14" s="418" t="str">
        <f t="shared" si="16"/>
        <v/>
      </c>
      <c r="AB14" s="418" t="str">
        <f t="shared" si="16"/>
        <v/>
      </c>
      <c r="AC14" s="418" t="str">
        <f t="shared" si="16"/>
        <v/>
      </c>
      <c r="AD14" s="418" t="str">
        <f t="shared" si="16"/>
        <v/>
      </c>
      <c r="AE14" s="418" t="str">
        <f t="shared" si="16"/>
        <v/>
      </c>
      <c r="AF14" s="418" t="str">
        <f t="shared" si="16"/>
        <v/>
      </c>
      <c r="AG14" s="418" t="str">
        <f t="shared" si="16"/>
        <v/>
      </c>
      <c r="AH14" s="418" t="str">
        <f t="shared" si="16"/>
        <v/>
      </c>
      <c r="AI14" s="418" t="str">
        <f t="shared" si="16"/>
        <v/>
      </c>
      <c r="AJ14" s="418" t="str">
        <f t="shared" si="16"/>
        <v/>
      </c>
      <c r="AK14" s="418" t="str">
        <f t="shared" si="16"/>
        <v/>
      </c>
      <c r="AL14" s="418" t="str">
        <f t="shared" si="16"/>
        <v/>
      </c>
      <c r="AM14" s="418" t="str">
        <f t="shared" si="16"/>
        <v/>
      </c>
      <c r="AN14" s="418" t="str">
        <f t="shared" si="16"/>
        <v/>
      </c>
      <c r="AO14" s="418" t="str">
        <f t="shared" si="16"/>
        <v/>
      </c>
      <c r="AP14" s="418" t="str">
        <f t="shared" si="16"/>
        <v/>
      </c>
      <c r="AQ14" s="418" t="str">
        <f t="shared" si="16"/>
        <v/>
      </c>
      <c r="AR14" s="418" t="str">
        <f t="shared" si="16"/>
        <v/>
      </c>
      <c r="AS14" s="418" t="str">
        <f t="shared" si="16"/>
        <v/>
      </c>
      <c r="AT14" s="418" t="str">
        <f t="shared" si="16"/>
        <v/>
      </c>
      <c r="AU14" s="418" t="str">
        <f t="shared" si="16"/>
        <v/>
      </c>
      <c r="AV14" s="418" t="str">
        <f t="shared" si="16"/>
        <v/>
      </c>
      <c r="AW14" s="418" t="str">
        <f t="shared" si="16"/>
        <v/>
      </c>
      <c r="AX14" s="418" t="str">
        <f t="shared" si="16"/>
        <v/>
      </c>
      <c r="AY14" s="418" t="str">
        <f t="shared" si="16"/>
        <v/>
      </c>
      <c r="AZ14" s="418" t="str">
        <f t="shared" si="16"/>
        <v/>
      </c>
      <c r="BA14" s="418" t="str">
        <f t="shared" si="16"/>
        <v/>
      </c>
      <c r="BB14" s="418" t="str">
        <f t="shared" si="16"/>
        <v/>
      </c>
      <c r="BC14" s="418" t="str">
        <f t="shared" si="16"/>
        <v/>
      </c>
      <c r="BD14" s="418" t="str">
        <f t="shared" si="16"/>
        <v/>
      </c>
      <c r="BE14" s="418" t="str">
        <f t="shared" si="16"/>
        <v/>
      </c>
      <c r="BF14" s="418" t="str">
        <f t="shared" si="16"/>
        <v/>
      </c>
      <c r="BG14" s="418" t="str">
        <f t="shared" si="16"/>
        <v/>
      </c>
      <c r="BH14" s="418" t="str">
        <f t="shared" si="16"/>
        <v/>
      </c>
      <c r="BI14" s="418" t="str">
        <f t="shared" si="16"/>
        <v/>
      </c>
      <c r="BJ14" s="418" t="str">
        <f t="shared" si="16"/>
        <v/>
      </c>
      <c r="BK14" s="418" t="str">
        <f t="shared" si="16"/>
        <v/>
      </c>
      <c r="BL14" s="418" t="str">
        <f t="shared" si="16"/>
        <v/>
      </c>
      <c r="BM14" s="418" t="str">
        <f t="shared" si="16"/>
        <v/>
      </c>
      <c r="BN14" s="418" t="str">
        <f t="shared" si="16"/>
        <v/>
      </c>
      <c r="BO14" s="418" t="str">
        <f t="shared" si="16"/>
        <v/>
      </c>
      <c r="BP14" s="418" t="str">
        <f t="shared" si="16"/>
        <v/>
      </c>
      <c r="BQ14" s="418" t="str">
        <f t="shared" si="16"/>
        <v/>
      </c>
      <c r="BR14" s="418" t="str">
        <f t="shared" si="16"/>
        <v/>
      </c>
      <c r="BS14" s="418" t="str">
        <f t="shared" si="16"/>
        <v/>
      </c>
      <c r="BT14" s="418" t="str">
        <f t="shared" si="16"/>
        <v/>
      </c>
      <c r="BU14" s="418" t="str">
        <f t="shared" si="16"/>
        <v/>
      </c>
      <c r="BV14" s="418" t="str">
        <f t="shared" si="15"/>
        <v/>
      </c>
      <c r="BW14" s="418" t="str">
        <f t="shared" si="2"/>
        <v/>
      </c>
      <c r="BX14" s="418" t="str">
        <f t="shared" si="2"/>
        <v/>
      </c>
      <c r="BY14" s="418" t="str">
        <f t="shared" si="2"/>
        <v/>
      </c>
      <c r="BZ14" s="418" t="str">
        <f t="shared" si="2"/>
        <v/>
      </c>
      <c r="CA14" s="418" t="str">
        <f t="shared" si="2"/>
        <v/>
      </c>
      <c r="CB14" s="418" t="str">
        <f t="shared" si="2"/>
        <v/>
      </c>
      <c r="CC14" s="418" t="str">
        <f t="shared" si="2"/>
        <v/>
      </c>
      <c r="CD14" s="418" t="str">
        <f t="shared" si="2"/>
        <v/>
      </c>
      <c r="CE14" s="418" t="str">
        <f t="shared" si="2"/>
        <v/>
      </c>
      <c r="CF14" s="418" t="str">
        <f t="shared" si="2"/>
        <v/>
      </c>
      <c r="CG14" s="418" t="str">
        <f t="shared" si="2"/>
        <v/>
      </c>
      <c r="CH14" s="418" t="str">
        <f t="shared" si="2"/>
        <v/>
      </c>
      <c r="CI14" s="418" t="str">
        <f t="shared" si="2"/>
        <v/>
      </c>
      <c r="CJ14" s="418" t="str">
        <f t="shared" si="2"/>
        <v/>
      </c>
      <c r="CK14" s="418" t="str">
        <f t="shared" si="2"/>
        <v/>
      </c>
      <c r="CL14" s="418" t="str">
        <f t="shared" si="2"/>
        <v/>
      </c>
      <c r="CM14" s="418" t="str">
        <f t="shared" si="2"/>
        <v/>
      </c>
      <c r="CN14" s="418" t="str">
        <f t="shared" si="2"/>
        <v/>
      </c>
      <c r="CO14" s="418" t="str">
        <f t="shared" si="2"/>
        <v/>
      </c>
      <c r="CP14" s="418" t="str">
        <f t="shared" si="2"/>
        <v/>
      </c>
      <c r="CQ14" s="418" t="str">
        <f t="shared" si="2"/>
        <v/>
      </c>
      <c r="CR14" s="418" t="str">
        <f t="shared" si="2"/>
        <v/>
      </c>
      <c r="CS14" s="418" t="str">
        <f t="shared" si="2"/>
        <v/>
      </c>
      <c r="CT14" s="418" t="str">
        <f t="shared" si="2"/>
        <v/>
      </c>
      <c r="CU14" s="418" t="str">
        <f t="shared" si="2"/>
        <v/>
      </c>
      <c r="CV14" s="418" t="str">
        <f t="shared" si="2"/>
        <v/>
      </c>
      <c r="CW14" s="418" t="str">
        <f t="shared" si="2"/>
        <v/>
      </c>
      <c r="CX14" s="418" t="str">
        <f t="shared" si="2"/>
        <v/>
      </c>
      <c r="CY14" s="418" t="str">
        <f t="shared" si="2"/>
        <v/>
      </c>
      <c r="DA14" s="427" t="str">
        <f t="shared" si="3"/>
        <v>'XXFN_DEPRIVED_MAIL_CONSTANT','職責はく奪メール文言','115','2019/12/06 00:00:00','115','2019/12/06 00:00:00',''</v>
      </c>
      <c r="DB14" s="426" t="str">
        <f t="shared" si="6"/>
        <v/>
      </c>
      <c r="DC14" s="426" t="str">
        <f t="shared" si="7"/>
        <v/>
      </c>
      <c r="DD14" s="425" t="str">
        <f t="shared" si="8"/>
        <v/>
      </c>
      <c r="DE14" s="425" t="str">
        <f t="shared" si="9"/>
        <v/>
      </c>
      <c r="DF14" s="425" t="str">
        <f t="shared" si="10"/>
        <v/>
      </c>
      <c r="DG14" s="425" t="str">
        <f t="shared" si="11"/>
        <v/>
      </c>
      <c r="DH14" s="425" t="str">
        <f t="shared" si="12"/>
        <v/>
      </c>
      <c r="DI14" s="425" t="str">
        <f t="shared" si="13"/>
        <v/>
      </c>
      <c r="DJ14" s="425" t="str">
        <f t="shared" si="14"/>
        <v/>
      </c>
    </row>
    <row r="15" spans="1:114">
      <c r="B15" s="411" t="str">
        <f t="shared" ref="B15:B16" si="17">"INSERT INTO " &amp; C$2 &amp; " VALUES (" &amp;C15&amp; ");"</f>
        <v>INSERT INTO XXFN_LOOKUP_TYPES VALUES ('XXFN_AP_RESP_ACCT','経理職責承認用経理承認者','115','2019/12/06 00:00:00','115','2019/12/06 00:00:00','');</v>
      </c>
      <c r="C15" s="428" t="str">
        <f t="shared" ref="C15:C16" si="18">DA15 &amp; DB15 &amp; DC15 &amp; DD15 &amp; DE15 &amp; DF15 &amp; DG15 &amp; DH15 &amp; DI15 &amp; DJ15</f>
        <v>'XXFN_AP_RESP_ACCT','経理職責承認用経理承認者','115','2019/12/06 00:00:00','115','2019/12/06 00:00:00',''</v>
      </c>
      <c r="D15" s="505" t="s">
        <v>2931</v>
      </c>
      <c r="E15" s="505" t="s">
        <v>2902</v>
      </c>
      <c r="F15" s="505" t="str">
        <f t="shared" ref="F15:BQ15" si="19">CLEAN(F14)</f>
        <v>115</v>
      </c>
      <c r="G15" s="505" t="str">
        <f t="shared" si="19"/>
        <v>2019/12/06 00:00:00</v>
      </c>
      <c r="H15" s="505" t="str">
        <f t="shared" si="19"/>
        <v>115</v>
      </c>
      <c r="I15" s="505" t="str">
        <f t="shared" si="19"/>
        <v>2019/12/06 00:00:00</v>
      </c>
      <c r="J15" s="505" t="str">
        <f t="shared" si="19"/>
        <v/>
      </c>
      <c r="K15" s="418" t="str">
        <f t="shared" si="19"/>
        <v/>
      </c>
      <c r="L15" s="418" t="str">
        <f t="shared" si="19"/>
        <v/>
      </c>
      <c r="M15" s="418" t="str">
        <f t="shared" si="19"/>
        <v/>
      </c>
      <c r="N15" s="418" t="str">
        <f t="shared" si="19"/>
        <v/>
      </c>
      <c r="O15" s="418" t="str">
        <f t="shared" si="19"/>
        <v/>
      </c>
      <c r="P15" s="418" t="str">
        <f t="shared" si="19"/>
        <v/>
      </c>
      <c r="Q15" s="418" t="str">
        <f t="shared" si="19"/>
        <v/>
      </c>
      <c r="R15" s="418" t="str">
        <f t="shared" si="19"/>
        <v/>
      </c>
      <c r="S15" s="418" t="str">
        <f t="shared" si="19"/>
        <v/>
      </c>
      <c r="T15" s="418" t="str">
        <f t="shared" si="19"/>
        <v/>
      </c>
      <c r="U15" s="418" t="str">
        <f t="shared" si="19"/>
        <v/>
      </c>
      <c r="V15" s="418" t="str">
        <f t="shared" si="19"/>
        <v/>
      </c>
      <c r="W15" s="418" t="str">
        <f t="shared" si="19"/>
        <v/>
      </c>
      <c r="X15" s="418" t="str">
        <f t="shared" si="19"/>
        <v/>
      </c>
      <c r="Y15" s="418" t="str">
        <f t="shared" si="19"/>
        <v/>
      </c>
      <c r="Z15" s="418" t="str">
        <f t="shared" si="19"/>
        <v/>
      </c>
      <c r="AA15" s="418" t="str">
        <f t="shared" si="19"/>
        <v/>
      </c>
      <c r="AB15" s="418" t="str">
        <f t="shared" si="19"/>
        <v/>
      </c>
      <c r="AC15" s="418" t="str">
        <f t="shared" si="19"/>
        <v/>
      </c>
      <c r="AD15" s="418" t="str">
        <f t="shared" si="19"/>
        <v/>
      </c>
      <c r="AE15" s="418" t="str">
        <f t="shared" si="19"/>
        <v/>
      </c>
      <c r="AF15" s="418" t="str">
        <f t="shared" si="19"/>
        <v/>
      </c>
      <c r="AG15" s="418" t="str">
        <f t="shared" si="19"/>
        <v/>
      </c>
      <c r="AH15" s="418" t="str">
        <f t="shared" si="19"/>
        <v/>
      </c>
      <c r="AI15" s="418" t="str">
        <f t="shared" si="19"/>
        <v/>
      </c>
      <c r="AJ15" s="418" t="str">
        <f t="shared" si="19"/>
        <v/>
      </c>
      <c r="AK15" s="418" t="str">
        <f t="shared" si="19"/>
        <v/>
      </c>
      <c r="AL15" s="418" t="str">
        <f t="shared" si="19"/>
        <v/>
      </c>
      <c r="AM15" s="418" t="str">
        <f t="shared" si="19"/>
        <v/>
      </c>
      <c r="AN15" s="418" t="str">
        <f t="shared" si="19"/>
        <v/>
      </c>
      <c r="AO15" s="418" t="str">
        <f t="shared" si="19"/>
        <v/>
      </c>
      <c r="AP15" s="418" t="str">
        <f t="shared" si="19"/>
        <v/>
      </c>
      <c r="AQ15" s="418" t="str">
        <f t="shared" si="19"/>
        <v/>
      </c>
      <c r="AR15" s="418" t="str">
        <f t="shared" si="19"/>
        <v/>
      </c>
      <c r="AS15" s="418" t="str">
        <f t="shared" si="19"/>
        <v/>
      </c>
      <c r="AT15" s="418" t="str">
        <f t="shared" si="19"/>
        <v/>
      </c>
      <c r="AU15" s="418" t="str">
        <f t="shared" si="19"/>
        <v/>
      </c>
      <c r="AV15" s="418" t="str">
        <f t="shared" si="19"/>
        <v/>
      </c>
      <c r="AW15" s="418" t="str">
        <f t="shared" si="19"/>
        <v/>
      </c>
      <c r="AX15" s="418" t="str">
        <f t="shared" si="19"/>
        <v/>
      </c>
      <c r="AY15" s="418" t="str">
        <f t="shared" si="19"/>
        <v/>
      </c>
      <c r="AZ15" s="418" t="str">
        <f t="shared" si="19"/>
        <v/>
      </c>
      <c r="BA15" s="418" t="str">
        <f t="shared" si="19"/>
        <v/>
      </c>
      <c r="BB15" s="418" t="str">
        <f t="shared" si="19"/>
        <v/>
      </c>
      <c r="BC15" s="418" t="str">
        <f t="shared" si="19"/>
        <v/>
      </c>
      <c r="BD15" s="418" t="str">
        <f t="shared" si="19"/>
        <v/>
      </c>
      <c r="BE15" s="418" t="str">
        <f t="shared" si="19"/>
        <v/>
      </c>
      <c r="BF15" s="418" t="str">
        <f t="shared" si="19"/>
        <v/>
      </c>
      <c r="BG15" s="418" t="str">
        <f t="shared" si="19"/>
        <v/>
      </c>
      <c r="BH15" s="418" t="str">
        <f t="shared" si="19"/>
        <v/>
      </c>
      <c r="BI15" s="418" t="str">
        <f t="shared" si="19"/>
        <v/>
      </c>
      <c r="BJ15" s="418" t="str">
        <f t="shared" si="19"/>
        <v/>
      </c>
      <c r="BK15" s="418" t="str">
        <f t="shared" si="19"/>
        <v/>
      </c>
      <c r="BL15" s="418" t="str">
        <f t="shared" si="19"/>
        <v/>
      </c>
      <c r="BM15" s="418" t="str">
        <f t="shared" si="19"/>
        <v/>
      </c>
      <c r="BN15" s="418" t="str">
        <f t="shared" si="19"/>
        <v/>
      </c>
      <c r="BO15" s="418" t="str">
        <f t="shared" si="19"/>
        <v/>
      </c>
      <c r="BP15" s="418" t="str">
        <f t="shared" si="19"/>
        <v/>
      </c>
      <c r="BQ15" s="418" t="str">
        <f t="shared" si="19"/>
        <v/>
      </c>
      <c r="BR15" s="418" t="str">
        <f t="shared" ref="BR15:BU15" si="20">CLEAN(BR14)</f>
        <v/>
      </c>
      <c r="BS15" s="418" t="str">
        <f t="shared" si="20"/>
        <v/>
      </c>
      <c r="BT15" s="418" t="str">
        <f t="shared" si="20"/>
        <v/>
      </c>
      <c r="BU15" s="418" t="str">
        <f t="shared" si="20"/>
        <v/>
      </c>
      <c r="BV15" s="418" t="str">
        <f t="shared" si="15"/>
        <v/>
      </c>
      <c r="BW15" s="418" t="str">
        <f t="shared" si="15"/>
        <v/>
      </c>
      <c r="BX15" s="418" t="str">
        <f t="shared" si="15"/>
        <v/>
      </c>
      <c r="BY15" s="418" t="str">
        <f t="shared" si="15"/>
        <v/>
      </c>
      <c r="BZ15" s="418" t="str">
        <f t="shared" si="15"/>
        <v/>
      </c>
      <c r="CA15" s="418" t="str">
        <f t="shared" si="15"/>
        <v/>
      </c>
      <c r="CB15" s="418" t="str">
        <f t="shared" si="15"/>
        <v/>
      </c>
      <c r="CC15" s="418" t="str">
        <f t="shared" si="15"/>
        <v/>
      </c>
      <c r="CD15" s="418" t="str">
        <f t="shared" si="15"/>
        <v/>
      </c>
      <c r="CE15" s="418" t="str">
        <f t="shared" si="15"/>
        <v/>
      </c>
      <c r="CF15" s="418" t="str">
        <f t="shared" si="15"/>
        <v/>
      </c>
      <c r="CG15" s="418" t="str">
        <f t="shared" si="15"/>
        <v/>
      </c>
      <c r="CH15" s="418" t="str">
        <f t="shared" si="15"/>
        <v/>
      </c>
      <c r="CI15" s="418" t="str">
        <f t="shared" si="15"/>
        <v/>
      </c>
      <c r="CJ15" s="418" t="str">
        <f t="shared" si="15"/>
        <v/>
      </c>
      <c r="CK15" s="418" t="str">
        <f t="shared" si="15"/>
        <v/>
      </c>
      <c r="CL15" s="418" t="str">
        <f t="shared" ref="CL15:CY15" si="21">CLEAN(CL14)</f>
        <v/>
      </c>
      <c r="CM15" s="418" t="str">
        <f t="shared" si="21"/>
        <v/>
      </c>
      <c r="CN15" s="418" t="str">
        <f t="shared" si="21"/>
        <v/>
      </c>
      <c r="CO15" s="418" t="str">
        <f t="shared" si="21"/>
        <v/>
      </c>
      <c r="CP15" s="418" t="str">
        <f t="shared" si="21"/>
        <v/>
      </c>
      <c r="CQ15" s="418" t="str">
        <f t="shared" si="21"/>
        <v/>
      </c>
      <c r="CR15" s="418" t="str">
        <f t="shared" si="21"/>
        <v/>
      </c>
      <c r="CS15" s="418" t="str">
        <f t="shared" si="21"/>
        <v/>
      </c>
      <c r="CT15" s="418" t="str">
        <f t="shared" si="21"/>
        <v/>
      </c>
      <c r="CU15" s="418" t="str">
        <f t="shared" si="21"/>
        <v/>
      </c>
      <c r="CV15" s="418" t="str">
        <f t="shared" si="21"/>
        <v/>
      </c>
      <c r="CW15" s="418" t="str">
        <f t="shared" si="21"/>
        <v/>
      </c>
      <c r="CX15" s="418" t="str">
        <f t="shared" si="21"/>
        <v/>
      </c>
      <c r="CY15" s="418" t="str">
        <f t="shared" si="21"/>
        <v/>
      </c>
      <c r="DA15" s="427" t="str">
        <f t="shared" si="3"/>
        <v>'XXFN_AP_RESP_ACCT','経理職責承認用経理承認者','115','2019/12/06 00:00:00','115','2019/12/06 00:00:00',''</v>
      </c>
      <c r="DB15" s="426" t="str">
        <f t="shared" si="6"/>
        <v/>
      </c>
      <c r="DC15" s="426" t="str">
        <f t="shared" si="7"/>
        <v/>
      </c>
      <c r="DD15" s="425" t="str">
        <f t="shared" si="8"/>
        <v/>
      </c>
      <c r="DE15" s="425" t="str">
        <f t="shared" si="9"/>
        <v/>
      </c>
      <c r="DF15" s="425" t="str">
        <f t="shared" si="10"/>
        <v/>
      </c>
      <c r="DG15" s="425" t="str">
        <f t="shared" si="11"/>
        <v/>
      </c>
      <c r="DH15" s="425" t="str">
        <f t="shared" si="12"/>
        <v/>
      </c>
      <c r="DI15" s="425" t="str">
        <f t="shared" si="13"/>
        <v/>
      </c>
      <c r="DJ15" s="425" t="str">
        <f t="shared" si="14"/>
        <v/>
      </c>
    </row>
    <row r="16" spans="1:114">
      <c r="B16" s="411" t="str">
        <f t="shared" si="17"/>
        <v>INSERT INTO XXFN_LOOKUP_TYPES VALUES ('XXFN_AP_RESP','経理職責','115','2019/12/06 00:00:00','115','2019/12/06 00:00:00','');</v>
      </c>
      <c r="C16" s="428" t="str">
        <f t="shared" si="18"/>
        <v>'XXFN_AP_RESP','経理職責','115','2019/12/06 00:00:00','115','2019/12/06 00:00:00',''</v>
      </c>
      <c r="D16" s="505" t="s">
        <v>2901</v>
      </c>
      <c r="E16" s="505" t="s">
        <v>2903</v>
      </c>
      <c r="F16" s="505" t="str">
        <f t="shared" ref="F16:BQ19" si="22">CLEAN(F15)</f>
        <v>115</v>
      </c>
      <c r="G16" s="505" t="str">
        <f t="shared" si="22"/>
        <v>2019/12/06 00:00:00</v>
      </c>
      <c r="H16" s="505" t="str">
        <f t="shared" si="22"/>
        <v>115</v>
      </c>
      <c r="I16" s="505" t="str">
        <f t="shared" si="22"/>
        <v>2019/12/06 00:00:00</v>
      </c>
      <c r="J16" s="505" t="str">
        <f t="shared" si="22"/>
        <v/>
      </c>
      <c r="K16" s="418" t="str">
        <f t="shared" si="22"/>
        <v/>
      </c>
      <c r="L16" s="418" t="str">
        <f t="shared" si="22"/>
        <v/>
      </c>
      <c r="M16" s="418" t="str">
        <f t="shared" si="22"/>
        <v/>
      </c>
      <c r="N16" s="418" t="str">
        <f t="shared" si="22"/>
        <v/>
      </c>
      <c r="O16" s="418" t="str">
        <f t="shared" si="22"/>
        <v/>
      </c>
      <c r="P16" s="418" t="str">
        <f t="shared" si="22"/>
        <v/>
      </c>
      <c r="Q16" s="418" t="str">
        <f t="shared" si="22"/>
        <v/>
      </c>
      <c r="R16" s="418" t="str">
        <f t="shared" si="22"/>
        <v/>
      </c>
      <c r="S16" s="418" t="str">
        <f t="shared" si="22"/>
        <v/>
      </c>
      <c r="T16" s="418" t="str">
        <f t="shared" si="22"/>
        <v/>
      </c>
      <c r="U16" s="418" t="str">
        <f t="shared" si="22"/>
        <v/>
      </c>
      <c r="V16" s="418" t="str">
        <f t="shared" si="22"/>
        <v/>
      </c>
      <c r="W16" s="418" t="str">
        <f t="shared" si="22"/>
        <v/>
      </c>
      <c r="X16" s="418" t="str">
        <f t="shared" si="22"/>
        <v/>
      </c>
      <c r="Y16" s="418" t="str">
        <f t="shared" si="22"/>
        <v/>
      </c>
      <c r="Z16" s="418" t="str">
        <f t="shared" si="22"/>
        <v/>
      </c>
      <c r="AA16" s="418" t="str">
        <f t="shared" si="22"/>
        <v/>
      </c>
      <c r="AB16" s="418" t="str">
        <f t="shared" si="22"/>
        <v/>
      </c>
      <c r="AC16" s="418" t="str">
        <f t="shared" si="22"/>
        <v/>
      </c>
      <c r="AD16" s="418" t="str">
        <f t="shared" si="22"/>
        <v/>
      </c>
      <c r="AE16" s="418" t="str">
        <f t="shared" si="22"/>
        <v/>
      </c>
      <c r="AF16" s="418" t="str">
        <f t="shared" si="22"/>
        <v/>
      </c>
      <c r="AG16" s="418" t="str">
        <f t="shared" si="22"/>
        <v/>
      </c>
      <c r="AH16" s="418" t="str">
        <f t="shared" si="22"/>
        <v/>
      </c>
      <c r="AI16" s="418" t="str">
        <f t="shared" si="22"/>
        <v/>
      </c>
      <c r="AJ16" s="418" t="str">
        <f t="shared" si="22"/>
        <v/>
      </c>
      <c r="AK16" s="418" t="str">
        <f t="shared" si="22"/>
        <v/>
      </c>
      <c r="AL16" s="418" t="str">
        <f t="shared" si="22"/>
        <v/>
      </c>
      <c r="AM16" s="418" t="str">
        <f t="shared" si="22"/>
        <v/>
      </c>
      <c r="AN16" s="418" t="str">
        <f t="shared" si="22"/>
        <v/>
      </c>
      <c r="AO16" s="418" t="str">
        <f t="shared" si="22"/>
        <v/>
      </c>
      <c r="AP16" s="418" t="str">
        <f t="shared" si="22"/>
        <v/>
      </c>
      <c r="AQ16" s="418" t="str">
        <f t="shared" si="22"/>
        <v/>
      </c>
      <c r="AR16" s="418" t="str">
        <f t="shared" si="22"/>
        <v/>
      </c>
      <c r="AS16" s="418" t="str">
        <f t="shared" si="22"/>
        <v/>
      </c>
      <c r="AT16" s="418" t="str">
        <f t="shared" si="22"/>
        <v/>
      </c>
      <c r="AU16" s="418" t="str">
        <f t="shared" si="22"/>
        <v/>
      </c>
      <c r="AV16" s="418" t="str">
        <f t="shared" si="22"/>
        <v/>
      </c>
      <c r="AW16" s="418" t="str">
        <f t="shared" si="22"/>
        <v/>
      </c>
      <c r="AX16" s="418" t="str">
        <f t="shared" si="22"/>
        <v/>
      </c>
      <c r="AY16" s="418" t="str">
        <f t="shared" si="22"/>
        <v/>
      </c>
      <c r="AZ16" s="418" t="str">
        <f t="shared" si="22"/>
        <v/>
      </c>
      <c r="BA16" s="418" t="str">
        <f t="shared" si="22"/>
        <v/>
      </c>
      <c r="BB16" s="418" t="str">
        <f t="shared" si="22"/>
        <v/>
      </c>
      <c r="BC16" s="418" t="str">
        <f t="shared" si="22"/>
        <v/>
      </c>
      <c r="BD16" s="418" t="str">
        <f t="shared" si="22"/>
        <v/>
      </c>
      <c r="BE16" s="418" t="str">
        <f t="shared" si="22"/>
        <v/>
      </c>
      <c r="BF16" s="418" t="str">
        <f t="shared" si="22"/>
        <v/>
      </c>
      <c r="BG16" s="418" t="str">
        <f t="shared" si="22"/>
        <v/>
      </c>
      <c r="BH16" s="418" t="str">
        <f t="shared" si="22"/>
        <v/>
      </c>
      <c r="BI16" s="418" t="str">
        <f t="shared" si="22"/>
        <v/>
      </c>
      <c r="BJ16" s="418" t="str">
        <f t="shared" si="22"/>
        <v/>
      </c>
      <c r="BK16" s="418" t="str">
        <f t="shared" si="22"/>
        <v/>
      </c>
      <c r="BL16" s="418" t="str">
        <f t="shared" si="22"/>
        <v/>
      </c>
      <c r="BM16" s="418" t="str">
        <f t="shared" si="22"/>
        <v/>
      </c>
      <c r="BN16" s="418" t="str">
        <f t="shared" si="22"/>
        <v/>
      </c>
      <c r="BO16" s="418" t="str">
        <f t="shared" si="22"/>
        <v/>
      </c>
      <c r="BP16" s="418" t="str">
        <f t="shared" si="22"/>
        <v/>
      </c>
      <c r="BQ16" s="418" t="str">
        <f t="shared" si="22"/>
        <v/>
      </c>
      <c r="BR16" s="418" t="str">
        <f t="shared" ref="BR16:BU19" si="23">CLEAN(BR15)</f>
        <v/>
      </c>
      <c r="BS16" s="418" t="str">
        <f t="shared" si="23"/>
        <v/>
      </c>
      <c r="BT16" s="418" t="str">
        <f t="shared" si="23"/>
        <v/>
      </c>
      <c r="BU16" s="418" t="str">
        <f t="shared" si="23"/>
        <v/>
      </c>
      <c r="BV16" s="418" t="str">
        <f t="shared" si="15"/>
        <v/>
      </c>
      <c r="BW16" s="418" t="str">
        <f t="shared" si="15"/>
        <v/>
      </c>
      <c r="BX16" s="418" t="str">
        <f t="shared" si="15"/>
        <v/>
      </c>
      <c r="BY16" s="418" t="str">
        <f t="shared" si="15"/>
        <v/>
      </c>
      <c r="BZ16" s="418" t="str">
        <f t="shared" si="15"/>
        <v/>
      </c>
      <c r="CA16" s="418" t="str">
        <f t="shared" si="15"/>
        <v/>
      </c>
      <c r="CB16" s="418" t="str">
        <f t="shared" si="15"/>
        <v/>
      </c>
      <c r="CC16" s="418" t="str">
        <f t="shared" si="15"/>
        <v/>
      </c>
      <c r="CD16" s="418" t="str">
        <f t="shared" si="15"/>
        <v/>
      </c>
      <c r="CE16" s="418" t="str">
        <f t="shared" si="15"/>
        <v/>
      </c>
      <c r="CF16" s="418" t="str">
        <f t="shared" si="15"/>
        <v/>
      </c>
      <c r="CG16" s="418" t="str">
        <f t="shared" si="15"/>
        <v/>
      </c>
      <c r="CH16" s="418" t="str">
        <f t="shared" si="15"/>
        <v/>
      </c>
      <c r="CI16" s="418" t="str">
        <f t="shared" si="15"/>
        <v/>
      </c>
      <c r="CJ16" s="418" t="str">
        <f t="shared" si="15"/>
        <v/>
      </c>
      <c r="CK16" s="418" t="str">
        <f t="shared" si="15"/>
        <v/>
      </c>
      <c r="CL16" s="418" t="str">
        <f t="shared" ref="CL16:CY19" si="24">CLEAN(CL15)</f>
        <v/>
      </c>
      <c r="CM16" s="418" t="str">
        <f t="shared" si="24"/>
        <v/>
      </c>
      <c r="CN16" s="418" t="str">
        <f t="shared" si="24"/>
        <v/>
      </c>
      <c r="CO16" s="418" t="str">
        <f t="shared" si="24"/>
        <v/>
      </c>
      <c r="CP16" s="418" t="str">
        <f t="shared" si="24"/>
        <v/>
      </c>
      <c r="CQ16" s="418" t="str">
        <f t="shared" si="24"/>
        <v/>
      </c>
      <c r="CR16" s="418" t="str">
        <f t="shared" si="24"/>
        <v/>
      </c>
      <c r="CS16" s="418" t="str">
        <f t="shared" si="24"/>
        <v/>
      </c>
      <c r="CT16" s="418" t="str">
        <f t="shared" si="24"/>
        <v/>
      </c>
      <c r="CU16" s="418" t="str">
        <f t="shared" si="24"/>
        <v/>
      </c>
      <c r="CV16" s="418" t="str">
        <f t="shared" si="24"/>
        <v/>
      </c>
      <c r="CW16" s="418" t="str">
        <f t="shared" si="24"/>
        <v/>
      </c>
      <c r="CX16" s="418" t="str">
        <f t="shared" si="24"/>
        <v/>
      </c>
      <c r="CY16" s="418" t="str">
        <f t="shared" si="24"/>
        <v/>
      </c>
      <c r="DA16" s="427" t="str">
        <f t="shared" si="3"/>
        <v>'XXFN_AP_RESP','経理職責','115','2019/12/06 00:00:00','115','2019/12/06 00:00:00',''</v>
      </c>
      <c r="DB16" s="426" t="str">
        <f t="shared" si="6"/>
        <v/>
      </c>
      <c r="DC16" s="426" t="str">
        <f t="shared" si="7"/>
        <v/>
      </c>
      <c r="DD16" s="425" t="str">
        <f t="shared" si="8"/>
        <v/>
      </c>
      <c r="DE16" s="425" t="str">
        <f t="shared" si="9"/>
        <v/>
      </c>
      <c r="DF16" s="425" t="str">
        <f t="shared" si="10"/>
        <v/>
      </c>
      <c r="DG16" s="425" t="str">
        <f t="shared" si="11"/>
        <v/>
      </c>
      <c r="DH16" s="425" t="str">
        <f t="shared" si="12"/>
        <v/>
      </c>
      <c r="DI16" s="425" t="str">
        <f t="shared" si="13"/>
        <v/>
      </c>
      <c r="DJ16" s="425" t="str">
        <f t="shared" si="14"/>
        <v/>
      </c>
    </row>
    <row r="17" spans="2:114">
      <c r="B17" s="411" t="str">
        <f t="shared" ref="B17" si="25">"INSERT INTO " &amp; C$2 &amp; " VALUES (" &amp;C17&amp; ");"</f>
        <v>INSERT INTO XXFN_LOOKUP_TYPES VALUES ('XXFN_RESP_MAIL_SUBJECT','職責申請メール件名','115','2019/12/06 00:00:00','115','2019/12/06 00:00:00','');</v>
      </c>
      <c r="C17" s="428" t="str">
        <f t="shared" ref="C17" si="26">DA17 &amp; DB17 &amp; DC17 &amp; DD17 &amp; DE17 &amp; DF17 &amp; DG17 &amp; DH17 &amp; DI17 &amp; DJ17</f>
        <v>'XXFN_RESP_MAIL_SUBJECT','職責申請メール件名','115','2019/12/06 00:00:00','115','2019/12/06 00:00:00',''</v>
      </c>
      <c r="D17" s="505" t="s">
        <v>2914</v>
      </c>
      <c r="E17" s="505" t="s">
        <v>2915</v>
      </c>
      <c r="F17" s="505" t="str">
        <f t="shared" si="22"/>
        <v>115</v>
      </c>
      <c r="G17" s="505" t="str">
        <f t="shared" si="22"/>
        <v>2019/12/06 00:00:00</v>
      </c>
      <c r="H17" s="505" t="str">
        <f t="shared" si="22"/>
        <v>115</v>
      </c>
      <c r="I17" s="505" t="str">
        <f t="shared" si="22"/>
        <v>2019/12/06 00:00:00</v>
      </c>
      <c r="J17" s="505" t="str">
        <f t="shared" si="22"/>
        <v/>
      </c>
      <c r="K17" s="418" t="str">
        <f t="shared" si="22"/>
        <v/>
      </c>
      <c r="L17" s="418" t="str">
        <f t="shared" si="22"/>
        <v/>
      </c>
      <c r="M17" s="418" t="str">
        <f t="shared" si="22"/>
        <v/>
      </c>
      <c r="N17" s="418" t="str">
        <f t="shared" si="22"/>
        <v/>
      </c>
      <c r="O17" s="418" t="str">
        <f t="shared" si="22"/>
        <v/>
      </c>
      <c r="P17" s="418" t="str">
        <f t="shared" si="22"/>
        <v/>
      </c>
      <c r="Q17" s="418" t="str">
        <f t="shared" si="22"/>
        <v/>
      </c>
      <c r="R17" s="418" t="str">
        <f t="shared" si="22"/>
        <v/>
      </c>
      <c r="S17" s="418" t="str">
        <f t="shared" si="22"/>
        <v/>
      </c>
      <c r="T17" s="418" t="str">
        <f t="shared" si="22"/>
        <v/>
      </c>
      <c r="U17" s="418" t="str">
        <f t="shared" si="22"/>
        <v/>
      </c>
      <c r="V17" s="418" t="str">
        <f t="shared" si="22"/>
        <v/>
      </c>
      <c r="W17" s="418" t="str">
        <f t="shared" si="22"/>
        <v/>
      </c>
      <c r="X17" s="418" t="str">
        <f t="shared" si="22"/>
        <v/>
      </c>
      <c r="Y17" s="418" t="str">
        <f t="shared" si="22"/>
        <v/>
      </c>
      <c r="Z17" s="418" t="str">
        <f t="shared" si="22"/>
        <v/>
      </c>
      <c r="AA17" s="418" t="str">
        <f t="shared" si="22"/>
        <v/>
      </c>
      <c r="AB17" s="418" t="str">
        <f t="shared" si="22"/>
        <v/>
      </c>
      <c r="AC17" s="418" t="str">
        <f t="shared" si="22"/>
        <v/>
      </c>
      <c r="AD17" s="418" t="str">
        <f t="shared" si="22"/>
        <v/>
      </c>
      <c r="AE17" s="418" t="str">
        <f t="shared" si="22"/>
        <v/>
      </c>
      <c r="AF17" s="418" t="str">
        <f t="shared" si="22"/>
        <v/>
      </c>
      <c r="AG17" s="418" t="str">
        <f t="shared" si="22"/>
        <v/>
      </c>
      <c r="AH17" s="418" t="str">
        <f t="shared" si="22"/>
        <v/>
      </c>
      <c r="AI17" s="418" t="str">
        <f t="shared" si="22"/>
        <v/>
      </c>
      <c r="AJ17" s="418" t="str">
        <f t="shared" si="22"/>
        <v/>
      </c>
      <c r="AK17" s="418" t="str">
        <f t="shared" si="22"/>
        <v/>
      </c>
      <c r="AL17" s="418" t="str">
        <f t="shared" si="22"/>
        <v/>
      </c>
      <c r="AM17" s="418" t="str">
        <f t="shared" si="22"/>
        <v/>
      </c>
      <c r="AN17" s="418" t="str">
        <f t="shared" si="22"/>
        <v/>
      </c>
      <c r="AO17" s="418" t="str">
        <f t="shared" si="22"/>
        <v/>
      </c>
      <c r="AP17" s="418" t="str">
        <f t="shared" si="22"/>
        <v/>
      </c>
      <c r="AQ17" s="418" t="str">
        <f t="shared" si="22"/>
        <v/>
      </c>
      <c r="AR17" s="418" t="str">
        <f t="shared" si="22"/>
        <v/>
      </c>
      <c r="AS17" s="418" t="str">
        <f t="shared" si="22"/>
        <v/>
      </c>
      <c r="AT17" s="418" t="str">
        <f t="shared" si="22"/>
        <v/>
      </c>
      <c r="AU17" s="418" t="str">
        <f t="shared" si="22"/>
        <v/>
      </c>
      <c r="AV17" s="418" t="str">
        <f t="shared" si="22"/>
        <v/>
      </c>
      <c r="AW17" s="418" t="str">
        <f t="shared" si="22"/>
        <v/>
      </c>
      <c r="AX17" s="418" t="str">
        <f t="shared" si="22"/>
        <v/>
      </c>
      <c r="AY17" s="418" t="str">
        <f t="shared" si="22"/>
        <v/>
      </c>
      <c r="AZ17" s="418" t="str">
        <f t="shared" si="22"/>
        <v/>
      </c>
      <c r="BA17" s="418" t="str">
        <f t="shared" si="22"/>
        <v/>
      </c>
      <c r="BB17" s="418" t="str">
        <f t="shared" si="22"/>
        <v/>
      </c>
      <c r="BC17" s="418" t="str">
        <f t="shared" si="22"/>
        <v/>
      </c>
      <c r="BD17" s="418" t="str">
        <f t="shared" si="22"/>
        <v/>
      </c>
      <c r="BE17" s="418" t="str">
        <f t="shared" si="22"/>
        <v/>
      </c>
      <c r="BF17" s="418" t="str">
        <f t="shared" si="22"/>
        <v/>
      </c>
      <c r="BG17" s="418" t="str">
        <f t="shared" si="22"/>
        <v/>
      </c>
      <c r="BH17" s="418" t="str">
        <f t="shared" si="22"/>
        <v/>
      </c>
      <c r="BI17" s="418" t="str">
        <f t="shared" si="22"/>
        <v/>
      </c>
      <c r="BJ17" s="418" t="str">
        <f t="shared" si="22"/>
        <v/>
      </c>
      <c r="BK17" s="418" t="str">
        <f t="shared" si="22"/>
        <v/>
      </c>
      <c r="BL17" s="418" t="str">
        <f t="shared" si="22"/>
        <v/>
      </c>
      <c r="BM17" s="418" t="str">
        <f t="shared" si="22"/>
        <v/>
      </c>
      <c r="BN17" s="418" t="str">
        <f t="shared" si="22"/>
        <v/>
      </c>
      <c r="BO17" s="418" t="str">
        <f t="shared" si="22"/>
        <v/>
      </c>
      <c r="BP17" s="418" t="str">
        <f t="shared" si="22"/>
        <v/>
      </c>
      <c r="BQ17" s="418" t="str">
        <f t="shared" si="22"/>
        <v/>
      </c>
      <c r="BR17" s="418" t="str">
        <f t="shared" si="23"/>
        <v/>
      </c>
      <c r="BS17" s="418" t="str">
        <f t="shared" si="23"/>
        <v/>
      </c>
      <c r="BT17" s="418" t="str">
        <f t="shared" si="23"/>
        <v/>
      </c>
      <c r="BU17" s="418" t="str">
        <f t="shared" si="23"/>
        <v/>
      </c>
      <c r="BV17" s="418" t="str">
        <f t="shared" si="15"/>
        <v/>
      </c>
      <c r="BW17" s="418" t="str">
        <f t="shared" si="15"/>
        <v/>
      </c>
      <c r="BX17" s="418" t="str">
        <f t="shared" si="15"/>
        <v/>
      </c>
      <c r="BY17" s="418" t="str">
        <f t="shared" si="15"/>
        <v/>
      </c>
      <c r="BZ17" s="418" t="str">
        <f t="shared" si="15"/>
        <v/>
      </c>
      <c r="CA17" s="418" t="str">
        <f t="shared" si="15"/>
        <v/>
      </c>
      <c r="CB17" s="418" t="str">
        <f t="shared" si="15"/>
        <v/>
      </c>
      <c r="CC17" s="418" t="str">
        <f t="shared" si="15"/>
        <v/>
      </c>
      <c r="CD17" s="418" t="str">
        <f t="shared" si="15"/>
        <v/>
      </c>
      <c r="CE17" s="418" t="str">
        <f t="shared" si="15"/>
        <v/>
      </c>
      <c r="CF17" s="418" t="str">
        <f t="shared" si="15"/>
        <v/>
      </c>
      <c r="CG17" s="418" t="str">
        <f t="shared" si="15"/>
        <v/>
      </c>
      <c r="CH17" s="418" t="str">
        <f t="shared" si="15"/>
        <v/>
      </c>
      <c r="CI17" s="418" t="str">
        <f t="shared" si="15"/>
        <v/>
      </c>
      <c r="CJ17" s="418" t="str">
        <f t="shared" si="15"/>
        <v/>
      </c>
      <c r="CK17" s="418" t="str">
        <f t="shared" si="15"/>
        <v/>
      </c>
      <c r="CL17" s="418" t="str">
        <f t="shared" si="24"/>
        <v/>
      </c>
      <c r="CM17" s="418" t="str">
        <f t="shared" si="24"/>
        <v/>
      </c>
      <c r="CN17" s="418" t="str">
        <f t="shared" si="24"/>
        <v/>
      </c>
      <c r="CO17" s="418" t="str">
        <f t="shared" si="24"/>
        <v/>
      </c>
      <c r="CP17" s="418" t="str">
        <f t="shared" si="24"/>
        <v/>
      </c>
      <c r="CQ17" s="418" t="str">
        <f t="shared" si="24"/>
        <v/>
      </c>
      <c r="CR17" s="418" t="str">
        <f t="shared" si="24"/>
        <v/>
      </c>
      <c r="CS17" s="418" t="str">
        <f t="shared" si="24"/>
        <v/>
      </c>
      <c r="CT17" s="418" t="str">
        <f t="shared" si="24"/>
        <v/>
      </c>
      <c r="CU17" s="418" t="str">
        <f t="shared" si="24"/>
        <v/>
      </c>
      <c r="CV17" s="418" t="str">
        <f t="shared" si="24"/>
        <v/>
      </c>
      <c r="CW17" s="418" t="str">
        <f t="shared" si="24"/>
        <v/>
      </c>
      <c r="CX17" s="418" t="str">
        <f t="shared" si="24"/>
        <v/>
      </c>
      <c r="CY17" s="418" t="str">
        <f t="shared" si="24"/>
        <v/>
      </c>
      <c r="DA17" s="427" t="str">
        <f t="shared" si="3"/>
        <v>'XXFN_RESP_MAIL_SUBJECT','職責申請メール件名','115','2019/12/06 00:00:00','115','2019/12/06 00:00:00',''</v>
      </c>
      <c r="DB17" s="426" t="str">
        <f t="shared" si="6"/>
        <v/>
      </c>
      <c r="DC17" s="426" t="str">
        <f t="shared" si="7"/>
        <v/>
      </c>
      <c r="DD17" s="425" t="str">
        <f t="shared" si="8"/>
        <v/>
      </c>
      <c r="DE17" s="425" t="str">
        <f t="shared" si="9"/>
        <v/>
      </c>
      <c r="DF17" s="425" t="str">
        <f t="shared" si="10"/>
        <v/>
      </c>
      <c r="DG17" s="425" t="str">
        <f t="shared" si="11"/>
        <v/>
      </c>
      <c r="DH17" s="425" t="str">
        <f t="shared" si="12"/>
        <v/>
      </c>
      <c r="DI17" s="425" t="str">
        <f t="shared" si="13"/>
        <v/>
      </c>
      <c r="DJ17" s="425" t="str">
        <f t="shared" si="14"/>
        <v/>
      </c>
    </row>
    <row r="18" spans="2:114">
      <c r="B18" s="411" t="str">
        <f t="shared" ref="B18" si="27">"INSERT INTO " &amp; C$2 &amp; " VALUES (" &amp;C18&amp; ");"</f>
        <v>INSERT INTO XXFN_LOOKUP_TYPES VALUES ('XXFN_RESP_MAIL_INFO','職責申請メール文言(ヘッダ)','115','2019/12/06 00:00:00','115','2019/12/06 00:00:00','');</v>
      </c>
      <c r="C18" s="428" t="str">
        <f t="shared" ref="C18" si="28">DA18 &amp; DB18 &amp; DC18 &amp; DD18 &amp; DE18 &amp; DF18 &amp; DG18 &amp; DH18 &amp; DI18 &amp; DJ18</f>
        <v>'XXFN_RESP_MAIL_INFO','職責申請メール文言(ヘッダ)','115','2019/12/06 00:00:00','115','2019/12/06 00:00:00',''</v>
      </c>
      <c r="D18" s="505" t="s">
        <v>2918</v>
      </c>
      <c r="E18" s="505" t="s">
        <v>2919</v>
      </c>
      <c r="F18" s="505" t="str">
        <f t="shared" si="22"/>
        <v>115</v>
      </c>
      <c r="G18" s="505" t="str">
        <f t="shared" si="22"/>
        <v>2019/12/06 00:00:00</v>
      </c>
      <c r="H18" s="505" t="str">
        <f t="shared" si="22"/>
        <v>115</v>
      </c>
      <c r="I18" s="505" t="str">
        <f t="shared" si="22"/>
        <v>2019/12/06 00:00:00</v>
      </c>
      <c r="J18" s="505" t="str">
        <f t="shared" si="22"/>
        <v/>
      </c>
      <c r="K18" s="418" t="str">
        <f t="shared" si="22"/>
        <v/>
      </c>
      <c r="L18" s="418" t="str">
        <f t="shared" si="22"/>
        <v/>
      </c>
      <c r="M18" s="418" t="str">
        <f t="shared" si="22"/>
        <v/>
      </c>
      <c r="N18" s="418" t="str">
        <f t="shared" si="22"/>
        <v/>
      </c>
      <c r="O18" s="418" t="str">
        <f t="shared" si="22"/>
        <v/>
      </c>
      <c r="P18" s="418" t="str">
        <f t="shared" si="22"/>
        <v/>
      </c>
      <c r="Q18" s="418" t="str">
        <f t="shared" si="22"/>
        <v/>
      </c>
      <c r="R18" s="418" t="str">
        <f t="shared" si="22"/>
        <v/>
      </c>
      <c r="S18" s="418" t="str">
        <f t="shared" si="22"/>
        <v/>
      </c>
      <c r="T18" s="418" t="str">
        <f t="shared" si="22"/>
        <v/>
      </c>
      <c r="U18" s="418" t="str">
        <f t="shared" si="22"/>
        <v/>
      </c>
      <c r="V18" s="418" t="str">
        <f t="shared" si="22"/>
        <v/>
      </c>
      <c r="W18" s="418" t="str">
        <f t="shared" si="22"/>
        <v/>
      </c>
      <c r="X18" s="418" t="str">
        <f t="shared" si="22"/>
        <v/>
      </c>
      <c r="Y18" s="418" t="str">
        <f t="shared" si="22"/>
        <v/>
      </c>
      <c r="Z18" s="418" t="str">
        <f t="shared" si="22"/>
        <v/>
      </c>
      <c r="AA18" s="418" t="str">
        <f t="shared" si="22"/>
        <v/>
      </c>
      <c r="AB18" s="418" t="str">
        <f t="shared" si="22"/>
        <v/>
      </c>
      <c r="AC18" s="418" t="str">
        <f t="shared" si="22"/>
        <v/>
      </c>
      <c r="AD18" s="418" t="str">
        <f t="shared" si="22"/>
        <v/>
      </c>
      <c r="AE18" s="418" t="str">
        <f t="shared" si="22"/>
        <v/>
      </c>
      <c r="AF18" s="418" t="str">
        <f t="shared" si="22"/>
        <v/>
      </c>
      <c r="AG18" s="418" t="str">
        <f t="shared" si="22"/>
        <v/>
      </c>
      <c r="AH18" s="418" t="str">
        <f t="shared" si="22"/>
        <v/>
      </c>
      <c r="AI18" s="418" t="str">
        <f t="shared" si="22"/>
        <v/>
      </c>
      <c r="AJ18" s="418" t="str">
        <f t="shared" si="22"/>
        <v/>
      </c>
      <c r="AK18" s="418" t="str">
        <f t="shared" si="22"/>
        <v/>
      </c>
      <c r="AL18" s="418" t="str">
        <f t="shared" si="22"/>
        <v/>
      </c>
      <c r="AM18" s="418" t="str">
        <f t="shared" si="22"/>
        <v/>
      </c>
      <c r="AN18" s="418" t="str">
        <f t="shared" si="22"/>
        <v/>
      </c>
      <c r="AO18" s="418" t="str">
        <f t="shared" si="22"/>
        <v/>
      </c>
      <c r="AP18" s="418" t="str">
        <f t="shared" si="22"/>
        <v/>
      </c>
      <c r="AQ18" s="418" t="str">
        <f t="shared" si="22"/>
        <v/>
      </c>
      <c r="AR18" s="418" t="str">
        <f t="shared" si="22"/>
        <v/>
      </c>
      <c r="AS18" s="418" t="str">
        <f t="shared" si="22"/>
        <v/>
      </c>
      <c r="AT18" s="418" t="str">
        <f t="shared" si="22"/>
        <v/>
      </c>
      <c r="AU18" s="418" t="str">
        <f t="shared" si="22"/>
        <v/>
      </c>
      <c r="AV18" s="418" t="str">
        <f t="shared" si="22"/>
        <v/>
      </c>
      <c r="AW18" s="418" t="str">
        <f t="shared" si="22"/>
        <v/>
      </c>
      <c r="AX18" s="418" t="str">
        <f t="shared" si="22"/>
        <v/>
      </c>
      <c r="AY18" s="418" t="str">
        <f t="shared" si="22"/>
        <v/>
      </c>
      <c r="AZ18" s="418" t="str">
        <f t="shared" si="22"/>
        <v/>
      </c>
      <c r="BA18" s="418" t="str">
        <f t="shared" si="22"/>
        <v/>
      </c>
      <c r="BB18" s="418" t="str">
        <f t="shared" si="22"/>
        <v/>
      </c>
      <c r="BC18" s="418" t="str">
        <f t="shared" si="22"/>
        <v/>
      </c>
      <c r="BD18" s="418" t="str">
        <f t="shared" si="22"/>
        <v/>
      </c>
      <c r="BE18" s="418" t="str">
        <f t="shared" si="22"/>
        <v/>
      </c>
      <c r="BF18" s="418" t="str">
        <f t="shared" si="22"/>
        <v/>
      </c>
      <c r="BG18" s="418" t="str">
        <f t="shared" si="22"/>
        <v/>
      </c>
      <c r="BH18" s="418" t="str">
        <f t="shared" si="22"/>
        <v/>
      </c>
      <c r="BI18" s="418" t="str">
        <f t="shared" si="22"/>
        <v/>
      </c>
      <c r="BJ18" s="418" t="str">
        <f t="shared" si="22"/>
        <v/>
      </c>
      <c r="BK18" s="418" t="str">
        <f t="shared" si="22"/>
        <v/>
      </c>
      <c r="BL18" s="418" t="str">
        <f t="shared" si="22"/>
        <v/>
      </c>
      <c r="BM18" s="418" t="str">
        <f t="shared" si="22"/>
        <v/>
      </c>
      <c r="BN18" s="418" t="str">
        <f t="shared" si="22"/>
        <v/>
      </c>
      <c r="BO18" s="418" t="str">
        <f t="shared" si="22"/>
        <v/>
      </c>
      <c r="BP18" s="418" t="str">
        <f t="shared" si="22"/>
        <v/>
      </c>
      <c r="BQ18" s="418" t="str">
        <f t="shared" si="22"/>
        <v/>
      </c>
      <c r="BR18" s="418" t="str">
        <f t="shared" si="23"/>
        <v/>
      </c>
      <c r="BS18" s="418" t="str">
        <f t="shared" si="23"/>
        <v/>
      </c>
      <c r="BT18" s="418" t="str">
        <f t="shared" si="23"/>
        <v/>
      </c>
      <c r="BU18" s="418" t="str">
        <f t="shared" si="23"/>
        <v/>
      </c>
      <c r="BV18" s="418" t="str">
        <f t="shared" si="15"/>
        <v/>
      </c>
      <c r="BW18" s="418" t="str">
        <f t="shared" si="15"/>
        <v/>
      </c>
      <c r="BX18" s="418" t="str">
        <f t="shared" si="15"/>
        <v/>
      </c>
      <c r="BY18" s="418" t="str">
        <f t="shared" si="15"/>
        <v/>
      </c>
      <c r="BZ18" s="418" t="str">
        <f t="shared" si="15"/>
        <v/>
      </c>
      <c r="CA18" s="418" t="str">
        <f t="shared" si="15"/>
        <v/>
      </c>
      <c r="CB18" s="418" t="str">
        <f t="shared" si="15"/>
        <v/>
      </c>
      <c r="CC18" s="418" t="str">
        <f t="shared" si="15"/>
        <v/>
      </c>
      <c r="CD18" s="418" t="str">
        <f t="shared" si="15"/>
        <v/>
      </c>
      <c r="CE18" s="418" t="str">
        <f t="shared" si="15"/>
        <v/>
      </c>
      <c r="CF18" s="418" t="str">
        <f t="shared" si="15"/>
        <v/>
      </c>
      <c r="CG18" s="418" t="str">
        <f t="shared" si="15"/>
        <v/>
      </c>
      <c r="CH18" s="418" t="str">
        <f t="shared" si="15"/>
        <v/>
      </c>
      <c r="CI18" s="418" t="str">
        <f t="shared" si="15"/>
        <v/>
      </c>
      <c r="CJ18" s="418" t="str">
        <f t="shared" si="15"/>
        <v/>
      </c>
      <c r="CK18" s="418" t="str">
        <f t="shared" si="15"/>
        <v/>
      </c>
      <c r="CL18" s="418" t="str">
        <f t="shared" si="24"/>
        <v/>
      </c>
      <c r="CM18" s="418" t="str">
        <f t="shared" si="24"/>
        <v/>
      </c>
      <c r="CN18" s="418" t="str">
        <f t="shared" si="24"/>
        <v/>
      </c>
      <c r="CO18" s="418" t="str">
        <f t="shared" si="24"/>
        <v/>
      </c>
      <c r="CP18" s="418" t="str">
        <f t="shared" si="24"/>
        <v/>
      </c>
      <c r="CQ18" s="418" t="str">
        <f t="shared" si="24"/>
        <v/>
      </c>
      <c r="CR18" s="418" t="str">
        <f t="shared" si="24"/>
        <v/>
      </c>
      <c r="CS18" s="418" t="str">
        <f t="shared" si="24"/>
        <v/>
      </c>
      <c r="CT18" s="418" t="str">
        <f t="shared" si="24"/>
        <v/>
      </c>
      <c r="CU18" s="418" t="str">
        <f t="shared" si="24"/>
        <v/>
      </c>
      <c r="CV18" s="418" t="str">
        <f t="shared" si="24"/>
        <v/>
      </c>
      <c r="CW18" s="418" t="str">
        <f t="shared" si="24"/>
        <v/>
      </c>
      <c r="CX18" s="418" t="str">
        <f t="shared" si="24"/>
        <v/>
      </c>
      <c r="CY18" s="418" t="str">
        <f t="shared" si="24"/>
        <v/>
      </c>
      <c r="DA18" s="427" t="str">
        <f t="shared" si="3"/>
        <v>'XXFN_RESP_MAIL_INFO','職責申請メール文言(ヘッダ)','115','2019/12/06 00:00:00','115','2019/12/06 00:00:00',''</v>
      </c>
      <c r="DB18" s="426" t="str">
        <f t="shared" si="6"/>
        <v/>
      </c>
      <c r="DC18" s="426" t="str">
        <f t="shared" si="7"/>
        <v/>
      </c>
      <c r="DD18" s="425" t="str">
        <f t="shared" si="8"/>
        <v/>
      </c>
      <c r="DE18" s="425" t="str">
        <f t="shared" si="9"/>
        <v/>
      </c>
      <c r="DF18" s="425" t="str">
        <f t="shared" si="10"/>
        <v/>
      </c>
      <c r="DG18" s="425" t="str">
        <f t="shared" si="11"/>
        <v/>
      </c>
      <c r="DH18" s="425" t="str">
        <f t="shared" si="12"/>
        <v/>
      </c>
      <c r="DI18" s="425" t="str">
        <f t="shared" si="13"/>
        <v/>
      </c>
      <c r="DJ18" s="425" t="str">
        <f t="shared" si="14"/>
        <v/>
      </c>
    </row>
    <row r="19" spans="2:114">
      <c r="B19" s="411" t="str">
        <f t="shared" ref="B19" si="29">"INSERT INTO " &amp; C$2 &amp; " VALUES (" &amp;C19&amp; ");"</f>
        <v>INSERT INTO XXFN_LOOKUP_TYPES VALUES ('XXFN_RESP_MAIL_CC_ACCT','職責申請メールCC(経理承認) ※内容に従業員番号を、適用に従業員名を設定','115','2019/12/06 00:00:00','115','2019/12/06 00:00:00','');</v>
      </c>
      <c r="C19" s="428" t="str">
        <f t="shared" ref="C19" si="30">DA19 &amp; DB19 &amp; DC19 &amp; DD19 &amp; DE19 &amp; DF19 &amp; DG19 &amp; DH19 &amp; DI19 &amp; DJ19</f>
        <v>'XXFN_RESP_MAIL_CC_ACCT','職責申請メールCC(経理承認) ※内容に従業員番号を、適用に従業員名を設定','115','2019/12/06 00:00:00','115','2019/12/06 00:00:00',''</v>
      </c>
      <c r="D19" s="505" t="s">
        <v>2922</v>
      </c>
      <c r="E19" s="505" t="s">
        <v>2923</v>
      </c>
      <c r="F19" s="505" t="str">
        <f t="shared" si="22"/>
        <v>115</v>
      </c>
      <c r="G19" s="505" t="str">
        <f t="shared" si="22"/>
        <v>2019/12/06 00:00:00</v>
      </c>
      <c r="H19" s="505" t="str">
        <f t="shared" si="22"/>
        <v>115</v>
      </c>
      <c r="I19" s="505" t="str">
        <f t="shared" si="22"/>
        <v>2019/12/06 00:00:00</v>
      </c>
      <c r="J19" s="505" t="str">
        <f t="shared" si="22"/>
        <v/>
      </c>
      <c r="K19" s="418" t="str">
        <f t="shared" si="22"/>
        <v/>
      </c>
      <c r="L19" s="418" t="str">
        <f t="shared" si="22"/>
        <v/>
      </c>
      <c r="M19" s="418" t="str">
        <f t="shared" si="22"/>
        <v/>
      </c>
      <c r="N19" s="418" t="str">
        <f t="shared" si="22"/>
        <v/>
      </c>
      <c r="O19" s="418" t="str">
        <f t="shared" si="22"/>
        <v/>
      </c>
      <c r="P19" s="418" t="str">
        <f t="shared" si="22"/>
        <v/>
      </c>
      <c r="Q19" s="418" t="str">
        <f t="shared" si="22"/>
        <v/>
      </c>
      <c r="R19" s="418" t="str">
        <f t="shared" si="22"/>
        <v/>
      </c>
      <c r="S19" s="418" t="str">
        <f t="shared" si="22"/>
        <v/>
      </c>
      <c r="T19" s="418" t="str">
        <f t="shared" si="22"/>
        <v/>
      </c>
      <c r="U19" s="418" t="str">
        <f t="shared" si="22"/>
        <v/>
      </c>
      <c r="V19" s="418" t="str">
        <f t="shared" si="22"/>
        <v/>
      </c>
      <c r="W19" s="418" t="str">
        <f t="shared" si="22"/>
        <v/>
      </c>
      <c r="X19" s="418" t="str">
        <f t="shared" si="22"/>
        <v/>
      </c>
      <c r="Y19" s="418" t="str">
        <f t="shared" si="22"/>
        <v/>
      </c>
      <c r="Z19" s="418" t="str">
        <f t="shared" si="22"/>
        <v/>
      </c>
      <c r="AA19" s="418" t="str">
        <f t="shared" si="22"/>
        <v/>
      </c>
      <c r="AB19" s="418" t="str">
        <f t="shared" si="22"/>
        <v/>
      </c>
      <c r="AC19" s="418" t="str">
        <f t="shared" si="22"/>
        <v/>
      </c>
      <c r="AD19" s="418" t="str">
        <f t="shared" si="22"/>
        <v/>
      </c>
      <c r="AE19" s="418" t="str">
        <f t="shared" si="22"/>
        <v/>
      </c>
      <c r="AF19" s="418" t="str">
        <f t="shared" si="22"/>
        <v/>
      </c>
      <c r="AG19" s="418" t="str">
        <f t="shared" si="22"/>
        <v/>
      </c>
      <c r="AH19" s="418" t="str">
        <f t="shared" si="22"/>
        <v/>
      </c>
      <c r="AI19" s="418" t="str">
        <f t="shared" si="22"/>
        <v/>
      </c>
      <c r="AJ19" s="418" t="str">
        <f t="shared" si="22"/>
        <v/>
      </c>
      <c r="AK19" s="418" t="str">
        <f t="shared" si="22"/>
        <v/>
      </c>
      <c r="AL19" s="418" t="str">
        <f t="shared" si="22"/>
        <v/>
      </c>
      <c r="AM19" s="418" t="str">
        <f t="shared" si="22"/>
        <v/>
      </c>
      <c r="AN19" s="418" t="str">
        <f t="shared" si="22"/>
        <v/>
      </c>
      <c r="AO19" s="418" t="str">
        <f t="shared" si="22"/>
        <v/>
      </c>
      <c r="AP19" s="418" t="str">
        <f t="shared" si="22"/>
        <v/>
      </c>
      <c r="AQ19" s="418" t="str">
        <f t="shared" si="22"/>
        <v/>
      </c>
      <c r="AR19" s="418" t="str">
        <f t="shared" si="22"/>
        <v/>
      </c>
      <c r="AS19" s="418" t="str">
        <f t="shared" si="22"/>
        <v/>
      </c>
      <c r="AT19" s="418" t="str">
        <f t="shared" si="22"/>
        <v/>
      </c>
      <c r="AU19" s="418" t="str">
        <f t="shared" si="22"/>
        <v/>
      </c>
      <c r="AV19" s="418" t="str">
        <f t="shared" si="22"/>
        <v/>
      </c>
      <c r="AW19" s="418" t="str">
        <f t="shared" si="22"/>
        <v/>
      </c>
      <c r="AX19" s="418" t="str">
        <f t="shared" si="22"/>
        <v/>
      </c>
      <c r="AY19" s="418" t="str">
        <f t="shared" si="22"/>
        <v/>
      </c>
      <c r="AZ19" s="418" t="str">
        <f t="shared" si="22"/>
        <v/>
      </c>
      <c r="BA19" s="418" t="str">
        <f t="shared" si="22"/>
        <v/>
      </c>
      <c r="BB19" s="418" t="str">
        <f t="shared" si="22"/>
        <v/>
      </c>
      <c r="BC19" s="418" t="str">
        <f t="shared" si="22"/>
        <v/>
      </c>
      <c r="BD19" s="418" t="str">
        <f t="shared" si="22"/>
        <v/>
      </c>
      <c r="BE19" s="418" t="str">
        <f t="shared" si="22"/>
        <v/>
      </c>
      <c r="BF19" s="418" t="str">
        <f t="shared" si="22"/>
        <v/>
      </c>
      <c r="BG19" s="418" t="str">
        <f t="shared" si="22"/>
        <v/>
      </c>
      <c r="BH19" s="418" t="str">
        <f t="shared" si="22"/>
        <v/>
      </c>
      <c r="BI19" s="418" t="str">
        <f t="shared" si="22"/>
        <v/>
      </c>
      <c r="BJ19" s="418" t="str">
        <f t="shared" si="22"/>
        <v/>
      </c>
      <c r="BK19" s="418" t="str">
        <f t="shared" si="22"/>
        <v/>
      </c>
      <c r="BL19" s="418" t="str">
        <f t="shared" si="22"/>
        <v/>
      </c>
      <c r="BM19" s="418" t="str">
        <f t="shared" si="22"/>
        <v/>
      </c>
      <c r="BN19" s="418" t="str">
        <f t="shared" si="22"/>
        <v/>
      </c>
      <c r="BO19" s="418" t="str">
        <f t="shared" si="22"/>
        <v/>
      </c>
      <c r="BP19" s="418" t="str">
        <f t="shared" si="22"/>
        <v/>
      </c>
      <c r="BQ19" s="418" t="str">
        <f t="shared" ref="BQ19" si="31">CLEAN(BQ18)</f>
        <v/>
      </c>
      <c r="BR19" s="418" t="str">
        <f t="shared" si="23"/>
        <v/>
      </c>
      <c r="BS19" s="418" t="str">
        <f t="shared" si="23"/>
        <v/>
      </c>
      <c r="BT19" s="418" t="str">
        <f t="shared" si="23"/>
        <v/>
      </c>
      <c r="BU19" s="418" t="str">
        <f t="shared" si="23"/>
        <v/>
      </c>
      <c r="BV19" s="418" t="str">
        <f t="shared" si="15"/>
        <v/>
      </c>
      <c r="BW19" s="418" t="str">
        <f t="shared" si="15"/>
        <v/>
      </c>
      <c r="BX19" s="418" t="str">
        <f t="shared" si="15"/>
        <v/>
      </c>
      <c r="BY19" s="418" t="str">
        <f t="shared" si="15"/>
        <v/>
      </c>
      <c r="BZ19" s="418" t="str">
        <f t="shared" si="15"/>
        <v/>
      </c>
      <c r="CA19" s="418" t="str">
        <f t="shared" si="15"/>
        <v/>
      </c>
      <c r="CB19" s="418" t="str">
        <f t="shared" si="15"/>
        <v/>
      </c>
      <c r="CC19" s="418" t="str">
        <f t="shared" si="15"/>
        <v/>
      </c>
      <c r="CD19" s="418" t="str">
        <f t="shared" si="15"/>
        <v/>
      </c>
      <c r="CE19" s="418" t="str">
        <f t="shared" si="15"/>
        <v/>
      </c>
      <c r="CF19" s="418" t="str">
        <f t="shared" si="15"/>
        <v/>
      </c>
      <c r="CG19" s="418" t="str">
        <f t="shared" si="15"/>
        <v/>
      </c>
      <c r="CH19" s="418" t="str">
        <f t="shared" si="15"/>
        <v/>
      </c>
      <c r="CI19" s="418" t="str">
        <f t="shared" si="15"/>
        <v/>
      </c>
      <c r="CJ19" s="418" t="str">
        <f t="shared" si="15"/>
        <v/>
      </c>
      <c r="CK19" s="418" t="str">
        <f t="shared" si="15"/>
        <v/>
      </c>
      <c r="CL19" s="418" t="str">
        <f t="shared" si="24"/>
        <v/>
      </c>
      <c r="CM19" s="418" t="str">
        <f t="shared" si="24"/>
        <v/>
      </c>
      <c r="CN19" s="418" t="str">
        <f t="shared" si="24"/>
        <v/>
      </c>
      <c r="CO19" s="418" t="str">
        <f t="shared" si="24"/>
        <v/>
      </c>
      <c r="CP19" s="418" t="str">
        <f t="shared" si="24"/>
        <v/>
      </c>
      <c r="CQ19" s="418" t="str">
        <f t="shared" si="24"/>
        <v/>
      </c>
      <c r="CR19" s="418" t="str">
        <f t="shared" si="24"/>
        <v/>
      </c>
      <c r="CS19" s="418" t="str">
        <f t="shared" si="24"/>
        <v/>
      </c>
      <c r="CT19" s="418" t="str">
        <f t="shared" si="24"/>
        <v/>
      </c>
      <c r="CU19" s="418" t="str">
        <f t="shared" si="24"/>
        <v/>
      </c>
      <c r="CV19" s="418" t="str">
        <f t="shared" si="24"/>
        <v/>
      </c>
      <c r="CW19" s="418" t="str">
        <f t="shared" si="24"/>
        <v/>
      </c>
      <c r="CX19" s="418" t="str">
        <f t="shared" si="24"/>
        <v/>
      </c>
      <c r="CY19" s="418" t="str">
        <f t="shared" si="24"/>
        <v/>
      </c>
      <c r="DA19" s="427" t="str">
        <f t="shared" si="3"/>
        <v>'XXFN_RESP_MAIL_CC_ACCT','職責申請メールCC(経理承認) ※内容に従業員番号を、適用に従業員名を設定','115','2019/12/06 00:00:00','115','2019/12/06 00:00:00',''</v>
      </c>
      <c r="DB19" s="426" t="str">
        <f t="shared" si="6"/>
        <v/>
      </c>
      <c r="DC19" s="426" t="str">
        <f t="shared" si="7"/>
        <v/>
      </c>
      <c r="DD19" s="425" t="str">
        <f t="shared" si="8"/>
        <v/>
      </c>
      <c r="DE19" s="425" t="str">
        <f t="shared" si="9"/>
        <v/>
      </c>
      <c r="DF19" s="425" t="str">
        <f t="shared" si="10"/>
        <v/>
      </c>
      <c r="DG19" s="425" t="str">
        <f t="shared" si="11"/>
        <v/>
      </c>
      <c r="DH19" s="425" t="str">
        <f t="shared" si="12"/>
        <v/>
      </c>
      <c r="DI19" s="425" t="str">
        <f t="shared" si="13"/>
        <v/>
      </c>
      <c r="DJ19" s="425" t="str">
        <f t="shared" si="14"/>
        <v/>
      </c>
    </row>
    <row r="20" spans="2:114">
      <c r="B20" s="411" t="str">
        <f t="shared" ref="B20:B22" si="32">"INSERT INTO " &amp; C$2 &amp; " VALUES (" &amp;C20&amp; ");"</f>
        <v>INSERT INTO XXFN_LOOKUP_TYPES VALUES ('','','115','2019/12/06 00:00:00','115','2019/12/06 00:00:00','');</v>
      </c>
      <c r="C20" s="428" t="str">
        <f t="shared" ref="C20:C22" si="33">DA20 &amp; DB20 &amp; DC20 &amp; DD20 &amp; DE20 &amp; DF20 &amp; DG20 &amp; DH20 &amp; DI20 &amp; DJ20</f>
        <v>'','','115','2019/12/06 00:00:00','115','2019/12/06 00:00:00',''</v>
      </c>
      <c r="D20" s="505"/>
      <c r="E20" s="505"/>
      <c r="F20" s="505" t="str">
        <f t="shared" ref="F20:BQ22" si="34">CLEAN(F19)</f>
        <v>115</v>
      </c>
      <c r="G20" s="505" t="str">
        <f t="shared" si="34"/>
        <v>2019/12/06 00:00:00</v>
      </c>
      <c r="H20" s="505" t="str">
        <f t="shared" si="34"/>
        <v>115</v>
      </c>
      <c r="I20" s="505" t="str">
        <f t="shared" si="34"/>
        <v>2019/12/06 00:00:00</v>
      </c>
      <c r="J20" s="505" t="str">
        <f t="shared" si="34"/>
        <v/>
      </c>
      <c r="K20" s="418" t="str">
        <f t="shared" si="34"/>
        <v/>
      </c>
      <c r="L20" s="418" t="str">
        <f t="shared" si="34"/>
        <v/>
      </c>
      <c r="M20" s="418" t="str">
        <f t="shared" si="34"/>
        <v/>
      </c>
      <c r="N20" s="418" t="str">
        <f t="shared" si="34"/>
        <v/>
      </c>
      <c r="O20" s="418" t="str">
        <f t="shared" si="34"/>
        <v/>
      </c>
      <c r="P20" s="418" t="str">
        <f t="shared" si="34"/>
        <v/>
      </c>
      <c r="Q20" s="418" t="str">
        <f t="shared" si="34"/>
        <v/>
      </c>
      <c r="R20" s="418" t="str">
        <f t="shared" si="34"/>
        <v/>
      </c>
      <c r="S20" s="418" t="str">
        <f t="shared" si="34"/>
        <v/>
      </c>
      <c r="T20" s="418" t="str">
        <f t="shared" si="34"/>
        <v/>
      </c>
      <c r="U20" s="418" t="str">
        <f t="shared" si="34"/>
        <v/>
      </c>
      <c r="V20" s="418" t="str">
        <f t="shared" si="34"/>
        <v/>
      </c>
      <c r="W20" s="418" t="str">
        <f t="shared" si="34"/>
        <v/>
      </c>
      <c r="X20" s="418" t="str">
        <f t="shared" si="34"/>
        <v/>
      </c>
      <c r="Y20" s="418" t="str">
        <f t="shared" si="34"/>
        <v/>
      </c>
      <c r="Z20" s="418" t="str">
        <f t="shared" si="34"/>
        <v/>
      </c>
      <c r="AA20" s="418" t="str">
        <f t="shared" si="34"/>
        <v/>
      </c>
      <c r="AB20" s="418" t="str">
        <f t="shared" si="34"/>
        <v/>
      </c>
      <c r="AC20" s="418" t="str">
        <f t="shared" si="34"/>
        <v/>
      </c>
      <c r="AD20" s="418" t="str">
        <f t="shared" si="34"/>
        <v/>
      </c>
      <c r="AE20" s="418" t="str">
        <f t="shared" si="34"/>
        <v/>
      </c>
      <c r="AF20" s="418" t="str">
        <f t="shared" si="34"/>
        <v/>
      </c>
      <c r="AG20" s="418" t="str">
        <f t="shared" si="34"/>
        <v/>
      </c>
      <c r="AH20" s="418" t="str">
        <f t="shared" si="34"/>
        <v/>
      </c>
      <c r="AI20" s="418" t="str">
        <f t="shared" si="34"/>
        <v/>
      </c>
      <c r="AJ20" s="418" t="str">
        <f t="shared" si="34"/>
        <v/>
      </c>
      <c r="AK20" s="418" t="str">
        <f t="shared" si="34"/>
        <v/>
      </c>
      <c r="AL20" s="418" t="str">
        <f t="shared" si="34"/>
        <v/>
      </c>
      <c r="AM20" s="418" t="str">
        <f t="shared" si="34"/>
        <v/>
      </c>
      <c r="AN20" s="418" t="str">
        <f t="shared" si="34"/>
        <v/>
      </c>
      <c r="AO20" s="418" t="str">
        <f t="shared" si="34"/>
        <v/>
      </c>
      <c r="AP20" s="418" t="str">
        <f t="shared" si="34"/>
        <v/>
      </c>
      <c r="AQ20" s="418" t="str">
        <f t="shared" si="34"/>
        <v/>
      </c>
      <c r="AR20" s="418" t="str">
        <f t="shared" si="34"/>
        <v/>
      </c>
      <c r="AS20" s="418" t="str">
        <f t="shared" si="34"/>
        <v/>
      </c>
      <c r="AT20" s="418" t="str">
        <f t="shared" si="34"/>
        <v/>
      </c>
      <c r="AU20" s="418" t="str">
        <f t="shared" si="34"/>
        <v/>
      </c>
      <c r="AV20" s="418" t="str">
        <f t="shared" si="34"/>
        <v/>
      </c>
      <c r="AW20" s="418" t="str">
        <f t="shared" si="34"/>
        <v/>
      </c>
      <c r="AX20" s="418" t="str">
        <f t="shared" si="34"/>
        <v/>
      </c>
      <c r="AY20" s="418" t="str">
        <f t="shared" si="34"/>
        <v/>
      </c>
      <c r="AZ20" s="418" t="str">
        <f t="shared" si="34"/>
        <v/>
      </c>
      <c r="BA20" s="418" t="str">
        <f t="shared" si="34"/>
        <v/>
      </c>
      <c r="BB20" s="418" t="str">
        <f t="shared" si="34"/>
        <v/>
      </c>
      <c r="BC20" s="418" t="str">
        <f t="shared" si="34"/>
        <v/>
      </c>
      <c r="BD20" s="418" t="str">
        <f t="shared" si="34"/>
        <v/>
      </c>
      <c r="BE20" s="418" t="str">
        <f t="shared" si="34"/>
        <v/>
      </c>
      <c r="BF20" s="418" t="str">
        <f t="shared" si="34"/>
        <v/>
      </c>
      <c r="BG20" s="418" t="str">
        <f t="shared" si="34"/>
        <v/>
      </c>
      <c r="BH20" s="418" t="str">
        <f t="shared" si="34"/>
        <v/>
      </c>
      <c r="BI20" s="418" t="str">
        <f t="shared" si="34"/>
        <v/>
      </c>
      <c r="BJ20" s="418" t="str">
        <f t="shared" si="34"/>
        <v/>
      </c>
      <c r="BK20" s="418" t="str">
        <f t="shared" si="34"/>
        <v/>
      </c>
      <c r="BL20" s="418" t="str">
        <f t="shared" si="34"/>
        <v/>
      </c>
      <c r="BM20" s="418" t="str">
        <f t="shared" si="34"/>
        <v/>
      </c>
      <c r="BN20" s="418" t="str">
        <f t="shared" si="34"/>
        <v/>
      </c>
      <c r="BO20" s="418" t="str">
        <f t="shared" si="34"/>
        <v/>
      </c>
      <c r="BP20" s="418" t="str">
        <f t="shared" si="34"/>
        <v/>
      </c>
      <c r="BQ20" s="418" t="str">
        <f t="shared" si="34"/>
        <v/>
      </c>
      <c r="BR20" s="418" t="str">
        <f t="shared" ref="BR20:CY20" si="35">CLEAN(BR19)</f>
        <v/>
      </c>
      <c r="BS20" s="418" t="str">
        <f t="shared" si="35"/>
        <v/>
      </c>
      <c r="BT20" s="418" t="str">
        <f t="shared" si="35"/>
        <v/>
      </c>
      <c r="BU20" s="418" t="str">
        <f t="shared" si="35"/>
        <v/>
      </c>
      <c r="BV20" s="418" t="str">
        <f t="shared" si="35"/>
        <v/>
      </c>
      <c r="BW20" s="418" t="str">
        <f t="shared" si="35"/>
        <v/>
      </c>
      <c r="BX20" s="418" t="str">
        <f t="shared" si="35"/>
        <v/>
      </c>
      <c r="BY20" s="418" t="str">
        <f t="shared" si="35"/>
        <v/>
      </c>
      <c r="BZ20" s="418" t="str">
        <f t="shared" si="35"/>
        <v/>
      </c>
      <c r="CA20" s="418" t="str">
        <f t="shared" si="35"/>
        <v/>
      </c>
      <c r="CB20" s="418" t="str">
        <f t="shared" si="35"/>
        <v/>
      </c>
      <c r="CC20" s="418" t="str">
        <f t="shared" si="35"/>
        <v/>
      </c>
      <c r="CD20" s="418" t="str">
        <f t="shared" si="35"/>
        <v/>
      </c>
      <c r="CE20" s="418" t="str">
        <f t="shared" si="35"/>
        <v/>
      </c>
      <c r="CF20" s="418" t="str">
        <f t="shared" si="35"/>
        <v/>
      </c>
      <c r="CG20" s="418" t="str">
        <f t="shared" si="35"/>
        <v/>
      </c>
      <c r="CH20" s="418" t="str">
        <f t="shared" si="35"/>
        <v/>
      </c>
      <c r="CI20" s="418" t="str">
        <f t="shared" si="35"/>
        <v/>
      </c>
      <c r="CJ20" s="418" t="str">
        <f t="shared" si="35"/>
        <v/>
      </c>
      <c r="CK20" s="418" t="str">
        <f t="shared" si="35"/>
        <v/>
      </c>
      <c r="CL20" s="418" t="str">
        <f t="shared" si="35"/>
        <v/>
      </c>
      <c r="CM20" s="418" t="str">
        <f t="shared" si="35"/>
        <v/>
      </c>
      <c r="CN20" s="418" t="str">
        <f t="shared" si="35"/>
        <v/>
      </c>
      <c r="CO20" s="418" t="str">
        <f t="shared" si="35"/>
        <v/>
      </c>
      <c r="CP20" s="418" t="str">
        <f t="shared" si="35"/>
        <v/>
      </c>
      <c r="CQ20" s="418" t="str">
        <f t="shared" si="35"/>
        <v/>
      </c>
      <c r="CR20" s="418" t="str">
        <f t="shared" si="35"/>
        <v/>
      </c>
      <c r="CS20" s="418" t="str">
        <f t="shared" si="35"/>
        <v/>
      </c>
      <c r="CT20" s="418" t="str">
        <f t="shared" si="35"/>
        <v/>
      </c>
      <c r="CU20" s="418" t="str">
        <f t="shared" si="35"/>
        <v/>
      </c>
      <c r="CV20" s="418" t="str">
        <f t="shared" si="35"/>
        <v/>
      </c>
      <c r="CW20" s="418" t="str">
        <f t="shared" si="35"/>
        <v/>
      </c>
      <c r="CX20" s="418" t="str">
        <f t="shared" si="35"/>
        <v/>
      </c>
      <c r="CY20" s="418" t="str">
        <f t="shared" si="35"/>
        <v/>
      </c>
      <c r="DA20" s="427" t="str">
        <f t="shared" si="3"/>
        <v>'','','115','2019/12/06 00:00:00','115','2019/12/06 00:00:00',''</v>
      </c>
      <c r="DB20" s="426" t="str">
        <f t="shared" si="6"/>
        <v/>
      </c>
      <c r="DC20" s="426" t="str">
        <f t="shared" si="7"/>
        <v/>
      </c>
      <c r="DD20" s="425" t="str">
        <f t="shared" si="8"/>
        <v/>
      </c>
      <c r="DE20" s="425" t="str">
        <f t="shared" si="9"/>
        <v/>
      </c>
      <c r="DF20" s="425" t="str">
        <f t="shared" si="10"/>
        <v/>
      </c>
      <c r="DG20" s="425" t="str">
        <f t="shared" si="11"/>
        <v/>
      </c>
      <c r="DH20" s="425" t="str">
        <f t="shared" si="12"/>
        <v/>
      </c>
      <c r="DI20" s="425" t="str">
        <f t="shared" si="13"/>
        <v/>
      </c>
      <c r="DJ20" s="425" t="str">
        <f t="shared" si="14"/>
        <v/>
      </c>
    </row>
    <row r="21" spans="2:114">
      <c r="B21" s="411" t="str">
        <f t="shared" si="32"/>
        <v>INSERT INTO XXFN_LOOKUP_TYPES VALUES ('','','115','2019/12/06 00:00:00','115','2019/12/06 00:00:00','');</v>
      </c>
      <c r="C21" s="428" t="str">
        <f t="shared" si="33"/>
        <v>'','','115','2019/12/06 00:00:00','115','2019/12/06 00:00:00',''</v>
      </c>
      <c r="D21" s="505"/>
      <c r="E21" s="505"/>
      <c r="F21" s="505" t="str">
        <f t="shared" si="34"/>
        <v>115</v>
      </c>
      <c r="G21" s="505" t="str">
        <f t="shared" si="34"/>
        <v>2019/12/06 00:00:00</v>
      </c>
      <c r="H21" s="505" t="str">
        <f t="shared" si="34"/>
        <v>115</v>
      </c>
      <c r="I21" s="505" t="str">
        <f t="shared" si="34"/>
        <v>2019/12/06 00:00:00</v>
      </c>
      <c r="J21" s="505" t="str">
        <f t="shared" si="34"/>
        <v/>
      </c>
      <c r="K21" s="418" t="str">
        <f t="shared" si="34"/>
        <v/>
      </c>
      <c r="L21" s="418" t="str">
        <f t="shared" si="34"/>
        <v/>
      </c>
      <c r="M21" s="418" t="str">
        <f t="shared" si="34"/>
        <v/>
      </c>
      <c r="N21" s="418" t="str">
        <f t="shared" si="34"/>
        <v/>
      </c>
      <c r="O21" s="418" t="str">
        <f t="shared" si="34"/>
        <v/>
      </c>
      <c r="P21" s="418" t="str">
        <f t="shared" si="34"/>
        <v/>
      </c>
      <c r="Q21" s="418" t="str">
        <f t="shared" si="34"/>
        <v/>
      </c>
      <c r="R21" s="418" t="str">
        <f t="shared" si="34"/>
        <v/>
      </c>
      <c r="S21" s="418" t="str">
        <f t="shared" si="34"/>
        <v/>
      </c>
      <c r="T21" s="418" t="str">
        <f t="shared" si="34"/>
        <v/>
      </c>
      <c r="U21" s="418" t="str">
        <f t="shared" si="34"/>
        <v/>
      </c>
      <c r="V21" s="418" t="str">
        <f t="shared" si="34"/>
        <v/>
      </c>
      <c r="W21" s="418" t="str">
        <f t="shared" si="34"/>
        <v/>
      </c>
      <c r="X21" s="418" t="str">
        <f t="shared" si="34"/>
        <v/>
      </c>
      <c r="Y21" s="418" t="str">
        <f t="shared" si="34"/>
        <v/>
      </c>
      <c r="Z21" s="418" t="str">
        <f t="shared" si="34"/>
        <v/>
      </c>
      <c r="AA21" s="418" t="str">
        <f t="shared" si="34"/>
        <v/>
      </c>
      <c r="AB21" s="418" t="str">
        <f t="shared" si="34"/>
        <v/>
      </c>
      <c r="AC21" s="418" t="str">
        <f t="shared" si="34"/>
        <v/>
      </c>
      <c r="AD21" s="418" t="str">
        <f t="shared" si="34"/>
        <v/>
      </c>
      <c r="AE21" s="418" t="str">
        <f t="shared" si="34"/>
        <v/>
      </c>
      <c r="AF21" s="418" t="str">
        <f t="shared" si="34"/>
        <v/>
      </c>
      <c r="AG21" s="418" t="str">
        <f t="shared" si="34"/>
        <v/>
      </c>
      <c r="AH21" s="418" t="str">
        <f t="shared" si="34"/>
        <v/>
      </c>
      <c r="AI21" s="418" t="str">
        <f t="shared" si="34"/>
        <v/>
      </c>
      <c r="AJ21" s="418" t="str">
        <f t="shared" si="34"/>
        <v/>
      </c>
      <c r="AK21" s="418" t="str">
        <f t="shared" si="34"/>
        <v/>
      </c>
      <c r="AL21" s="418" t="str">
        <f t="shared" si="34"/>
        <v/>
      </c>
      <c r="AM21" s="418" t="str">
        <f t="shared" si="34"/>
        <v/>
      </c>
      <c r="AN21" s="418" t="str">
        <f t="shared" si="34"/>
        <v/>
      </c>
      <c r="AO21" s="418" t="str">
        <f t="shared" si="34"/>
        <v/>
      </c>
      <c r="AP21" s="418" t="str">
        <f t="shared" si="34"/>
        <v/>
      </c>
      <c r="AQ21" s="418" t="str">
        <f t="shared" si="34"/>
        <v/>
      </c>
      <c r="AR21" s="418" t="str">
        <f t="shared" si="34"/>
        <v/>
      </c>
      <c r="AS21" s="418" t="str">
        <f t="shared" si="34"/>
        <v/>
      </c>
      <c r="AT21" s="418" t="str">
        <f t="shared" si="34"/>
        <v/>
      </c>
      <c r="AU21" s="418" t="str">
        <f t="shared" si="34"/>
        <v/>
      </c>
      <c r="AV21" s="418" t="str">
        <f t="shared" si="34"/>
        <v/>
      </c>
      <c r="AW21" s="418" t="str">
        <f t="shared" si="34"/>
        <v/>
      </c>
      <c r="AX21" s="418" t="str">
        <f t="shared" si="34"/>
        <v/>
      </c>
      <c r="AY21" s="418" t="str">
        <f t="shared" si="34"/>
        <v/>
      </c>
      <c r="AZ21" s="418" t="str">
        <f t="shared" si="34"/>
        <v/>
      </c>
      <c r="BA21" s="418" t="str">
        <f t="shared" si="34"/>
        <v/>
      </c>
      <c r="BB21" s="418" t="str">
        <f t="shared" si="34"/>
        <v/>
      </c>
      <c r="BC21" s="418" t="str">
        <f t="shared" si="34"/>
        <v/>
      </c>
      <c r="BD21" s="418" t="str">
        <f t="shared" si="34"/>
        <v/>
      </c>
      <c r="BE21" s="418" t="str">
        <f t="shared" si="34"/>
        <v/>
      </c>
      <c r="BF21" s="418" t="str">
        <f t="shared" si="34"/>
        <v/>
      </c>
      <c r="BG21" s="418" t="str">
        <f t="shared" si="34"/>
        <v/>
      </c>
      <c r="BH21" s="418" t="str">
        <f t="shared" si="34"/>
        <v/>
      </c>
      <c r="BI21" s="418" t="str">
        <f t="shared" si="34"/>
        <v/>
      </c>
      <c r="BJ21" s="418" t="str">
        <f t="shared" si="34"/>
        <v/>
      </c>
      <c r="BK21" s="418" t="str">
        <f t="shared" si="34"/>
        <v/>
      </c>
      <c r="BL21" s="418" t="str">
        <f t="shared" si="34"/>
        <v/>
      </c>
      <c r="BM21" s="418" t="str">
        <f t="shared" si="34"/>
        <v/>
      </c>
      <c r="BN21" s="418" t="str">
        <f t="shared" si="34"/>
        <v/>
      </c>
      <c r="BO21" s="418" t="str">
        <f t="shared" si="34"/>
        <v/>
      </c>
      <c r="BP21" s="418" t="str">
        <f t="shared" si="34"/>
        <v/>
      </c>
      <c r="BQ21" s="418" t="str">
        <f t="shared" si="34"/>
        <v/>
      </c>
      <c r="BR21" s="418" t="str">
        <f t="shared" ref="BR21:CY21" si="36">CLEAN(BR20)</f>
        <v/>
      </c>
      <c r="BS21" s="418" t="str">
        <f t="shared" si="36"/>
        <v/>
      </c>
      <c r="BT21" s="418" t="str">
        <f t="shared" si="36"/>
        <v/>
      </c>
      <c r="BU21" s="418" t="str">
        <f t="shared" si="36"/>
        <v/>
      </c>
      <c r="BV21" s="418" t="str">
        <f t="shared" si="36"/>
        <v/>
      </c>
      <c r="BW21" s="418" t="str">
        <f t="shared" si="36"/>
        <v/>
      </c>
      <c r="BX21" s="418" t="str">
        <f t="shared" si="36"/>
        <v/>
      </c>
      <c r="BY21" s="418" t="str">
        <f t="shared" si="36"/>
        <v/>
      </c>
      <c r="BZ21" s="418" t="str">
        <f t="shared" si="36"/>
        <v/>
      </c>
      <c r="CA21" s="418" t="str">
        <f t="shared" si="36"/>
        <v/>
      </c>
      <c r="CB21" s="418" t="str">
        <f t="shared" si="36"/>
        <v/>
      </c>
      <c r="CC21" s="418" t="str">
        <f t="shared" si="36"/>
        <v/>
      </c>
      <c r="CD21" s="418" t="str">
        <f t="shared" si="36"/>
        <v/>
      </c>
      <c r="CE21" s="418" t="str">
        <f t="shared" si="36"/>
        <v/>
      </c>
      <c r="CF21" s="418" t="str">
        <f t="shared" si="36"/>
        <v/>
      </c>
      <c r="CG21" s="418" t="str">
        <f t="shared" si="36"/>
        <v/>
      </c>
      <c r="CH21" s="418" t="str">
        <f t="shared" si="36"/>
        <v/>
      </c>
      <c r="CI21" s="418" t="str">
        <f t="shared" si="36"/>
        <v/>
      </c>
      <c r="CJ21" s="418" t="str">
        <f t="shared" si="36"/>
        <v/>
      </c>
      <c r="CK21" s="418" t="str">
        <f t="shared" si="36"/>
        <v/>
      </c>
      <c r="CL21" s="418" t="str">
        <f t="shared" si="36"/>
        <v/>
      </c>
      <c r="CM21" s="418" t="str">
        <f t="shared" si="36"/>
        <v/>
      </c>
      <c r="CN21" s="418" t="str">
        <f t="shared" si="36"/>
        <v/>
      </c>
      <c r="CO21" s="418" t="str">
        <f t="shared" si="36"/>
        <v/>
      </c>
      <c r="CP21" s="418" t="str">
        <f t="shared" si="36"/>
        <v/>
      </c>
      <c r="CQ21" s="418" t="str">
        <f t="shared" si="36"/>
        <v/>
      </c>
      <c r="CR21" s="418" t="str">
        <f t="shared" si="36"/>
        <v/>
      </c>
      <c r="CS21" s="418" t="str">
        <f t="shared" si="36"/>
        <v/>
      </c>
      <c r="CT21" s="418" t="str">
        <f t="shared" si="36"/>
        <v/>
      </c>
      <c r="CU21" s="418" t="str">
        <f t="shared" si="36"/>
        <v/>
      </c>
      <c r="CV21" s="418" t="str">
        <f t="shared" si="36"/>
        <v/>
      </c>
      <c r="CW21" s="418" t="str">
        <f t="shared" si="36"/>
        <v/>
      </c>
      <c r="CX21" s="418" t="str">
        <f t="shared" si="36"/>
        <v/>
      </c>
      <c r="CY21" s="418" t="str">
        <f t="shared" si="36"/>
        <v/>
      </c>
      <c r="DA21" s="427" t="str">
        <f t="shared" si="3"/>
        <v>'','','115','2019/12/06 00:00:00','115','2019/12/06 00:00:00',''</v>
      </c>
      <c r="DB21" s="426" t="str">
        <f t="shared" si="6"/>
        <v/>
      </c>
      <c r="DC21" s="426" t="str">
        <f t="shared" si="7"/>
        <v/>
      </c>
      <c r="DD21" s="425" t="str">
        <f t="shared" si="8"/>
        <v/>
      </c>
      <c r="DE21" s="425" t="str">
        <f t="shared" si="9"/>
        <v/>
      </c>
      <c r="DF21" s="425" t="str">
        <f t="shared" si="10"/>
        <v/>
      </c>
      <c r="DG21" s="425" t="str">
        <f t="shared" si="11"/>
        <v/>
      </c>
      <c r="DH21" s="425" t="str">
        <f t="shared" si="12"/>
        <v/>
      </c>
      <c r="DI21" s="425" t="str">
        <f t="shared" si="13"/>
        <v/>
      </c>
      <c r="DJ21" s="425" t="str">
        <f t="shared" si="14"/>
        <v/>
      </c>
    </row>
    <row r="22" spans="2:114">
      <c r="B22" s="411" t="str">
        <f t="shared" si="32"/>
        <v>INSERT INTO XXFN_LOOKUP_TYPES VALUES ('','','115','2019/12/06 00:00:00','115','2019/12/06 00:00:00','');</v>
      </c>
      <c r="C22" s="428" t="str">
        <f t="shared" si="33"/>
        <v>'','','115','2019/12/06 00:00:00','115','2019/12/06 00:00:00',''</v>
      </c>
      <c r="D22" s="505"/>
      <c r="E22" s="505"/>
      <c r="F22" s="505" t="str">
        <f t="shared" si="34"/>
        <v>115</v>
      </c>
      <c r="G22" s="505" t="str">
        <f t="shared" si="34"/>
        <v>2019/12/06 00:00:00</v>
      </c>
      <c r="H22" s="505" t="str">
        <f t="shared" si="34"/>
        <v>115</v>
      </c>
      <c r="I22" s="505" t="str">
        <f t="shared" si="34"/>
        <v>2019/12/06 00:00:00</v>
      </c>
      <c r="J22" s="505" t="str">
        <f t="shared" si="34"/>
        <v/>
      </c>
      <c r="K22" s="418" t="str">
        <f t="shared" si="34"/>
        <v/>
      </c>
      <c r="L22" s="418" t="str">
        <f t="shared" si="34"/>
        <v/>
      </c>
      <c r="M22" s="418" t="str">
        <f t="shared" si="34"/>
        <v/>
      </c>
      <c r="N22" s="418" t="str">
        <f t="shared" si="34"/>
        <v/>
      </c>
      <c r="O22" s="418" t="str">
        <f t="shared" si="34"/>
        <v/>
      </c>
      <c r="P22" s="418" t="str">
        <f t="shared" si="34"/>
        <v/>
      </c>
      <c r="Q22" s="418" t="str">
        <f t="shared" si="34"/>
        <v/>
      </c>
      <c r="R22" s="418" t="str">
        <f t="shared" si="34"/>
        <v/>
      </c>
      <c r="S22" s="418" t="str">
        <f t="shared" si="34"/>
        <v/>
      </c>
      <c r="T22" s="418" t="str">
        <f t="shared" si="34"/>
        <v/>
      </c>
      <c r="U22" s="418" t="str">
        <f t="shared" si="34"/>
        <v/>
      </c>
      <c r="V22" s="418" t="str">
        <f t="shared" si="34"/>
        <v/>
      </c>
      <c r="W22" s="418" t="str">
        <f t="shared" si="34"/>
        <v/>
      </c>
      <c r="X22" s="418" t="str">
        <f t="shared" si="34"/>
        <v/>
      </c>
      <c r="Y22" s="418" t="str">
        <f t="shared" si="34"/>
        <v/>
      </c>
      <c r="Z22" s="418" t="str">
        <f t="shared" si="34"/>
        <v/>
      </c>
      <c r="AA22" s="418" t="str">
        <f t="shared" si="34"/>
        <v/>
      </c>
      <c r="AB22" s="418" t="str">
        <f t="shared" si="34"/>
        <v/>
      </c>
      <c r="AC22" s="418" t="str">
        <f t="shared" si="34"/>
        <v/>
      </c>
      <c r="AD22" s="418" t="str">
        <f t="shared" si="34"/>
        <v/>
      </c>
      <c r="AE22" s="418" t="str">
        <f t="shared" si="34"/>
        <v/>
      </c>
      <c r="AF22" s="418" t="str">
        <f t="shared" si="34"/>
        <v/>
      </c>
      <c r="AG22" s="418" t="str">
        <f t="shared" si="34"/>
        <v/>
      </c>
      <c r="AH22" s="418" t="str">
        <f t="shared" si="34"/>
        <v/>
      </c>
      <c r="AI22" s="418" t="str">
        <f t="shared" si="34"/>
        <v/>
      </c>
      <c r="AJ22" s="418" t="str">
        <f t="shared" si="34"/>
        <v/>
      </c>
      <c r="AK22" s="418" t="str">
        <f t="shared" si="34"/>
        <v/>
      </c>
      <c r="AL22" s="418" t="str">
        <f t="shared" si="34"/>
        <v/>
      </c>
      <c r="AM22" s="418" t="str">
        <f t="shared" si="34"/>
        <v/>
      </c>
      <c r="AN22" s="418" t="str">
        <f t="shared" si="34"/>
        <v/>
      </c>
      <c r="AO22" s="418" t="str">
        <f t="shared" si="34"/>
        <v/>
      </c>
      <c r="AP22" s="418" t="str">
        <f t="shared" si="34"/>
        <v/>
      </c>
      <c r="AQ22" s="418" t="str">
        <f t="shared" si="34"/>
        <v/>
      </c>
      <c r="AR22" s="418" t="str">
        <f t="shared" si="34"/>
        <v/>
      </c>
      <c r="AS22" s="418" t="str">
        <f t="shared" si="34"/>
        <v/>
      </c>
      <c r="AT22" s="418" t="str">
        <f t="shared" si="34"/>
        <v/>
      </c>
      <c r="AU22" s="418" t="str">
        <f t="shared" si="34"/>
        <v/>
      </c>
      <c r="AV22" s="418" t="str">
        <f t="shared" si="34"/>
        <v/>
      </c>
      <c r="AW22" s="418" t="str">
        <f t="shared" si="34"/>
        <v/>
      </c>
      <c r="AX22" s="418" t="str">
        <f t="shared" si="34"/>
        <v/>
      </c>
      <c r="AY22" s="418" t="str">
        <f t="shared" si="34"/>
        <v/>
      </c>
      <c r="AZ22" s="418" t="str">
        <f t="shared" si="34"/>
        <v/>
      </c>
      <c r="BA22" s="418" t="str">
        <f t="shared" si="34"/>
        <v/>
      </c>
      <c r="BB22" s="418" t="str">
        <f t="shared" si="34"/>
        <v/>
      </c>
      <c r="BC22" s="418" t="str">
        <f t="shared" si="34"/>
        <v/>
      </c>
      <c r="BD22" s="418" t="str">
        <f t="shared" si="34"/>
        <v/>
      </c>
      <c r="BE22" s="418" t="str">
        <f t="shared" si="34"/>
        <v/>
      </c>
      <c r="BF22" s="418" t="str">
        <f t="shared" si="34"/>
        <v/>
      </c>
      <c r="BG22" s="418" t="str">
        <f t="shared" si="34"/>
        <v/>
      </c>
      <c r="BH22" s="418" t="str">
        <f t="shared" si="34"/>
        <v/>
      </c>
      <c r="BI22" s="418" t="str">
        <f t="shared" si="34"/>
        <v/>
      </c>
      <c r="BJ22" s="418" t="str">
        <f t="shared" si="34"/>
        <v/>
      </c>
      <c r="BK22" s="418" t="str">
        <f t="shared" si="34"/>
        <v/>
      </c>
      <c r="BL22" s="418" t="str">
        <f t="shared" si="34"/>
        <v/>
      </c>
      <c r="BM22" s="418" t="str">
        <f t="shared" si="34"/>
        <v/>
      </c>
      <c r="BN22" s="418" t="str">
        <f t="shared" si="34"/>
        <v/>
      </c>
      <c r="BO22" s="418" t="str">
        <f t="shared" si="34"/>
        <v/>
      </c>
      <c r="BP22" s="418" t="str">
        <f t="shared" si="34"/>
        <v/>
      </c>
      <c r="BQ22" s="418" t="str">
        <f t="shared" si="34"/>
        <v/>
      </c>
      <c r="BR22" s="418" t="str">
        <f t="shared" ref="BR22:CY22" si="37">CLEAN(BR21)</f>
        <v/>
      </c>
      <c r="BS22" s="418" t="str">
        <f t="shared" si="37"/>
        <v/>
      </c>
      <c r="BT22" s="418" t="str">
        <f t="shared" si="37"/>
        <v/>
      </c>
      <c r="BU22" s="418" t="str">
        <f t="shared" si="37"/>
        <v/>
      </c>
      <c r="BV22" s="418" t="str">
        <f t="shared" si="37"/>
        <v/>
      </c>
      <c r="BW22" s="418" t="str">
        <f t="shared" si="37"/>
        <v/>
      </c>
      <c r="BX22" s="418" t="str">
        <f t="shared" si="37"/>
        <v/>
      </c>
      <c r="BY22" s="418" t="str">
        <f t="shared" si="37"/>
        <v/>
      </c>
      <c r="BZ22" s="418" t="str">
        <f t="shared" si="37"/>
        <v/>
      </c>
      <c r="CA22" s="418" t="str">
        <f t="shared" si="37"/>
        <v/>
      </c>
      <c r="CB22" s="418" t="str">
        <f t="shared" si="37"/>
        <v/>
      </c>
      <c r="CC22" s="418" t="str">
        <f t="shared" si="37"/>
        <v/>
      </c>
      <c r="CD22" s="418" t="str">
        <f t="shared" si="37"/>
        <v/>
      </c>
      <c r="CE22" s="418" t="str">
        <f t="shared" si="37"/>
        <v/>
      </c>
      <c r="CF22" s="418" t="str">
        <f t="shared" si="37"/>
        <v/>
      </c>
      <c r="CG22" s="418" t="str">
        <f t="shared" si="37"/>
        <v/>
      </c>
      <c r="CH22" s="418" t="str">
        <f t="shared" si="37"/>
        <v/>
      </c>
      <c r="CI22" s="418" t="str">
        <f t="shared" si="37"/>
        <v/>
      </c>
      <c r="CJ22" s="418" t="str">
        <f t="shared" si="37"/>
        <v/>
      </c>
      <c r="CK22" s="418" t="str">
        <f t="shared" si="37"/>
        <v/>
      </c>
      <c r="CL22" s="418" t="str">
        <f t="shared" si="37"/>
        <v/>
      </c>
      <c r="CM22" s="418" t="str">
        <f t="shared" si="37"/>
        <v/>
      </c>
      <c r="CN22" s="418" t="str">
        <f t="shared" si="37"/>
        <v/>
      </c>
      <c r="CO22" s="418" t="str">
        <f t="shared" si="37"/>
        <v/>
      </c>
      <c r="CP22" s="418" t="str">
        <f t="shared" si="37"/>
        <v/>
      </c>
      <c r="CQ22" s="418" t="str">
        <f t="shared" si="37"/>
        <v/>
      </c>
      <c r="CR22" s="418" t="str">
        <f t="shared" si="37"/>
        <v/>
      </c>
      <c r="CS22" s="418" t="str">
        <f t="shared" si="37"/>
        <v/>
      </c>
      <c r="CT22" s="418" t="str">
        <f t="shared" si="37"/>
        <v/>
      </c>
      <c r="CU22" s="418" t="str">
        <f t="shared" si="37"/>
        <v/>
      </c>
      <c r="CV22" s="418" t="str">
        <f t="shared" si="37"/>
        <v/>
      </c>
      <c r="CW22" s="418" t="str">
        <f t="shared" si="37"/>
        <v/>
      </c>
      <c r="CX22" s="418" t="str">
        <f t="shared" si="37"/>
        <v/>
      </c>
      <c r="CY22" s="418" t="str">
        <f t="shared" si="37"/>
        <v/>
      </c>
      <c r="DA22" s="427" t="str">
        <f t="shared" si="3"/>
        <v>'','','115','2019/12/06 00:00:00','115','2019/12/06 00:00:00',''</v>
      </c>
      <c r="DB22" s="426" t="str">
        <f t="shared" si="6"/>
        <v/>
      </c>
      <c r="DC22" s="426" t="str">
        <f t="shared" si="7"/>
        <v/>
      </c>
      <c r="DD22" s="425" t="str">
        <f t="shared" si="8"/>
        <v/>
      </c>
      <c r="DE22" s="425" t="str">
        <f t="shared" si="9"/>
        <v/>
      </c>
      <c r="DF22" s="425" t="str">
        <f t="shared" si="10"/>
        <v/>
      </c>
      <c r="DG22" s="425" t="str">
        <f t="shared" si="11"/>
        <v/>
      </c>
      <c r="DH22" s="425" t="str">
        <f t="shared" si="12"/>
        <v/>
      </c>
      <c r="DI22" s="425" t="str">
        <f t="shared" si="13"/>
        <v/>
      </c>
      <c r="DJ22" s="425" t="str">
        <f t="shared" si="14"/>
        <v/>
      </c>
    </row>
    <row r="28" spans="2:114">
      <c r="B28" s="422" t="str">
        <f>"DELETE FROM " &amp; $C29 &amp; " WHERE CREATED_BY = '"&amp;$K29&amp;"' ; "</f>
        <v xml:space="preserve">DELETE FROM XXFN_LOOKUP_VALUES WHERE CREATED_BY = '115' ; </v>
      </c>
      <c r="C28" s="424" t="s">
        <v>2878</v>
      </c>
      <c r="E28" s="409" t="s">
        <v>2251</v>
      </c>
      <c r="F28" s="417" t="s">
        <v>2130</v>
      </c>
      <c r="G28" s="415" t="s">
        <v>270</v>
      </c>
      <c r="H28" s="409" t="s">
        <v>2133</v>
      </c>
      <c r="I28" s="409" t="s">
        <v>2134</v>
      </c>
      <c r="J28" s="410" t="s">
        <v>2118</v>
      </c>
      <c r="K28" s="410" t="s">
        <v>2119</v>
      </c>
      <c r="L28" s="278" t="s">
        <v>2120</v>
      </c>
      <c r="M28" s="410" t="s">
        <v>2121</v>
      </c>
      <c r="N28" s="410" t="s">
        <v>2122</v>
      </c>
      <c r="O28" s="410" t="s">
        <v>1120</v>
      </c>
      <c r="P28" s="430" t="str">
        <f>TEXT("2019/12/6","yyyy/mm/dd hh:mm:ss")</f>
        <v>2019/12/06 00:00:00</v>
      </c>
    </row>
    <row r="29" spans="2:114">
      <c r="C29" s="424" t="s">
        <v>2851</v>
      </c>
      <c r="D29" s="421" t="str">
        <f>"select max(" &amp; $D31 &amp; ") AS MAX_NBR from " &amp; $C29 &amp; " WHERE KAISHA_ID = 3 "</f>
        <v xml:space="preserve">select max(LOOKUP_TYPE) AS MAX_NBR from XXFN_LOOKUP_VALUES WHERE KAISHA_ID = 3 </v>
      </c>
      <c r="E29" s="409" t="s">
        <v>2135</v>
      </c>
      <c r="F29" s="411">
        <f ca="1">RANDBETWEEN(3000,10000)</f>
        <v>3398</v>
      </c>
      <c r="G29" s="411">
        <f ca="1">ROUNDDOWN(F29/G28,0)</f>
        <v>339</v>
      </c>
      <c r="H29" s="430" t="str">
        <f>TEXT("2000/01/01","yyyy/mm/dd hh:mm:ss")</f>
        <v>2000/01/01 00:00:00</v>
      </c>
      <c r="I29" s="430" t="str">
        <f>TEXT("2999/12/31","yyyy/mm/dd hh:mm:ss")</f>
        <v>2999/12/31 00:00:00</v>
      </c>
      <c r="J29" s="416" t="s">
        <v>2129</v>
      </c>
      <c r="K29" s="423" t="s">
        <v>2885</v>
      </c>
      <c r="L29" s="430" t="str">
        <f>TEXT("2019/12/6","yyyy/mm/dd hh:mm:ss")</f>
        <v>2019/12/06 00:00:00</v>
      </c>
      <c r="M29" s="423" t="s">
        <v>2885</v>
      </c>
      <c r="N29" s="430" t="str">
        <f>TEXT("2019/12/6","yyyy/mm/dd hh:mm:ss")</f>
        <v>2019/12/06 00:00:00</v>
      </c>
      <c r="O29" s="416" t="s">
        <v>2129</v>
      </c>
      <c r="P29" s="429" t="str">
        <f>CONCATENATE("------テーブルカラム定義取得用",CHAR(10)&amp;"with tbl_param as (SELECT '",$C$29,"' AS table_name,'FACTPJ003DEV_WEB_YO_AI' AS owner FROM DUAL)",CHAR(10)&amp;"SELECT",CHAR(10)&amp;"    cc.comments,",CHAR(10)&amp;"    c.column_name,",CHAR(10)&amp;"    c.data_type,",CHAR(10)&amp;"      case c.data_type",CHAR(10)&amp;"        WHEN 'VARCHAR2'   THEN TO_CHAR(c.char_length)",CHAR(10)&amp;"        WHEN 'NUMBER'     THEN TO_CHAR(c.data_precision)",CHAR(10)&amp;"        ELSE '0'",CHAR(10)&amp;"      END AS column_length,",CHAR(10)&amp;"     c.data_scale,",CHAR(10)&amp;"    DECODE(c.NULLABLE,'N','Y','')",CHAR(10)&amp;"FROM",CHAR(10)&amp;"    all_tables t",CHAR(10)&amp;"    INNER JOIN all_tab_comments tc ON ( t.table_name = tc.table_name and t.owner = tc.owner )",CHAR(10)&amp;"    INNER JOIN all_tab_columns c ON ( t.table_name = c.table_name and t.owner = c.owner )",CHAR(10)&amp;"    INNER JOIN all_col_comments cc ON ( t.table_name = cc.table_name and t.owner = cc.owner and c.column_name = cc.column_name )",CHAR(10)&amp;"    INNER JOIN tbl_param tp ON ( t.table_name = tp.table_name and t.owner = tp.owner )",CHAR(10)&amp;"ORDER BY ",CHAR(10)&amp;"    c.column_id")</f>
        <v>------テーブルカラム定義取得用
with tbl_param as (SELECT 'XXFN_LOOKUP_VALUES' AS table_name,'FACTPJ003DEV_WEB_YO_AI' AS owner FROM DUAL)
SELECT
    cc.comments,
    c.column_name,
    c.data_type,
      case c.data_type
        WHEN 'VARCHAR2'   THEN TO_CHAR(c.char_length)
        WHEN 'NUMBER'     THEN TO_CHAR(c.data_precision)
        ELSE '0'
      END AS column_length,
     c.data_scale,
    DECODE(c.NULLABLE,'N','Y','')
FROM
    all_tables t
    INNER JOIN all_tab_comments tc ON ( t.table_name = tc.table_name and t.owner = tc.owner )
    INNER JOIN all_tab_columns c ON ( t.table_name = c.table_name and t.owner = c.owner )
    INNER JOIN all_col_comments cc ON ( t.table_name = cc.table_name and t.owner = cc.owner and c.column_name = cc.column_name )
    INNER JOIN tbl_param tp ON ( t.table_name = tp.table_name and t.owner = tp.owner )
ORDER BY 
    c.column_id</v>
      </c>
    </row>
    <row r="30" spans="2:114" s="419" customFormat="1" ht="11.25">
      <c r="C30" s="413" t="s">
        <v>2125</v>
      </c>
      <c r="D30" s="410" t="s">
        <v>2866</v>
      </c>
      <c r="E30" s="410" t="s">
        <v>2869</v>
      </c>
      <c r="F30" s="410" t="s">
        <v>2868</v>
      </c>
      <c r="G30" s="410" t="s">
        <v>2870</v>
      </c>
      <c r="H30" s="410" t="s">
        <v>2867</v>
      </c>
      <c r="I30" s="410" t="s">
        <v>2872</v>
      </c>
      <c r="J30" s="410" t="s">
        <v>2873</v>
      </c>
      <c r="K30" s="410" t="s">
        <v>2874</v>
      </c>
      <c r="L30" s="410" t="s">
        <v>2886</v>
      </c>
      <c r="M30" s="410" t="s">
        <v>2887</v>
      </c>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AQ30" s="410"/>
      <c r="AR30" s="410"/>
      <c r="AS30" s="410"/>
      <c r="AT30" s="410"/>
      <c r="AU30" s="410"/>
      <c r="AV30" s="410"/>
      <c r="AW30" s="410"/>
      <c r="AX30" s="410"/>
      <c r="AY30" s="410"/>
      <c r="AZ30" s="410"/>
      <c r="BA30" s="410"/>
      <c r="BB30" s="410"/>
      <c r="BC30" s="410"/>
      <c r="BD30" s="410"/>
      <c r="BE30" s="410"/>
      <c r="BF30" s="410"/>
      <c r="BG30" s="410"/>
      <c r="BH30" s="410"/>
      <c r="BI30" s="410"/>
      <c r="BJ30" s="410"/>
      <c r="BK30" s="410"/>
      <c r="BL30" s="410"/>
      <c r="BM30" s="410"/>
      <c r="BN30" s="410"/>
      <c r="BO30" s="410"/>
      <c r="BP30" s="410"/>
      <c r="BQ30" s="410"/>
      <c r="BR30" s="410"/>
      <c r="BS30" s="410"/>
      <c r="BT30" s="410"/>
      <c r="BU30" s="410"/>
      <c r="BV30" s="410"/>
      <c r="BW30" s="410"/>
      <c r="BX30" s="410"/>
      <c r="BY30" s="410"/>
      <c r="BZ30" s="410"/>
      <c r="CA30" s="410"/>
      <c r="CB30" s="410"/>
      <c r="CC30" s="410"/>
      <c r="CD30" s="410"/>
      <c r="CE30" s="410"/>
      <c r="CF30" s="410"/>
      <c r="CG30" s="410"/>
      <c r="CH30" s="410"/>
      <c r="CI30" s="410"/>
      <c r="CJ30" s="410"/>
      <c r="CK30" s="410"/>
      <c r="CL30" s="410"/>
      <c r="CM30" s="410"/>
      <c r="CN30" s="410"/>
      <c r="CO30" s="410"/>
      <c r="CP30" s="410"/>
      <c r="CQ30" s="410"/>
      <c r="CR30" s="410"/>
      <c r="CS30" s="410"/>
      <c r="CT30" s="410"/>
      <c r="CU30" s="410"/>
      <c r="CV30" s="410"/>
      <c r="CW30" s="410"/>
      <c r="CX30" s="410"/>
      <c r="CY30" s="410"/>
    </row>
    <row r="31" spans="2:114" s="419" customFormat="1" ht="11.25">
      <c r="C31" s="413" t="s">
        <v>2126</v>
      </c>
      <c r="D31" s="410" t="s">
        <v>2852</v>
      </c>
      <c r="E31" s="410" t="s">
        <v>2862</v>
      </c>
      <c r="F31" s="410" t="s">
        <v>2863</v>
      </c>
      <c r="G31" s="410" t="s">
        <v>2864</v>
      </c>
      <c r="H31" s="410" t="s">
        <v>2854</v>
      </c>
      <c r="I31" s="410" t="s">
        <v>2855</v>
      </c>
      <c r="J31" s="410" t="s">
        <v>2857</v>
      </c>
      <c r="K31" s="410" t="s">
        <v>2859</v>
      </c>
      <c r="L31" s="410" t="s">
        <v>2865</v>
      </c>
      <c r="M31" s="410" t="s">
        <v>2860</v>
      </c>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AQ31" s="410"/>
      <c r="AR31" s="410"/>
      <c r="AS31" s="410"/>
      <c r="AT31" s="410"/>
      <c r="AU31" s="410"/>
      <c r="AV31" s="410"/>
      <c r="AW31" s="410"/>
      <c r="AX31" s="410"/>
      <c r="AY31" s="410"/>
      <c r="AZ31" s="410"/>
      <c r="BA31" s="410"/>
      <c r="BB31" s="410"/>
      <c r="BC31" s="410"/>
      <c r="BD31" s="410"/>
      <c r="BE31" s="410"/>
      <c r="BF31" s="410"/>
      <c r="BG31" s="410"/>
      <c r="BH31" s="410"/>
      <c r="BI31" s="410"/>
      <c r="BJ31" s="410"/>
      <c r="BK31" s="410"/>
      <c r="BL31" s="410"/>
      <c r="BM31" s="410"/>
      <c r="BN31" s="410"/>
      <c r="BO31" s="410"/>
      <c r="BP31" s="410"/>
      <c r="BQ31" s="410"/>
      <c r="BR31" s="410"/>
      <c r="BS31" s="410"/>
      <c r="BT31" s="410"/>
      <c r="BU31" s="410"/>
      <c r="BV31" s="410"/>
      <c r="BW31" s="410"/>
      <c r="BX31" s="410"/>
      <c r="BY31" s="410"/>
      <c r="BZ31" s="410"/>
      <c r="CA31" s="410"/>
      <c r="CB31" s="410"/>
      <c r="CC31" s="410"/>
      <c r="CD31" s="410"/>
      <c r="CE31" s="410"/>
      <c r="CF31" s="410"/>
      <c r="CG31" s="410"/>
      <c r="CH31" s="410"/>
      <c r="CI31" s="410"/>
      <c r="CJ31" s="410"/>
      <c r="CK31" s="410"/>
      <c r="CL31" s="410"/>
      <c r="CM31" s="410"/>
      <c r="CN31" s="410"/>
      <c r="CO31" s="410"/>
      <c r="CP31" s="410"/>
      <c r="CQ31" s="410"/>
      <c r="CR31" s="410"/>
      <c r="CS31" s="410"/>
      <c r="CT31" s="410"/>
      <c r="CU31" s="410"/>
      <c r="CV31" s="410"/>
      <c r="CW31" s="410"/>
      <c r="CX31" s="410"/>
      <c r="CY31" s="410"/>
    </row>
    <row r="32" spans="2:114" s="419" customFormat="1" ht="11.25">
      <c r="C32" s="413" t="s">
        <v>2127</v>
      </c>
      <c r="D32" s="410" t="s">
        <v>2853</v>
      </c>
      <c r="E32" s="410" t="s">
        <v>2853</v>
      </c>
      <c r="F32" s="410" t="s">
        <v>2853</v>
      </c>
      <c r="G32" s="410" t="s">
        <v>2853</v>
      </c>
      <c r="H32" s="410" t="s">
        <v>2853</v>
      </c>
      <c r="I32" s="410" t="s">
        <v>2856</v>
      </c>
      <c r="J32" s="410" t="s">
        <v>2858</v>
      </c>
      <c r="K32" s="410" t="s">
        <v>2856</v>
      </c>
      <c r="L32" s="410" t="s">
        <v>2856</v>
      </c>
      <c r="M32" s="410" t="s">
        <v>2858</v>
      </c>
      <c r="N32" s="410"/>
      <c r="O32" s="410"/>
      <c r="P32" s="410"/>
      <c r="Q32" s="410"/>
      <c r="R32" s="410"/>
      <c r="S32" s="410"/>
      <c r="T32" s="410"/>
      <c r="U32" s="410"/>
      <c r="V32" s="410"/>
      <c r="W32" s="410"/>
      <c r="X32" s="410"/>
      <c r="Y32" s="410"/>
      <c r="Z32" s="410"/>
      <c r="AA32" s="410"/>
      <c r="AB32" s="410"/>
      <c r="AC32" s="410"/>
      <c r="AD32" s="410"/>
      <c r="AE32" s="410"/>
      <c r="AF32" s="410"/>
      <c r="AG32" s="410"/>
      <c r="AH32" s="410"/>
      <c r="AI32" s="410"/>
      <c r="AJ32" s="410"/>
      <c r="AK32" s="410"/>
      <c r="AL32" s="410"/>
      <c r="AM32" s="410"/>
      <c r="AN32" s="410"/>
      <c r="AO32" s="410"/>
      <c r="AP32" s="410"/>
      <c r="AQ32" s="410"/>
      <c r="AR32" s="410"/>
      <c r="AS32" s="410"/>
      <c r="AT32" s="410"/>
      <c r="AU32" s="410"/>
      <c r="AV32" s="410"/>
      <c r="AW32" s="410"/>
      <c r="AX32" s="410"/>
      <c r="AY32" s="410"/>
      <c r="AZ32" s="410"/>
      <c r="BA32" s="410"/>
      <c r="BB32" s="410"/>
      <c r="BC32" s="410"/>
      <c r="BD32" s="410"/>
      <c r="BE32" s="410"/>
      <c r="BF32" s="410"/>
      <c r="BG32" s="410"/>
      <c r="BH32" s="410"/>
      <c r="BI32" s="410"/>
      <c r="BJ32" s="410"/>
      <c r="BK32" s="410"/>
      <c r="BL32" s="410"/>
      <c r="BM32" s="410"/>
      <c r="BN32" s="410"/>
      <c r="BO32" s="410"/>
      <c r="BP32" s="410"/>
      <c r="BQ32" s="410"/>
      <c r="BR32" s="410"/>
      <c r="BS32" s="410"/>
      <c r="BT32" s="410"/>
      <c r="BU32" s="410"/>
      <c r="BV32" s="410"/>
      <c r="BW32" s="410"/>
      <c r="BX32" s="410"/>
      <c r="BY32" s="410"/>
      <c r="BZ32" s="410"/>
      <c r="CA32" s="410"/>
      <c r="CB32" s="410"/>
      <c r="CC32" s="410"/>
      <c r="CD32" s="410"/>
      <c r="CE32" s="410"/>
      <c r="CF32" s="410"/>
      <c r="CG32" s="410"/>
      <c r="CH32" s="410"/>
      <c r="CI32" s="410"/>
      <c r="CJ32" s="410"/>
      <c r="CK32" s="410"/>
      <c r="CL32" s="410"/>
      <c r="CM32" s="410"/>
      <c r="CN32" s="410"/>
      <c r="CO32" s="410"/>
      <c r="CP32" s="410"/>
      <c r="CQ32" s="410"/>
      <c r="CR32" s="410"/>
      <c r="CS32" s="410"/>
      <c r="CT32" s="410"/>
      <c r="CU32" s="410"/>
      <c r="CV32" s="410"/>
      <c r="CW32" s="410"/>
      <c r="CX32" s="410"/>
      <c r="CY32" s="410"/>
    </row>
    <row r="33" spans="1:114" s="419" customFormat="1" ht="11.25">
      <c r="C33" s="414" t="s">
        <v>2124</v>
      </c>
      <c r="D33" s="412">
        <v>30</v>
      </c>
      <c r="E33" s="412">
        <v>30</v>
      </c>
      <c r="F33" s="412">
        <v>30</v>
      </c>
      <c r="G33" s="412">
        <v>80</v>
      </c>
      <c r="H33" s="412">
        <v>240</v>
      </c>
      <c r="I33" s="412">
        <v>15</v>
      </c>
      <c r="J33" s="412">
        <v>0</v>
      </c>
      <c r="K33" s="412">
        <v>15</v>
      </c>
      <c r="L33" s="412">
        <v>15</v>
      </c>
      <c r="M33" s="412">
        <v>0</v>
      </c>
      <c r="N33" s="412"/>
      <c r="O33" s="412"/>
      <c r="P33" s="412"/>
      <c r="Q33" s="412"/>
      <c r="R33" s="412"/>
      <c r="S33" s="412"/>
      <c r="T33" s="412"/>
      <c r="U33" s="412"/>
      <c r="V33" s="412"/>
      <c r="W33" s="412"/>
      <c r="X33" s="412"/>
      <c r="Y33" s="412"/>
      <c r="Z33" s="412"/>
      <c r="AA33" s="412"/>
      <c r="AB33" s="412"/>
      <c r="AC33" s="412"/>
      <c r="AD33" s="412"/>
      <c r="AE33" s="412"/>
      <c r="AF33" s="412"/>
      <c r="AG33" s="412"/>
      <c r="AH33" s="412"/>
      <c r="AI33" s="412"/>
      <c r="AJ33" s="412"/>
      <c r="AK33" s="412"/>
      <c r="AL33" s="412"/>
      <c r="AM33" s="412"/>
      <c r="AN33" s="412"/>
      <c r="AO33" s="412"/>
      <c r="AP33" s="412"/>
      <c r="AQ33" s="412"/>
      <c r="AR33" s="412"/>
      <c r="AS33" s="412"/>
      <c r="AT33" s="412"/>
      <c r="AU33" s="412"/>
      <c r="AV33" s="412"/>
      <c r="AW33" s="412"/>
      <c r="AX33" s="412"/>
      <c r="AY33" s="412"/>
      <c r="AZ33" s="412"/>
      <c r="BA33" s="412"/>
      <c r="BB33" s="412"/>
      <c r="BC33" s="412"/>
      <c r="BD33" s="412"/>
      <c r="BE33" s="412"/>
      <c r="BF33" s="412"/>
      <c r="BG33" s="412"/>
      <c r="BH33" s="412"/>
      <c r="BI33" s="412"/>
      <c r="BJ33" s="412"/>
      <c r="BK33" s="412"/>
      <c r="BL33" s="412"/>
      <c r="BM33" s="412"/>
      <c r="BN33" s="412"/>
      <c r="BO33" s="412"/>
      <c r="BP33" s="412"/>
      <c r="BQ33" s="412"/>
      <c r="BR33" s="412"/>
      <c r="BS33" s="412"/>
      <c r="BT33" s="412"/>
      <c r="BU33" s="412"/>
      <c r="BV33" s="412"/>
      <c r="BW33" s="412"/>
      <c r="BX33" s="412"/>
      <c r="BY33" s="412"/>
      <c r="BZ33" s="412"/>
      <c r="CA33" s="412"/>
      <c r="CB33" s="412"/>
      <c r="CC33" s="412"/>
      <c r="CD33" s="412"/>
      <c r="CE33" s="412"/>
      <c r="CF33" s="412"/>
      <c r="CG33" s="412"/>
      <c r="CH33" s="412"/>
      <c r="CI33" s="412"/>
      <c r="CJ33" s="412"/>
      <c r="CK33" s="412"/>
      <c r="CL33" s="412"/>
      <c r="CM33" s="412"/>
      <c r="CN33" s="412"/>
      <c r="CO33" s="412"/>
      <c r="CP33" s="412"/>
      <c r="CQ33" s="412"/>
      <c r="CR33" s="412"/>
      <c r="CS33" s="412"/>
      <c r="CT33" s="412"/>
      <c r="CU33" s="412"/>
      <c r="CV33" s="412"/>
      <c r="CW33" s="412"/>
      <c r="CX33" s="412"/>
      <c r="CY33" s="412"/>
    </row>
    <row r="34" spans="1:114" s="419" customFormat="1" ht="11.25">
      <c r="C34" s="414" t="s">
        <v>2123</v>
      </c>
      <c r="D34" s="412"/>
      <c r="E34" s="412"/>
      <c r="F34" s="412"/>
      <c r="G34" s="412"/>
      <c r="H34" s="412"/>
      <c r="I34" s="412">
        <v>0</v>
      </c>
      <c r="J34" s="412"/>
      <c r="K34" s="412">
        <v>0</v>
      </c>
      <c r="L34" s="412">
        <v>0</v>
      </c>
      <c r="M34" s="412"/>
      <c r="N34" s="412"/>
      <c r="O34" s="412"/>
      <c r="P34" s="412"/>
      <c r="Q34" s="412"/>
      <c r="R34" s="412"/>
      <c r="S34" s="412"/>
      <c r="T34" s="412"/>
      <c r="U34" s="412"/>
      <c r="V34" s="412"/>
      <c r="W34" s="412"/>
      <c r="X34" s="412"/>
      <c r="Y34" s="412"/>
      <c r="Z34" s="412"/>
      <c r="AA34" s="412"/>
      <c r="AB34" s="412"/>
      <c r="AC34" s="412"/>
      <c r="AD34" s="412"/>
      <c r="AE34" s="412"/>
      <c r="AF34" s="412"/>
      <c r="AG34" s="412"/>
      <c r="AH34" s="412"/>
      <c r="AI34" s="412"/>
      <c r="AJ34" s="412"/>
      <c r="AK34" s="412"/>
      <c r="AL34" s="412"/>
      <c r="AM34" s="412"/>
      <c r="AN34" s="412"/>
      <c r="AO34" s="412"/>
      <c r="AP34" s="412"/>
      <c r="AQ34" s="412"/>
      <c r="AR34" s="412"/>
      <c r="AS34" s="412"/>
      <c r="AT34" s="412"/>
      <c r="AU34" s="412"/>
      <c r="AV34" s="412"/>
      <c r="AW34" s="412"/>
      <c r="AX34" s="412"/>
      <c r="AY34" s="412"/>
      <c r="AZ34" s="412"/>
      <c r="BA34" s="412"/>
      <c r="BB34" s="412"/>
      <c r="BC34" s="412"/>
      <c r="BD34" s="412"/>
      <c r="BE34" s="412"/>
      <c r="BF34" s="412"/>
      <c r="BG34" s="412"/>
      <c r="BH34" s="412"/>
      <c r="BI34" s="412"/>
      <c r="BJ34" s="412"/>
      <c r="BK34" s="412"/>
      <c r="BL34" s="412"/>
      <c r="BM34" s="412"/>
      <c r="BN34" s="412"/>
      <c r="BO34" s="412"/>
      <c r="BP34" s="412"/>
      <c r="BQ34" s="412"/>
      <c r="BR34" s="412"/>
      <c r="BS34" s="412"/>
      <c r="BT34" s="412"/>
      <c r="BU34" s="412"/>
      <c r="BV34" s="412"/>
      <c r="BW34" s="412"/>
      <c r="BX34" s="412"/>
      <c r="BY34" s="412"/>
      <c r="BZ34" s="412"/>
      <c r="CA34" s="412"/>
      <c r="CB34" s="412"/>
      <c r="CC34" s="412"/>
      <c r="CD34" s="412"/>
      <c r="CE34" s="412"/>
      <c r="CF34" s="412"/>
      <c r="CG34" s="412"/>
      <c r="CH34" s="412"/>
      <c r="CI34" s="412"/>
      <c r="CJ34" s="412"/>
      <c r="CK34" s="412"/>
      <c r="CL34" s="412"/>
      <c r="CM34" s="412"/>
      <c r="CN34" s="412"/>
      <c r="CO34" s="412"/>
      <c r="CP34" s="412"/>
      <c r="CQ34" s="412"/>
      <c r="CR34" s="412"/>
      <c r="CS34" s="412"/>
      <c r="CT34" s="412"/>
      <c r="CU34" s="412"/>
      <c r="CV34" s="412"/>
      <c r="CW34" s="412"/>
      <c r="CX34" s="412"/>
      <c r="CY34" s="412"/>
    </row>
    <row r="35" spans="1:114" s="419" customFormat="1" ht="11.25">
      <c r="A35" s="419" t="s">
        <v>2138</v>
      </c>
      <c r="C35" s="414" t="s">
        <v>2253</v>
      </c>
      <c r="D35" s="412" t="s">
        <v>0</v>
      </c>
      <c r="E35" s="412" t="s">
        <v>0</v>
      </c>
      <c r="F35" s="412" t="s">
        <v>0</v>
      </c>
      <c r="G35" s="412" t="s">
        <v>0</v>
      </c>
      <c r="H35" s="412"/>
      <c r="I35" s="412" t="s">
        <v>0</v>
      </c>
      <c r="J35" s="412" t="s">
        <v>0</v>
      </c>
      <c r="K35" s="412" t="s">
        <v>0</v>
      </c>
      <c r="L35" s="412"/>
      <c r="M35" s="412" t="s">
        <v>0</v>
      </c>
      <c r="N35" s="412"/>
      <c r="O35" s="412"/>
      <c r="P35" s="412"/>
      <c r="Q35" s="412"/>
      <c r="R35" s="412"/>
      <c r="S35" s="412"/>
      <c r="T35" s="412"/>
      <c r="U35" s="412"/>
      <c r="V35" s="412"/>
      <c r="W35" s="412"/>
      <c r="X35" s="412"/>
      <c r="Y35" s="412"/>
      <c r="Z35" s="412"/>
      <c r="AA35" s="412"/>
      <c r="AB35" s="412"/>
      <c r="AC35" s="412"/>
      <c r="AD35" s="412"/>
      <c r="AE35" s="412"/>
      <c r="AF35" s="412"/>
      <c r="AG35" s="412"/>
      <c r="AH35" s="412"/>
      <c r="AI35" s="412"/>
      <c r="AJ35" s="412"/>
      <c r="AK35" s="412"/>
      <c r="AL35" s="412"/>
      <c r="AM35" s="412"/>
      <c r="AN35" s="412"/>
      <c r="AO35" s="412"/>
      <c r="AP35" s="412"/>
      <c r="AQ35" s="412"/>
      <c r="AR35" s="412"/>
      <c r="AS35" s="412"/>
      <c r="AT35" s="412"/>
      <c r="AU35" s="412"/>
      <c r="AV35" s="412"/>
      <c r="AW35" s="412"/>
      <c r="AX35" s="412"/>
      <c r="AY35" s="412"/>
      <c r="AZ35" s="412"/>
      <c r="BA35" s="412"/>
      <c r="BB35" s="412"/>
      <c r="BC35" s="412"/>
      <c r="BD35" s="412"/>
      <c r="BE35" s="412"/>
      <c r="BF35" s="412"/>
      <c r="BG35" s="412"/>
      <c r="BH35" s="412"/>
      <c r="BI35" s="412"/>
      <c r="BJ35" s="412"/>
      <c r="BK35" s="412"/>
      <c r="BL35" s="412"/>
      <c r="BM35" s="412"/>
      <c r="BN35" s="412"/>
      <c r="BO35" s="412"/>
      <c r="BP35" s="412"/>
      <c r="BQ35" s="412"/>
      <c r="BR35" s="412"/>
      <c r="BS35" s="412"/>
      <c r="BT35" s="412"/>
      <c r="BU35" s="412"/>
      <c r="BV35" s="412"/>
      <c r="BW35" s="412"/>
      <c r="BX35" s="412"/>
      <c r="BY35" s="412"/>
      <c r="BZ35" s="412"/>
      <c r="CA35" s="412"/>
      <c r="CB35" s="412"/>
      <c r="CC35" s="412"/>
      <c r="CD35" s="412"/>
      <c r="CE35" s="412"/>
      <c r="CF35" s="412"/>
      <c r="CG35" s="412"/>
      <c r="CH35" s="412"/>
      <c r="CI35" s="412"/>
      <c r="CJ35" s="412"/>
      <c r="CK35" s="412"/>
      <c r="CL35" s="412"/>
      <c r="CM35" s="412"/>
      <c r="CN35" s="412"/>
      <c r="CO35" s="412"/>
      <c r="CP35" s="412"/>
      <c r="CQ35" s="412"/>
      <c r="CR35" s="412"/>
      <c r="CS35" s="412"/>
      <c r="CT35" s="412"/>
      <c r="CU35" s="412"/>
      <c r="CV35" s="412"/>
      <c r="CW35" s="412"/>
      <c r="CX35" s="412"/>
      <c r="CY35" s="412"/>
    </row>
    <row r="36" spans="1:114" s="23" customFormat="1">
      <c r="A36" s="430" t="str">
        <f>IF(VALUE(A$6)&gt;=(LENB(COLUMN())+LENB(ROW())),COLUMN()&amp;REPT(0,VALUE(A$6)-(LENB(COLUMN())+LENB(ROW())))&amp;ROW(),RIGHTB(COLUMN()&amp;ROW(),VALUE(A$6)))</f>
        <v/>
      </c>
      <c r="B36" s="23" t="s">
        <v>2139</v>
      </c>
      <c r="C36" s="420" t="s">
        <v>2128</v>
      </c>
      <c r="D36" s="423"/>
      <c r="E36" s="423"/>
      <c r="F36" s="423"/>
      <c r="G36" s="423"/>
      <c r="H36" s="423"/>
      <c r="I36" s="423" t="s">
        <v>2885</v>
      </c>
      <c r="J36" s="430" t="str">
        <f>TEXT("2019/12/6","yyyy/mm/dd hh:mm:ss")</f>
        <v>2019/12/06 00:00:00</v>
      </c>
      <c r="K36" s="423" t="s">
        <v>2885</v>
      </c>
      <c r="L36" s="423" t="s">
        <v>2885</v>
      </c>
      <c r="M36" s="430" t="str">
        <f>TEXT("2019/12/6","yyyy/mm/dd hh:mm:ss")</f>
        <v>2019/12/06 00:00:00</v>
      </c>
      <c r="N36" s="423"/>
      <c r="O36" s="423"/>
      <c r="P36" s="423"/>
      <c r="Q36" s="423"/>
      <c r="R36" s="423"/>
      <c r="S36" s="423"/>
      <c r="T36" s="423"/>
      <c r="U36" s="423"/>
      <c r="V36" s="423"/>
      <c r="W36" s="423"/>
      <c r="X36" s="423"/>
      <c r="Y36" s="423"/>
      <c r="Z36" s="423"/>
      <c r="AA36" s="423"/>
      <c r="AB36" s="423"/>
      <c r="AC36" s="423"/>
      <c r="AD36" s="423"/>
      <c r="AE36" s="423"/>
      <c r="AF36" s="423"/>
      <c r="AG36" s="423"/>
      <c r="AH36" s="423"/>
      <c r="AI36" s="423"/>
      <c r="AJ36" s="423"/>
      <c r="AK36" s="423"/>
      <c r="AL36" s="423"/>
      <c r="AM36" s="423"/>
      <c r="AN36" s="423"/>
      <c r="AO36" s="423"/>
      <c r="AP36" s="423"/>
      <c r="AQ36" s="423"/>
      <c r="AR36" s="423"/>
      <c r="AS36" s="423"/>
      <c r="AT36" s="423"/>
      <c r="AU36" s="423"/>
      <c r="AV36" s="423"/>
      <c r="AW36" s="423"/>
      <c r="AX36" s="423"/>
      <c r="AY36" s="423"/>
      <c r="AZ36" s="423"/>
      <c r="BA36" s="423"/>
      <c r="BB36" s="423"/>
      <c r="BC36" s="423"/>
      <c r="BD36" s="423"/>
      <c r="BE36" s="423"/>
      <c r="BF36" s="423"/>
      <c r="BG36" s="423"/>
      <c r="BH36" s="423"/>
      <c r="BI36" s="423"/>
      <c r="BJ36" s="423"/>
      <c r="BK36" s="423"/>
      <c r="BL36" s="423"/>
      <c r="BM36" s="423"/>
      <c r="BN36" s="423"/>
      <c r="BO36" s="423"/>
      <c r="BP36" s="423"/>
      <c r="BQ36" s="423"/>
      <c r="BR36" s="423"/>
      <c r="BS36" s="423"/>
      <c r="BT36" s="423"/>
      <c r="BU36" s="423"/>
      <c r="BV36" s="423"/>
      <c r="BW36" s="423"/>
      <c r="BX36" s="423"/>
      <c r="BY36" s="423"/>
      <c r="BZ36" s="423"/>
      <c r="CA36" s="423"/>
      <c r="CB36" s="423"/>
      <c r="CC36" s="423"/>
      <c r="CD36" s="423"/>
      <c r="CE36" s="423"/>
      <c r="CF36" s="423"/>
      <c r="CG36" s="423"/>
      <c r="CH36" s="423"/>
      <c r="CI36" s="423"/>
      <c r="CJ36" s="423"/>
      <c r="CK36" s="423"/>
      <c r="CL36" s="423"/>
      <c r="CM36" s="423"/>
      <c r="CN36" s="423"/>
      <c r="CO36" s="423"/>
      <c r="CP36" s="423"/>
      <c r="CQ36" s="423"/>
      <c r="CR36" s="423"/>
      <c r="CS36" s="423"/>
      <c r="CT36" s="423"/>
      <c r="CU36" s="423"/>
      <c r="CV36" s="423"/>
      <c r="CW36" s="423"/>
      <c r="CX36" s="423"/>
      <c r="CY36" s="423"/>
      <c r="DA36" s="427" t="s">
        <v>2150</v>
      </c>
      <c r="DB36" s="427" t="s">
        <v>2151</v>
      </c>
      <c r="DC36" s="427" t="s">
        <v>2152</v>
      </c>
      <c r="DD36" s="427" t="s">
        <v>2153</v>
      </c>
      <c r="DE36" s="427" t="s">
        <v>2154</v>
      </c>
      <c r="DF36" s="427" t="s">
        <v>2155</v>
      </c>
      <c r="DG36" s="427" t="s">
        <v>2156</v>
      </c>
      <c r="DH36" s="427" t="s">
        <v>2157</v>
      </c>
      <c r="DI36" s="427" t="s">
        <v>2158</v>
      </c>
      <c r="DJ36" s="427" t="s">
        <v>2159</v>
      </c>
    </row>
    <row r="37" spans="1:114">
      <c r="B37" s="411" t="str">
        <f>"INSERT INTO " &amp; C$29 &amp; " VALUES (" &amp;C37&amp; ");"</f>
        <v>INSERT INTO XXFN_LOOKUP_VALUES VALUES ('XXFN_RESP_MAIL_CONSTANT','JA','1','依頼者：','','115','2019/12/06 00:00:00','115','115','2019/12/06 00:00:00');</v>
      </c>
      <c r="C37" s="428" t="str">
        <f>DA37 &amp; DB37 &amp; DC37 &amp; DD37 &amp; DE37 &amp; DF37 &amp; DG37 &amp; DH37 &amp; DI37 &amp; DJ37</f>
        <v>'XXFN_RESP_MAIL_CONSTANT','JA','1','依頼者：','','115','2019/12/06 00:00:00','115','115','2019/12/06 00:00:00'</v>
      </c>
      <c r="D37" s="505" t="s">
        <v>2879</v>
      </c>
      <c r="E37" s="505" t="s">
        <v>2881</v>
      </c>
      <c r="F37" s="505" t="s">
        <v>37</v>
      </c>
      <c r="G37" s="505" t="s">
        <v>2882</v>
      </c>
      <c r="H37" s="505" t="str">
        <f t="shared" ref="E37:T41" si="38">CLEAN(H36)</f>
        <v/>
      </c>
      <c r="I37" s="505" t="str">
        <f t="shared" si="38"/>
        <v>115</v>
      </c>
      <c r="J37" s="505" t="str">
        <f t="shared" ref="J37:Y50" si="39">CLEAN(J36)</f>
        <v>2019/12/06 00:00:00</v>
      </c>
      <c r="K37" s="505" t="str">
        <f t="shared" ref="K37:BV40" si="40">CLEAN(K36)</f>
        <v>115</v>
      </c>
      <c r="L37" s="505" t="str">
        <f t="shared" si="40"/>
        <v>115</v>
      </c>
      <c r="M37" s="505" t="str">
        <f t="shared" si="40"/>
        <v>2019/12/06 00:00:00</v>
      </c>
      <c r="N37" s="418" t="str">
        <f t="shared" si="40"/>
        <v/>
      </c>
      <c r="O37" s="418" t="str">
        <f t="shared" si="40"/>
        <v/>
      </c>
      <c r="P37" s="418" t="str">
        <f t="shared" si="40"/>
        <v/>
      </c>
      <c r="Q37" s="418" t="str">
        <f t="shared" si="40"/>
        <v/>
      </c>
      <c r="R37" s="418" t="str">
        <f t="shared" si="40"/>
        <v/>
      </c>
      <c r="S37" s="418" t="str">
        <f t="shared" si="40"/>
        <v/>
      </c>
      <c r="T37" s="418" t="str">
        <f t="shared" si="40"/>
        <v/>
      </c>
      <c r="U37" s="418" t="str">
        <f t="shared" si="40"/>
        <v/>
      </c>
      <c r="V37" s="418" t="str">
        <f t="shared" si="40"/>
        <v/>
      </c>
      <c r="W37" s="418" t="str">
        <f t="shared" si="40"/>
        <v/>
      </c>
      <c r="X37" s="418" t="str">
        <f t="shared" si="40"/>
        <v/>
      </c>
      <c r="Y37" s="418" t="str">
        <f t="shared" si="40"/>
        <v/>
      </c>
      <c r="Z37" s="418" t="str">
        <f t="shared" si="40"/>
        <v/>
      </c>
      <c r="AA37" s="418" t="str">
        <f t="shared" si="40"/>
        <v/>
      </c>
      <c r="AB37" s="418" t="str">
        <f t="shared" si="40"/>
        <v/>
      </c>
      <c r="AC37" s="418" t="str">
        <f t="shared" si="40"/>
        <v/>
      </c>
      <c r="AD37" s="418" t="str">
        <f t="shared" si="40"/>
        <v/>
      </c>
      <c r="AE37" s="418" t="str">
        <f t="shared" si="40"/>
        <v/>
      </c>
      <c r="AF37" s="418" t="str">
        <f t="shared" si="40"/>
        <v/>
      </c>
      <c r="AG37" s="418" t="str">
        <f t="shared" si="40"/>
        <v/>
      </c>
      <c r="AH37" s="418" t="str">
        <f t="shared" si="40"/>
        <v/>
      </c>
      <c r="AI37" s="418" t="str">
        <f t="shared" si="40"/>
        <v/>
      </c>
      <c r="AJ37" s="418" t="str">
        <f t="shared" si="40"/>
        <v/>
      </c>
      <c r="AK37" s="418" t="str">
        <f t="shared" si="40"/>
        <v/>
      </c>
      <c r="AL37" s="418" t="str">
        <f t="shared" si="40"/>
        <v/>
      </c>
      <c r="AM37" s="418" t="str">
        <f t="shared" si="40"/>
        <v/>
      </c>
      <c r="AN37" s="418" t="str">
        <f t="shared" si="40"/>
        <v/>
      </c>
      <c r="AO37" s="418" t="str">
        <f t="shared" si="40"/>
        <v/>
      </c>
      <c r="AP37" s="418" t="str">
        <f t="shared" si="40"/>
        <v/>
      </c>
      <c r="AQ37" s="418" t="str">
        <f t="shared" si="40"/>
        <v/>
      </c>
      <c r="AR37" s="418" t="str">
        <f t="shared" si="40"/>
        <v/>
      </c>
      <c r="AS37" s="418" t="str">
        <f t="shared" si="40"/>
        <v/>
      </c>
      <c r="AT37" s="418" t="str">
        <f t="shared" si="40"/>
        <v/>
      </c>
      <c r="AU37" s="418" t="str">
        <f t="shared" si="40"/>
        <v/>
      </c>
      <c r="AV37" s="418" t="str">
        <f t="shared" si="40"/>
        <v/>
      </c>
      <c r="AW37" s="418" t="str">
        <f t="shared" si="40"/>
        <v/>
      </c>
      <c r="AX37" s="418" t="str">
        <f t="shared" si="40"/>
        <v/>
      </c>
      <c r="AY37" s="418" t="str">
        <f t="shared" si="40"/>
        <v/>
      </c>
      <c r="AZ37" s="418" t="str">
        <f t="shared" si="40"/>
        <v/>
      </c>
      <c r="BA37" s="418" t="str">
        <f t="shared" si="40"/>
        <v/>
      </c>
      <c r="BB37" s="418" t="str">
        <f t="shared" si="40"/>
        <v/>
      </c>
      <c r="BC37" s="418" t="str">
        <f t="shared" si="40"/>
        <v/>
      </c>
      <c r="BD37" s="418" t="str">
        <f t="shared" si="40"/>
        <v/>
      </c>
      <c r="BE37" s="418" t="str">
        <f t="shared" si="40"/>
        <v/>
      </c>
      <c r="BF37" s="418" t="str">
        <f t="shared" si="40"/>
        <v/>
      </c>
      <c r="BG37" s="418" t="str">
        <f t="shared" si="40"/>
        <v/>
      </c>
      <c r="BH37" s="418" t="str">
        <f t="shared" si="40"/>
        <v/>
      </c>
      <c r="BI37" s="418" t="str">
        <f t="shared" si="40"/>
        <v/>
      </c>
      <c r="BJ37" s="418" t="str">
        <f t="shared" si="40"/>
        <v/>
      </c>
      <c r="BK37" s="418" t="str">
        <f t="shared" si="40"/>
        <v/>
      </c>
      <c r="BL37" s="418" t="str">
        <f t="shared" si="40"/>
        <v/>
      </c>
      <c r="BM37" s="418" t="str">
        <f t="shared" si="40"/>
        <v/>
      </c>
      <c r="BN37" s="418" t="str">
        <f t="shared" si="40"/>
        <v/>
      </c>
      <c r="BO37" s="418" t="str">
        <f t="shared" si="40"/>
        <v/>
      </c>
      <c r="BP37" s="418" t="str">
        <f t="shared" si="40"/>
        <v/>
      </c>
      <c r="BQ37" s="418" t="str">
        <f t="shared" si="40"/>
        <v/>
      </c>
      <c r="BR37" s="418" t="str">
        <f t="shared" si="40"/>
        <v/>
      </c>
      <c r="BS37" s="418" t="str">
        <f t="shared" si="40"/>
        <v/>
      </c>
      <c r="BT37" s="418" t="str">
        <f t="shared" si="40"/>
        <v/>
      </c>
      <c r="BU37" s="418" t="str">
        <f t="shared" si="40"/>
        <v/>
      </c>
      <c r="BV37" s="418" t="str">
        <f t="shared" si="40"/>
        <v/>
      </c>
      <c r="BW37" s="418" t="str">
        <f t="shared" ref="BW37:CY41" si="41">CLEAN(BW36)</f>
        <v/>
      </c>
      <c r="BX37" s="418" t="str">
        <f t="shared" si="41"/>
        <v/>
      </c>
      <c r="BY37" s="418" t="str">
        <f t="shared" si="41"/>
        <v/>
      </c>
      <c r="BZ37" s="418" t="str">
        <f t="shared" si="41"/>
        <v/>
      </c>
      <c r="CA37" s="418" t="str">
        <f t="shared" si="41"/>
        <v/>
      </c>
      <c r="CB37" s="418" t="str">
        <f t="shared" si="41"/>
        <v/>
      </c>
      <c r="CC37" s="418" t="str">
        <f t="shared" si="41"/>
        <v/>
      </c>
      <c r="CD37" s="418" t="str">
        <f t="shared" si="41"/>
        <v/>
      </c>
      <c r="CE37" s="418" t="str">
        <f t="shared" si="41"/>
        <v/>
      </c>
      <c r="CF37" s="418" t="str">
        <f t="shared" si="41"/>
        <v/>
      </c>
      <c r="CG37" s="418" t="str">
        <f t="shared" si="41"/>
        <v/>
      </c>
      <c r="CH37" s="418" t="str">
        <f t="shared" si="41"/>
        <v/>
      </c>
      <c r="CI37" s="418" t="str">
        <f t="shared" si="41"/>
        <v/>
      </c>
      <c r="CJ37" s="418" t="str">
        <f t="shared" si="41"/>
        <v/>
      </c>
      <c r="CK37" s="418" t="str">
        <f t="shared" si="41"/>
        <v/>
      </c>
      <c r="CL37" s="418" t="str">
        <f t="shared" si="41"/>
        <v/>
      </c>
      <c r="CM37" s="418" t="str">
        <f t="shared" si="41"/>
        <v/>
      </c>
      <c r="CN37" s="418" t="str">
        <f t="shared" si="41"/>
        <v/>
      </c>
      <c r="CO37" s="418" t="str">
        <f t="shared" si="41"/>
        <v/>
      </c>
      <c r="CP37" s="418" t="str">
        <f t="shared" si="41"/>
        <v/>
      </c>
      <c r="CQ37" s="418" t="str">
        <f t="shared" si="41"/>
        <v/>
      </c>
      <c r="CR37" s="418" t="str">
        <f t="shared" si="41"/>
        <v/>
      </c>
      <c r="CS37" s="418" t="str">
        <f t="shared" si="41"/>
        <v/>
      </c>
      <c r="CT37" s="418" t="str">
        <f t="shared" si="41"/>
        <v/>
      </c>
      <c r="CU37" s="418" t="str">
        <f t="shared" si="41"/>
        <v/>
      </c>
      <c r="CV37" s="418" t="str">
        <f t="shared" si="41"/>
        <v/>
      </c>
      <c r="CW37" s="418" t="str">
        <f t="shared" si="41"/>
        <v/>
      </c>
      <c r="CX37" s="418" t="str">
        <f t="shared" si="41"/>
        <v/>
      </c>
      <c r="CY37" s="418" t="str">
        <f t="shared" si="41"/>
        <v/>
      </c>
      <c r="DA37" s="431" t="str">
        <f t="shared" ref="DA37:DA64" si="42">IF(ISBLANK($D$30),"","'"&amp;$D37&amp;"'") &amp; IF(ISBLANK($E$30),"",",'"&amp;$E37&amp;"'") &amp; IF(ISBLANK($F$30),"",",'"&amp;$F37&amp;"'") &amp; IF(ISBLANK($G$30),"",",'"&amp;$G37&amp;"'") &amp; IF(ISBLANK($H$30),"",",'"&amp;$H37&amp;"'") &amp; IF(ISBLANK($I$30),"",",'"&amp;$I37&amp;"'") &amp; IF(ISBLANK($J$30),"",",'"&amp;$J37&amp;"'") &amp; IF(ISBLANK($K$30),"",",'"&amp;$K37&amp;"'") &amp; IF(ISBLANK($L$30),"",",'"&amp;$L37&amp;"'") &amp; IF(ISBLANK($M$30),"",",'"&amp;$M37&amp;"'")</f>
        <v>'XXFN_RESP_MAIL_CONSTANT','JA','1','依頼者：','','115','2019/12/06 00:00:00','115','115','2019/12/06 00:00:00'</v>
      </c>
      <c r="DB37" s="431" t="str">
        <f t="shared" ref="DB37:DB64" si="43">IF(ISBLANK($N$30),"",",'"&amp;$N37&amp;"'") &amp; IF(ISBLANK($O$30),"",",'"&amp;$O37&amp;"'") &amp; IF(ISBLANK($P$30),"",",'"&amp;$P37&amp;"'") &amp; IF(ISBLANK($Q$30),"",",'"&amp;$Q37&amp;"'") &amp; IF(ISBLANK($R$30),"",",'"&amp;$R37&amp;"'") &amp; IF(ISBLANK($S$30),"",",'"&amp;$S37&amp;"'") &amp; IF(ISBLANK($T$30),"",",'"&amp;$T37&amp;"'") &amp; IF(ISBLANK($U$30),"",",'"&amp;$U37&amp;"'") &amp; IF(ISBLANK($V$30),"",",'"&amp;$V37&amp;"'") &amp; IF(ISBLANK($W$30),"",",'"&amp;$W37&amp;"'")</f>
        <v/>
      </c>
      <c r="DC37" s="431" t="str">
        <f t="shared" ref="DC37:DC64" si="44">IF(ISBLANK($X$30),"",",'"&amp;$X37&amp;"'") &amp; IF(ISBLANK($Y$30),"",",'"&amp;$Y37&amp;"'") &amp; IF(ISBLANK($Z$30),"",",'"&amp;$Z37&amp;"'") &amp; IF(ISBLANK($AA$30),"",",'"&amp;$AA37&amp;"'") &amp; IF(ISBLANK($AB$30),"",",'"&amp;$AB37&amp;"'") &amp; IF(ISBLANK($AC$30),"",",'"&amp;$AC37&amp;"'") &amp; IF(ISBLANK($AD$30),"",",'"&amp;$AD37&amp;"'") &amp; IF(ISBLANK($AE$30),"",",'"&amp;$AE37&amp;"'") &amp; IF(ISBLANK($AF$30),"",",'"&amp;$AF37&amp;"'") &amp; IF(ISBLANK($AG$30),"",",'"&amp;$AG37&amp;"'")</f>
        <v/>
      </c>
      <c r="DD37" s="431" t="str">
        <f t="shared" ref="DD37:DD64" si="45">IF(ISBLANK($AH$30),"",",'"&amp;$AH37&amp;"'") &amp; IF(ISBLANK($AI$30),"",",'"&amp;$AI37&amp;"'") &amp; IF(ISBLANK($AJ$30),"",",'"&amp;$AJ37&amp;"'") &amp; IF(ISBLANK($AK$30),"",",'"&amp;$AK37&amp;"'") &amp; IF(ISBLANK($AL$30),"",",'"&amp;$AL37&amp;"'") &amp; IF(ISBLANK($AM$30),"",",'"&amp;$AM37&amp;"'") &amp; IF(ISBLANK($AN$30),"",",'"&amp;$AN37&amp;"'") &amp; IF(ISBLANK($AO$30),"",",'"&amp;$AO37&amp;"'") &amp; IF(ISBLANK($AP$30),"",",'"&amp;$AP37&amp;"'") &amp; IF(ISBLANK($AQ$30),"",",'"&amp;$AQ37&amp;"'")</f>
        <v/>
      </c>
      <c r="DE37" s="431" t="str">
        <f t="shared" ref="DE37:DE64" si="46">IF(ISBLANK($AR$30),"",",'"&amp;$AR37&amp;"'") &amp; IF(ISBLANK($AS$30),"",",'"&amp;$AS37&amp;"'") &amp; IF(ISBLANK($AT$30),"",",'"&amp;$AT37&amp;"'") &amp; IF(ISBLANK($AU$30),"",",'"&amp;$AU37&amp;"'") &amp; IF(ISBLANK($AV$30),"",",'"&amp;$AV37&amp;"'") &amp; IF(ISBLANK($AW$30),"",",'"&amp;$AW37&amp;"'") &amp; IF(ISBLANK($AX$30),"",",'"&amp;$AX37&amp;"'") &amp; IF(ISBLANK($AY$30),"",",'"&amp;$AY37&amp;"'") &amp; IF(ISBLANK($AZ$30),"",",'"&amp;$AZ37&amp;"'") &amp; IF(ISBLANK($BA$30),"",",'"&amp;$BA37&amp;"'")</f>
        <v/>
      </c>
      <c r="DF37" s="431" t="str">
        <f t="shared" ref="DF37:DF64" si="47">IF(ISBLANK($BB$30),"",",'"&amp;$BB37&amp;"'") &amp; IF(ISBLANK($BC$30),"",",'"&amp;$BC37&amp;"'") &amp; IF(ISBLANK($BD$30),"",",'"&amp;$BD37&amp;"'") &amp; IF(ISBLANK($BE$30),"",",'"&amp;$BE37&amp;"'") &amp; IF(ISBLANK($BF$30),"",",'"&amp;$BF37&amp;"'") &amp; IF(ISBLANK($BG$30),"",",'"&amp;$BG37&amp;"'") &amp; IF(ISBLANK($BH$30),"",",'"&amp;$BH37&amp;"'") &amp; IF(ISBLANK($BI$30),"",",'"&amp;$BI37&amp;"'") &amp; IF(ISBLANK($BJ$30),"",",'"&amp;$BJ37&amp;"'") &amp; IF(ISBLANK($BK$30),"",",'"&amp;$BK37&amp;"'")</f>
        <v/>
      </c>
      <c r="DG37" s="431" t="str">
        <f t="shared" ref="DG37:DG64" si="48">IF(ISBLANK($BL$30),"",",'"&amp;$BL37&amp;"'") &amp; IF(ISBLANK($BM$30),"",",'"&amp;$BM37&amp;"'") &amp; IF(ISBLANK($BN$30),"",",'"&amp;$BN37&amp;"'") &amp; IF(ISBLANK($BO$30),"",",'"&amp;$BO37&amp;"'") &amp; IF(ISBLANK($BP$30),"",",'"&amp;$BP37&amp;"'") &amp; IF(ISBLANK($BQ$30),"",",'"&amp;$BQ37&amp;"'") &amp; IF(ISBLANK($BR$30),"",",'"&amp;$BR37&amp;"'") &amp; IF(ISBLANK($BS$30),"",",'"&amp;$BS37&amp;"'") &amp; IF(ISBLANK($BT$30),"",",'"&amp;$BT37&amp;"'") &amp; IF(ISBLANK($BU$30),"",",'"&amp;$BU37&amp;"'")</f>
        <v/>
      </c>
      <c r="DH37" s="431" t="str">
        <f t="shared" ref="DH37:DH64" si="49">IF(ISBLANK($BV$30),"",",'"&amp;$BV37&amp;"'") &amp; IF(ISBLANK($BW$30),"",",'"&amp;$BW37&amp;"'") &amp; IF(ISBLANK($BX$30),"",",'"&amp;$BX37&amp;"'") &amp; IF(ISBLANK($BY$30),"",",'"&amp;$BY37&amp;"'") &amp; IF(ISBLANK($BZ$30),"",",'"&amp;$BZ37&amp;"'") &amp; IF(ISBLANK($CA$30),"",",'"&amp;$CA37&amp;"'") &amp; IF(ISBLANK($CB$30),"",",'"&amp;$CB37&amp;"'") &amp; IF(ISBLANK($CC$30),"",",'"&amp;$CC37&amp;"'") &amp; IF(ISBLANK($CD$30),"",",'"&amp;$CD37&amp;"'") &amp; IF(ISBLANK($CE$30),"",",'"&amp;$CE37&amp;"'")</f>
        <v/>
      </c>
      <c r="DI37" s="431" t="str">
        <f t="shared" ref="DI37:DI64" si="50">IF(ISBLANK($CF$30),"",",'"&amp;$CF37&amp;"'") &amp; IF(ISBLANK($CG$30),"",",'"&amp;$CG37&amp;"'") &amp; IF(ISBLANK($CH$30),"",",'"&amp;$CH37&amp;"'") &amp; IF(ISBLANK($CI$30),"",",'"&amp;$CI37&amp;"'") &amp; IF(ISBLANK($CJ$30),"",",'"&amp;$CJ37&amp;"'") &amp; IF(ISBLANK($CK$30),"",",'"&amp;$CK37&amp;"'") &amp; IF(ISBLANK($CL$30),"",",'"&amp;$CL37&amp;"'") &amp; IF(ISBLANK($CM$30),"",",'"&amp;$CM37&amp;"'") &amp; IF(ISBLANK($CN$30),"",",'"&amp;$CN37&amp;"'") &amp; IF(ISBLANK($CO$30),"",",'"&amp;$CO37&amp;"'")</f>
        <v/>
      </c>
      <c r="DJ37" s="431" t="str">
        <f t="shared" ref="DJ37:DJ64" si="51">IF(ISBLANK($CP$30),"",",'"&amp;$CP37&amp;"'") &amp; IF(ISBLANK($CQ$30),"",",'"&amp;$CQ37&amp;"'") &amp; IF(ISBLANK($CR$30),"",",'"&amp;$CR37&amp;"'") &amp; IF(ISBLANK($CS$30),"",",'"&amp;$CS37&amp;"'") &amp; IF(ISBLANK($CT$30),"",",'"&amp;$CT37&amp;"'") &amp; IF(ISBLANK($CU$30),"",",'"&amp;$CU37&amp;"'") &amp; IF(ISBLANK($CV$30),"",",'"&amp;$CV37&amp;"'") &amp; IF(ISBLANK($CW$30),"",",'"&amp;$CW37&amp;"'") &amp; IF(ISBLANK($CX$30),"",",'"&amp;$CX37&amp;"'") &amp; IF(ISBLANK($CY$30),"",",'"&amp;$CY37&amp;"'")</f>
        <v/>
      </c>
    </row>
    <row r="38" spans="1:114">
      <c r="B38" s="411" t="str">
        <f>"INSERT INTO " &amp; C$29 &amp; " VALUES (" &amp;C38&amp; ");"</f>
        <v>INSERT INTO XXFN_LOOKUP_VALUES VALUES ('XXFN_RESP_MAIL_CONSTANT','JA','2','対象者：','','115','2019/12/06 00:00:00','115','115','2019/12/06 00:00:00');</v>
      </c>
      <c r="C38" s="428" t="str">
        <f t="shared" ref="C38:C41" si="52">DA38 &amp; DB38 &amp; DC38 &amp; DD38 &amp; DE38 &amp; DF38 &amp; DG38 &amp; DH38 &amp; DI38 &amp; DJ38</f>
        <v>'XXFN_RESP_MAIL_CONSTANT','JA','2','対象者：','','115','2019/12/06 00:00:00','115','115','2019/12/06 00:00:00'</v>
      </c>
      <c r="D38" s="505" t="str">
        <f t="shared" ref="D38" si="53">CLEAN(D37)</f>
        <v>XXFN_RESP_MAIL_CONSTANT</v>
      </c>
      <c r="E38" s="505" t="str">
        <f t="shared" si="38"/>
        <v>JA</v>
      </c>
      <c r="F38" s="505" t="s">
        <v>214</v>
      </c>
      <c r="G38" s="505" t="s">
        <v>2883</v>
      </c>
      <c r="H38" s="505" t="str">
        <f t="shared" si="38"/>
        <v/>
      </c>
      <c r="I38" s="505" t="str">
        <f t="shared" si="38"/>
        <v>115</v>
      </c>
      <c r="J38" s="505" t="str">
        <f t="shared" si="39"/>
        <v>2019/12/06 00:00:00</v>
      </c>
      <c r="K38" s="505" t="str">
        <f t="shared" si="40"/>
        <v>115</v>
      </c>
      <c r="L38" s="505" t="str">
        <f t="shared" si="40"/>
        <v>115</v>
      </c>
      <c r="M38" s="505" t="str">
        <f t="shared" si="40"/>
        <v>2019/12/06 00:00:00</v>
      </c>
      <c r="N38" s="418" t="str">
        <f t="shared" si="40"/>
        <v/>
      </c>
      <c r="O38" s="418" t="str">
        <f t="shared" si="40"/>
        <v/>
      </c>
      <c r="P38" s="418" t="str">
        <f t="shared" si="40"/>
        <v/>
      </c>
      <c r="Q38" s="418" t="str">
        <f t="shared" si="40"/>
        <v/>
      </c>
      <c r="R38" s="418" t="str">
        <f t="shared" si="40"/>
        <v/>
      </c>
      <c r="S38" s="418" t="str">
        <f t="shared" si="40"/>
        <v/>
      </c>
      <c r="T38" s="418" t="str">
        <f t="shared" si="40"/>
        <v/>
      </c>
      <c r="U38" s="418" t="str">
        <f t="shared" si="40"/>
        <v/>
      </c>
      <c r="V38" s="418" t="str">
        <f t="shared" si="40"/>
        <v/>
      </c>
      <c r="W38" s="418" t="str">
        <f t="shared" si="40"/>
        <v/>
      </c>
      <c r="X38" s="418" t="str">
        <f t="shared" si="40"/>
        <v/>
      </c>
      <c r="Y38" s="418" t="str">
        <f t="shared" si="40"/>
        <v/>
      </c>
      <c r="Z38" s="418" t="str">
        <f t="shared" si="40"/>
        <v/>
      </c>
      <c r="AA38" s="418" t="str">
        <f t="shared" si="40"/>
        <v/>
      </c>
      <c r="AB38" s="418" t="str">
        <f t="shared" si="40"/>
        <v/>
      </c>
      <c r="AC38" s="418" t="str">
        <f t="shared" si="40"/>
        <v/>
      </c>
      <c r="AD38" s="418" t="str">
        <f t="shared" si="40"/>
        <v/>
      </c>
      <c r="AE38" s="418" t="str">
        <f t="shared" si="40"/>
        <v/>
      </c>
      <c r="AF38" s="418" t="str">
        <f t="shared" si="40"/>
        <v/>
      </c>
      <c r="AG38" s="418" t="str">
        <f t="shared" si="40"/>
        <v/>
      </c>
      <c r="AH38" s="418" t="str">
        <f t="shared" si="40"/>
        <v/>
      </c>
      <c r="AI38" s="418" t="str">
        <f t="shared" si="40"/>
        <v/>
      </c>
      <c r="AJ38" s="418" t="str">
        <f t="shared" si="40"/>
        <v/>
      </c>
      <c r="AK38" s="418" t="str">
        <f t="shared" si="40"/>
        <v/>
      </c>
      <c r="AL38" s="418" t="str">
        <f t="shared" si="40"/>
        <v/>
      </c>
      <c r="AM38" s="418" t="str">
        <f t="shared" si="40"/>
        <v/>
      </c>
      <c r="AN38" s="418" t="str">
        <f t="shared" si="40"/>
        <v/>
      </c>
      <c r="AO38" s="418" t="str">
        <f t="shared" si="40"/>
        <v/>
      </c>
      <c r="AP38" s="418" t="str">
        <f t="shared" si="40"/>
        <v/>
      </c>
      <c r="AQ38" s="418" t="str">
        <f t="shared" si="40"/>
        <v/>
      </c>
      <c r="AR38" s="418" t="str">
        <f t="shared" si="40"/>
        <v/>
      </c>
      <c r="AS38" s="418" t="str">
        <f t="shared" si="40"/>
        <v/>
      </c>
      <c r="AT38" s="418" t="str">
        <f t="shared" si="40"/>
        <v/>
      </c>
      <c r="AU38" s="418" t="str">
        <f t="shared" si="40"/>
        <v/>
      </c>
      <c r="AV38" s="418" t="str">
        <f t="shared" si="40"/>
        <v/>
      </c>
      <c r="AW38" s="418" t="str">
        <f t="shared" si="40"/>
        <v/>
      </c>
      <c r="AX38" s="418" t="str">
        <f t="shared" si="40"/>
        <v/>
      </c>
      <c r="AY38" s="418" t="str">
        <f t="shared" si="40"/>
        <v/>
      </c>
      <c r="AZ38" s="418" t="str">
        <f t="shared" si="40"/>
        <v/>
      </c>
      <c r="BA38" s="418" t="str">
        <f t="shared" si="40"/>
        <v/>
      </c>
      <c r="BB38" s="418" t="str">
        <f t="shared" si="40"/>
        <v/>
      </c>
      <c r="BC38" s="418" t="str">
        <f t="shared" si="40"/>
        <v/>
      </c>
      <c r="BD38" s="418" t="str">
        <f t="shared" si="40"/>
        <v/>
      </c>
      <c r="BE38" s="418" t="str">
        <f t="shared" si="40"/>
        <v/>
      </c>
      <c r="BF38" s="418" t="str">
        <f t="shared" si="40"/>
        <v/>
      </c>
      <c r="BG38" s="418" t="str">
        <f t="shared" si="40"/>
        <v/>
      </c>
      <c r="BH38" s="418" t="str">
        <f t="shared" si="40"/>
        <v/>
      </c>
      <c r="BI38" s="418" t="str">
        <f t="shared" si="40"/>
        <v/>
      </c>
      <c r="BJ38" s="418" t="str">
        <f t="shared" si="40"/>
        <v/>
      </c>
      <c r="BK38" s="418" t="str">
        <f t="shared" si="40"/>
        <v/>
      </c>
      <c r="BL38" s="418" t="str">
        <f t="shared" si="40"/>
        <v/>
      </c>
      <c r="BM38" s="418" t="str">
        <f t="shared" si="40"/>
        <v/>
      </c>
      <c r="BN38" s="418" t="str">
        <f t="shared" si="40"/>
        <v/>
      </c>
      <c r="BO38" s="418" t="str">
        <f t="shared" si="40"/>
        <v/>
      </c>
      <c r="BP38" s="418" t="str">
        <f t="shared" si="40"/>
        <v/>
      </c>
      <c r="BQ38" s="418" t="str">
        <f t="shared" si="40"/>
        <v/>
      </c>
      <c r="BR38" s="418" t="str">
        <f t="shared" si="40"/>
        <v/>
      </c>
      <c r="BS38" s="418" t="str">
        <f t="shared" si="40"/>
        <v/>
      </c>
      <c r="BT38" s="418" t="str">
        <f t="shared" si="40"/>
        <v/>
      </c>
      <c r="BU38" s="418" t="str">
        <f t="shared" si="40"/>
        <v/>
      </c>
      <c r="BV38" s="418" t="str">
        <f t="shared" si="40"/>
        <v/>
      </c>
      <c r="BW38" s="418" t="str">
        <f t="shared" si="41"/>
        <v/>
      </c>
      <c r="BX38" s="418" t="str">
        <f t="shared" si="41"/>
        <v/>
      </c>
      <c r="BY38" s="418" t="str">
        <f t="shared" si="41"/>
        <v/>
      </c>
      <c r="BZ38" s="418" t="str">
        <f t="shared" si="41"/>
        <v/>
      </c>
      <c r="CA38" s="418" t="str">
        <f t="shared" si="41"/>
        <v/>
      </c>
      <c r="CB38" s="418" t="str">
        <f t="shared" si="41"/>
        <v/>
      </c>
      <c r="CC38" s="418" t="str">
        <f t="shared" si="41"/>
        <v/>
      </c>
      <c r="CD38" s="418" t="str">
        <f t="shared" si="41"/>
        <v/>
      </c>
      <c r="CE38" s="418" t="str">
        <f t="shared" si="41"/>
        <v/>
      </c>
      <c r="CF38" s="418" t="str">
        <f t="shared" si="41"/>
        <v/>
      </c>
      <c r="CG38" s="418" t="str">
        <f t="shared" si="41"/>
        <v/>
      </c>
      <c r="CH38" s="418" t="str">
        <f t="shared" si="41"/>
        <v/>
      </c>
      <c r="CI38" s="418" t="str">
        <f t="shared" si="41"/>
        <v/>
      </c>
      <c r="CJ38" s="418" t="str">
        <f t="shared" si="41"/>
        <v/>
      </c>
      <c r="CK38" s="418" t="str">
        <f t="shared" si="41"/>
        <v/>
      </c>
      <c r="CL38" s="418" t="str">
        <f t="shared" si="41"/>
        <v/>
      </c>
      <c r="CM38" s="418" t="str">
        <f t="shared" si="41"/>
        <v/>
      </c>
      <c r="CN38" s="418" t="str">
        <f t="shared" si="41"/>
        <v/>
      </c>
      <c r="CO38" s="418" t="str">
        <f t="shared" si="41"/>
        <v/>
      </c>
      <c r="CP38" s="418" t="str">
        <f t="shared" si="41"/>
        <v/>
      </c>
      <c r="CQ38" s="418" t="str">
        <f t="shared" si="41"/>
        <v/>
      </c>
      <c r="CR38" s="418" t="str">
        <f t="shared" si="41"/>
        <v/>
      </c>
      <c r="CS38" s="418" t="str">
        <f t="shared" si="41"/>
        <v/>
      </c>
      <c r="CT38" s="418" t="str">
        <f t="shared" si="41"/>
        <v/>
      </c>
      <c r="CU38" s="418" t="str">
        <f t="shared" si="41"/>
        <v/>
      </c>
      <c r="CV38" s="418" t="str">
        <f t="shared" si="41"/>
        <v/>
      </c>
      <c r="CW38" s="418" t="str">
        <f t="shared" si="41"/>
        <v/>
      </c>
      <c r="CX38" s="418" t="str">
        <f t="shared" si="41"/>
        <v/>
      </c>
      <c r="CY38" s="418" t="str">
        <f t="shared" si="41"/>
        <v/>
      </c>
      <c r="DA38" s="431" t="str">
        <f t="shared" si="42"/>
        <v>'XXFN_RESP_MAIL_CONSTANT','JA','2','対象者：','','115','2019/12/06 00:00:00','115','115','2019/12/06 00:00:00'</v>
      </c>
      <c r="DB38" s="431" t="str">
        <f t="shared" si="43"/>
        <v/>
      </c>
      <c r="DC38" s="431" t="str">
        <f t="shared" si="44"/>
        <v/>
      </c>
      <c r="DD38" s="431" t="str">
        <f t="shared" si="45"/>
        <v/>
      </c>
      <c r="DE38" s="431" t="str">
        <f t="shared" si="46"/>
        <v/>
      </c>
      <c r="DF38" s="431" t="str">
        <f t="shared" si="47"/>
        <v/>
      </c>
      <c r="DG38" s="431" t="str">
        <f t="shared" si="48"/>
        <v/>
      </c>
      <c r="DH38" s="431" t="str">
        <f t="shared" si="49"/>
        <v/>
      </c>
      <c r="DI38" s="431" t="str">
        <f t="shared" si="50"/>
        <v/>
      </c>
      <c r="DJ38" s="431" t="str">
        <f t="shared" si="51"/>
        <v/>
      </c>
    </row>
    <row r="39" spans="1:114">
      <c r="B39" s="411" t="str">
        <f t="shared" ref="B39:B41" si="54">"INSERT INTO " &amp; C$29 &amp; " VALUES (" &amp;C39&amp; ");"</f>
        <v>INSERT INTO XXFN_LOOKUP_VALUES VALUES ('XXFN_RESP_MAIL_CONSTANT','JA','3','申請番号：','','115','2019/12/06 00:00:00','115','115','2019/12/06 00:00:00');</v>
      </c>
      <c r="C39" s="428" t="str">
        <f t="shared" si="52"/>
        <v>'XXFN_RESP_MAIL_CONSTANT','JA','3','申請番号：','','115','2019/12/06 00:00:00','115','115','2019/12/06 00:00:00'</v>
      </c>
      <c r="D39" s="505" t="str">
        <f t="shared" ref="D39" si="55">CLEAN(D38)</f>
        <v>XXFN_RESP_MAIL_CONSTANT</v>
      </c>
      <c r="E39" s="505" t="str">
        <f t="shared" si="38"/>
        <v>JA</v>
      </c>
      <c r="F39" s="505" t="s">
        <v>1370</v>
      </c>
      <c r="G39" s="505" t="s">
        <v>2884</v>
      </c>
      <c r="H39" s="505" t="str">
        <f t="shared" si="38"/>
        <v/>
      </c>
      <c r="I39" s="505" t="str">
        <f t="shared" si="38"/>
        <v>115</v>
      </c>
      <c r="J39" s="505" t="str">
        <f t="shared" si="39"/>
        <v>2019/12/06 00:00:00</v>
      </c>
      <c r="K39" s="505" t="str">
        <f t="shared" si="40"/>
        <v>115</v>
      </c>
      <c r="L39" s="505" t="str">
        <f t="shared" si="40"/>
        <v>115</v>
      </c>
      <c r="M39" s="505" t="str">
        <f t="shared" si="40"/>
        <v>2019/12/06 00:00:00</v>
      </c>
      <c r="N39" s="418" t="str">
        <f t="shared" si="40"/>
        <v/>
      </c>
      <c r="O39" s="418" t="str">
        <f t="shared" si="40"/>
        <v/>
      </c>
      <c r="P39" s="418" t="str">
        <f t="shared" si="40"/>
        <v/>
      </c>
      <c r="Q39" s="418" t="str">
        <f t="shared" si="40"/>
        <v/>
      </c>
      <c r="R39" s="418" t="str">
        <f t="shared" si="40"/>
        <v/>
      </c>
      <c r="S39" s="418" t="str">
        <f t="shared" si="40"/>
        <v/>
      </c>
      <c r="T39" s="418" t="str">
        <f t="shared" si="40"/>
        <v/>
      </c>
      <c r="U39" s="418" t="str">
        <f t="shared" si="40"/>
        <v/>
      </c>
      <c r="V39" s="418" t="str">
        <f t="shared" si="40"/>
        <v/>
      </c>
      <c r="W39" s="418" t="str">
        <f t="shared" si="40"/>
        <v/>
      </c>
      <c r="X39" s="418" t="str">
        <f t="shared" si="40"/>
        <v/>
      </c>
      <c r="Y39" s="418" t="str">
        <f t="shared" si="40"/>
        <v/>
      </c>
      <c r="Z39" s="418" t="str">
        <f t="shared" si="40"/>
        <v/>
      </c>
      <c r="AA39" s="418" t="str">
        <f t="shared" si="40"/>
        <v/>
      </c>
      <c r="AB39" s="418" t="str">
        <f t="shared" si="40"/>
        <v/>
      </c>
      <c r="AC39" s="418" t="str">
        <f t="shared" si="40"/>
        <v/>
      </c>
      <c r="AD39" s="418" t="str">
        <f t="shared" si="40"/>
        <v/>
      </c>
      <c r="AE39" s="418" t="str">
        <f t="shared" si="40"/>
        <v/>
      </c>
      <c r="AF39" s="418" t="str">
        <f t="shared" si="40"/>
        <v/>
      </c>
      <c r="AG39" s="418" t="str">
        <f t="shared" si="40"/>
        <v/>
      </c>
      <c r="AH39" s="418" t="str">
        <f t="shared" si="40"/>
        <v/>
      </c>
      <c r="AI39" s="418" t="str">
        <f t="shared" si="40"/>
        <v/>
      </c>
      <c r="AJ39" s="418" t="str">
        <f t="shared" si="40"/>
        <v/>
      </c>
      <c r="AK39" s="418" t="str">
        <f t="shared" si="40"/>
        <v/>
      </c>
      <c r="AL39" s="418" t="str">
        <f t="shared" si="40"/>
        <v/>
      </c>
      <c r="AM39" s="418" t="str">
        <f t="shared" si="40"/>
        <v/>
      </c>
      <c r="AN39" s="418" t="str">
        <f t="shared" si="40"/>
        <v/>
      </c>
      <c r="AO39" s="418" t="str">
        <f t="shared" si="40"/>
        <v/>
      </c>
      <c r="AP39" s="418" t="str">
        <f t="shared" si="40"/>
        <v/>
      </c>
      <c r="AQ39" s="418" t="str">
        <f t="shared" si="40"/>
        <v/>
      </c>
      <c r="AR39" s="418" t="str">
        <f t="shared" si="40"/>
        <v/>
      </c>
      <c r="AS39" s="418" t="str">
        <f t="shared" si="40"/>
        <v/>
      </c>
      <c r="AT39" s="418" t="str">
        <f t="shared" si="40"/>
        <v/>
      </c>
      <c r="AU39" s="418" t="str">
        <f t="shared" si="40"/>
        <v/>
      </c>
      <c r="AV39" s="418" t="str">
        <f t="shared" si="40"/>
        <v/>
      </c>
      <c r="AW39" s="418" t="str">
        <f t="shared" si="40"/>
        <v/>
      </c>
      <c r="AX39" s="418" t="str">
        <f t="shared" si="40"/>
        <v/>
      </c>
      <c r="AY39" s="418" t="str">
        <f t="shared" si="40"/>
        <v/>
      </c>
      <c r="AZ39" s="418" t="str">
        <f t="shared" si="40"/>
        <v/>
      </c>
      <c r="BA39" s="418" t="str">
        <f t="shared" si="40"/>
        <v/>
      </c>
      <c r="BB39" s="418" t="str">
        <f t="shared" si="40"/>
        <v/>
      </c>
      <c r="BC39" s="418" t="str">
        <f t="shared" si="40"/>
        <v/>
      </c>
      <c r="BD39" s="418" t="str">
        <f t="shared" si="40"/>
        <v/>
      </c>
      <c r="BE39" s="418" t="str">
        <f t="shared" si="40"/>
        <v/>
      </c>
      <c r="BF39" s="418" t="str">
        <f t="shared" si="40"/>
        <v/>
      </c>
      <c r="BG39" s="418" t="str">
        <f t="shared" si="40"/>
        <v/>
      </c>
      <c r="BH39" s="418" t="str">
        <f t="shared" si="40"/>
        <v/>
      </c>
      <c r="BI39" s="418" t="str">
        <f t="shared" si="40"/>
        <v/>
      </c>
      <c r="BJ39" s="418" t="str">
        <f t="shared" si="40"/>
        <v/>
      </c>
      <c r="BK39" s="418" t="str">
        <f t="shared" si="40"/>
        <v/>
      </c>
      <c r="BL39" s="418" t="str">
        <f t="shared" si="40"/>
        <v/>
      </c>
      <c r="BM39" s="418" t="str">
        <f t="shared" si="40"/>
        <v/>
      </c>
      <c r="BN39" s="418" t="str">
        <f t="shared" si="40"/>
        <v/>
      </c>
      <c r="BO39" s="418" t="str">
        <f t="shared" si="40"/>
        <v/>
      </c>
      <c r="BP39" s="418" t="str">
        <f t="shared" si="40"/>
        <v/>
      </c>
      <c r="BQ39" s="418" t="str">
        <f t="shared" si="40"/>
        <v/>
      </c>
      <c r="BR39" s="418" t="str">
        <f t="shared" si="40"/>
        <v/>
      </c>
      <c r="BS39" s="418" t="str">
        <f t="shared" si="40"/>
        <v/>
      </c>
      <c r="BT39" s="418" t="str">
        <f t="shared" si="40"/>
        <v/>
      </c>
      <c r="BU39" s="418" t="str">
        <f t="shared" si="40"/>
        <v/>
      </c>
      <c r="BV39" s="418" t="str">
        <f t="shared" si="40"/>
        <v/>
      </c>
      <c r="BW39" s="418" t="str">
        <f t="shared" si="41"/>
        <v/>
      </c>
      <c r="BX39" s="418" t="str">
        <f t="shared" si="41"/>
        <v/>
      </c>
      <c r="BY39" s="418" t="str">
        <f t="shared" si="41"/>
        <v/>
      </c>
      <c r="BZ39" s="418" t="str">
        <f t="shared" si="41"/>
        <v/>
      </c>
      <c r="CA39" s="418" t="str">
        <f t="shared" si="41"/>
        <v/>
      </c>
      <c r="CB39" s="418" t="str">
        <f t="shared" si="41"/>
        <v/>
      </c>
      <c r="CC39" s="418" t="str">
        <f t="shared" si="41"/>
        <v/>
      </c>
      <c r="CD39" s="418" t="str">
        <f t="shared" si="41"/>
        <v/>
      </c>
      <c r="CE39" s="418" t="str">
        <f t="shared" si="41"/>
        <v/>
      </c>
      <c r="CF39" s="418" t="str">
        <f t="shared" si="41"/>
        <v/>
      </c>
      <c r="CG39" s="418" t="str">
        <f t="shared" si="41"/>
        <v/>
      </c>
      <c r="CH39" s="418" t="str">
        <f t="shared" si="41"/>
        <v/>
      </c>
      <c r="CI39" s="418" t="str">
        <f t="shared" si="41"/>
        <v/>
      </c>
      <c r="CJ39" s="418" t="str">
        <f t="shared" si="41"/>
        <v/>
      </c>
      <c r="CK39" s="418" t="str">
        <f t="shared" si="41"/>
        <v/>
      </c>
      <c r="CL39" s="418" t="str">
        <f t="shared" si="41"/>
        <v/>
      </c>
      <c r="CM39" s="418" t="str">
        <f t="shared" si="41"/>
        <v/>
      </c>
      <c r="CN39" s="418" t="str">
        <f t="shared" si="41"/>
        <v/>
      </c>
      <c r="CO39" s="418" t="str">
        <f t="shared" si="41"/>
        <v/>
      </c>
      <c r="CP39" s="418" t="str">
        <f t="shared" si="41"/>
        <v/>
      </c>
      <c r="CQ39" s="418" t="str">
        <f t="shared" si="41"/>
        <v/>
      </c>
      <c r="CR39" s="418" t="str">
        <f t="shared" si="41"/>
        <v/>
      </c>
      <c r="CS39" s="418" t="str">
        <f t="shared" si="41"/>
        <v/>
      </c>
      <c r="CT39" s="418" t="str">
        <f t="shared" si="41"/>
        <v/>
      </c>
      <c r="CU39" s="418" t="str">
        <f t="shared" si="41"/>
        <v/>
      </c>
      <c r="CV39" s="418" t="str">
        <f t="shared" si="41"/>
        <v/>
      </c>
      <c r="CW39" s="418" t="str">
        <f t="shared" si="41"/>
        <v/>
      </c>
      <c r="CX39" s="418" t="str">
        <f t="shared" si="41"/>
        <v/>
      </c>
      <c r="CY39" s="418" t="str">
        <f t="shared" si="41"/>
        <v/>
      </c>
      <c r="DA39" s="431" t="str">
        <f t="shared" si="42"/>
        <v>'XXFN_RESP_MAIL_CONSTANT','JA','3','申請番号：','','115','2019/12/06 00:00:00','115','115','2019/12/06 00:00:00'</v>
      </c>
      <c r="DB39" s="431" t="str">
        <f t="shared" si="43"/>
        <v/>
      </c>
      <c r="DC39" s="431" t="str">
        <f t="shared" si="44"/>
        <v/>
      </c>
      <c r="DD39" s="431" t="str">
        <f t="shared" si="45"/>
        <v/>
      </c>
      <c r="DE39" s="431" t="str">
        <f t="shared" si="46"/>
        <v/>
      </c>
      <c r="DF39" s="431" t="str">
        <f t="shared" si="47"/>
        <v/>
      </c>
      <c r="DG39" s="431" t="str">
        <f t="shared" si="48"/>
        <v/>
      </c>
      <c r="DH39" s="431" t="str">
        <f t="shared" si="49"/>
        <v/>
      </c>
      <c r="DI39" s="431" t="str">
        <f t="shared" si="50"/>
        <v/>
      </c>
      <c r="DJ39" s="431" t="str">
        <f t="shared" si="51"/>
        <v/>
      </c>
    </row>
    <row r="40" spans="1:114" ht="67.5">
      <c r="B40" s="411" t="str">
        <f t="shared" si="54"/>
        <v>INSERT INTO XXFN_LOOKUP_VALUES VALUES ('XXFN_RESP_MAIL_FROM','JA','1','【T2,T1】 : QA_MISSION@ni.smm.co.jp【MI】 : XXXX','','115','2019/12/06 00:00:00','115','115','2019/12/06 00:00:00');</v>
      </c>
      <c r="C40" s="428" t="str">
        <f>CLEAN(DA40) &amp; DB40 &amp; DC40 &amp; DD40 &amp; DE40 &amp; DF40 &amp; DG40 &amp; DH40 &amp; DI40 &amp; DJ40</f>
        <v>'XXFN_RESP_MAIL_FROM','JA','1','【T2,T1】 : QA_MISSION@ni.smm.co.jp【MI】 : XXXX','','115','2019/12/06 00:00:00','115','115','2019/12/06 00:00:00'</v>
      </c>
      <c r="D40" s="505" t="s">
        <v>2888</v>
      </c>
      <c r="E40" s="505" t="str">
        <f t="shared" si="38"/>
        <v>JA</v>
      </c>
      <c r="F40" s="505" t="s">
        <v>2891</v>
      </c>
      <c r="G40" s="506" t="s">
        <v>2892</v>
      </c>
      <c r="H40" s="505" t="str">
        <f t="shared" si="38"/>
        <v/>
      </c>
      <c r="I40" s="505" t="str">
        <f t="shared" si="38"/>
        <v>115</v>
      </c>
      <c r="J40" s="505" t="str">
        <f t="shared" si="39"/>
        <v>2019/12/06 00:00:00</v>
      </c>
      <c r="K40" s="505" t="str">
        <f t="shared" si="40"/>
        <v>115</v>
      </c>
      <c r="L40" s="505" t="str">
        <f t="shared" si="40"/>
        <v>115</v>
      </c>
      <c r="M40" s="505" t="str">
        <f t="shared" si="40"/>
        <v>2019/12/06 00:00:00</v>
      </c>
      <c r="N40" s="418" t="str">
        <f t="shared" si="40"/>
        <v/>
      </c>
      <c r="O40" s="418" t="str">
        <f t="shared" si="40"/>
        <v/>
      </c>
      <c r="P40" s="418" t="str">
        <f t="shared" si="40"/>
        <v/>
      </c>
      <c r="Q40" s="418" t="str">
        <f t="shared" si="40"/>
        <v/>
      </c>
      <c r="R40" s="418" t="str">
        <f t="shared" si="40"/>
        <v/>
      </c>
      <c r="S40" s="418" t="str">
        <f t="shared" si="40"/>
        <v/>
      </c>
      <c r="T40" s="418" t="str">
        <f t="shared" si="40"/>
        <v/>
      </c>
      <c r="U40" s="418" t="str">
        <f t="shared" si="40"/>
        <v/>
      </c>
      <c r="V40" s="418" t="str">
        <f t="shared" si="40"/>
        <v/>
      </c>
      <c r="W40" s="418" t="str">
        <f t="shared" si="40"/>
        <v/>
      </c>
      <c r="X40" s="418" t="str">
        <f t="shared" si="40"/>
        <v/>
      </c>
      <c r="Y40" s="418" t="str">
        <f t="shared" si="40"/>
        <v/>
      </c>
      <c r="Z40" s="418" t="str">
        <f t="shared" si="40"/>
        <v/>
      </c>
      <c r="AA40" s="418" t="str">
        <f t="shared" si="40"/>
        <v/>
      </c>
      <c r="AB40" s="418" t="str">
        <f t="shared" si="40"/>
        <v/>
      </c>
      <c r="AC40" s="418" t="str">
        <f t="shared" si="40"/>
        <v/>
      </c>
      <c r="AD40" s="418" t="str">
        <f t="shared" si="40"/>
        <v/>
      </c>
      <c r="AE40" s="418" t="str">
        <f t="shared" si="40"/>
        <v/>
      </c>
      <c r="AF40" s="418" t="str">
        <f t="shared" si="40"/>
        <v/>
      </c>
      <c r="AG40" s="418" t="str">
        <f t="shared" si="40"/>
        <v/>
      </c>
      <c r="AH40" s="418" t="str">
        <f t="shared" si="40"/>
        <v/>
      </c>
      <c r="AI40" s="418" t="str">
        <f t="shared" si="40"/>
        <v/>
      </c>
      <c r="AJ40" s="418" t="str">
        <f t="shared" si="40"/>
        <v/>
      </c>
      <c r="AK40" s="418" t="str">
        <f t="shared" si="40"/>
        <v/>
      </c>
      <c r="AL40" s="418" t="str">
        <f t="shared" si="40"/>
        <v/>
      </c>
      <c r="AM40" s="418" t="str">
        <f t="shared" si="40"/>
        <v/>
      </c>
      <c r="AN40" s="418" t="str">
        <f t="shared" si="40"/>
        <v/>
      </c>
      <c r="AO40" s="418" t="str">
        <f t="shared" si="40"/>
        <v/>
      </c>
      <c r="AP40" s="418" t="str">
        <f t="shared" si="40"/>
        <v/>
      </c>
      <c r="AQ40" s="418" t="str">
        <f t="shared" si="40"/>
        <v/>
      </c>
      <c r="AR40" s="418" t="str">
        <f t="shared" si="40"/>
        <v/>
      </c>
      <c r="AS40" s="418" t="str">
        <f t="shared" si="40"/>
        <v/>
      </c>
      <c r="AT40" s="418" t="str">
        <f t="shared" si="40"/>
        <v/>
      </c>
      <c r="AU40" s="418" t="str">
        <f t="shared" si="40"/>
        <v/>
      </c>
      <c r="AV40" s="418" t="str">
        <f t="shared" si="40"/>
        <v/>
      </c>
      <c r="AW40" s="418" t="str">
        <f t="shared" si="40"/>
        <v/>
      </c>
      <c r="AX40" s="418" t="str">
        <f t="shared" si="40"/>
        <v/>
      </c>
      <c r="AY40" s="418" t="str">
        <f t="shared" si="40"/>
        <v/>
      </c>
      <c r="AZ40" s="418" t="str">
        <f t="shared" si="40"/>
        <v/>
      </c>
      <c r="BA40" s="418" t="str">
        <f t="shared" si="40"/>
        <v/>
      </c>
      <c r="BB40" s="418" t="str">
        <f t="shared" si="40"/>
        <v/>
      </c>
      <c r="BC40" s="418" t="str">
        <f t="shared" si="40"/>
        <v/>
      </c>
      <c r="BD40" s="418" t="str">
        <f t="shared" si="40"/>
        <v/>
      </c>
      <c r="BE40" s="418" t="str">
        <f t="shared" si="40"/>
        <v/>
      </c>
      <c r="BF40" s="418" t="str">
        <f t="shared" si="40"/>
        <v/>
      </c>
      <c r="BG40" s="418" t="str">
        <f t="shared" si="40"/>
        <v/>
      </c>
      <c r="BH40" s="418" t="str">
        <f t="shared" si="40"/>
        <v/>
      </c>
      <c r="BI40" s="418" t="str">
        <f t="shared" si="40"/>
        <v/>
      </c>
      <c r="BJ40" s="418" t="str">
        <f t="shared" si="40"/>
        <v/>
      </c>
      <c r="BK40" s="418" t="str">
        <f t="shared" si="40"/>
        <v/>
      </c>
      <c r="BL40" s="418" t="str">
        <f t="shared" si="40"/>
        <v/>
      </c>
      <c r="BM40" s="418" t="str">
        <f t="shared" si="40"/>
        <v/>
      </c>
      <c r="BN40" s="418" t="str">
        <f t="shared" si="40"/>
        <v/>
      </c>
      <c r="BO40" s="418" t="str">
        <f t="shared" si="40"/>
        <v/>
      </c>
      <c r="BP40" s="418" t="str">
        <f t="shared" si="40"/>
        <v/>
      </c>
      <c r="BQ40" s="418" t="str">
        <f t="shared" si="40"/>
        <v/>
      </c>
      <c r="BR40" s="418" t="str">
        <f t="shared" si="40"/>
        <v/>
      </c>
      <c r="BS40" s="418" t="str">
        <f t="shared" si="40"/>
        <v/>
      </c>
      <c r="BT40" s="418" t="str">
        <f t="shared" si="40"/>
        <v/>
      </c>
      <c r="BU40" s="418" t="str">
        <f t="shared" si="40"/>
        <v/>
      </c>
      <c r="BV40" s="418" t="str">
        <f t="shared" ref="BV40:CK50" si="56">CLEAN(BV39)</f>
        <v/>
      </c>
      <c r="BW40" s="418" t="str">
        <f t="shared" si="41"/>
        <v/>
      </c>
      <c r="BX40" s="418" t="str">
        <f t="shared" si="41"/>
        <v/>
      </c>
      <c r="BY40" s="418" t="str">
        <f t="shared" si="41"/>
        <v/>
      </c>
      <c r="BZ40" s="418" t="str">
        <f t="shared" si="41"/>
        <v/>
      </c>
      <c r="CA40" s="418" t="str">
        <f t="shared" si="41"/>
        <v/>
      </c>
      <c r="CB40" s="418" t="str">
        <f t="shared" si="41"/>
        <v/>
      </c>
      <c r="CC40" s="418" t="str">
        <f t="shared" si="41"/>
        <v/>
      </c>
      <c r="CD40" s="418" t="str">
        <f t="shared" si="41"/>
        <v/>
      </c>
      <c r="CE40" s="418" t="str">
        <f t="shared" si="41"/>
        <v/>
      </c>
      <c r="CF40" s="418" t="str">
        <f t="shared" si="41"/>
        <v/>
      </c>
      <c r="CG40" s="418" t="str">
        <f t="shared" si="41"/>
        <v/>
      </c>
      <c r="CH40" s="418" t="str">
        <f t="shared" si="41"/>
        <v/>
      </c>
      <c r="CI40" s="418" t="str">
        <f t="shared" si="41"/>
        <v/>
      </c>
      <c r="CJ40" s="418" t="str">
        <f t="shared" si="41"/>
        <v/>
      </c>
      <c r="CK40" s="418" t="str">
        <f t="shared" si="41"/>
        <v/>
      </c>
      <c r="CL40" s="418" t="str">
        <f t="shared" si="41"/>
        <v/>
      </c>
      <c r="CM40" s="418" t="str">
        <f t="shared" si="41"/>
        <v/>
      </c>
      <c r="CN40" s="418" t="str">
        <f t="shared" si="41"/>
        <v/>
      </c>
      <c r="CO40" s="418" t="str">
        <f t="shared" si="41"/>
        <v/>
      </c>
      <c r="CP40" s="418" t="str">
        <f t="shared" si="41"/>
        <v/>
      </c>
      <c r="CQ40" s="418" t="str">
        <f t="shared" si="41"/>
        <v/>
      </c>
      <c r="CR40" s="418" t="str">
        <f t="shared" si="41"/>
        <v/>
      </c>
      <c r="CS40" s="418" t="str">
        <f t="shared" si="41"/>
        <v/>
      </c>
      <c r="CT40" s="418" t="str">
        <f t="shared" si="41"/>
        <v/>
      </c>
      <c r="CU40" s="418" t="str">
        <f t="shared" si="41"/>
        <v/>
      </c>
      <c r="CV40" s="418" t="str">
        <f t="shared" si="41"/>
        <v/>
      </c>
      <c r="CW40" s="418" t="str">
        <f t="shared" si="41"/>
        <v/>
      </c>
      <c r="CX40" s="418" t="str">
        <f t="shared" si="41"/>
        <v/>
      </c>
      <c r="CY40" s="418" t="str">
        <f t="shared" si="41"/>
        <v/>
      </c>
      <c r="DA40" s="431" t="str">
        <f t="shared" si="42"/>
        <v>'XXFN_RESP_MAIL_FROM','JA','1','【T2,T1】 : QA_MISSION@ni.smm.co.jp
【MI】 : XXXX','','115','2019/12/06 00:00:00','115','115','2019/12/06 00:00:00'</v>
      </c>
      <c r="DB40" s="431" t="str">
        <f t="shared" si="43"/>
        <v/>
      </c>
      <c r="DC40" s="431" t="str">
        <f t="shared" si="44"/>
        <v/>
      </c>
      <c r="DD40" s="431" t="str">
        <f t="shared" si="45"/>
        <v/>
      </c>
      <c r="DE40" s="431" t="str">
        <f t="shared" si="46"/>
        <v/>
      </c>
      <c r="DF40" s="431" t="str">
        <f t="shared" si="47"/>
        <v/>
      </c>
      <c r="DG40" s="431" t="str">
        <f t="shared" si="48"/>
        <v/>
      </c>
      <c r="DH40" s="431" t="str">
        <f t="shared" si="49"/>
        <v/>
      </c>
      <c r="DI40" s="431" t="str">
        <f t="shared" si="50"/>
        <v/>
      </c>
      <c r="DJ40" s="431" t="str">
        <f t="shared" si="51"/>
        <v/>
      </c>
    </row>
    <row r="41" spans="1:114">
      <c r="B41" s="411" t="str">
        <f t="shared" si="54"/>
        <v>INSERT INTO XXFN_LOOKUP_VALUES VALUES ('XXFN_DEPRIVED_MAIL_SUBJECT','JA','SUB1','SUB1','','115','2019/12/06 00:00:00','115','115','2019/12/06 00:00:00');</v>
      </c>
      <c r="C41" s="428" t="str">
        <f t="shared" si="52"/>
        <v>'XXFN_DEPRIVED_MAIL_SUBJECT','JA','SUB1','SUB1','','115','2019/12/06 00:00:00','115','115','2019/12/06 00:00:00'</v>
      </c>
      <c r="D41" s="505" t="s">
        <v>2893</v>
      </c>
      <c r="E41" s="505" t="str">
        <f t="shared" ref="E41" si="57">CLEAN(E40)</f>
        <v>JA</v>
      </c>
      <c r="F41" s="505" t="s">
        <v>2899</v>
      </c>
      <c r="G41" s="505" t="s">
        <v>2899</v>
      </c>
      <c r="H41" s="505" t="str">
        <f t="shared" si="38"/>
        <v/>
      </c>
      <c r="I41" s="505" t="str">
        <f t="shared" si="38"/>
        <v>115</v>
      </c>
      <c r="J41" s="505" t="str">
        <f t="shared" si="39"/>
        <v>2019/12/06 00:00:00</v>
      </c>
      <c r="K41" s="505" t="str">
        <f t="shared" si="38"/>
        <v>115</v>
      </c>
      <c r="L41" s="505" t="str">
        <f t="shared" si="38"/>
        <v>115</v>
      </c>
      <c r="M41" s="505" t="str">
        <f t="shared" si="38"/>
        <v>2019/12/06 00:00:00</v>
      </c>
      <c r="N41" s="418" t="str">
        <f t="shared" si="38"/>
        <v/>
      </c>
      <c r="O41" s="418" t="str">
        <f t="shared" si="38"/>
        <v/>
      </c>
      <c r="P41" s="418" t="str">
        <f t="shared" si="38"/>
        <v/>
      </c>
      <c r="Q41" s="418" t="str">
        <f t="shared" si="38"/>
        <v/>
      </c>
      <c r="R41" s="418" t="str">
        <f t="shared" si="38"/>
        <v/>
      </c>
      <c r="S41" s="418" t="str">
        <f t="shared" si="38"/>
        <v/>
      </c>
      <c r="T41" s="418" t="str">
        <f t="shared" si="38"/>
        <v/>
      </c>
      <c r="U41" s="418" t="str">
        <f t="shared" ref="U41:BU41" si="58">CLEAN(U40)</f>
        <v/>
      </c>
      <c r="V41" s="418" t="str">
        <f t="shared" si="58"/>
        <v/>
      </c>
      <c r="W41" s="418" t="str">
        <f t="shared" si="58"/>
        <v/>
      </c>
      <c r="X41" s="418" t="str">
        <f t="shared" si="58"/>
        <v/>
      </c>
      <c r="Y41" s="418" t="str">
        <f t="shared" si="58"/>
        <v/>
      </c>
      <c r="Z41" s="418" t="str">
        <f t="shared" si="58"/>
        <v/>
      </c>
      <c r="AA41" s="418" t="str">
        <f t="shared" si="58"/>
        <v/>
      </c>
      <c r="AB41" s="418" t="str">
        <f t="shared" si="58"/>
        <v/>
      </c>
      <c r="AC41" s="418" t="str">
        <f t="shared" si="58"/>
        <v/>
      </c>
      <c r="AD41" s="418" t="str">
        <f t="shared" si="58"/>
        <v/>
      </c>
      <c r="AE41" s="418" t="str">
        <f t="shared" si="58"/>
        <v/>
      </c>
      <c r="AF41" s="418" t="str">
        <f t="shared" si="58"/>
        <v/>
      </c>
      <c r="AG41" s="418" t="str">
        <f t="shared" si="58"/>
        <v/>
      </c>
      <c r="AH41" s="418" t="str">
        <f t="shared" si="58"/>
        <v/>
      </c>
      <c r="AI41" s="418" t="str">
        <f t="shared" si="58"/>
        <v/>
      </c>
      <c r="AJ41" s="418" t="str">
        <f t="shared" si="58"/>
        <v/>
      </c>
      <c r="AK41" s="418" t="str">
        <f t="shared" si="58"/>
        <v/>
      </c>
      <c r="AL41" s="418" t="str">
        <f t="shared" si="58"/>
        <v/>
      </c>
      <c r="AM41" s="418" t="str">
        <f t="shared" si="58"/>
        <v/>
      </c>
      <c r="AN41" s="418" t="str">
        <f t="shared" si="58"/>
        <v/>
      </c>
      <c r="AO41" s="418" t="str">
        <f t="shared" si="58"/>
        <v/>
      </c>
      <c r="AP41" s="418" t="str">
        <f t="shared" si="58"/>
        <v/>
      </c>
      <c r="AQ41" s="418" t="str">
        <f t="shared" si="58"/>
        <v/>
      </c>
      <c r="AR41" s="418" t="str">
        <f t="shared" si="58"/>
        <v/>
      </c>
      <c r="AS41" s="418" t="str">
        <f t="shared" si="58"/>
        <v/>
      </c>
      <c r="AT41" s="418" t="str">
        <f t="shared" si="58"/>
        <v/>
      </c>
      <c r="AU41" s="418" t="str">
        <f t="shared" si="58"/>
        <v/>
      </c>
      <c r="AV41" s="418" t="str">
        <f t="shared" si="58"/>
        <v/>
      </c>
      <c r="AW41" s="418" t="str">
        <f t="shared" si="58"/>
        <v/>
      </c>
      <c r="AX41" s="418" t="str">
        <f t="shared" si="58"/>
        <v/>
      </c>
      <c r="AY41" s="418" t="str">
        <f t="shared" si="58"/>
        <v/>
      </c>
      <c r="AZ41" s="418" t="str">
        <f t="shared" si="58"/>
        <v/>
      </c>
      <c r="BA41" s="418" t="str">
        <f t="shared" si="58"/>
        <v/>
      </c>
      <c r="BB41" s="418" t="str">
        <f t="shared" si="58"/>
        <v/>
      </c>
      <c r="BC41" s="418" t="str">
        <f t="shared" si="58"/>
        <v/>
      </c>
      <c r="BD41" s="418" t="str">
        <f t="shared" si="58"/>
        <v/>
      </c>
      <c r="BE41" s="418" t="str">
        <f t="shared" si="58"/>
        <v/>
      </c>
      <c r="BF41" s="418" t="str">
        <f t="shared" si="58"/>
        <v/>
      </c>
      <c r="BG41" s="418" t="str">
        <f t="shared" si="58"/>
        <v/>
      </c>
      <c r="BH41" s="418" t="str">
        <f t="shared" si="58"/>
        <v/>
      </c>
      <c r="BI41" s="418" t="str">
        <f t="shared" si="58"/>
        <v/>
      </c>
      <c r="BJ41" s="418" t="str">
        <f t="shared" si="58"/>
        <v/>
      </c>
      <c r="BK41" s="418" t="str">
        <f t="shared" si="58"/>
        <v/>
      </c>
      <c r="BL41" s="418" t="str">
        <f t="shared" si="58"/>
        <v/>
      </c>
      <c r="BM41" s="418" t="str">
        <f t="shared" si="58"/>
        <v/>
      </c>
      <c r="BN41" s="418" t="str">
        <f t="shared" si="58"/>
        <v/>
      </c>
      <c r="BO41" s="418" t="str">
        <f t="shared" si="58"/>
        <v/>
      </c>
      <c r="BP41" s="418" t="str">
        <f t="shared" si="58"/>
        <v/>
      </c>
      <c r="BQ41" s="418" t="str">
        <f t="shared" si="58"/>
        <v/>
      </c>
      <c r="BR41" s="418" t="str">
        <f t="shared" si="58"/>
        <v/>
      </c>
      <c r="BS41" s="418" t="str">
        <f t="shared" si="58"/>
        <v/>
      </c>
      <c r="BT41" s="418" t="str">
        <f t="shared" si="58"/>
        <v/>
      </c>
      <c r="BU41" s="418" t="str">
        <f t="shared" si="58"/>
        <v/>
      </c>
      <c r="BV41" s="418" t="str">
        <f t="shared" si="56"/>
        <v/>
      </c>
      <c r="BW41" s="418" t="str">
        <f t="shared" si="41"/>
        <v/>
      </c>
      <c r="BX41" s="418" t="str">
        <f t="shared" si="41"/>
        <v/>
      </c>
      <c r="BY41" s="418" t="str">
        <f t="shared" si="41"/>
        <v/>
      </c>
      <c r="BZ41" s="418" t="str">
        <f t="shared" si="41"/>
        <v/>
      </c>
      <c r="CA41" s="418" t="str">
        <f t="shared" si="41"/>
        <v/>
      </c>
      <c r="CB41" s="418" t="str">
        <f t="shared" si="41"/>
        <v/>
      </c>
      <c r="CC41" s="418" t="str">
        <f t="shared" si="41"/>
        <v/>
      </c>
      <c r="CD41" s="418" t="str">
        <f t="shared" si="41"/>
        <v/>
      </c>
      <c r="CE41" s="418" t="str">
        <f t="shared" si="41"/>
        <v/>
      </c>
      <c r="CF41" s="418" t="str">
        <f t="shared" si="41"/>
        <v/>
      </c>
      <c r="CG41" s="418" t="str">
        <f t="shared" si="41"/>
        <v/>
      </c>
      <c r="CH41" s="418" t="str">
        <f t="shared" si="41"/>
        <v/>
      </c>
      <c r="CI41" s="418" t="str">
        <f t="shared" si="41"/>
        <v/>
      </c>
      <c r="CJ41" s="418" t="str">
        <f t="shared" si="41"/>
        <v/>
      </c>
      <c r="CK41" s="418" t="str">
        <f t="shared" si="41"/>
        <v/>
      </c>
      <c r="CL41" s="418" t="str">
        <f t="shared" si="41"/>
        <v/>
      </c>
      <c r="CM41" s="418" t="str">
        <f t="shared" si="41"/>
        <v/>
      </c>
      <c r="CN41" s="418" t="str">
        <f t="shared" si="41"/>
        <v/>
      </c>
      <c r="CO41" s="418" t="str">
        <f t="shared" si="41"/>
        <v/>
      </c>
      <c r="CP41" s="418" t="str">
        <f t="shared" si="41"/>
        <v/>
      </c>
      <c r="CQ41" s="418" t="str">
        <f t="shared" si="41"/>
        <v/>
      </c>
      <c r="CR41" s="418" t="str">
        <f t="shared" si="41"/>
        <v/>
      </c>
      <c r="CS41" s="418" t="str">
        <f t="shared" si="41"/>
        <v/>
      </c>
      <c r="CT41" s="418" t="str">
        <f t="shared" si="41"/>
        <v/>
      </c>
      <c r="CU41" s="418" t="str">
        <f t="shared" si="41"/>
        <v/>
      </c>
      <c r="CV41" s="418" t="str">
        <f t="shared" si="41"/>
        <v/>
      </c>
      <c r="CW41" s="418" t="str">
        <f t="shared" si="41"/>
        <v/>
      </c>
      <c r="CX41" s="418" t="str">
        <f t="shared" si="41"/>
        <v/>
      </c>
      <c r="CY41" s="418" t="str">
        <f t="shared" si="41"/>
        <v/>
      </c>
      <c r="DA41" s="431" t="str">
        <f t="shared" si="42"/>
        <v>'XXFN_DEPRIVED_MAIL_SUBJECT','JA','SUB1','SUB1','','115','2019/12/06 00:00:00','115','115','2019/12/06 00:00:00'</v>
      </c>
      <c r="DB41" s="431" t="str">
        <f t="shared" si="43"/>
        <v/>
      </c>
      <c r="DC41" s="431" t="str">
        <f t="shared" si="44"/>
        <v/>
      </c>
      <c r="DD41" s="431" t="str">
        <f t="shared" si="45"/>
        <v/>
      </c>
      <c r="DE41" s="431" t="str">
        <f t="shared" si="46"/>
        <v/>
      </c>
      <c r="DF41" s="431" t="str">
        <f t="shared" si="47"/>
        <v/>
      </c>
      <c r="DG41" s="431" t="str">
        <f t="shared" si="48"/>
        <v/>
      </c>
      <c r="DH41" s="431" t="str">
        <f t="shared" si="49"/>
        <v/>
      </c>
      <c r="DI41" s="431" t="str">
        <f t="shared" si="50"/>
        <v/>
      </c>
      <c r="DJ41" s="431" t="str">
        <f t="shared" si="51"/>
        <v/>
      </c>
    </row>
    <row r="42" spans="1:114">
      <c r="B42" s="411" t="str">
        <f t="shared" ref="B42:B50" si="59">"INSERT INTO " &amp; C$29 &amp; " VALUES (" &amp;C42&amp; ");"</f>
        <v>INSERT INTO XXFN_LOOKUP_VALUES VALUES ('XXFN_DEPRIVED_MAIL_INFO','JA','H_DEPV','H_DEPV','','115','2019/12/06 00:00:00','115','115','2019/12/06 00:00:00');</v>
      </c>
      <c r="C42" s="428" t="str">
        <f t="shared" ref="C42:C50" si="60">DA42 &amp; DB42 &amp; DC42 &amp; DD42 &amp; DE42 &amp; DF42 &amp; DG42 &amp; DH42 &amp; DI42 &amp; DJ42</f>
        <v>'XXFN_DEPRIVED_MAIL_INFO','JA','H_DEPV','H_DEPV','','115','2019/12/06 00:00:00','115','115','2019/12/06 00:00:00'</v>
      </c>
      <c r="D42" s="505" t="s">
        <v>2894</v>
      </c>
      <c r="E42" s="505" t="str">
        <f t="shared" ref="E42" si="61">CLEAN(E41)</f>
        <v>JA</v>
      </c>
      <c r="F42" s="505" t="s">
        <v>2900</v>
      </c>
      <c r="G42" s="505" t="s">
        <v>2900</v>
      </c>
      <c r="H42" s="505" t="str">
        <f t="shared" ref="H42:I42" si="62">CLEAN(H41)</f>
        <v/>
      </c>
      <c r="I42" s="505" t="str">
        <f t="shared" si="62"/>
        <v>115</v>
      </c>
      <c r="J42" s="505" t="str">
        <f t="shared" si="39"/>
        <v>2019/12/06 00:00:00</v>
      </c>
      <c r="K42" s="505" t="str">
        <f t="shared" si="39"/>
        <v>115</v>
      </c>
      <c r="L42" s="505" t="str">
        <f t="shared" si="39"/>
        <v>115</v>
      </c>
      <c r="M42" s="505" t="str">
        <f t="shared" si="39"/>
        <v>2019/12/06 00:00:00</v>
      </c>
      <c r="N42" s="418" t="str">
        <f t="shared" si="39"/>
        <v/>
      </c>
      <c r="O42" s="418" t="str">
        <f t="shared" si="39"/>
        <v/>
      </c>
      <c r="P42" s="418" t="str">
        <f t="shared" si="39"/>
        <v/>
      </c>
      <c r="Q42" s="418" t="str">
        <f t="shared" si="39"/>
        <v/>
      </c>
      <c r="R42" s="418" t="str">
        <f t="shared" si="39"/>
        <v/>
      </c>
      <c r="S42" s="418" t="str">
        <f t="shared" si="39"/>
        <v/>
      </c>
      <c r="T42" s="418" t="str">
        <f t="shared" si="39"/>
        <v/>
      </c>
      <c r="U42" s="418" t="str">
        <f t="shared" si="39"/>
        <v/>
      </c>
      <c r="V42" s="418" t="str">
        <f t="shared" si="39"/>
        <v/>
      </c>
      <c r="W42" s="418" t="str">
        <f t="shared" si="39"/>
        <v/>
      </c>
      <c r="X42" s="418" t="str">
        <f t="shared" si="39"/>
        <v/>
      </c>
      <c r="Y42" s="418" t="str">
        <f t="shared" si="39"/>
        <v/>
      </c>
      <c r="Z42" s="418" t="str">
        <f t="shared" ref="Z42:BU42" si="63">CLEAN(Z41)</f>
        <v/>
      </c>
      <c r="AA42" s="418" t="str">
        <f t="shared" si="63"/>
        <v/>
      </c>
      <c r="AB42" s="418" t="str">
        <f t="shared" si="63"/>
        <v/>
      </c>
      <c r="AC42" s="418" t="str">
        <f t="shared" si="63"/>
        <v/>
      </c>
      <c r="AD42" s="418" t="str">
        <f t="shared" si="63"/>
        <v/>
      </c>
      <c r="AE42" s="418" t="str">
        <f t="shared" si="63"/>
        <v/>
      </c>
      <c r="AF42" s="418" t="str">
        <f t="shared" si="63"/>
        <v/>
      </c>
      <c r="AG42" s="418" t="str">
        <f t="shared" si="63"/>
        <v/>
      </c>
      <c r="AH42" s="418" t="str">
        <f t="shared" si="63"/>
        <v/>
      </c>
      <c r="AI42" s="418" t="str">
        <f t="shared" si="63"/>
        <v/>
      </c>
      <c r="AJ42" s="418" t="str">
        <f t="shared" si="63"/>
        <v/>
      </c>
      <c r="AK42" s="418" t="str">
        <f t="shared" si="63"/>
        <v/>
      </c>
      <c r="AL42" s="418" t="str">
        <f t="shared" si="63"/>
        <v/>
      </c>
      <c r="AM42" s="418" t="str">
        <f t="shared" si="63"/>
        <v/>
      </c>
      <c r="AN42" s="418" t="str">
        <f t="shared" si="63"/>
        <v/>
      </c>
      <c r="AO42" s="418" t="str">
        <f t="shared" si="63"/>
        <v/>
      </c>
      <c r="AP42" s="418" t="str">
        <f t="shared" si="63"/>
        <v/>
      </c>
      <c r="AQ42" s="418" t="str">
        <f t="shared" si="63"/>
        <v/>
      </c>
      <c r="AR42" s="418" t="str">
        <f t="shared" si="63"/>
        <v/>
      </c>
      <c r="AS42" s="418" t="str">
        <f t="shared" si="63"/>
        <v/>
      </c>
      <c r="AT42" s="418" t="str">
        <f t="shared" si="63"/>
        <v/>
      </c>
      <c r="AU42" s="418" t="str">
        <f t="shared" si="63"/>
        <v/>
      </c>
      <c r="AV42" s="418" t="str">
        <f t="shared" si="63"/>
        <v/>
      </c>
      <c r="AW42" s="418" t="str">
        <f t="shared" si="63"/>
        <v/>
      </c>
      <c r="AX42" s="418" t="str">
        <f t="shared" si="63"/>
        <v/>
      </c>
      <c r="AY42" s="418" t="str">
        <f t="shared" si="63"/>
        <v/>
      </c>
      <c r="AZ42" s="418" t="str">
        <f t="shared" si="63"/>
        <v/>
      </c>
      <c r="BA42" s="418" t="str">
        <f t="shared" si="63"/>
        <v/>
      </c>
      <c r="BB42" s="418" t="str">
        <f t="shared" si="63"/>
        <v/>
      </c>
      <c r="BC42" s="418" t="str">
        <f t="shared" si="63"/>
        <v/>
      </c>
      <c r="BD42" s="418" t="str">
        <f t="shared" si="63"/>
        <v/>
      </c>
      <c r="BE42" s="418" t="str">
        <f t="shared" si="63"/>
        <v/>
      </c>
      <c r="BF42" s="418" t="str">
        <f t="shared" si="63"/>
        <v/>
      </c>
      <c r="BG42" s="418" t="str">
        <f t="shared" si="63"/>
        <v/>
      </c>
      <c r="BH42" s="418" t="str">
        <f t="shared" si="63"/>
        <v/>
      </c>
      <c r="BI42" s="418" t="str">
        <f t="shared" si="63"/>
        <v/>
      </c>
      <c r="BJ42" s="418" t="str">
        <f t="shared" si="63"/>
        <v/>
      </c>
      <c r="BK42" s="418" t="str">
        <f t="shared" si="63"/>
        <v/>
      </c>
      <c r="BL42" s="418" t="str">
        <f t="shared" si="63"/>
        <v/>
      </c>
      <c r="BM42" s="418" t="str">
        <f t="shared" si="63"/>
        <v/>
      </c>
      <c r="BN42" s="418" t="str">
        <f t="shared" si="63"/>
        <v/>
      </c>
      <c r="BO42" s="418" t="str">
        <f t="shared" si="63"/>
        <v/>
      </c>
      <c r="BP42" s="418" t="str">
        <f t="shared" si="63"/>
        <v/>
      </c>
      <c r="BQ42" s="418" t="str">
        <f t="shared" si="63"/>
        <v/>
      </c>
      <c r="BR42" s="418" t="str">
        <f t="shared" si="63"/>
        <v/>
      </c>
      <c r="BS42" s="418" t="str">
        <f t="shared" si="63"/>
        <v/>
      </c>
      <c r="BT42" s="418" t="str">
        <f t="shared" si="63"/>
        <v/>
      </c>
      <c r="BU42" s="418" t="str">
        <f t="shared" si="63"/>
        <v/>
      </c>
      <c r="BV42" s="418" t="str">
        <f t="shared" si="56"/>
        <v/>
      </c>
      <c r="BW42" s="418" t="str">
        <f t="shared" si="56"/>
        <v/>
      </c>
      <c r="BX42" s="418" t="str">
        <f t="shared" si="56"/>
        <v/>
      </c>
      <c r="BY42" s="418" t="str">
        <f t="shared" si="56"/>
        <v/>
      </c>
      <c r="BZ42" s="418" t="str">
        <f t="shared" si="56"/>
        <v/>
      </c>
      <c r="CA42" s="418" t="str">
        <f t="shared" si="56"/>
        <v/>
      </c>
      <c r="CB42" s="418" t="str">
        <f t="shared" si="56"/>
        <v/>
      </c>
      <c r="CC42" s="418" t="str">
        <f t="shared" si="56"/>
        <v/>
      </c>
      <c r="CD42" s="418" t="str">
        <f t="shared" si="56"/>
        <v/>
      </c>
      <c r="CE42" s="418" t="str">
        <f t="shared" si="56"/>
        <v/>
      </c>
      <c r="CF42" s="418" t="str">
        <f t="shared" si="56"/>
        <v/>
      </c>
      <c r="CG42" s="418" t="str">
        <f t="shared" si="56"/>
        <v/>
      </c>
      <c r="CH42" s="418" t="str">
        <f t="shared" si="56"/>
        <v/>
      </c>
      <c r="CI42" s="418" t="str">
        <f t="shared" si="56"/>
        <v/>
      </c>
      <c r="CJ42" s="418" t="str">
        <f t="shared" si="56"/>
        <v/>
      </c>
      <c r="CK42" s="418" t="str">
        <f t="shared" si="56"/>
        <v/>
      </c>
      <c r="CL42" s="418" t="str">
        <f t="shared" ref="CL42:CY42" si="64">CLEAN(CL41)</f>
        <v/>
      </c>
      <c r="CM42" s="418" t="str">
        <f t="shared" si="64"/>
        <v/>
      </c>
      <c r="CN42" s="418" t="str">
        <f t="shared" si="64"/>
        <v/>
      </c>
      <c r="CO42" s="418" t="str">
        <f t="shared" si="64"/>
        <v/>
      </c>
      <c r="CP42" s="418" t="str">
        <f t="shared" si="64"/>
        <v/>
      </c>
      <c r="CQ42" s="418" t="str">
        <f t="shared" si="64"/>
        <v/>
      </c>
      <c r="CR42" s="418" t="str">
        <f t="shared" si="64"/>
        <v/>
      </c>
      <c r="CS42" s="418" t="str">
        <f t="shared" si="64"/>
        <v/>
      </c>
      <c r="CT42" s="418" t="str">
        <f t="shared" si="64"/>
        <v/>
      </c>
      <c r="CU42" s="418" t="str">
        <f t="shared" si="64"/>
        <v/>
      </c>
      <c r="CV42" s="418" t="str">
        <f t="shared" si="64"/>
        <v/>
      </c>
      <c r="CW42" s="418" t="str">
        <f t="shared" si="64"/>
        <v/>
      </c>
      <c r="CX42" s="418" t="str">
        <f t="shared" si="64"/>
        <v/>
      </c>
      <c r="CY42" s="418" t="str">
        <f t="shared" si="64"/>
        <v/>
      </c>
      <c r="DA42" s="431" t="str">
        <f t="shared" si="42"/>
        <v>'XXFN_DEPRIVED_MAIL_INFO','JA','H_DEPV','H_DEPV','','115','2019/12/06 00:00:00','115','115','2019/12/06 00:00:00'</v>
      </c>
      <c r="DB42" s="431" t="str">
        <f t="shared" si="43"/>
        <v/>
      </c>
      <c r="DC42" s="431" t="str">
        <f t="shared" si="44"/>
        <v/>
      </c>
      <c r="DD42" s="431" t="str">
        <f t="shared" si="45"/>
        <v/>
      </c>
      <c r="DE42" s="431" t="str">
        <f t="shared" si="46"/>
        <v/>
      </c>
      <c r="DF42" s="431" t="str">
        <f t="shared" si="47"/>
        <v/>
      </c>
      <c r="DG42" s="431" t="str">
        <f t="shared" si="48"/>
        <v/>
      </c>
      <c r="DH42" s="431" t="str">
        <f t="shared" si="49"/>
        <v/>
      </c>
      <c r="DI42" s="431" t="str">
        <f t="shared" si="50"/>
        <v/>
      </c>
      <c r="DJ42" s="431" t="str">
        <f t="shared" si="51"/>
        <v/>
      </c>
    </row>
    <row r="43" spans="1:114">
      <c r="B43" s="411" t="str">
        <f t="shared" si="59"/>
        <v>INSERT INTO XXFN_LOOKUP_VALUES VALUES ('XXFN_DEPRIVED_MAIL_CONSTANT','JA','1','1','','115','2019/12/06 00:00:00','115','115','2019/12/06 00:00:00');</v>
      </c>
      <c r="C43" s="428" t="str">
        <f t="shared" si="60"/>
        <v>'XXFN_DEPRIVED_MAIL_CONSTANT','JA','1','1','','115','2019/12/06 00:00:00','115','115','2019/12/06 00:00:00'</v>
      </c>
      <c r="D43" s="505" t="s">
        <v>2895</v>
      </c>
      <c r="E43" s="505" t="str">
        <f t="shared" ref="E43" si="65">CLEAN(E42)</f>
        <v>JA</v>
      </c>
      <c r="F43" s="505" t="s">
        <v>242</v>
      </c>
      <c r="G43" s="505" t="s">
        <v>242</v>
      </c>
      <c r="H43" s="505" t="str">
        <f t="shared" ref="H43:I43" si="66">CLEAN(H42)</f>
        <v/>
      </c>
      <c r="I43" s="505" t="str">
        <f t="shared" si="66"/>
        <v>115</v>
      </c>
      <c r="J43" s="505" t="str">
        <f t="shared" si="39"/>
        <v>2019/12/06 00:00:00</v>
      </c>
      <c r="K43" s="505" t="str">
        <f t="shared" si="39"/>
        <v>115</v>
      </c>
      <c r="L43" s="505" t="str">
        <f t="shared" si="39"/>
        <v>115</v>
      </c>
      <c r="M43" s="505" t="str">
        <f t="shared" si="39"/>
        <v>2019/12/06 00:00:00</v>
      </c>
      <c r="N43" s="418" t="str">
        <f t="shared" si="39"/>
        <v/>
      </c>
      <c r="O43" s="418" t="str">
        <f t="shared" si="39"/>
        <v/>
      </c>
      <c r="P43" s="418" t="str">
        <f t="shared" si="39"/>
        <v/>
      </c>
      <c r="Q43" s="418" t="str">
        <f t="shared" si="39"/>
        <v/>
      </c>
      <c r="R43" s="418" t="str">
        <f t="shared" si="39"/>
        <v/>
      </c>
      <c r="S43" s="418" t="str">
        <f t="shared" si="39"/>
        <v/>
      </c>
      <c r="T43" s="418" t="str">
        <f t="shared" si="39"/>
        <v/>
      </c>
      <c r="U43" s="418" t="str">
        <f t="shared" si="39"/>
        <v/>
      </c>
      <c r="V43" s="418" t="str">
        <f t="shared" si="39"/>
        <v/>
      </c>
      <c r="W43" s="418" t="str">
        <f t="shared" si="39"/>
        <v/>
      </c>
      <c r="X43" s="418" t="str">
        <f t="shared" si="39"/>
        <v/>
      </c>
      <c r="Y43" s="418" t="str">
        <f t="shared" si="39"/>
        <v/>
      </c>
      <c r="Z43" s="418" t="str">
        <f t="shared" ref="Z43:BU43" si="67">CLEAN(Z42)</f>
        <v/>
      </c>
      <c r="AA43" s="418" t="str">
        <f t="shared" si="67"/>
        <v/>
      </c>
      <c r="AB43" s="418" t="str">
        <f t="shared" si="67"/>
        <v/>
      </c>
      <c r="AC43" s="418" t="str">
        <f t="shared" si="67"/>
        <v/>
      </c>
      <c r="AD43" s="418" t="str">
        <f t="shared" si="67"/>
        <v/>
      </c>
      <c r="AE43" s="418" t="str">
        <f t="shared" si="67"/>
        <v/>
      </c>
      <c r="AF43" s="418" t="str">
        <f t="shared" si="67"/>
        <v/>
      </c>
      <c r="AG43" s="418" t="str">
        <f t="shared" si="67"/>
        <v/>
      </c>
      <c r="AH43" s="418" t="str">
        <f t="shared" si="67"/>
        <v/>
      </c>
      <c r="AI43" s="418" t="str">
        <f t="shared" si="67"/>
        <v/>
      </c>
      <c r="AJ43" s="418" t="str">
        <f t="shared" si="67"/>
        <v/>
      </c>
      <c r="AK43" s="418" t="str">
        <f t="shared" si="67"/>
        <v/>
      </c>
      <c r="AL43" s="418" t="str">
        <f t="shared" si="67"/>
        <v/>
      </c>
      <c r="AM43" s="418" t="str">
        <f t="shared" si="67"/>
        <v/>
      </c>
      <c r="AN43" s="418" t="str">
        <f t="shared" si="67"/>
        <v/>
      </c>
      <c r="AO43" s="418" t="str">
        <f t="shared" si="67"/>
        <v/>
      </c>
      <c r="AP43" s="418" t="str">
        <f t="shared" si="67"/>
        <v/>
      </c>
      <c r="AQ43" s="418" t="str">
        <f t="shared" si="67"/>
        <v/>
      </c>
      <c r="AR43" s="418" t="str">
        <f t="shared" si="67"/>
        <v/>
      </c>
      <c r="AS43" s="418" t="str">
        <f t="shared" si="67"/>
        <v/>
      </c>
      <c r="AT43" s="418" t="str">
        <f t="shared" si="67"/>
        <v/>
      </c>
      <c r="AU43" s="418" t="str">
        <f t="shared" si="67"/>
        <v/>
      </c>
      <c r="AV43" s="418" t="str">
        <f t="shared" si="67"/>
        <v/>
      </c>
      <c r="AW43" s="418" t="str">
        <f t="shared" si="67"/>
        <v/>
      </c>
      <c r="AX43" s="418" t="str">
        <f t="shared" si="67"/>
        <v/>
      </c>
      <c r="AY43" s="418" t="str">
        <f t="shared" si="67"/>
        <v/>
      </c>
      <c r="AZ43" s="418" t="str">
        <f t="shared" si="67"/>
        <v/>
      </c>
      <c r="BA43" s="418" t="str">
        <f t="shared" si="67"/>
        <v/>
      </c>
      <c r="BB43" s="418" t="str">
        <f t="shared" si="67"/>
        <v/>
      </c>
      <c r="BC43" s="418" t="str">
        <f t="shared" si="67"/>
        <v/>
      </c>
      <c r="BD43" s="418" t="str">
        <f t="shared" si="67"/>
        <v/>
      </c>
      <c r="BE43" s="418" t="str">
        <f t="shared" si="67"/>
        <v/>
      </c>
      <c r="BF43" s="418" t="str">
        <f t="shared" si="67"/>
        <v/>
      </c>
      <c r="BG43" s="418" t="str">
        <f t="shared" si="67"/>
        <v/>
      </c>
      <c r="BH43" s="418" t="str">
        <f t="shared" si="67"/>
        <v/>
      </c>
      <c r="BI43" s="418" t="str">
        <f t="shared" si="67"/>
        <v/>
      </c>
      <c r="BJ43" s="418" t="str">
        <f t="shared" si="67"/>
        <v/>
      </c>
      <c r="BK43" s="418" t="str">
        <f t="shared" si="67"/>
        <v/>
      </c>
      <c r="BL43" s="418" t="str">
        <f t="shared" si="67"/>
        <v/>
      </c>
      <c r="BM43" s="418" t="str">
        <f t="shared" si="67"/>
        <v/>
      </c>
      <c r="BN43" s="418" t="str">
        <f t="shared" si="67"/>
        <v/>
      </c>
      <c r="BO43" s="418" t="str">
        <f t="shared" si="67"/>
        <v/>
      </c>
      <c r="BP43" s="418" t="str">
        <f t="shared" si="67"/>
        <v/>
      </c>
      <c r="BQ43" s="418" t="str">
        <f t="shared" si="67"/>
        <v/>
      </c>
      <c r="BR43" s="418" t="str">
        <f t="shared" si="67"/>
        <v/>
      </c>
      <c r="BS43" s="418" t="str">
        <f t="shared" si="67"/>
        <v/>
      </c>
      <c r="BT43" s="418" t="str">
        <f t="shared" si="67"/>
        <v/>
      </c>
      <c r="BU43" s="418" t="str">
        <f t="shared" si="67"/>
        <v/>
      </c>
      <c r="BV43" s="418" t="str">
        <f t="shared" si="56"/>
        <v/>
      </c>
      <c r="BW43" s="418" t="str">
        <f t="shared" si="56"/>
        <v/>
      </c>
      <c r="BX43" s="418" t="str">
        <f t="shared" si="56"/>
        <v/>
      </c>
      <c r="BY43" s="418" t="str">
        <f t="shared" si="56"/>
        <v/>
      </c>
      <c r="BZ43" s="418" t="str">
        <f t="shared" si="56"/>
        <v/>
      </c>
      <c r="CA43" s="418" t="str">
        <f t="shared" si="56"/>
        <v/>
      </c>
      <c r="CB43" s="418" t="str">
        <f t="shared" si="56"/>
        <v/>
      </c>
      <c r="CC43" s="418" t="str">
        <f t="shared" si="56"/>
        <v/>
      </c>
      <c r="CD43" s="418" t="str">
        <f t="shared" si="56"/>
        <v/>
      </c>
      <c r="CE43" s="418" t="str">
        <f t="shared" si="56"/>
        <v/>
      </c>
      <c r="CF43" s="418" t="str">
        <f t="shared" si="56"/>
        <v/>
      </c>
      <c r="CG43" s="418" t="str">
        <f t="shared" si="56"/>
        <v/>
      </c>
      <c r="CH43" s="418" t="str">
        <f t="shared" si="56"/>
        <v/>
      </c>
      <c r="CI43" s="418" t="str">
        <f t="shared" si="56"/>
        <v/>
      </c>
      <c r="CJ43" s="418" t="str">
        <f t="shared" si="56"/>
        <v/>
      </c>
      <c r="CK43" s="418" t="str">
        <f t="shared" si="56"/>
        <v/>
      </c>
      <c r="CL43" s="418" t="str">
        <f t="shared" ref="CL43:CY43" si="68">CLEAN(CL42)</f>
        <v/>
      </c>
      <c r="CM43" s="418" t="str">
        <f t="shared" si="68"/>
        <v/>
      </c>
      <c r="CN43" s="418" t="str">
        <f t="shared" si="68"/>
        <v/>
      </c>
      <c r="CO43" s="418" t="str">
        <f t="shared" si="68"/>
        <v/>
      </c>
      <c r="CP43" s="418" t="str">
        <f t="shared" si="68"/>
        <v/>
      </c>
      <c r="CQ43" s="418" t="str">
        <f t="shared" si="68"/>
        <v/>
      </c>
      <c r="CR43" s="418" t="str">
        <f t="shared" si="68"/>
        <v/>
      </c>
      <c r="CS43" s="418" t="str">
        <f t="shared" si="68"/>
        <v/>
      </c>
      <c r="CT43" s="418" t="str">
        <f t="shared" si="68"/>
        <v/>
      </c>
      <c r="CU43" s="418" t="str">
        <f t="shared" si="68"/>
        <v/>
      </c>
      <c r="CV43" s="418" t="str">
        <f t="shared" si="68"/>
        <v/>
      </c>
      <c r="CW43" s="418" t="str">
        <f t="shared" si="68"/>
        <v/>
      </c>
      <c r="CX43" s="418" t="str">
        <f t="shared" si="68"/>
        <v/>
      </c>
      <c r="CY43" s="418" t="str">
        <f t="shared" si="68"/>
        <v/>
      </c>
      <c r="DA43" s="431" t="str">
        <f t="shared" si="42"/>
        <v>'XXFN_DEPRIVED_MAIL_CONSTANT','JA','1','1','','115','2019/12/06 00:00:00','115','115','2019/12/06 00:00:00'</v>
      </c>
      <c r="DB43" s="431" t="str">
        <f t="shared" si="43"/>
        <v/>
      </c>
      <c r="DC43" s="431" t="str">
        <f t="shared" si="44"/>
        <v/>
      </c>
      <c r="DD43" s="431" t="str">
        <f t="shared" si="45"/>
        <v/>
      </c>
      <c r="DE43" s="431" t="str">
        <f t="shared" si="46"/>
        <v/>
      </c>
      <c r="DF43" s="431" t="str">
        <f t="shared" si="47"/>
        <v/>
      </c>
      <c r="DG43" s="431" t="str">
        <f t="shared" si="48"/>
        <v/>
      </c>
      <c r="DH43" s="431" t="str">
        <f t="shared" si="49"/>
        <v/>
      </c>
      <c r="DI43" s="431" t="str">
        <f t="shared" si="50"/>
        <v/>
      </c>
      <c r="DJ43" s="431" t="str">
        <f t="shared" si="51"/>
        <v/>
      </c>
    </row>
    <row r="44" spans="1:114">
      <c r="B44" s="411" t="str">
        <f t="shared" si="59"/>
        <v>INSERT INTO XXFN_LOOKUP_VALUES VALUES ('XXFN_DEPRIVED_MAIL_CONSTANT','JA','2','2','','115','2019/12/06 00:00:00','115','115','2019/12/06 00:00:00');</v>
      </c>
      <c r="C44" s="428" t="str">
        <f t="shared" si="60"/>
        <v>'XXFN_DEPRIVED_MAIL_CONSTANT','JA','2','2','','115','2019/12/06 00:00:00','115','115','2019/12/06 00:00:00'</v>
      </c>
      <c r="D44" s="505" t="s">
        <v>2895</v>
      </c>
      <c r="E44" s="505" t="str">
        <f t="shared" ref="E44" si="69">CLEAN(E43)</f>
        <v>JA</v>
      </c>
      <c r="F44" s="505" t="s">
        <v>243</v>
      </c>
      <c r="G44" s="505" t="s">
        <v>243</v>
      </c>
      <c r="H44" s="505" t="str">
        <f t="shared" ref="H44:I44" si="70">CLEAN(H43)</f>
        <v/>
      </c>
      <c r="I44" s="505" t="str">
        <f t="shared" si="70"/>
        <v>115</v>
      </c>
      <c r="J44" s="505" t="str">
        <f t="shared" si="39"/>
        <v>2019/12/06 00:00:00</v>
      </c>
      <c r="K44" s="505" t="str">
        <f t="shared" si="39"/>
        <v>115</v>
      </c>
      <c r="L44" s="505" t="str">
        <f t="shared" si="39"/>
        <v>115</v>
      </c>
      <c r="M44" s="505" t="str">
        <f t="shared" si="39"/>
        <v>2019/12/06 00:00:00</v>
      </c>
      <c r="N44" s="418" t="str">
        <f t="shared" si="39"/>
        <v/>
      </c>
      <c r="O44" s="418" t="str">
        <f t="shared" si="39"/>
        <v/>
      </c>
      <c r="P44" s="418" t="str">
        <f t="shared" si="39"/>
        <v/>
      </c>
      <c r="Q44" s="418" t="str">
        <f t="shared" si="39"/>
        <v/>
      </c>
      <c r="R44" s="418" t="str">
        <f t="shared" si="39"/>
        <v/>
      </c>
      <c r="S44" s="418" t="str">
        <f t="shared" si="39"/>
        <v/>
      </c>
      <c r="T44" s="418" t="str">
        <f t="shared" si="39"/>
        <v/>
      </c>
      <c r="U44" s="418" t="str">
        <f t="shared" si="39"/>
        <v/>
      </c>
      <c r="V44" s="418" t="str">
        <f t="shared" si="39"/>
        <v/>
      </c>
      <c r="W44" s="418" t="str">
        <f t="shared" si="39"/>
        <v/>
      </c>
      <c r="X44" s="418" t="str">
        <f t="shared" si="39"/>
        <v/>
      </c>
      <c r="Y44" s="418" t="str">
        <f t="shared" si="39"/>
        <v/>
      </c>
      <c r="Z44" s="418" t="str">
        <f t="shared" ref="Z44:BU44" si="71">CLEAN(Z43)</f>
        <v/>
      </c>
      <c r="AA44" s="418" t="str">
        <f t="shared" si="71"/>
        <v/>
      </c>
      <c r="AB44" s="418" t="str">
        <f t="shared" si="71"/>
        <v/>
      </c>
      <c r="AC44" s="418" t="str">
        <f t="shared" si="71"/>
        <v/>
      </c>
      <c r="AD44" s="418" t="str">
        <f t="shared" si="71"/>
        <v/>
      </c>
      <c r="AE44" s="418" t="str">
        <f t="shared" si="71"/>
        <v/>
      </c>
      <c r="AF44" s="418" t="str">
        <f t="shared" si="71"/>
        <v/>
      </c>
      <c r="AG44" s="418" t="str">
        <f t="shared" si="71"/>
        <v/>
      </c>
      <c r="AH44" s="418" t="str">
        <f t="shared" si="71"/>
        <v/>
      </c>
      <c r="AI44" s="418" t="str">
        <f t="shared" si="71"/>
        <v/>
      </c>
      <c r="AJ44" s="418" t="str">
        <f t="shared" si="71"/>
        <v/>
      </c>
      <c r="AK44" s="418" t="str">
        <f t="shared" si="71"/>
        <v/>
      </c>
      <c r="AL44" s="418" t="str">
        <f t="shared" si="71"/>
        <v/>
      </c>
      <c r="AM44" s="418" t="str">
        <f t="shared" si="71"/>
        <v/>
      </c>
      <c r="AN44" s="418" t="str">
        <f t="shared" si="71"/>
        <v/>
      </c>
      <c r="AO44" s="418" t="str">
        <f t="shared" si="71"/>
        <v/>
      </c>
      <c r="AP44" s="418" t="str">
        <f t="shared" si="71"/>
        <v/>
      </c>
      <c r="AQ44" s="418" t="str">
        <f t="shared" si="71"/>
        <v/>
      </c>
      <c r="AR44" s="418" t="str">
        <f t="shared" si="71"/>
        <v/>
      </c>
      <c r="AS44" s="418" t="str">
        <f t="shared" si="71"/>
        <v/>
      </c>
      <c r="AT44" s="418" t="str">
        <f t="shared" si="71"/>
        <v/>
      </c>
      <c r="AU44" s="418" t="str">
        <f t="shared" si="71"/>
        <v/>
      </c>
      <c r="AV44" s="418" t="str">
        <f t="shared" si="71"/>
        <v/>
      </c>
      <c r="AW44" s="418" t="str">
        <f t="shared" si="71"/>
        <v/>
      </c>
      <c r="AX44" s="418" t="str">
        <f t="shared" si="71"/>
        <v/>
      </c>
      <c r="AY44" s="418" t="str">
        <f t="shared" si="71"/>
        <v/>
      </c>
      <c r="AZ44" s="418" t="str">
        <f t="shared" si="71"/>
        <v/>
      </c>
      <c r="BA44" s="418" t="str">
        <f t="shared" si="71"/>
        <v/>
      </c>
      <c r="BB44" s="418" t="str">
        <f t="shared" si="71"/>
        <v/>
      </c>
      <c r="BC44" s="418" t="str">
        <f t="shared" si="71"/>
        <v/>
      </c>
      <c r="BD44" s="418" t="str">
        <f t="shared" si="71"/>
        <v/>
      </c>
      <c r="BE44" s="418" t="str">
        <f t="shared" si="71"/>
        <v/>
      </c>
      <c r="BF44" s="418" t="str">
        <f t="shared" si="71"/>
        <v/>
      </c>
      <c r="BG44" s="418" t="str">
        <f t="shared" si="71"/>
        <v/>
      </c>
      <c r="BH44" s="418" t="str">
        <f t="shared" si="71"/>
        <v/>
      </c>
      <c r="BI44" s="418" t="str">
        <f t="shared" si="71"/>
        <v/>
      </c>
      <c r="BJ44" s="418" t="str">
        <f t="shared" si="71"/>
        <v/>
      </c>
      <c r="BK44" s="418" t="str">
        <f t="shared" si="71"/>
        <v/>
      </c>
      <c r="BL44" s="418" t="str">
        <f t="shared" si="71"/>
        <v/>
      </c>
      <c r="BM44" s="418" t="str">
        <f t="shared" si="71"/>
        <v/>
      </c>
      <c r="BN44" s="418" t="str">
        <f t="shared" si="71"/>
        <v/>
      </c>
      <c r="BO44" s="418" t="str">
        <f t="shared" si="71"/>
        <v/>
      </c>
      <c r="BP44" s="418" t="str">
        <f t="shared" si="71"/>
        <v/>
      </c>
      <c r="BQ44" s="418" t="str">
        <f t="shared" si="71"/>
        <v/>
      </c>
      <c r="BR44" s="418" t="str">
        <f t="shared" si="71"/>
        <v/>
      </c>
      <c r="BS44" s="418" t="str">
        <f t="shared" si="71"/>
        <v/>
      </c>
      <c r="BT44" s="418" t="str">
        <f t="shared" si="71"/>
        <v/>
      </c>
      <c r="BU44" s="418" t="str">
        <f t="shared" si="71"/>
        <v/>
      </c>
      <c r="BV44" s="418" t="str">
        <f t="shared" si="56"/>
        <v/>
      </c>
      <c r="BW44" s="418" t="str">
        <f t="shared" si="56"/>
        <v/>
      </c>
      <c r="BX44" s="418" t="str">
        <f t="shared" si="56"/>
        <v/>
      </c>
      <c r="BY44" s="418" t="str">
        <f t="shared" si="56"/>
        <v/>
      </c>
      <c r="BZ44" s="418" t="str">
        <f t="shared" si="56"/>
        <v/>
      </c>
      <c r="CA44" s="418" t="str">
        <f t="shared" si="56"/>
        <v/>
      </c>
      <c r="CB44" s="418" t="str">
        <f t="shared" si="56"/>
        <v/>
      </c>
      <c r="CC44" s="418" t="str">
        <f t="shared" si="56"/>
        <v/>
      </c>
      <c r="CD44" s="418" t="str">
        <f t="shared" si="56"/>
        <v/>
      </c>
      <c r="CE44" s="418" t="str">
        <f t="shared" si="56"/>
        <v/>
      </c>
      <c r="CF44" s="418" t="str">
        <f t="shared" si="56"/>
        <v/>
      </c>
      <c r="CG44" s="418" t="str">
        <f t="shared" si="56"/>
        <v/>
      </c>
      <c r="CH44" s="418" t="str">
        <f t="shared" si="56"/>
        <v/>
      </c>
      <c r="CI44" s="418" t="str">
        <f t="shared" si="56"/>
        <v/>
      </c>
      <c r="CJ44" s="418" t="str">
        <f t="shared" si="56"/>
        <v/>
      </c>
      <c r="CK44" s="418" t="str">
        <f t="shared" si="56"/>
        <v/>
      </c>
      <c r="CL44" s="418" t="str">
        <f t="shared" ref="CL44:CY44" si="72">CLEAN(CL43)</f>
        <v/>
      </c>
      <c r="CM44" s="418" t="str">
        <f t="shared" si="72"/>
        <v/>
      </c>
      <c r="CN44" s="418" t="str">
        <f t="shared" si="72"/>
        <v/>
      </c>
      <c r="CO44" s="418" t="str">
        <f t="shared" si="72"/>
        <v/>
      </c>
      <c r="CP44" s="418" t="str">
        <f t="shared" si="72"/>
        <v/>
      </c>
      <c r="CQ44" s="418" t="str">
        <f t="shared" si="72"/>
        <v/>
      </c>
      <c r="CR44" s="418" t="str">
        <f t="shared" si="72"/>
        <v/>
      </c>
      <c r="CS44" s="418" t="str">
        <f t="shared" si="72"/>
        <v/>
      </c>
      <c r="CT44" s="418" t="str">
        <f t="shared" si="72"/>
        <v/>
      </c>
      <c r="CU44" s="418" t="str">
        <f t="shared" si="72"/>
        <v/>
      </c>
      <c r="CV44" s="418" t="str">
        <f t="shared" si="72"/>
        <v/>
      </c>
      <c r="CW44" s="418" t="str">
        <f t="shared" si="72"/>
        <v/>
      </c>
      <c r="CX44" s="418" t="str">
        <f t="shared" si="72"/>
        <v/>
      </c>
      <c r="CY44" s="418" t="str">
        <f t="shared" si="72"/>
        <v/>
      </c>
      <c r="DA44" s="431" t="str">
        <f t="shared" si="42"/>
        <v>'XXFN_DEPRIVED_MAIL_CONSTANT','JA','2','2','','115','2019/12/06 00:00:00','115','115','2019/12/06 00:00:00'</v>
      </c>
      <c r="DB44" s="431" t="str">
        <f t="shared" si="43"/>
        <v/>
      </c>
      <c r="DC44" s="431" t="str">
        <f t="shared" si="44"/>
        <v/>
      </c>
      <c r="DD44" s="431" t="str">
        <f t="shared" si="45"/>
        <v/>
      </c>
      <c r="DE44" s="431" t="str">
        <f t="shared" si="46"/>
        <v/>
      </c>
      <c r="DF44" s="431" t="str">
        <f t="shared" si="47"/>
        <v/>
      </c>
      <c r="DG44" s="431" t="str">
        <f t="shared" si="48"/>
        <v/>
      </c>
      <c r="DH44" s="431" t="str">
        <f t="shared" si="49"/>
        <v/>
      </c>
      <c r="DI44" s="431" t="str">
        <f t="shared" si="50"/>
        <v/>
      </c>
      <c r="DJ44" s="431" t="str">
        <f t="shared" si="51"/>
        <v/>
      </c>
    </row>
    <row r="45" spans="1:114">
      <c r="B45" s="411" t="str">
        <f t="shared" si="59"/>
        <v>INSERT INTO XXFN_LOOKUP_VALUES VALUES ('XXFN_DEPRIVED_MAIL_CONSTANT','JA','3','3','','115','2019/12/06 00:00:00','115','115','2019/12/06 00:00:00');</v>
      </c>
      <c r="C45" s="428" t="str">
        <f t="shared" si="60"/>
        <v>'XXFN_DEPRIVED_MAIL_CONSTANT','JA','3','3','','115','2019/12/06 00:00:00','115','115','2019/12/06 00:00:00'</v>
      </c>
      <c r="D45" s="505" t="s">
        <v>2895</v>
      </c>
      <c r="E45" s="505" t="str">
        <f t="shared" ref="E45:E56" si="73">CLEAN(E44)</f>
        <v>JA</v>
      </c>
      <c r="F45" s="505" t="s">
        <v>244</v>
      </c>
      <c r="G45" s="505" t="s">
        <v>244</v>
      </c>
      <c r="H45" s="505" t="str">
        <f t="shared" ref="H45:I45" si="74">CLEAN(H44)</f>
        <v/>
      </c>
      <c r="I45" s="505" t="str">
        <f t="shared" si="74"/>
        <v>115</v>
      </c>
      <c r="J45" s="505" t="str">
        <f t="shared" si="39"/>
        <v>2019/12/06 00:00:00</v>
      </c>
      <c r="K45" s="505" t="str">
        <f t="shared" si="39"/>
        <v>115</v>
      </c>
      <c r="L45" s="505" t="str">
        <f t="shared" si="39"/>
        <v>115</v>
      </c>
      <c r="M45" s="505" t="str">
        <f t="shared" si="39"/>
        <v>2019/12/06 00:00:00</v>
      </c>
      <c r="N45" s="418" t="str">
        <f t="shared" si="39"/>
        <v/>
      </c>
      <c r="O45" s="418" t="str">
        <f t="shared" si="39"/>
        <v/>
      </c>
      <c r="P45" s="418" t="str">
        <f t="shared" si="39"/>
        <v/>
      </c>
      <c r="Q45" s="418" t="str">
        <f t="shared" si="39"/>
        <v/>
      </c>
      <c r="R45" s="418" t="str">
        <f t="shared" si="39"/>
        <v/>
      </c>
      <c r="S45" s="418" t="str">
        <f t="shared" si="39"/>
        <v/>
      </c>
      <c r="T45" s="418" t="str">
        <f t="shared" si="39"/>
        <v/>
      </c>
      <c r="U45" s="418" t="str">
        <f t="shared" si="39"/>
        <v/>
      </c>
      <c r="V45" s="418" t="str">
        <f t="shared" si="39"/>
        <v/>
      </c>
      <c r="W45" s="418" t="str">
        <f t="shared" si="39"/>
        <v/>
      </c>
      <c r="X45" s="418" t="str">
        <f t="shared" si="39"/>
        <v/>
      </c>
      <c r="Y45" s="418" t="str">
        <f t="shared" si="39"/>
        <v/>
      </c>
      <c r="Z45" s="418" t="str">
        <f t="shared" ref="Z45:BU45" si="75">CLEAN(Z44)</f>
        <v/>
      </c>
      <c r="AA45" s="418" t="str">
        <f t="shared" si="75"/>
        <v/>
      </c>
      <c r="AB45" s="418" t="str">
        <f t="shared" si="75"/>
        <v/>
      </c>
      <c r="AC45" s="418" t="str">
        <f t="shared" si="75"/>
        <v/>
      </c>
      <c r="AD45" s="418" t="str">
        <f t="shared" si="75"/>
        <v/>
      </c>
      <c r="AE45" s="418" t="str">
        <f t="shared" si="75"/>
        <v/>
      </c>
      <c r="AF45" s="418" t="str">
        <f t="shared" si="75"/>
        <v/>
      </c>
      <c r="AG45" s="418" t="str">
        <f t="shared" si="75"/>
        <v/>
      </c>
      <c r="AH45" s="418" t="str">
        <f t="shared" si="75"/>
        <v/>
      </c>
      <c r="AI45" s="418" t="str">
        <f t="shared" si="75"/>
        <v/>
      </c>
      <c r="AJ45" s="418" t="str">
        <f t="shared" si="75"/>
        <v/>
      </c>
      <c r="AK45" s="418" t="str">
        <f t="shared" si="75"/>
        <v/>
      </c>
      <c r="AL45" s="418" t="str">
        <f t="shared" si="75"/>
        <v/>
      </c>
      <c r="AM45" s="418" t="str">
        <f t="shared" si="75"/>
        <v/>
      </c>
      <c r="AN45" s="418" t="str">
        <f t="shared" si="75"/>
        <v/>
      </c>
      <c r="AO45" s="418" t="str">
        <f t="shared" si="75"/>
        <v/>
      </c>
      <c r="AP45" s="418" t="str">
        <f t="shared" si="75"/>
        <v/>
      </c>
      <c r="AQ45" s="418" t="str">
        <f t="shared" si="75"/>
        <v/>
      </c>
      <c r="AR45" s="418" t="str">
        <f t="shared" si="75"/>
        <v/>
      </c>
      <c r="AS45" s="418" t="str">
        <f t="shared" si="75"/>
        <v/>
      </c>
      <c r="AT45" s="418" t="str">
        <f t="shared" si="75"/>
        <v/>
      </c>
      <c r="AU45" s="418" t="str">
        <f t="shared" si="75"/>
        <v/>
      </c>
      <c r="AV45" s="418" t="str">
        <f t="shared" si="75"/>
        <v/>
      </c>
      <c r="AW45" s="418" t="str">
        <f t="shared" si="75"/>
        <v/>
      </c>
      <c r="AX45" s="418" t="str">
        <f t="shared" si="75"/>
        <v/>
      </c>
      <c r="AY45" s="418" t="str">
        <f t="shared" si="75"/>
        <v/>
      </c>
      <c r="AZ45" s="418" t="str">
        <f t="shared" si="75"/>
        <v/>
      </c>
      <c r="BA45" s="418" t="str">
        <f t="shared" si="75"/>
        <v/>
      </c>
      <c r="BB45" s="418" t="str">
        <f t="shared" si="75"/>
        <v/>
      </c>
      <c r="BC45" s="418" t="str">
        <f t="shared" si="75"/>
        <v/>
      </c>
      <c r="BD45" s="418" t="str">
        <f t="shared" si="75"/>
        <v/>
      </c>
      <c r="BE45" s="418" t="str">
        <f t="shared" si="75"/>
        <v/>
      </c>
      <c r="BF45" s="418" t="str">
        <f t="shared" si="75"/>
        <v/>
      </c>
      <c r="BG45" s="418" t="str">
        <f t="shared" si="75"/>
        <v/>
      </c>
      <c r="BH45" s="418" t="str">
        <f t="shared" si="75"/>
        <v/>
      </c>
      <c r="BI45" s="418" t="str">
        <f t="shared" si="75"/>
        <v/>
      </c>
      <c r="BJ45" s="418" t="str">
        <f t="shared" si="75"/>
        <v/>
      </c>
      <c r="BK45" s="418" t="str">
        <f t="shared" si="75"/>
        <v/>
      </c>
      <c r="BL45" s="418" t="str">
        <f t="shared" si="75"/>
        <v/>
      </c>
      <c r="BM45" s="418" t="str">
        <f t="shared" si="75"/>
        <v/>
      </c>
      <c r="BN45" s="418" t="str">
        <f t="shared" si="75"/>
        <v/>
      </c>
      <c r="BO45" s="418" t="str">
        <f t="shared" si="75"/>
        <v/>
      </c>
      <c r="BP45" s="418" t="str">
        <f t="shared" si="75"/>
        <v/>
      </c>
      <c r="BQ45" s="418" t="str">
        <f t="shared" si="75"/>
        <v/>
      </c>
      <c r="BR45" s="418" t="str">
        <f t="shared" si="75"/>
        <v/>
      </c>
      <c r="BS45" s="418" t="str">
        <f t="shared" si="75"/>
        <v/>
      </c>
      <c r="BT45" s="418" t="str">
        <f t="shared" si="75"/>
        <v/>
      </c>
      <c r="BU45" s="418" t="str">
        <f t="shared" si="75"/>
        <v/>
      </c>
      <c r="BV45" s="418" t="str">
        <f t="shared" si="56"/>
        <v/>
      </c>
      <c r="BW45" s="418" t="str">
        <f t="shared" si="56"/>
        <v/>
      </c>
      <c r="BX45" s="418" t="str">
        <f t="shared" si="56"/>
        <v/>
      </c>
      <c r="BY45" s="418" t="str">
        <f t="shared" si="56"/>
        <v/>
      </c>
      <c r="BZ45" s="418" t="str">
        <f t="shared" si="56"/>
        <v/>
      </c>
      <c r="CA45" s="418" t="str">
        <f t="shared" si="56"/>
        <v/>
      </c>
      <c r="CB45" s="418" t="str">
        <f t="shared" si="56"/>
        <v/>
      </c>
      <c r="CC45" s="418" t="str">
        <f t="shared" si="56"/>
        <v/>
      </c>
      <c r="CD45" s="418" t="str">
        <f t="shared" si="56"/>
        <v/>
      </c>
      <c r="CE45" s="418" t="str">
        <f t="shared" si="56"/>
        <v/>
      </c>
      <c r="CF45" s="418" t="str">
        <f t="shared" si="56"/>
        <v/>
      </c>
      <c r="CG45" s="418" t="str">
        <f t="shared" si="56"/>
        <v/>
      </c>
      <c r="CH45" s="418" t="str">
        <f t="shared" si="56"/>
        <v/>
      </c>
      <c r="CI45" s="418" t="str">
        <f t="shared" si="56"/>
        <v/>
      </c>
      <c r="CJ45" s="418" t="str">
        <f t="shared" si="56"/>
        <v/>
      </c>
      <c r="CK45" s="418" t="str">
        <f t="shared" si="56"/>
        <v/>
      </c>
      <c r="CL45" s="418" t="str">
        <f t="shared" ref="CL45:CY45" si="76">CLEAN(CL44)</f>
        <v/>
      </c>
      <c r="CM45" s="418" t="str">
        <f t="shared" si="76"/>
        <v/>
      </c>
      <c r="CN45" s="418" t="str">
        <f t="shared" si="76"/>
        <v/>
      </c>
      <c r="CO45" s="418" t="str">
        <f t="shared" si="76"/>
        <v/>
      </c>
      <c r="CP45" s="418" t="str">
        <f t="shared" si="76"/>
        <v/>
      </c>
      <c r="CQ45" s="418" t="str">
        <f t="shared" si="76"/>
        <v/>
      </c>
      <c r="CR45" s="418" t="str">
        <f t="shared" si="76"/>
        <v/>
      </c>
      <c r="CS45" s="418" t="str">
        <f t="shared" si="76"/>
        <v/>
      </c>
      <c r="CT45" s="418" t="str">
        <f t="shared" si="76"/>
        <v/>
      </c>
      <c r="CU45" s="418" t="str">
        <f t="shared" si="76"/>
        <v/>
      </c>
      <c r="CV45" s="418" t="str">
        <f t="shared" si="76"/>
        <v/>
      </c>
      <c r="CW45" s="418" t="str">
        <f t="shared" si="76"/>
        <v/>
      </c>
      <c r="CX45" s="418" t="str">
        <f t="shared" si="76"/>
        <v/>
      </c>
      <c r="CY45" s="418" t="str">
        <f t="shared" si="76"/>
        <v/>
      </c>
      <c r="DA45" s="431" t="str">
        <f t="shared" si="42"/>
        <v>'XXFN_DEPRIVED_MAIL_CONSTANT','JA','3','3','','115','2019/12/06 00:00:00','115','115','2019/12/06 00:00:00'</v>
      </c>
      <c r="DB45" s="431" t="str">
        <f t="shared" si="43"/>
        <v/>
      </c>
      <c r="DC45" s="431" t="str">
        <f t="shared" si="44"/>
        <v/>
      </c>
      <c r="DD45" s="431" t="str">
        <f t="shared" si="45"/>
        <v/>
      </c>
      <c r="DE45" s="431" t="str">
        <f t="shared" si="46"/>
        <v/>
      </c>
      <c r="DF45" s="431" t="str">
        <f t="shared" si="47"/>
        <v/>
      </c>
      <c r="DG45" s="431" t="str">
        <f t="shared" si="48"/>
        <v/>
      </c>
      <c r="DH45" s="431" t="str">
        <f t="shared" si="49"/>
        <v/>
      </c>
      <c r="DI45" s="431" t="str">
        <f t="shared" si="50"/>
        <v/>
      </c>
      <c r="DJ45" s="431" t="str">
        <f t="shared" si="51"/>
        <v/>
      </c>
    </row>
    <row r="46" spans="1:114">
      <c r="B46" s="411" t="str">
        <f t="shared" si="59"/>
        <v>INSERT INTO XXFN_LOOKUP_VALUES VALUES ('XXFN_AP_RESP_ACCT','JA','ACCT1','0331024','','115','2019/12/06 00:00:00','115','115','2019/12/06 00:00:00');</v>
      </c>
      <c r="C46" s="428" t="str">
        <f t="shared" si="60"/>
        <v>'XXFN_AP_RESP_ACCT','JA','ACCT1','0331024','','115','2019/12/06 00:00:00','115','115','2019/12/06 00:00:00'</v>
      </c>
      <c r="D46" s="505" t="s">
        <v>2931</v>
      </c>
      <c r="E46" s="505" t="str">
        <f t="shared" si="73"/>
        <v>JA</v>
      </c>
      <c r="F46" s="507" t="s">
        <v>2927</v>
      </c>
      <c r="G46" s="505" t="s">
        <v>2904</v>
      </c>
      <c r="H46" s="505" t="str">
        <f t="shared" ref="H46:I46" si="77">CLEAN(H45)</f>
        <v/>
      </c>
      <c r="I46" s="505" t="str">
        <f t="shared" si="77"/>
        <v>115</v>
      </c>
      <c r="J46" s="505" t="str">
        <f t="shared" si="39"/>
        <v>2019/12/06 00:00:00</v>
      </c>
      <c r="K46" s="505" t="str">
        <f t="shared" si="39"/>
        <v>115</v>
      </c>
      <c r="L46" s="505" t="str">
        <f t="shared" si="39"/>
        <v>115</v>
      </c>
      <c r="M46" s="505" t="str">
        <f t="shared" si="39"/>
        <v>2019/12/06 00:00:00</v>
      </c>
      <c r="N46" s="418" t="str">
        <f t="shared" si="39"/>
        <v/>
      </c>
      <c r="O46" s="418" t="str">
        <f t="shared" si="39"/>
        <v/>
      </c>
      <c r="P46" s="418" t="str">
        <f t="shared" si="39"/>
        <v/>
      </c>
      <c r="Q46" s="418" t="str">
        <f t="shared" si="39"/>
        <v/>
      </c>
      <c r="R46" s="418" t="str">
        <f t="shared" si="39"/>
        <v/>
      </c>
      <c r="S46" s="418" t="str">
        <f t="shared" si="39"/>
        <v/>
      </c>
      <c r="T46" s="418" t="str">
        <f t="shared" si="39"/>
        <v/>
      </c>
      <c r="U46" s="418" t="str">
        <f t="shared" si="39"/>
        <v/>
      </c>
      <c r="V46" s="418" t="str">
        <f t="shared" si="39"/>
        <v/>
      </c>
      <c r="W46" s="418" t="str">
        <f t="shared" si="39"/>
        <v/>
      </c>
      <c r="X46" s="418" t="str">
        <f t="shared" si="39"/>
        <v/>
      </c>
      <c r="Y46" s="418" t="str">
        <f t="shared" si="39"/>
        <v/>
      </c>
      <c r="Z46" s="418" t="str">
        <f t="shared" ref="Z46:BU46" si="78">CLEAN(Z45)</f>
        <v/>
      </c>
      <c r="AA46" s="418" t="str">
        <f t="shared" si="78"/>
        <v/>
      </c>
      <c r="AB46" s="418" t="str">
        <f t="shared" si="78"/>
        <v/>
      </c>
      <c r="AC46" s="418" t="str">
        <f t="shared" si="78"/>
        <v/>
      </c>
      <c r="AD46" s="418" t="str">
        <f t="shared" si="78"/>
        <v/>
      </c>
      <c r="AE46" s="418" t="str">
        <f t="shared" si="78"/>
        <v/>
      </c>
      <c r="AF46" s="418" t="str">
        <f t="shared" si="78"/>
        <v/>
      </c>
      <c r="AG46" s="418" t="str">
        <f t="shared" si="78"/>
        <v/>
      </c>
      <c r="AH46" s="418" t="str">
        <f t="shared" si="78"/>
        <v/>
      </c>
      <c r="AI46" s="418" t="str">
        <f t="shared" si="78"/>
        <v/>
      </c>
      <c r="AJ46" s="418" t="str">
        <f t="shared" si="78"/>
        <v/>
      </c>
      <c r="AK46" s="418" t="str">
        <f t="shared" si="78"/>
        <v/>
      </c>
      <c r="AL46" s="418" t="str">
        <f t="shared" si="78"/>
        <v/>
      </c>
      <c r="AM46" s="418" t="str">
        <f t="shared" si="78"/>
        <v/>
      </c>
      <c r="AN46" s="418" t="str">
        <f t="shared" si="78"/>
        <v/>
      </c>
      <c r="AO46" s="418" t="str">
        <f t="shared" si="78"/>
        <v/>
      </c>
      <c r="AP46" s="418" t="str">
        <f t="shared" si="78"/>
        <v/>
      </c>
      <c r="AQ46" s="418" t="str">
        <f t="shared" si="78"/>
        <v/>
      </c>
      <c r="AR46" s="418" t="str">
        <f t="shared" si="78"/>
        <v/>
      </c>
      <c r="AS46" s="418" t="str">
        <f t="shared" si="78"/>
        <v/>
      </c>
      <c r="AT46" s="418" t="str">
        <f t="shared" si="78"/>
        <v/>
      </c>
      <c r="AU46" s="418" t="str">
        <f t="shared" si="78"/>
        <v/>
      </c>
      <c r="AV46" s="418" t="str">
        <f t="shared" si="78"/>
        <v/>
      </c>
      <c r="AW46" s="418" t="str">
        <f t="shared" si="78"/>
        <v/>
      </c>
      <c r="AX46" s="418" t="str">
        <f t="shared" si="78"/>
        <v/>
      </c>
      <c r="AY46" s="418" t="str">
        <f t="shared" si="78"/>
        <v/>
      </c>
      <c r="AZ46" s="418" t="str">
        <f t="shared" si="78"/>
        <v/>
      </c>
      <c r="BA46" s="418" t="str">
        <f t="shared" si="78"/>
        <v/>
      </c>
      <c r="BB46" s="418" t="str">
        <f t="shared" si="78"/>
        <v/>
      </c>
      <c r="BC46" s="418" t="str">
        <f t="shared" si="78"/>
        <v/>
      </c>
      <c r="BD46" s="418" t="str">
        <f t="shared" si="78"/>
        <v/>
      </c>
      <c r="BE46" s="418" t="str">
        <f t="shared" si="78"/>
        <v/>
      </c>
      <c r="BF46" s="418" t="str">
        <f t="shared" si="78"/>
        <v/>
      </c>
      <c r="BG46" s="418" t="str">
        <f t="shared" si="78"/>
        <v/>
      </c>
      <c r="BH46" s="418" t="str">
        <f t="shared" si="78"/>
        <v/>
      </c>
      <c r="BI46" s="418" t="str">
        <f t="shared" si="78"/>
        <v/>
      </c>
      <c r="BJ46" s="418" t="str">
        <f t="shared" si="78"/>
        <v/>
      </c>
      <c r="BK46" s="418" t="str">
        <f t="shared" si="78"/>
        <v/>
      </c>
      <c r="BL46" s="418" t="str">
        <f t="shared" si="78"/>
        <v/>
      </c>
      <c r="BM46" s="418" t="str">
        <f t="shared" si="78"/>
        <v/>
      </c>
      <c r="BN46" s="418" t="str">
        <f t="shared" si="78"/>
        <v/>
      </c>
      <c r="BO46" s="418" t="str">
        <f t="shared" si="78"/>
        <v/>
      </c>
      <c r="BP46" s="418" t="str">
        <f t="shared" si="78"/>
        <v/>
      </c>
      <c r="BQ46" s="418" t="str">
        <f t="shared" si="78"/>
        <v/>
      </c>
      <c r="BR46" s="418" t="str">
        <f t="shared" si="78"/>
        <v/>
      </c>
      <c r="BS46" s="418" t="str">
        <f t="shared" si="78"/>
        <v/>
      </c>
      <c r="BT46" s="418" t="str">
        <f t="shared" si="78"/>
        <v/>
      </c>
      <c r="BU46" s="418" t="str">
        <f t="shared" si="78"/>
        <v/>
      </c>
      <c r="BV46" s="418" t="str">
        <f t="shared" si="56"/>
        <v/>
      </c>
      <c r="BW46" s="418" t="str">
        <f t="shared" si="56"/>
        <v/>
      </c>
      <c r="BX46" s="418" t="str">
        <f t="shared" si="56"/>
        <v/>
      </c>
      <c r="BY46" s="418" t="str">
        <f t="shared" si="56"/>
        <v/>
      </c>
      <c r="BZ46" s="418" t="str">
        <f t="shared" si="56"/>
        <v/>
      </c>
      <c r="CA46" s="418" t="str">
        <f t="shared" si="56"/>
        <v/>
      </c>
      <c r="CB46" s="418" t="str">
        <f t="shared" si="56"/>
        <v/>
      </c>
      <c r="CC46" s="418" t="str">
        <f t="shared" si="56"/>
        <v/>
      </c>
      <c r="CD46" s="418" t="str">
        <f t="shared" si="56"/>
        <v/>
      </c>
      <c r="CE46" s="418" t="str">
        <f t="shared" si="56"/>
        <v/>
      </c>
      <c r="CF46" s="418" t="str">
        <f t="shared" si="56"/>
        <v/>
      </c>
      <c r="CG46" s="418" t="str">
        <f t="shared" si="56"/>
        <v/>
      </c>
      <c r="CH46" s="418" t="str">
        <f t="shared" si="56"/>
        <v/>
      </c>
      <c r="CI46" s="418" t="str">
        <f t="shared" si="56"/>
        <v/>
      </c>
      <c r="CJ46" s="418" t="str">
        <f t="shared" si="56"/>
        <v/>
      </c>
      <c r="CK46" s="418" t="str">
        <f t="shared" si="56"/>
        <v/>
      </c>
      <c r="CL46" s="418" t="str">
        <f t="shared" ref="CL46:CY46" si="79">CLEAN(CL45)</f>
        <v/>
      </c>
      <c r="CM46" s="418" t="str">
        <f t="shared" si="79"/>
        <v/>
      </c>
      <c r="CN46" s="418" t="str">
        <f t="shared" si="79"/>
        <v/>
      </c>
      <c r="CO46" s="418" t="str">
        <f t="shared" si="79"/>
        <v/>
      </c>
      <c r="CP46" s="418" t="str">
        <f t="shared" si="79"/>
        <v/>
      </c>
      <c r="CQ46" s="418" t="str">
        <f t="shared" si="79"/>
        <v/>
      </c>
      <c r="CR46" s="418" t="str">
        <f t="shared" si="79"/>
        <v/>
      </c>
      <c r="CS46" s="418" t="str">
        <f t="shared" si="79"/>
        <v/>
      </c>
      <c r="CT46" s="418" t="str">
        <f t="shared" si="79"/>
        <v/>
      </c>
      <c r="CU46" s="418" t="str">
        <f t="shared" si="79"/>
        <v/>
      </c>
      <c r="CV46" s="418" t="str">
        <f t="shared" si="79"/>
        <v/>
      </c>
      <c r="CW46" s="418" t="str">
        <f t="shared" si="79"/>
        <v/>
      </c>
      <c r="CX46" s="418" t="str">
        <f t="shared" si="79"/>
        <v/>
      </c>
      <c r="CY46" s="418" t="str">
        <f t="shared" si="79"/>
        <v/>
      </c>
      <c r="DA46" s="431" t="str">
        <f t="shared" si="42"/>
        <v>'XXFN_AP_RESP_ACCT','JA','ACCT1','0331024','','115','2019/12/06 00:00:00','115','115','2019/12/06 00:00:00'</v>
      </c>
      <c r="DB46" s="431" t="str">
        <f t="shared" si="43"/>
        <v/>
      </c>
      <c r="DC46" s="431" t="str">
        <f t="shared" si="44"/>
        <v/>
      </c>
      <c r="DD46" s="431" t="str">
        <f t="shared" si="45"/>
        <v/>
      </c>
      <c r="DE46" s="431" t="str">
        <f t="shared" si="46"/>
        <v/>
      </c>
      <c r="DF46" s="431" t="str">
        <f t="shared" si="47"/>
        <v/>
      </c>
      <c r="DG46" s="431" t="str">
        <f t="shared" si="48"/>
        <v/>
      </c>
      <c r="DH46" s="431" t="str">
        <f t="shared" si="49"/>
        <v/>
      </c>
      <c r="DI46" s="431" t="str">
        <f t="shared" si="50"/>
        <v/>
      </c>
      <c r="DJ46" s="431" t="str">
        <f t="shared" si="51"/>
        <v/>
      </c>
    </row>
    <row r="47" spans="1:114">
      <c r="B47" s="411" t="str">
        <f t="shared" si="59"/>
        <v>INSERT INTO XXFN_LOOKUP_VALUES VALUES ('XXFN_AP_RESP_ACCT','JA','ACCT2','0273261','','115','2019/12/06 00:00:00','115','115','2019/12/06 00:00:00');</v>
      </c>
      <c r="C47" s="428" t="str">
        <f t="shared" si="60"/>
        <v>'XXFN_AP_RESP_ACCT','JA','ACCT2','0273261','','115','2019/12/06 00:00:00','115','115','2019/12/06 00:00:00'</v>
      </c>
      <c r="D47" s="505" t="s">
        <v>2931</v>
      </c>
      <c r="E47" s="505" t="str">
        <f t="shared" si="73"/>
        <v>JA</v>
      </c>
      <c r="F47" s="507" t="s">
        <v>2928</v>
      </c>
      <c r="G47" s="505" t="s">
        <v>2905</v>
      </c>
      <c r="H47" s="505" t="str">
        <f t="shared" ref="H47:I47" si="80">CLEAN(H46)</f>
        <v/>
      </c>
      <c r="I47" s="505" t="str">
        <f t="shared" si="80"/>
        <v>115</v>
      </c>
      <c r="J47" s="505" t="str">
        <f t="shared" si="39"/>
        <v>2019/12/06 00:00:00</v>
      </c>
      <c r="K47" s="505" t="str">
        <f t="shared" si="39"/>
        <v>115</v>
      </c>
      <c r="L47" s="505" t="str">
        <f t="shared" si="39"/>
        <v>115</v>
      </c>
      <c r="M47" s="505" t="str">
        <f t="shared" si="39"/>
        <v>2019/12/06 00:00:00</v>
      </c>
      <c r="N47" s="418" t="str">
        <f t="shared" si="39"/>
        <v/>
      </c>
      <c r="O47" s="418" t="str">
        <f t="shared" si="39"/>
        <v/>
      </c>
      <c r="P47" s="418" t="str">
        <f t="shared" si="39"/>
        <v/>
      </c>
      <c r="Q47" s="418" t="str">
        <f t="shared" si="39"/>
        <v/>
      </c>
      <c r="R47" s="418" t="str">
        <f t="shared" si="39"/>
        <v/>
      </c>
      <c r="S47" s="418" t="str">
        <f t="shared" si="39"/>
        <v/>
      </c>
      <c r="T47" s="418" t="str">
        <f t="shared" si="39"/>
        <v/>
      </c>
      <c r="U47" s="418" t="str">
        <f t="shared" si="39"/>
        <v/>
      </c>
      <c r="V47" s="418" t="str">
        <f t="shared" si="39"/>
        <v/>
      </c>
      <c r="W47" s="418" t="str">
        <f t="shared" si="39"/>
        <v/>
      </c>
      <c r="X47" s="418" t="str">
        <f t="shared" si="39"/>
        <v/>
      </c>
      <c r="Y47" s="418" t="str">
        <f t="shared" si="39"/>
        <v/>
      </c>
      <c r="Z47" s="418" t="str">
        <f t="shared" ref="Z47:BU47" si="81">CLEAN(Z46)</f>
        <v/>
      </c>
      <c r="AA47" s="418" t="str">
        <f t="shared" si="81"/>
        <v/>
      </c>
      <c r="AB47" s="418" t="str">
        <f t="shared" si="81"/>
        <v/>
      </c>
      <c r="AC47" s="418" t="str">
        <f t="shared" si="81"/>
        <v/>
      </c>
      <c r="AD47" s="418" t="str">
        <f t="shared" si="81"/>
        <v/>
      </c>
      <c r="AE47" s="418" t="str">
        <f t="shared" si="81"/>
        <v/>
      </c>
      <c r="AF47" s="418" t="str">
        <f t="shared" si="81"/>
        <v/>
      </c>
      <c r="AG47" s="418" t="str">
        <f t="shared" si="81"/>
        <v/>
      </c>
      <c r="AH47" s="418" t="str">
        <f t="shared" si="81"/>
        <v/>
      </c>
      <c r="AI47" s="418" t="str">
        <f t="shared" si="81"/>
        <v/>
      </c>
      <c r="AJ47" s="418" t="str">
        <f t="shared" si="81"/>
        <v/>
      </c>
      <c r="AK47" s="418" t="str">
        <f t="shared" si="81"/>
        <v/>
      </c>
      <c r="AL47" s="418" t="str">
        <f t="shared" si="81"/>
        <v/>
      </c>
      <c r="AM47" s="418" t="str">
        <f t="shared" si="81"/>
        <v/>
      </c>
      <c r="AN47" s="418" t="str">
        <f t="shared" si="81"/>
        <v/>
      </c>
      <c r="AO47" s="418" t="str">
        <f t="shared" si="81"/>
        <v/>
      </c>
      <c r="AP47" s="418" t="str">
        <f t="shared" si="81"/>
        <v/>
      </c>
      <c r="AQ47" s="418" t="str">
        <f t="shared" si="81"/>
        <v/>
      </c>
      <c r="AR47" s="418" t="str">
        <f t="shared" si="81"/>
        <v/>
      </c>
      <c r="AS47" s="418" t="str">
        <f t="shared" si="81"/>
        <v/>
      </c>
      <c r="AT47" s="418" t="str">
        <f t="shared" si="81"/>
        <v/>
      </c>
      <c r="AU47" s="418" t="str">
        <f t="shared" si="81"/>
        <v/>
      </c>
      <c r="AV47" s="418" t="str">
        <f t="shared" si="81"/>
        <v/>
      </c>
      <c r="AW47" s="418" t="str">
        <f t="shared" si="81"/>
        <v/>
      </c>
      <c r="AX47" s="418" t="str">
        <f t="shared" si="81"/>
        <v/>
      </c>
      <c r="AY47" s="418" t="str">
        <f t="shared" si="81"/>
        <v/>
      </c>
      <c r="AZ47" s="418" t="str">
        <f t="shared" si="81"/>
        <v/>
      </c>
      <c r="BA47" s="418" t="str">
        <f t="shared" si="81"/>
        <v/>
      </c>
      <c r="BB47" s="418" t="str">
        <f t="shared" si="81"/>
        <v/>
      </c>
      <c r="BC47" s="418" t="str">
        <f t="shared" si="81"/>
        <v/>
      </c>
      <c r="BD47" s="418" t="str">
        <f t="shared" si="81"/>
        <v/>
      </c>
      <c r="BE47" s="418" t="str">
        <f t="shared" si="81"/>
        <v/>
      </c>
      <c r="BF47" s="418" t="str">
        <f t="shared" si="81"/>
        <v/>
      </c>
      <c r="BG47" s="418" t="str">
        <f t="shared" si="81"/>
        <v/>
      </c>
      <c r="BH47" s="418" t="str">
        <f t="shared" si="81"/>
        <v/>
      </c>
      <c r="BI47" s="418" t="str">
        <f t="shared" si="81"/>
        <v/>
      </c>
      <c r="BJ47" s="418" t="str">
        <f t="shared" si="81"/>
        <v/>
      </c>
      <c r="BK47" s="418" t="str">
        <f t="shared" si="81"/>
        <v/>
      </c>
      <c r="BL47" s="418" t="str">
        <f t="shared" si="81"/>
        <v/>
      </c>
      <c r="BM47" s="418" t="str">
        <f t="shared" si="81"/>
        <v/>
      </c>
      <c r="BN47" s="418" t="str">
        <f t="shared" si="81"/>
        <v/>
      </c>
      <c r="BO47" s="418" t="str">
        <f t="shared" si="81"/>
        <v/>
      </c>
      <c r="BP47" s="418" t="str">
        <f t="shared" si="81"/>
        <v/>
      </c>
      <c r="BQ47" s="418" t="str">
        <f t="shared" si="81"/>
        <v/>
      </c>
      <c r="BR47" s="418" t="str">
        <f t="shared" si="81"/>
        <v/>
      </c>
      <c r="BS47" s="418" t="str">
        <f t="shared" si="81"/>
        <v/>
      </c>
      <c r="BT47" s="418" t="str">
        <f t="shared" si="81"/>
        <v/>
      </c>
      <c r="BU47" s="418" t="str">
        <f t="shared" si="81"/>
        <v/>
      </c>
      <c r="BV47" s="418" t="str">
        <f t="shared" si="56"/>
        <v/>
      </c>
      <c r="BW47" s="418" t="str">
        <f t="shared" si="56"/>
        <v/>
      </c>
      <c r="BX47" s="418" t="str">
        <f t="shared" si="56"/>
        <v/>
      </c>
      <c r="BY47" s="418" t="str">
        <f t="shared" si="56"/>
        <v/>
      </c>
      <c r="BZ47" s="418" t="str">
        <f t="shared" si="56"/>
        <v/>
      </c>
      <c r="CA47" s="418" t="str">
        <f t="shared" si="56"/>
        <v/>
      </c>
      <c r="CB47" s="418" t="str">
        <f t="shared" si="56"/>
        <v/>
      </c>
      <c r="CC47" s="418" t="str">
        <f t="shared" si="56"/>
        <v/>
      </c>
      <c r="CD47" s="418" t="str">
        <f t="shared" si="56"/>
        <v/>
      </c>
      <c r="CE47" s="418" t="str">
        <f t="shared" si="56"/>
        <v/>
      </c>
      <c r="CF47" s="418" t="str">
        <f t="shared" si="56"/>
        <v/>
      </c>
      <c r="CG47" s="418" t="str">
        <f t="shared" si="56"/>
        <v/>
      </c>
      <c r="CH47" s="418" t="str">
        <f t="shared" si="56"/>
        <v/>
      </c>
      <c r="CI47" s="418" t="str">
        <f t="shared" si="56"/>
        <v/>
      </c>
      <c r="CJ47" s="418" t="str">
        <f t="shared" si="56"/>
        <v/>
      </c>
      <c r="CK47" s="418" t="str">
        <f t="shared" si="56"/>
        <v/>
      </c>
      <c r="CL47" s="418" t="str">
        <f t="shared" ref="CL47:CY47" si="82">CLEAN(CL46)</f>
        <v/>
      </c>
      <c r="CM47" s="418" t="str">
        <f t="shared" si="82"/>
        <v/>
      </c>
      <c r="CN47" s="418" t="str">
        <f t="shared" si="82"/>
        <v/>
      </c>
      <c r="CO47" s="418" t="str">
        <f t="shared" si="82"/>
        <v/>
      </c>
      <c r="CP47" s="418" t="str">
        <f t="shared" si="82"/>
        <v/>
      </c>
      <c r="CQ47" s="418" t="str">
        <f t="shared" si="82"/>
        <v/>
      </c>
      <c r="CR47" s="418" t="str">
        <f t="shared" si="82"/>
        <v/>
      </c>
      <c r="CS47" s="418" t="str">
        <f t="shared" si="82"/>
        <v/>
      </c>
      <c r="CT47" s="418" t="str">
        <f t="shared" si="82"/>
        <v/>
      </c>
      <c r="CU47" s="418" t="str">
        <f t="shared" si="82"/>
        <v/>
      </c>
      <c r="CV47" s="418" t="str">
        <f t="shared" si="82"/>
        <v/>
      </c>
      <c r="CW47" s="418" t="str">
        <f t="shared" si="82"/>
        <v/>
      </c>
      <c r="CX47" s="418" t="str">
        <f t="shared" si="82"/>
        <v/>
      </c>
      <c r="CY47" s="418" t="str">
        <f t="shared" si="82"/>
        <v/>
      </c>
      <c r="DA47" s="431" t="str">
        <f t="shared" si="42"/>
        <v>'XXFN_AP_RESP_ACCT','JA','ACCT2','0273261','','115','2019/12/06 00:00:00','115','115','2019/12/06 00:00:00'</v>
      </c>
      <c r="DB47" s="431" t="str">
        <f t="shared" si="43"/>
        <v/>
      </c>
      <c r="DC47" s="431" t="str">
        <f t="shared" si="44"/>
        <v/>
      </c>
      <c r="DD47" s="431" t="str">
        <f t="shared" si="45"/>
        <v/>
      </c>
      <c r="DE47" s="431" t="str">
        <f t="shared" si="46"/>
        <v/>
      </c>
      <c r="DF47" s="431" t="str">
        <f t="shared" si="47"/>
        <v/>
      </c>
      <c r="DG47" s="431" t="str">
        <f t="shared" si="48"/>
        <v/>
      </c>
      <c r="DH47" s="431" t="str">
        <f t="shared" si="49"/>
        <v/>
      </c>
      <c r="DI47" s="431" t="str">
        <f t="shared" si="50"/>
        <v/>
      </c>
      <c r="DJ47" s="431" t="str">
        <f t="shared" si="51"/>
        <v/>
      </c>
    </row>
    <row r="48" spans="1:114">
      <c r="B48" s="411" t="str">
        <f t="shared" si="59"/>
        <v>INSERT INTO XXFN_LOOKUP_VALUES VALUES ('XXFN_AP_RESP_ACCT','JA','ACCT3','0101133','','115','2019/12/06 00:00:00','115','115','2019/12/06 00:00:00');</v>
      </c>
      <c r="C48" s="428" t="str">
        <f t="shared" si="60"/>
        <v>'XXFN_AP_RESP_ACCT','JA','ACCT3','0101133','','115','2019/12/06 00:00:00','115','115','2019/12/06 00:00:00'</v>
      </c>
      <c r="D48" s="505" t="s">
        <v>2931</v>
      </c>
      <c r="E48" s="505" t="str">
        <f t="shared" si="73"/>
        <v>JA</v>
      </c>
      <c r="F48" s="507" t="s">
        <v>2929</v>
      </c>
      <c r="G48" s="505" t="s">
        <v>2906</v>
      </c>
      <c r="H48" s="505" t="str">
        <f t="shared" ref="H48:I48" si="83">CLEAN(H47)</f>
        <v/>
      </c>
      <c r="I48" s="505" t="str">
        <f t="shared" si="83"/>
        <v>115</v>
      </c>
      <c r="J48" s="505" t="str">
        <f t="shared" si="39"/>
        <v>2019/12/06 00:00:00</v>
      </c>
      <c r="K48" s="505" t="str">
        <f t="shared" si="39"/>
        <v>115</v>
      </c>
      <c r="L48" s="505" t="str">
        <f t="shared" si="39"/>
        <v>115</v>
      </c>
      <c r="M48" s="505" t="str">
        <f t="shared" si="39"/>
        <v>2019/12/06 00:00:00</v>
      </c>
      <c r="N48" s="418" t="str">
        <f t="shared" si="39"/>
        <v/>
      </c>
      <c r="O48" s="418" t="str">
        <f t="shared" si="39"/>
        <v/>
      </c>
      <c r="P48" s="418" t="str">
        <f t="shared" si="39"/>
        <v/>
      </c>
      <c r="Q48" s="418" t="str">
        <f t="shared" si="39"/>
        <v/>
      </c>
      <c r="R48" s="418" t="str">
        <f t="shared" si="39"/>
        <v/>
      </c>
      <c r="S48" s="418" t="str">
        <f t="shared" si="39"/>
        <v/>
      </c>
      <c r="T48" s="418" t="str">
        <f t="shared" si="39"/>
        <v/>
      </c>
      <c r="U48" s="418" t="str">
        <f t="shared" si="39"/>
        <v/>
      </c>
      <c r="V48" s="418" t="str">
        <f t="shared" si="39"/>
        <v/>
      </c>
      <c r="W48" s="418" t="str">
        <f t="shared" si="39"/>
        <v/>
      </c>
      <c r="X48" s="418" t="str">
        <f t="shared" si="39"/>
        <v/>
      </c>
      <c r="Y48" s="418" t="str">
        <f t="shared" si="39"/>
        <v/>
      </c>
      <c r="Z48" s="418" t="str">
        <f t="shared" ref="Z48:BU48" si="84">CLEAN(Z47)</f>
        <v/>
      </c>
      <c r="AA48" s="418" t="str">
        <f t="shared" si="84"/>
        <v/>
      </c>
      <c r="AB48" s="418" t="str">
        <f t="shared" si="84"/>
        <v/>
      </c>
      <c r="AC48" s="418" t="str">
        <f t="shared" si="84"/>
        <v/>
      </c>
      <c r="AD48" s="418" t="str">
        <f t="shared" si="84"/>
        <v/>
      </c>
      <c r="AE48" s="418" t="str">
        <f t="shared" si="84"/>
        <v/>
      </c>
      <c r="AF48" s="418" t="str">
        <f t="shared" si="84"/>
        <v/>
      </c>
      <c r="AG48" s="418" t="str">
        <f t="shared" si="84"/>
        <v/>
      </c>
      <c r="AH48" s="418" t="str">
        <f t="shared" si="84"/>
        <v/>
      </c>
      <c r="AI48" s="418" t="str">
        <f t="shared" si="84"/>
        <v/>
      </c>
      <c r="AJ48" s="418" t="str">
        <f t="shared" si="84"/>
        <v/>
      </c>
      <c r="AK48" s="418" t="str">
        <f t="shared" si="84"/>
        <v/>
      </c>
      <c r="AL48" s="418" t="str">
        <f t="shared" si="84"/>
        <v/>
      </c>
      <c r="AM48" s="418" t="str">
        <f t="shared" si="84"/>
        <v/>
      </c>
      <c r="AN48" s="418" t="str">
        <f t="shared" si="84"/>
        <v/>
      </c>
      <c r="AO48" s="418" t="str">
        <f t="shared" si="84"/>
        <v/>
      </c>
      <c r="AP48" s="418" t="str">
        <f t="shared" si="84"/>
        <v/>
      </c>
      <c r="AQ48" s="418" t="str">
        <f t="shared" si="84"/>
        <v/>
      </c>
      <c r="AR48" s="418" t="str">
        <f t="shared" si="84"/>
        <v/>
      </c>
      <c r="AS48" s="418" t="str">
        <f t="shared" si="84"/>
        <v/>
      </c>
      <c r="AT48" s="418" t="str">
        <f t="shared" si="84"/>
        <v/>
      </c>
      <c r="AU48" s="418" t="str">
        <f t="shared" si="84"/>
        <v/>
      </c>
      <c r="AV48" s="418" t="str">
        <f t="shared" si="84"/>
        <v/>
      </c>
      <c r="AW48" s="418" t="str">
        <f t="shared" si="84"/>
        <v/>
      </c>
      <c r="AX48" s="418" t="str">
        <f t="shared" si="84"/>
        <v/>
      </c>
      <c r="AY48" s="418" t="str">
        <f t="shared" si="84"/>
        <v/>
      </c>
      <c r="AZ48" s="418" t="str">
        <f t="shared" si="84"/>
        <v/>
      </c>
      <c r="BA48" s="418" t="str">
        <f t="shared" si="84"/>
        <v/>
      </c>
      <c r="BB48" s="418" t="str">
        <f t="shared" si="84"/>
        <v/>
      </c>
      <c r="BC48" s="418" t="str">
        <f t="shared" si="84"/>
        <v/>
      </c>
      <c r="BD48" s="418" t="str">
        <f t="shared" si="84"/>
        <v/>
      </c>
      <c r="BE48" s="418" t="str">
        <f t="shared" si="84"/>
        <v/>
      </c>
      <c r="BF48" s="418" t="str">
        <f t="shared" si="84"/>
        <v/>
      </c>
      <c r="BG48" s="418" t="str">
        <f t="shared" si="84"/>
        <v/>
      </c>
      <c r="BH48" s="418" t="str">
        <f t="shared" si="84"/>
        <v/>
      </c>
      <c r="BI48" s="418" t="str">
        <f t="shared" si="84"/>
        <v/>
      </c>
      <c r="BJ48" s="418" t="str">
        <f t="shared" si="84"/>
        <v/>
      </c>
      <c r="BK48" s="418" t="str">
        <f t="shared" si="84"/>
        <v/>
      </c>
      <c r="BL48" s="418" t="str">
        <f t="shared" si="84"/>
        <v/>
      </c>
      <c r="BM48" s="418" t="str">
        <f t="shared" si="84"/>
        <v/>
      </c>
      <c r="BN48" s="418" t="str">
        <f t="shared" si="84"/>
        <v/>
      </c>
      <c r="BO48" s="418" t="str">
        <f t="shared" si="84"/>
        <v/>
      </c>
      <c r="BP48" s="418" t="str">
        <f t="shared" si="84"/>
        <v/>
      </c>
      <c r="BQ48" s="418" t="str">
        <f t="shared" si="84"/>
        <v/>
      </c>
      <c r="BR48" s="418" t="str">
        <f t="shared" si="84"/>
        <v/>
      </c>
      <c r="BS48" s="418" t="str">
        <f t="shared" si="84"/>
        <v/>
      </c>
      <c r="BT48" s="418" t="str">
        <f t="shared" si="84"/>
        <v/>
      </c>
      <c r="BU48" s="418" t="str">
        <f t="shared" si="84"/>
        <v/>
      </c>
      <c r="BV48" s="418" t="str">
        <f t="shared" si="56"/>
        <v/>
      </c>
      <c r="BW48" s="418" t="str">
        <f t="shared" si="56"/>
        <v/>
      </c>
      <c r="BX48" s="418" t="str">
        <f t="shared" si="56"/>
        <v/>
      </c>
      <c r="BY48" s="418" t="str">
        <f t="shared" si="56"/>
        <v/>
      </c>
      <c r="BZ48" s="418" t="str">
        <f t="shared" si="56"/>
        <v/>
      </c>
      <c r="CA48" s="418" t="str">
        <f t="shared" si="56"/>
        <v/>
      </c>
      <c r="CB48" s="418" t="str">
        <f t="shared" si="56"/>
        <v/>
      </c>
      <c r="CC48" s="418" t="str">
        <f t="shared" si="56"/>
        <v/>
      </c>
      <c r="CD48" s="418" t="str">
        <f t="shared" si="56"/>
        <v/>
      </c>
      <c r="CE48" s="418" t="str">
        <f t="shared" si="56"/>
        <v/>
      </c>
      <c r="CF48" s="418" t="str">
        <f t="shared" si="56"/>
        <v/>
      </c>
      <c r="CG48" s="418" t="str">
        <f t="shared" si="56"/>
        <v/>
      </c>
      <c r="CH48" s="418" t="str">
        <f t="shared" si="56"/>
        <v/>
      </c>
      <c r="CI48" s="418" t="str">
        <f t="shared" si="56"/>
        <v/>
      </c>
      <c r="CJ48" s="418" t="str">
        <f t="shared" si="56"/>
        <v/>
      </c>
      <c r="CK48" s="418" t="str">
        <f t="shared" si="56"/>
        <v/>
      </c>
      <c r="CL48" s="418" t="str">
        <f t="shared" ref="CL48:CY48" si="85">CLEAN(CL47)</f>
        <v/>
      </c>
      <c r="CM48" s="418" t="str">
        <f t="shared" si="85"/>
        <v/>
      </c>
      <c r="CN48" s="418" t="str">
        <f t="shared" si="85"/>
        <v/>
      </c>
      <c r="CO48" s="418" t="str">
        <f t="shared" si="85"/>
        <v/>
      </c>
      <c r="CP48" s="418" t="str">
        <f t="shared" si="85"/>
        <v/>
      </c>
      <c r="CQ48" s="418" t="str">
        <f t="shared" si="85"/>
        <v/>
      </c>
      <c r="CR48" s="418" t="str">
        <f t="shared" si="85"/>
        <v/>
      </c>
      <c r="CS48" s="418" t="str">
        <f t="shared" si="85"/>
        <v/>
      </c>
      <c r="CT48" s="418" t="str">
        <f t="shared" si="85"/>
        <v/>
      </c>
      <c r="CU48" s="418" t="str">
        <f t="shared" si="85"/>
        <v/>
      </c>
      <c r="CV48" s="418" t="str">
        <f t="shared" si="85"/>
        <v/>
      </c>
      <c r="CW48" s="418" t="str">
        <f t="shared" si="85"/>
        <v/>
      </c>
      <c r="CX48" s="418" t="str">
        <f t="shared" si="85"/>
        <v/>
      </c>
      <c r="CY48" s="418" t="str">
        <f t="shared" si="85"/>
        <v/>
      </c>
      <c r="DA48" s="431" t="str">
        <f t="shared" si="42"/>
        <v>'XXFN_AP_RESP_ACCT','JA','ACCT3','0101133','','115','2019/12/06 00:00:00','115','115','2019/12/06 00:00:00'</v>
      </c>
      <c r="DB48" s="431" t="str">
        <f t="shared" si="43"/>
        <v/>
      </c>
      <c r="DC48" s="431" t="str">
        <f t="shared" si="44"/>
        <v/>
      </c>
      <c r="DD48" s="431" t="str">
        <f t="shared" si="45"/>
        <v/>
      </c>
      <c r="DE48" s="431" t="str">
        <f t="shared" si="46"/>
        <v/>
      </c>
      <c r="DF48" s="431" t="str">
        <f t="shared" si="47"/>
        <v/>
      </c>
      <c r="DG48" s="431" t="str">
        <f t="shared" si="48"/>
        <v/>
      </c>
      <c r="DH48" s="431" t="str">
        <f t="shared" si="49"/>
        <v/>
      </c>
      <c r="DI48" s="431" t="str">
        <f t="shared" si="50"/>
        <v/>
      </c>
      <c r="DJ48" s="431" t="str">
        <f t="shared" si="51"/>
        <v/>
      </c>
    </row>
    <row r="49" spans="2:114">
      <c r="B49" s="411" t="str">
        <f t="shared" si="59"/>
        <v>INSERT INTO XXFN_LOOKUP_VALUES VALUES ('XXFN_AP_RESP_ACCT','JA','ACCT4','0048020','','115','2019/12/06 00:00:00','115','115','2019/12/06 00:00:00');</v>
      </c>
      <c r="C49" s="428" t="str">
        <f t="shared" si="60"/>
        <v>'XXFN_AP_RESP_ACCT','JA','ACCT4','0048020','','115','2019/12/06 00:00:00','115','115','2019/12/06 00:00:00'</v>
      </c>
      <c r="D49" s="505" t="s">
        <v>2931</v>
      </c>
      <c r="E49" s="505" t="str">
        <f t="shared" si="73"/>
        <v>JA</v>
      </c>
      <c r="F49" s="507" t="s">
        <v>2930</v>
      </c>
      <c r="G49" s="505" t="s">
        <v>2907</v>
      </c>
      <c r="H49" s="505" t="str">
        <f t="shared" ref="H49:I49" si="86">CLEAN(H48)</f>
        <v/>
      </c>
      <c r="I49" s="505" t="str">
        <f t="shared" si="86"/>
        <v>115</v>
      </c>
      <c r="J49" s="505" t="str">
        <f t="shared" si="39"/>
        <v>2019/12/06 00:00:00</v>
      </c>
      <c r="K49" s="505" t="str">
        <f t="shared" si="39"/>
        <v>115</v>
      </c>
      <c r="L49" s="505" t="str">
        <f t="shared" si="39"/>
        <v>115</v>
      </c>
      <c r="M49" s="505" t="str">
        <f t="shared" si="39"/>
        <v>2019/12/06 00:00:00</v>
      </c>
      <c r="N49" s="418" t="str">
        <f t="shared" si="39"/>
        <v/>
      </c>
      <c r="O49" s="418" t="str">
        <f t="shared" si="39"/>
        <v/>
      </c>
      <c r="P49" s="418" t="str">
        <f t="shared" si="39"/>
        <v/>
      </c>
      <c r="Q49" s="418" t="str">
        <f t="shared" si="39"/>
        <v/>
      </c>
      <c r="R49" s="418" t="str">
        <f t="shared" si="39"/>
        <v/>
      </c>
      <c r="S49" s="418" t="str">
        <f t="shared" si="39"/>
        <v/>
      </c>
      <c r="T49" s="418" t="str">
        <f t="shared" si="39"/>
        <v/>
      </c>
      <c r="U49" s="418" t="str">
        <f t="shared" si="39"/>
        <v/>
      </c>
      <c r="V49" s="418" t="str">
        <f t="shared" si="39"/>
        <v/>
      </c>
      <c r="W49" s="418" t="str">
        <f t="shared" si="39"/>
        <v/>
      </c>
      <c r="X49" s="418" t="str">
        <f t="shared" si="39"/>
        <v/>
      </c>
      <c r="Y49" s="418" t="str">
        <f t="shared" si="39"/>
        <v/>
      </c>
      <c r="Z49" s="418" t="str">
        <f t="shared" ref="Z49:BU49" si="87">CLEAN(Z48)</f>
        <v/>
      </c>
      <c r="AA49" s="418" t="str">
        <f t="shared" si="87"/>
        <v/>
      </c>
      <c r="AB49" s="418" t="str">
        <f t="shared" si="87"/>
        <v/>
      </c>
      <c r="AC49" s="418" t="str">
        <f t="shared" si="87"/>
        <v/>
      </c>
      <c r="AD49" s="418" t="str">
        <f t="shared" si="87"/>
        <v/>
      </c>
      <c r="AE49" s="418" t="str">
        <f t="shared" si="87"/>
        <v/>
      </c>
      <c r="AF49" s="418" t="str">
        <f t="shared" si="87"/>
        <v/>
      </c>
      <c r="AG49" s="418" t="str">
        <f t="shared" si="87"/>
        <v/>
      </c>
      <c r="AH49" s="418" t="str">
        <f t="shared" si="87"/>
        <v/>
      </c>
      <c r="AI49" s="418" t="str">
        <f t="shared" si="87"/>
        <v/>
      </c>
      <c r="AJ49" s="418" t="str">
        <f t="shared" si="87"/>
        <v/>
      </c>
      <c r="AK49" s="418" t="str">
        <f t="shared" si="87"/>
        <v/>
      </c>
      <c r="AL49" s="418" t="str">
        <f t="shared" si="87"/>
        <v/>
      </c>
      <c r="AM49" s="418" t="str">
        <f t="shared" si="87"/>
        <v/>
      </c>
      <c r="AN49" s="418" t="str">
        <f t="shared" si="87"/>
        <v/>
      </c>
      <c r="AO49" s="418" t="str">
        <f t="shared" si="87"/>
        <v/>
      </c>
      <c r="AP49" s="418" t="str">
        <f t="shared" si="87"/>
        <v/>
      </c>
      <c r="AQ49" s="418" t="str">
        <f t="shared" si="87"/>
        <v/>
      </c>
      <c r="AR49" s="418" t="str">
        <f t="shared" si="87"/>
        <v/>
      </c>
      <c r="AS49" s="418" t="str">
        <f t="shared" si="87"/>
        <v/>
      </c>
      <c r="AT49" s="418" t="str">
        <f t="shared" si="87"/>
        <v/>
      </c>
      <c r="AU49" s="418" t="str">
        <f t="shared" si="87"/>
        <v/>
      </c>
      <c r="AV49" s="418" t="str">
        <f t="shared" si="87"/>
        <v/>
      </c>
      <c r="AW49" s="418" t="str">
        <f t="shared" si="87"/>
        <v/>
      </c>
      <c r="AX49" s="418" t="str">
        <f t="shared" si="87"/>
        <v/>
      </c>
      <c r="AY49" s="418" t="str">
        <f t="shared" si="87"/>
        <v/>
      </c>
      <c r="AZ49" s="418" t="str">
        <f t="shared" si="87"/>
        <v/>
      </c>
      <c r="BA49" s="418" t="str">
        <f t="shared" si="87"/>
        <v/>
      </c>
      <c r="BB49" s="418" t="str">
        <f t="shared" si="87"/>
        <v/>
      </c>
      <c r="BC49" s="418" t="str">
        <f t="shared" si="87"/>
        <v/>
      </c>
      <c r="BD49" s="418" t="str">
        <f t="shared" si="87"/>
        <v/>
      </c>
      <c r="BE49" s="418" t="str">
        <f t="shared" si="87"/>
        <v/>
      </c>
      <c r="BF49" s="418" t="str">
        <f t="shared" si="87"/>
        <v/>
      </c>
      <c r="BG49" s="418" t="str">
        <f t="shared" si="87"/>
        <v/>
      </c>
      <c r="BH49" s="418" t="str">
        <f t="shared" si="87"/>
        <v/>
      </c>
      <c r="BI49" s="418" t="str">
        <f t="shared" si="87"/>
        <v/>
      </c>
      <c r="BJ49" s="418" t="str">
        <f t="shared" si="87"/>
        <v/>
      </c>
      <c r="BK49" s="418" t="str">
        <f t="shared" si="87"/>
        <v/>
      </c>
      <c r="BL49" s="418" t="str">
        <f t="shared" si="87"/>
        <v/>
      </c>
      <c r="BM49" s="418" t="str">
        <f t="shared" si="87"/>
        <v/>
      </c>
      <c r="BN49" s="418" t="str">
        <f t="shared" si="87"/>
        <v/>
      </c>
      <c r="BO49" s="418" t="str">
        <f t="shared" si="87"/>
        <v/>
      </c>
      <c r="BP49" s="418" t="str">
        <f t="shared" si="87"/>
        <v/>
      </c>
      <c r="BQ49" s="418" t="str">
        <f t="shared" si="87"/>
        <v/>
      </c>
      <c r="BR49" s="418" t="str">
        <f t="shared" si="87"/>
        <v/>
      </c>
      <c r="BS49" s="418" t="str">
        <f t="shared" si="87"/>
        <v/>
      </c>
      <c r="BT49" s="418" t="str">
        <f t="shared" si="87"/>
        <v/>
      </c>
      <c r="BU49" s="418" t="str">
        <f t="shared" si="87"/>
        <v/>
      </c>
      <c r="BV49" s="418" t="str">
        <f t="shared" si="56"/>
        <v/>
      </c>
      <c r="BW49" s="418" t="str">
        <f t="shared" si="56"/>
        <v/>
      </c>
      <c r="BX49" s="418" t="str">
        <f t="shared" si="56"/>
        <v/>
      </c>
      <c r="BY49" s="418" t="str">
        <f t="shared" si="56"/>
        <v/>
      </c>
      <c r="BZ49" s="418" t="str">
        <f t="shared" si="56"/>
        <v/>
      </c>
      <c r="CA49" s="418" t="str">
        <f t="shared" si="56"/>
        <v/>
      </c>
      <c r="CB49" s="418" t="str">
        <f t="shared" si="56"/>
        <v/>
      </c>
      <c r="CC49" s="418" t="str">
        <f t="shared" si="56"/>
        <v/>
      </c>
      <c r="CD49" s="418" t="str">
        <f t="shared" si="56"/>
        <v/>
      </c>
      <c r="CE49" s="418" t="str">
        <f t="shared" si="56"/>
        <v/>
      </c>
      <c r="CF49" s="418" t="str">
        <f t="shared" si="56"/>
        <v/>
      </c>
      <c r="CG49" s="418" t="str">
        <f t="shared" si="56"/>
        <v/>
      </c>
      <c r="CH49" s="418" t="str">
        <f t="shared" si="56"/>
        <v/>
      </c>
      <c r="CI49" s="418" t="str">
        <f t="shared" si="56"/>
        <v/>
      </c>
      <c r="CJ49" s="418" t="str">
        <f t="shared" si="56"/>
        <v/>
      </c>
      <c r="CK49" s="418" t="str">
        <f t="shared" si="56"/>
        <v/>
      </c>
      <c r="CL49" s="418" t="str">
        <f t="shared" ref="CL49:CY49" si="88">CLEAN(CL48)</f>
        <v/>
      </c>
      <c r="CM49" s="418" t="str">
        <f t="shared" si="88"/>
        <v/>
      </c>
      <c r="CN49" s="418" t="str">
        <f t="shared" si="88"/>
        <v/>
      </c>
      <c r="CO49" s="418" t="str">
        <f t="shared" si="88"/>
        <v/>
      </c>
      <c r="CP49" s="418" t="str">
        <f t="shared" si="88"/>
        <v/>
      </c>
      <c r="CQ49" s="418" t="str">
        <f t="shared" si="88"/>
        <v/>
      </c>
      <c r="CR49" s="418" t="str">
        <f t="shared" si="88"/>
        <v/>
      </c>
      <c r="CS49" s="418" t="str">
        <f t="shared" si="88"/>
        <v/>
      </c>
      <c r="CT49" s="418" t="str">
        <f t="shared" si="88"/>
        <v/>
      </c>
      <c r="CU49" s="418" t="str">
        <f t="shared" si="88"/>
        <v/>
      </c>
      <c r="CV49" s="418" t="str">
        <f t="shared" si="88"/>
        <v/>
      </c>
      <c r="CW49" s="418" t="str">
        <f t="shared" si="88"/>
        <v/>
      </c>
      <c r="CX49" s="418" t="str">
        <f t="shared" si="88"/>
        <v/>
      </c>
      <c r="CY49" s="418" t="str">
        <f t="shared" si="88"/>
        <v/>
      </c>
      <c r="DA49" s="431" t="str">
        <f t="shared" si="42"/>
        <v>'XXFN_AP_RESP_ACCT','JA','ACCT4','0048020','','115','2019/12/06 00:00:00','115','115','2019/12/06 00:00:00'</v>
      </c>
      <c r="DB49" s="431" t="str">
        <f t="shared" si="43"/>
        <v/>
      </c>
      <c r="DC49" s="431" t="str">
        <f t="shared" si="44"/>
        <v/>
      </c>
      <c r="DD49" s="431" t="str">
        <f t="shared" si="45"/>
        <v/>
      </c>
      <c r="DE49" s="431" t="str">
        <f t="shared" si="46"/>
        <v/>
      </c>
      <c r="DF49" s="431" t="str">
        <f t="shared" si="47"/>
        <v/>
      </c>
      <c r="DG49" s="431" t="str">
        <f t="shared" si="48"/>
        <v/>
      </c>
      <c r="DH49" s="431" t="str">
        <f t="shared" si="49"/>
        <v/>
      </c>
      <c r="DI49" s="431" t="str">
        <f t="shared" si="50"/>
        <v/>
      </c>
      <c r="DJ49" s="431" t="str">
        <f t="shared" si="51"/>
        <v/>
      </c>
    </row>
    <row r="50" spans="2:114">
      <c r="B50" s="411" t="str">
        <f t="shared" si="59"/>
        <v>INSERT INTO XXFN_LOOKUP_VALUES VALUES ('XXFN_AP_RESP','JA','1','SQLAP','001_A11_AP_KANI_APPROVAL','115','2019/12/06 00:00:00','115','115','2019/12/06 00:00:00');</v>
      </c>
      <c r="C50" s="428" t="str">
        <f t="shared" si="60"/>
        <v>'XXFN_AP_RESP','JA','1','SQLAP','001_A11_AP_KANI_APPROVAL','115','2019/12/06 00:00:00','115','115','2019/12/06 00:00:00'</v>
      </c>
      <c r="D50" s="505" t="s">
        <v>2901</v>
      </c>
      <c r="E50" s="505" t="str">
        <f t="shared" si="73"/>
        <v>JA</v>
      </c>
      <c r="F50" s="505" t="s">
        <v>242</v>
      </c>
      <c r="G50" s="505" t="s">
        <v>2909</v>
      </c>
      <c r="H50" s="505" t="s">
        <v>2912</v>
      </c>
      <c r="I50" s="505" t="str">
        <f t="shared" ref="I50" si="89">CLEAN(I49)</f>
        <v>115</v>
      </c>
      <c r="J50" s="505" t="str">
        <f t="shared" si="39"/>
        <v>2019/12/06 00:00:00</v>
      </c>
      <c r="K50" s="505" t="str">
        <f t="shared" si="39"/>
        <v>115</v>
      </c>
      <c r="L50" s="505" t="str">
        <f t="shared" si="39"/>
        <v>115</v>
      </c>
      <c r="M50" s="505" t="str">
        <f t="shared" si="39"/>
        <v>2019/12/06 00:00:00</v>
      </c>
      <c r="N50" s="418" t="str">
        <f t="shared" si="39"/>
        <v/>
      </c>
      <c r="O50" s="418" t="str">
        <f t="shared" si="39"/>
        <v/>
      </c>
      <c r="P50" s="418" t="str">
        <f t="shared" si="39"/>
        <v/>
      </c>
      <c r="Q50" s="418" t="str">
        <f t="shared" si="39"/>
        <v/>
      </c>
      <c r="R50" s="418" t="str">
        <f t="shared" si="39"/>
        <v/>
      </c>
      <c r="S50" s="418" t="str">
        <f t="shared" si="39"/>
        <v/>
      </c>
      <c r="T50" s="418" t="str">
        <f t="shared" si="39"/>
        <v/>
      </c>
      <c r="U50" s="418" t="str">
        <f t="shared" si="39"/>
        <v/>
      </c>
      <c r="V50" s="418" t="str">
        <f t="shared" si="39"/>
        <v/>
      </c>
      <c r="W50" s="418" t="str">
        <f t="shared" si="39"/>
        <v/>
      </c>
      <c r="X50" s="418" t="str">
        <f t="shared" si="39"/>
        <v/>
      </c>
      <c r="Y50" s="418" t="str">
        <f t="shared" si="39"/>
        <v/>
      </c>
      <c r="Z50" s="418" t="str">
        <f t="shared" ref="Z50:BU50" si="90">CLEAN(Z49)</f>
        <v/>
      </c>
      <c r="AA50" s="418" t="str">
        <f t="shared" si="90"/>
        <v/>
      </c>
      <c r="AB50" s="418" t="str">
        <f t="shared" si="90"/>
        <v/>
      </c>
      <c r="AC50" s="418" t="str">
        <f t="shared" si="90"/>
        <v/>
      </c>
      <c r="AD50" s="418" t="str">
        <f t="shared" si="90"/>
        <v/>
      </c>
      <c r="AE50" s="418" t="str">
        <f t="shared" si="90"/>
        <v/>
      </c>
      <c r="AF50" s="418" t="str">
        <f t="shared" si="90"/>
        <v/>
      </c>
      <c r="AG50" s="418" t="str">
        <f t="shared" si="90"/>
        <v/>
      </c>
      <c r="AH50" s="418" t="str">
        <f t="shared" si="90"/>
        <v/>
      </c>
      <c r="AI50" s="418" t="str">
        <f t="shared" si="90"/>
        <v/>
      </c>
      <c r="AJ50" s="418" t="str">
        <f t="shared" si="90"/>
        <v/>
      </c>
      <c r="AK50" s="418" t="str">
        <f t="shared" si="90"/>
        <v/>
      </c>
      <c r="AL50" s="418" t="str">
        <f t="shared" si="90"/>
        <v/>
      </c>
      <c r="AM50" s="418" t="str">
        <f t="shared" si="90"/>
        <v/>
      </c>
      <c r="AN50" s="418" t="str">
        <f t="shared" si="90"/>
        <v/>
      </c>
      <c r="AO50" s="418" t="str">
        <f t="shared" si="90"/>
        <v/>
      </c>
      <c r="AP50" s="418" t="str">
        <f t="shared" si="90"/>
        <v/>
      </c>
      <c r="AQ50" s="418" t="str">
        <f t="shared" si="90"/>
        <v/>
      </c>
      <c r="AR50" s="418" t="str">
        <f t="shared" si="90"/>
        <v/>
      </c>
      <c r="AS50" s="418" t="str">
        <f t="shared" si="90"/>
        <v/>
      </c>
      <c r="AT50" s="418" t="str">
        <f t="shared" si="90"/>
        <v/>
      </c>
      <c r="AU50" s="418" t="str">
        <f t="shared" si="90"/>
        <v/>
      </c>
      <c r="AV50" s="418" t="str">
        <f t="shared" si="90"/>
        <v/>
      </c>
      <c r="AW50" s="418" t="str">
        <f t="shared" si="90"/>
        <v/>
      </c>
      <c r="AX50" s="418" t="str">
        <f t="shared" si="90"/>
        <v/>
      </c>
      <c r="AY50" s="418" t="str">
        <f t="shared" si="90"/>
        <v/>
      </c>
      <c r="AZ50" s="418" t="str">
        <f t="shared" si="90"/>
        <v/>
      </c>
      <c r="BA50" s="418" t="str">
        <f t="shared" si="90"/>
        <v/>
      </c>
      <c r="BB50" s="418" t="str">
        <f t="shared" si="90"/>
        <v/>
      </c>
      <c r="BC50" s="418" t="str">
        <f t="shared" si="90"/>
        <v/>
      </c>
      <c r="BD50" s="418" t="str">
        <f t="shared" si="90"/>
        <v/>
      </c>
      <c r="BE50" s="418" t="str">
        <f t="shared" si="90"/>
        <v/>
      </c>
      <c r="BF50" s="418" t="str">
        <f t="shared" si="90"/>
        <v/>
      </c>
      <c r="BG50" s="418" t="str">
        <f t="shared" si="90"/>
        <v/>
      </c>
      <c r="BH50" s="418" t="str">
        <f t="shared" si="90"/>
        <v/>
      </c>
      <c r="BI50" s="418" t="str">
        <f t="shared" si="90"/>
        <v/>
      </c>
      <c r="BJ50" s="418" t="str">
        <f t="shared" si="90"/>
        <v/>
      </c>
      <c r="BK50" s="418" t="str">
        <f t="shared" si="90"/>
        <v/>
      </c>
      <c r="BL50" s="418" t="str">
        <f t="shared" si="90"/>
        <v/>
      </c>
      <c r="BM50" s="418" t="str">
        <f t="shared" si="90"/>
        <v/>
      </c>
      <c r="BN50" s="418" t="str">
        <f t="shared" si="90"/>
        <v/>
      </c>
      <c r="BO50" s="418" t="str">
        <f t="shared" si="90"/>
        <v/>
      </c>
      <c r="BP50" s="418" t="str">
        <f t="shared" si="90"/>
        <v/>
      </c>
      <c r="BQ50" s="418" t="str">
        <f t="shared" si="90"/>
        <v/>
      </c>
      <c r="BR50" s="418" t="str">
        <f t="shared" si="90"/>
        <v/>
      </c>
      <c r="BS50" s="418" t="str">
        <f t="shared" si="90"/>
        <v/>
      </c>
      <c r="BT50" s="418" t="str">
        <f t="shared" si="90"/>
        <v/>
      </c>
      <c r="BU50" s="418" t="str">
        <f t="shared" si="90"/>
        <v/>
      </c>
      <c r="BV50" s="418" t="str">
        <f t="shared" si="56"/>
        <v/>
      </c>
      <c r="BW50" s="418" t="str">
        <f t="shared" si="56"/>
        <v/>
      </c>
      <c r="BX50" s="418" t="str">
        <f t="shared" si="56"/>
        <v/>
      </c>
      <c r="BY50" s="418" t="str">
        <f t="shared" si="56"/>
        <v/>
      </c>
      <c r="BZ50" s="418" t="str">
        <f t="shared" si="56"/>
        <v/>
      </c>
      <c r="CA50" s="418" t="str">
        <f t="shared" si="56"/>
        <v/>
      </c>
      <c r="CB50" s="418" t="str">
        <f t="shared" si="56"/>
        <v/>
      </c>
      <c r="CC50" s="418" t="str">
        <f t="shared" si="56"/>
        <v/>
      </c>
      <c r="CD50" s="418" t="str">
        <f t="shared" si="56"/>
        <v/>
      </c>
      <c r="CE50" s="418" t="str">
        <f t="shared" si="56"/>
        <v/>
      </c>
      <c r="CF50" s="418" t="str">
        <f t="shared" si="56"/>
        <v/>
      </c>
      <c r="CG50" s="418" t="str">
        <f t="shared" si="56"/>
        <v/>
      </c>
      <c r="CH50" s="418" t="str">
        <f t="shared" si="56"/>
        <v/>
      </c>
      <c r="CI50" s="418" t="str">
        <f t="shared" si="56"/>
        <v/>
      </c>
      <c r="CJ50" s="418" t="str">
        <f t="shared" si="56"/>
        <v/>
      </c>
      <c r="CK50" s="418" t="str">
        <f t="shared" si="56"/>
        <v/>
      </c>
      <c r="CL50" s="418" t="str">
        <f t="shared" ref="CL50:CY50" si="91">CLEAN(CL49)</f>
        <v/>
      </c>
      <c r="CM50" s="418" t="str">
        <f t="shared" si="91"/>
        <v/>
      </c>
      <c r="CN50" s="418" t="str">
        <f t="shared" si="91"/>
        <v/>
      </c>
      <c r="CO50" s="418" t="str">
        <f t="shared" si="91"/>
        <v/>
      </c>
      <c r="CP50" s="418" t="str">
        <f t="shared" si="91"/>
        <v/>
      </c>
      <c r="CQ50" s="418" t="str">
        <f t="shared" si="91"/>
        <v/>
      </c>
      <c r="CR50" s="418" t="str">
        <f t="shared" si="91"/>
        <v/>
      </c>
      <c r="CS50" s="418" t="str">
        <f t="shared" si="91"/>
        <v/>
      </c>
      <c r="CT50" s="418" t="str">
        <f t="shared" si="91"/>
        <v/>
      </c>
      <c r="CU50" s="418" t="str">
        <f t="shared" si="91"/>
        <v/>
      </c>
      <c r="CV50" s="418" t="str">
        <f t="shared" si="91"/>
        <v/>
      </c>
      <c r="CW50" s="418" t="str">
        <f t="shared" si="91"/>
        <v/>
      </c>
      <c r="CX50" s="418" t="str">
        <f t="shared" si="91"/>
        <v/>
      </c>
      <c r="CY50" s="418" t="str">
        <f t="shared" si="91"/>
        <v/>
      </c>
      <c r="DA50" s="431" t="str">
        <f t="shared" si="42"/>
        <v>'XXFN_AP_RESP','JA','1','SQLAP','001_A11_AP_KANI_APPROVAL','115','2019/12/06 00:00:00','115','115','2019/12/06 00:00:00'</v>
      </c>
      <c r="DB50" s="431" t="str">
        <f t="shared" si="43"/>
        <v/>
      </c>
      <c r="DC50" s="431" t="str">
        <f t="shared" si="44"/>
        <v/>
      </c>
      <c r="DD50" s="431" t="str">
        <f t="shared" si="45"/>
        <v/>
      </c>
      <c r="DE50" s="431" t="str">
        <f t="shared" si="46"/>
        <v/>
      </c>
      <c r="DF50" s="431" t="str">
        <f t="shared" si="47"/>
        <v/>
      </c>
      <c r="DG50" s="431" t="str">
        <f t="shared" si="48"/>
        <v/>
      </c>
      <c r="DH50" s="431" t="str">
        <f t="shared" si="49"/>
        <v/>
      </c>
      <c r="DI50" s="431" t="str">
        <f t="shared" si="50"/>
        <v/>
      </c>
      <c r="DJ50" s="431" t="str">
        <f t="shared" si="51"/>
        <v/>
      </c>
    </row>
    <row r="51" spans="2:114">
      <c r="B51" s="411" t="str">
        <f t="shared" ref="B51:B58" si="92">"INSERT INTO " &amp; C$29 &amp; " VALUES (" &amp;C51&amp; ");"</f>
        <v>INSERT INTO XXFN_LOOKUP_VALUES VALUES ('XXFN_AP_RESP','JA','2','SQLAP','001_A11_AP_KANI_INPUT','115','2019/12/06 00:00:00','115','115','2019/12/06 00:00:00');</v>
      </c>
      <c r="C51" s="428" t="str">
        <f t="shared" ref="C51:C58" si="93">DA51 &amp; DB51 &amp; DC51 &amp; DD51 &amp; DE51 &amp; DF51 &amp; DG51 &amp; DH51 &amp; DI51 &amp; DJ51</f>
        <v>'XXFN_AP_RESP','JA','2','SQLAP','001_A11_AP_KANI_INPUT','115','2019/12/06 00:00:00','115','115','2019/12/06 00:00:00'</v>
      </c>
      <c r="D51" s="505" t="s">
        <v>2901</v>
      </c>
      <c r="E51" s="505" t="str">
        <f t="shared" si="73"/>
        <v>JA</v>
      </c>
      <c r="F51" s="505" t="s">
        <v>243</v>
      </c>
      <c r="G51" s="505" t="s">
        <v>2909</v>
      </c>
      <c r="H51" s="505" t="s">
        <v>2913</v>
      </c>
      <c r="I51" s="505" t="str">
        <f t="shared" ref="I51:BR51" si="94">CLEAN(I50)</f>
        <v>115</v>
      </c>
      <c r="J51" s="505" t="str">
        <f t="shared" si="94"/>
        <v>2019/12/06 00:00:00</v>
      </c>
      <c r="K51" s="505" t="str">
        <f t="shared" si="94"/>
        <v>115</v>
      </c>
      <c r="L51" s="505" t="str">
        <f t="shared" si="94"/>
        <v>115</v>
      </c>
      <c r="M51" s="505" t="str">
        <f t="shared" si="94"/>
        <v>2019/12/06 00:00:00</v>
      </c>
      <c r="N51" s="418" t="str">
        <f t="shared" si="94"/>
        <v/>
      </c>
      <c r="O51" s="418" t="str">
        <f t="shared" si="94"/>
        <v/>
      </c>
      <c r="P51" s="418" t="str">
        <f t="shared" si="94"/>
        <v/>
      </c>
      <c r="Q51" s="418" t="str">
        <f t="shared" si="94"/>
        <v/>
      </c>
      <c r="R51" s="418" t="str">
        <f t="shared" si="94"/>
        <v/>
      </c>
      <c r="S51" s="418" t="str">
        <f t="shared" si="94"/>
        <v/>
      </c>
      <c r="T51" s="418" t="str">
        <f t="shared" si="94"/>
        <v/>
      </c>
      <c r="U51" s="418" t="str">
        <f t="shared" si="94"/>
        <v/>
      </c>
      <c r="V51" s="418" t="str">
        <f t="shared" si="94"/>
        <v/>
      </c>
      <c r="W51" s="418" t="str">
        <f t="shared" si="94"/>
        <v/>
      </c>
      <c r="X51" s="418" t="str">
        <f t="shared" si="94"/>
        <v/>
      </c>
      <c r="Y51" s="418" t="str">
        <f t="shared" si="94"/>
        <v/>
      </c>
      <c r="Z51" s="418" t="str">
        <f t="shared" si="94"/>
        <v/>
      </c>
      <c r="AA51" s="418" t="str">
        <f t="shared" si="94"/>
        <v/>
      </c>
      <c r="AB51" s="418" t="str">
        <f t="shared" si="94"/>
        <v/>
      </c>
      <c r="AC51" s="418" t="str">
        <f t="shared" si="94"/>
        <v/>
      </c>
      <c r="AD51" s="418" t="str">
        <f t="shared" si="94"/>
        <v/>
      </c>
      <c r="AE51" s="418" t="str">
        <f t="shared" si="94"/>
        <v/>
      </c>
      <c r="AF51" s="418" t="str">
        <f t="shared" si="94"/>
        <v/>
      </c>
      <c r="AG51" s="418" t="str">
        <f t="shared" si="94"/>
        <v/>
      </c>
      <c r="AH51" s="418" t="str">
        <f t="shared" si="94"/>
        <v/>
      </c>
      <c r="AI51" s="418" t="str">
        <f t="shared" si="94"/>
        <v/>
      </c>
      <c r="AJ51" s="418" t="str">
        <f t="shared" si="94"/>
        <v/>
      </c>
      <c r="AK51" s="418" t="str">
        <f t="shared" si="94"/>
        <v/>
      </c>
      <c r="AL51" s="418" t="str">
        <f t="shared" si="94"/>
        <v/>
      </c>
      <c r="AM51" s="418" t="str">
        <f t="shared" si="94"/>
        <v/>
      </c>
      <c r="AN51" s="418" t="str">
        <f t="shared" si="94"/>
        <v/>
      </c>
      <c r="AO51" s="418" t="str">
        <f t="shared" si="94"/>
        <v/>
      </c>
      <c r="AP51" s="418" t="str">
        <f t="shared" si="94"/>
        <v/>
      </c>
      <c r="AQ51" s="418" t="str">
        <f t="shared" si="94"/>
        <v/>
      </c>
      <c r="AR51" s="418" t="str">
        <f t="shared" si="94"/>
        <v/>
      </c>
      <c r="AS51" s="418" t="str">
        <f t="shared" si="94"/>
        <v/>
      </c>
      <c r="AT51" s="418" t="str">
        <f t="shared" si="94"/>
        <v/>
      </c>
      <c r="AU51" s="418" t="str">
        <f t="shared" si="94"/>
        <v/>
      </c>
      <c r="AV51" s="418" t="str">
        <f t="shared" si="94"/>
        <v/>
      </c>
      <c r="AW51" s="418" t="str">
        <f t="shared" si="94"/>
        <v/>
      </c>
      <c r="AX51" s="418" t="str">
        <f t="shared" si="94"/>
        <v/>
      </c>
      <c r="AY51" s="418" t="str">
        <f t="shared" si="94"/>
        <v/>
      </c>
      <c r="AZ51" s="418" t="str">
        <f t="shared" si="94"/>
        <v/>
      </c>
      <c r="BA51" s="418" t="str">
        <f t="shared" si="94"/>
        <v/>
      </c>
      <c r="BB51" s="418" t="str">
        <f t="shared" si="94"/>
        <v/>
      </c>
      <c r="BC51" s="418" t="str">
        <f t="shared" si="94"/>
        <v/>
      </c>
      <c r="BD51" s="418" t="str">
        <f t="shared" si="94"/>
        <v/>
      </c>
      <c r="BE51" s="418" t="str">
        <f t="shared" si="94"/>
        <v/>
      </c>
      <c r="BF51" s="418" t="str">
        <f t="shared" si="94"/>
        <v/>
      </c>
      <c r="BG51" s="418" t="str">
        <f t="shared" si="94"/>
        <v/>
      </c>
      <c r="BH51" s="418" t="str">
        <f t="shared" si="94"/>
        <v/>
      </c>
      <c r="BI51" s="418" t="str">
        <f t="shared" si="94"/>
        <v/>
      </c>
      <c r="BJ51" s="418" t="str">
        <f t="shared" si="94"/>
        <v/>
      </c>
      <c r="BK51" s="418" t="str">
        <f t="shared" si="94"/>
        <v/>
      </c>
      <c r="BL51" s="418" t="str">
        <f t="shared" si="94"/>
        <v/>
      </c>
      <c r="BM51" s="418" t="str">
        <f t="shared" si="94"/>
        <v/>
      </c>
      <c r="BN51" s="418" t="str">
        <f t="shared" si="94"/>
        <v/>
      </c>
      <c r="BO51" s="418" t="str">
        <f t="shared" si="94"/>
        <v/>
      </c>
      <c r="BP51" s="418" t="str">
        <f t="shared" si="94"/>
        <v/>
      </c>
      <c r="BQ51" s="418" t="str">
        <f t="shared" si="94"/>
        <v/>
      </c>
      <c r="BR51" s="418" t="str">
        <f t="shared" si="94"/>
        <v/>
      </c>
      <c r="BS51" s="418" t="str">
        <f t="shared" ref="BS51:CY51" si="95">CLEAN(BS50)</f>
        <v/>
      </c>
      <c r="BT51" s="418" t="str">
        <f t="shared" si="95"/>
        <v/>
      </c>
      <c r="BU51" s="418" t="str">
        <f t="shared" si="95"/>
        <v/>
      </c>
      <c r="BV51" s="418" t="str">
        <f t="shared" si="95"/>
        <v/>
      </c>
      <c r="BW51" s="418" t="str">
        <f t="shared" si="95"/>
        <v/>
      </c>
      <c r="BX51" s="418" t="str">
        <f t="shared" si="95"/>
        <v/>
      </c>
      <c r="BY51" s="418" t="str">
        <f t="shared" si="95"/>
        <v/>
      </c>
      <c r="BZ51" s="418" t="str">
        <f t="shared" si="95"/>
        <v/>
      </c>
      <c r="CA51" s="418" t="str">
        <f t="shared" si="95"/>
        <v/>
      </c>
      <c r="CB51" s="418" t="str">
        <f t="shared" si="95"/>
        <v/>
      </c>
      <c r="CC51" s="418" t="str">
        <f t="shared" si="95"/>
        <v/>
      </c>
      <c r="CD51" s="418" t="str">
        <f t="shared" si="95"/>
        <v/>
      </c>
      <c r="CE51" s="418" t="str">
        <f t="shared" si="95"/>
        <v/>
      </c>
      <c r="CF51" s="418" t="str">
        <f t="shared" si="95"/>
        <v/>
      </c>
      <c r="CG51" s="418" t="str">
        <f t="shared" si="95"/>
        <v/>
      </c>
      <c r="CH51" s="418" t="str">
        <f t="shared" si="95"/>
        <v/>
      </c>
      <c r="CI51" s="418" t="str">
        <f t="shared" si="95"/>
        <v/>
      </c>
      <c r="CJ51" s="418" t="str">
        <f t="shared" si="95"/>
        <v/>
      </c>
      <c r="CK51" s="418" t="str">
        <f t="shared" si="95"/>
        <v/>
      </c>
      <c r="CL51" s="418" t="str">
        <f t="shared" si="95"/>
        <v/>
      </c>
      <c r="CM51" s="418" t="str">
        <f t="shared" si="95"/>
        <v/>
      </c>
      <c r="CN51" s="418" t="str">
        <f t="shared" si="95"/>
        <v/>
      </c>
      <c r="CO51" s="418" t="str">
        <f t="shared" si="95"/>
        <v/>
      </c>
      <c r="CP51" s="418" t="str">
        <f t="shared" si="95"/>
        <v/>
      </c>
      <c r="CQ51" s="418" t="str">
        <f t="shared" si="95"/>
        <v/>
      </c>
      <c r="CR51" s="418" t="str">
        <f t="shared" si="95"/>
        <v/>
      </c>
      <c r="CS51" s="418" t="str">
        <f t="shared" si="95"/>
        <v/>
      </c>
      <c r="CT51" s="418" t="str">
        <f t="shared" si="95"/>
        <v/>
      </c>
      <c r="CU51" s="418" t="str">
        <f t="shared" si="95"/>
        <v/>
      </c>
      <c r="CV51" s="418" t="str">
        <f t="shared" si="95"/>
        <v/>
      </c>
      <c r="CW51" s="418" t="str">
        <f t="shared" si="95"/>
        <v/>
      </c>
      <c r="CX51" s="418" t="str">
        <f t="shared" si="95"/>
        <v/>
      </c>
      <c r="CY51" s="418" t="str">
        <f t="shared" si="95"/>
        <v/>
      </c>
      <c r="DA51" s="431" t="str">
        <f t="shared" si="42"/>
        <v>'XXFN_AP_RESP','JA','2','SQLAP','001_A11_AP_KANI_INPUT','115','2019/12/06 00:00:00','115','115','2019/12/06 00:00:00'</v>
      </c>
      <c r="DB51" s="431" t="str">
        <f t="shared" si="43"/>
        <v/>
      </c>
      <c r="DC51" s="431" t="str">
        <f t="shared" si="44"/>
        <v/>
      </c>
      <c r="DD51" s="431" t="str">
        <f t="shared" si="45"/>
        <v/>
      </c>
      <c r="DE51" s="431" t="str">
        <f t="shared" si="46"/>
        <v/>
      </c>
      <c r="DF51" s="431" t="str">
        <f t="shared" si="47"/>
        <v/>
      </c>
      <c r="DG51" s="431" t="str">
        <f t="shared" si="48"/>
        <v/>
      </c>
      <c r="DH51" s="431" t="str">
        <f t="shared" si="49"/>
        <v/>
      </c>
      <c r="DI51" s="431" t="str">
        <f t="shared" si="50"/>
        <v/>
      </c>
      <c r="DJ51" s="431" t="str">
        <f t="shared" si="51"/>
        <v/>
      </c>
    </row>
    <row r="52" spans="2:114">
      <c r="B52" s="411" t="str">
        <f t="shared" si="92"/>
        <v>INSERT INTO XXFN_LOOKUP_VALUES VALUES ('XXFN_AP_RESP','JA','3','SQLAP','001_A12_AP_KANI_APPROVAL','115','2019/12/06 00:00:00','115','115','2019/12/06 00:00:00');</v>
      </c>
      <c r="C52" s="428" t="str">
        <f t="shared" si="93"/>
        <v>'XXFN_AP_RESP','JA','3','SQLAP','001_A12_AP_KANI_APPROVAL','115','2019/12/06 00:00:00','115','115','2019/12/06 00:00:00'</v>
      </c>
      <c r="D52" s="505" t="s">
        <v>2901</v>
      </c>
      <c r="E52" s="505" t="str">
        <f t="shared" si="73"/>
        <v>JA</v>
      </c>
      <c r="F52" s="505" t="s">
        <v>244</v>
      </c>
      <c r="G52" s="505" t="s">
        <v>2909</v>
      </c>
      <c r="H52" s="505" t="s">
        <v>2910</v>
      </c>
      <c r="I52" s="505" t="str">
        <f t="shared" ref="I52:BR52" si="96">CLEAN(I51)</f>
        <v>115</v>
      </c>
      <c r="J52" s="505" t="str">
        <f t="shared" si="96"/>
        <v>2019/12/06 00:00:00</v>
      </c>
      <c r="K52" s="505" t="str">
        <f t="shared" si="96"/>
        <v>115</v>
      </c>
      <c r="L52" s="505" t="str">
        <f t="shared" si="96"/>
        <v>115</v>
      </c>
      <c r="M52" s="505" t="str">
        <f t="shared" si="96"/>
        <v>2019/12/06 00:00:00</v>
      </c>
      <c r="N52" s="418" t="str">
        <f t="shared" si="96"/>
        <v/>
      </c>
      <c r="O52" s="418" t="str">
        <f t="shared" si="96"/>
        <v/>
      </c>
      <c r="P52" s="418" t="str">
        <f t="shared" si="96"/>
        <v/>
      </c>
      <c r="Q52" s="418" t="str">
        <f t="shared" si="96"/>
        <v/>
      </c>
      <c r="R52" s="418" t="str">
        <f t="shared" si="96"/>
        <v/>
      </c>
      <c r="S52" s="418" t="str">
        <f t="shared" si="96"/>
        <v/>
      </c>
      <c r="T52" s="418" t="str">
        <f t="shared" si="96"/>
        <v/>
      </c>
      <c r="U52" s="418" t="str">
        <f t="shared" si="96"/>
        <v/>
      </c>
      <c r="V52" s="418" t="str">
        <f t="shared" si="96"/>
        <v/>
      </c>
      <c r="W52" s="418" t="str">
        <f t="shared" si="96"/>
        <v/>
      </c>
      <c r="X52" s="418" t="str">
        <f t="shared" si="96"/>
        <v/>
      </c>
      <c r="Y52" s="418" t="str">
        <f t="shared" si="96"/>
        <v/>
      </c>
      <c r="Z52" s="418" t="str">
        <f t="shared" si="96"/>
        <v/>
      </c>
      <c r="AA52" s="418" t="str">
        <f t="shared" si="96"/>
        <v/>
      </c>
      <c r="AB52" s="418" t="str">
        <f t="shared" si="96"/>
        <v/>
      </c>
      <c r="AC52" s="418" t="str">
        <f t="shared" si="96"/>
        <v/>
      </c>
      <c r="AD52" s="418" t="str">
        <f t="shared" si="96"/>
        <v/>
      </c>
      <c r="AE52" s="418" t="str">
        <f t="shared" si="96"/>
        <v/>
      </c>
      <c r="AF52" s="418" t="str">
        <f t="shared" si="96"/>
        <v/>
      </c>
      <c r="AG52" s="418" t="str">
        <f t="shared" si="96"/>
        <v/>
      </c>
      <c r="AH52" s="418" t="str">
        <f t="shared" si="96"/>
        <v/>
      </c>
      <c r="AI52" s="418" t="str">
        <f t="shared" si="96"/>
        <v/>
      </c>
      <c r="AJ52" s="418" t="str">
        <f t="shared" si="96"/>
        <v/>
      </c>
      <c r="AK52" s="418" t="str">
        <f t="shared" si="96"/>
        <v/>
      </c>
      <c r="AL52" s="418" t="str">
        <f t="shared" si="96"/>
        <v/>
      </c>
      <c r="AM52" s="418" t="str">
        <f t="shared" si="96"/>
        <v/>
      </c>
      <c r="AN52" s="418" t="str">
        <f t="shared" si="96"/>
        <v/>
      </c>
      <c r="AO52" s="418" t="str">
        <f t="shared" si="96"/>
        <v/>
      </c>
      <c r="AP52" s="418" t="str">
        <f t="shared" si="96"/>
        <v/>
      </c>
      <c r="AQ52" s="418" t="str">
        <f t="shared" si="96"/>
        <v/>
      </c>
      <c r="AR52" s="418" t="str">
        <f t="shared" si="96"/>
        <v/>
      </c>
      <c r="AS52" s="418" t="str">
        <f t="shared" si="96"/>
        <v/>
      </c>
      <c r="AT52" s="418" t="str">
        <f t="shared" si="96"/>
        <v/>
      </c>
      <c r="AU52" s="418" t="str">
        <f t="shared" si="96"/>
        <v/>
      </c>
      <c r="AV52" s="418" t="str">
        <f t="shared" si="96"/>
        <v/>
      </c>
      <c r="AW52" s="418" t="str">
        <f t="shared" si="96"/>
        <v/>
      </c>
      <c r="AX52" s="418" t="str">
        <f t="shared" si="96"/>
        <v/>
      </c>
      <c r="AY52" s="418" t="str">
        <f t="shared" si="96"/>
        <v/>
      </c>
      <c r="AZ52" s="418" t="str">
        <f t="shared" si="96"/>
        <v/>
      </c>
      <c r="BA52" s="418" t="str">
        <f t="shared" si="96"/>
        <v/>
      </c>
      <c r="BB52" s="418" t="str">
        <f t="shared" si="96"/>
        <v/>
      </c>
      <c r="BC52" s="418" t="str">
        <f t="shared" si="96"/>
        <v/>
      </c>
      <c r="BD52" s="418" t="str">
        <f t="shared" si="96"/>
        <v/>
      </c>
      <c r="BE52" s="418" t="str">
        <f t="shared" si="96"/>
        <v/>
      </c>
      <c r="BF52" s="418" t="str">
        <f t="shared" si="96"/>
        <v/>
      </c>
      <c r="BG52" s="418" t="str">
        <f t="shared" si="96"/>
        <v/>
      </c>
      <c r="BH52" s="418" t="str">
        <f t="shared" si="96"/>
        <v/>
      </c>
      <c r="BI52" s="418" t="str">
        <f t="shared" si="96"/>
        <v/>
      </c>
      <c r="BJ52" s="418" t="str">
        <f t="shared" si="96"/>
        <v/>
      </c>
      <c r="BK52" s="418" t="str">
        <f t="shared" si="96"/>
        <v/>
      </c>
      <c r="BL52" s="418" t="str">
        <f t="shared" si="96"/>
        <v/>
      </c>
      <c r="BM52" s="418" t="str">
        <f t="shared" si="96"/>
        <v/>
      </c>
      <c r="BN52" s="418" t="str">
        <f t="shared" si="96"/>
        <v/>
      </c>
      <c r="BO52" s="418" t="str">
        <f t="shared" si="96"/>
        <v/>
      </c>
      <c r="BP52" s="418" t="str">
        <f t="shared" si="96"/>
        <v/>
      </c>
      <c r="BQ52" s="418" t="str">
        <f t="shared" si="96"/>
        <v/>
      </c>
      <c r="BR52" s="418" t="str">
        <f t="shared" si="96"/>
        <v/>
      </c>
      <c r="BS52" s="418" t="str">
        <f t="shared" ref="BS52:CY52" si="97">CLEAN(BS51)</f>
        <v/>
      </c>
      <c r="BT52" s="418" t="str">
        <f t="shared" si="97"/>
        <v/>
      </c>
      <c r="BU52" s="418" t="str">
        <f t="shared" si="97"/>
        <v/>
      </c>
      <c r="BV52" s="418" t="str">
        <f t="shared" si="97"/>
        <v/>
      </c>
      <c r="BW52" s="418" t="str">
        <f t="shared" si="97"/>
        <v/>
      </c>
      <c r="BX52" s="418" t="str">
        <f t="shared" si="97"/>
        <v/>
      </c>
      <c r="BY52" s="418" t="str">
        <f t="shared" si="97"/>
        <v/>
      </c>
      <c r="BZ52" s="418" t="str">
        <f t="shared" si="97"/>
        <v/>
      </c>
      <c r="CA52" s="418" t="str">
        <f t="shared" si="97"/>
        <v/>
      </c>
      <c r="CB52" s="418" t="str">
        <f t="shared" si="97"/>
        <v/>
      </c>
      <c r="CC52" s="418" t="str">
        <f t="shared" si="97"/>
        <v/>
      </c>
      <c r="CD52" s="418" t="str">
        <f t="shared" si="97"/>
        <v/>
      </c>
      <c r="CE52" s="418" t="str">
        <f t="shared" si="97"/>
        <v/>
      </c>
      <c r="CF52" s="418" t="str">
        <f t="shared" si="97"/>
        <v/>
      </c>
      <c r="CG52" s="418" t="str">
        <f t="shared" si="97"/>
        <v/>
      </c>
      <c r="CH52" s="418" t="str">
        <f t="shared" si="97"/>
        <v/>
      </c>
      <c r="CI52" s="418" t="str">
        <f t="shared" si="97"/>
        <v/>
      </c>
      <c r="CJ52" s="418" t="str">
        <f t="shared" si="97"/>
        <v/>
      </c>
      <c r="CK52" s="418" t="str">
        <f t="shared" si="97"/>
        <v/>
      </c>
      <c r="CL52" s="418" t="str">
        <f t="shared" si="97"/>
        <v/>
      </c>
      <c r="CM52" s="418" t="str">
        <f t="shared" si="97"/>
        <v/>
      </c>
      <c r="CN52" s="418" t="str">
        <f t="shared" si="97"/>
        <v/>
      </c>
      <c r="CO52" s="418" t="str">
        <f t="shared" si="97"/>
        <v/>
      </c>
      <c r="CP52" s="418" t="str">
        <f t="shared" si="97"/>
        <v/>
      </c>
      <c r="CQ52" s="418" t="str">
        <f t="shared" si="97"/>
        <v/>
      </c>
      <c r="CR52" s="418" t="str">
        <f t="shared" si="97"/>
        <v/>
      </c>
      <c r="CS52" s="418" t="str">
        <f t="shared" si="97"/>
        <v/>
      </c>
      <c r="CT52" s="418" t="str">
        <f t="shared" si="97"/>
        <v/>
      </c>
      <c r="CU52" s="418" t="str">
        <f t="shared" si="97"/>
        <v/>
      </c>
      <c r="CV52" s="418" t="str">
        <f t="shared" si="97"/>
        <v/>
      </c>
      <c r="CW52" s="418" t="str">
        <f t="shared" si="97"/>
        <v/>
      </c>
      <c r="CX52" s="418" t="str">
        <f t="shared" si="97"/>
        <v/>
      </c>
      <c r="CY52" s="418" t="str">
        <f t="shared" si="97"/>
        <v/>
      </c>
      <c r="DA52" s="431" t="str">
        <f t="shared" si="42"/>
        <v>'XXFN_AP_RESP','JA','3','SQLAP','001_A12_AP_KANI_APPROVAL','115','2019/12/06 00:00:00','115','115','2019/12/06 00:00:00'</v>
      </c>
      <c r="DB52" s="431" t="str">
        <f t="shared" si="43"/>
        <v/>
      </c>
      <c r="DC52" s="431" t="str">
        <f t="shared" si="44"/>
        <v/>
      </c>
      <c r="DD52" s="431" t="str">
        <f t="shared" si="45"/>
        <v/>
      </c>
      <c r="DE52" s="431" t="str">
        <f t="shared" si="46"/>
        <v/>
      </c>
      <c r="DF52" s="431" t="str">
        <f t="shared" si="47"/>
        <v/>
      </c>
      <c r="DG52" s="431" t="str">
        <f t="shared" si="48"/>
        <v/>
      </c>
      <c r="DH52" s="431" t="str">
        <f t="shared" si="49"/>
        <v/>
      </c>
      <c r="DI52" s="431" t="str">
        <f t="shared" si="50"/>
        <v/>
      </c>
      <c r="DJ52" s="431" t="str">
        <f t="shared" si="51"/>
        <v/>
      </c>
    </row>
    <row r="53" spans="2:114">
      <c r="B53" s="411" t="str">
        <f t="shared" si="92"/>
        <v>INSERT INTO XXFN_LOOKUP_VALUES VALUES ('XXFN_AP_RESP','JA','4','SQLAP','001_A12_AP_KANI_INPUT','115','2019/12/06 00:00:00','115','115','2019/12/06 00:00:00');</v>
      </c>
      <c r="C53" s="428" t="str">
        <f t="shared" si="93"/>
        <v>'XXFN_AP_RESP','JA','4','SQLAP','001_A12_AP_KANI_INPUT','115','2019/12/06 00:00:00','115','115','2019/12/06 00:00:00'</v>
      </c>
      <c r="D53" s="505" t="s">
        <v>2901</v>
      </c>
      <c r="E53" s="505" t="str">
        <f t="shared" si="73"/>
        <v>JA</v>
      </c>
      <c r="F53" s="505" t="s">
        <v>2908</v>
      </c>
      <c r="G53" s="505" t="s">
        <v>2909</v>
      </c>
      <c r="H53" s="505" t="s">
        <v>2911</v>
      </c>
      <c r="I53" s="505" t="str">
        <f t="shared" ref="I53:BR53" si="98">CLEAN(I52)</f>
        <v>115</v>
      </c>
      <c r="J53" s="505" t="str">
        <f t="shared" si="98"/>
        <v>2019/12/06 00:00:00</v>
      </c>
      <c r="K53" s="505" t="str">
        <f t="shared" si="98"/>
        <v>115</v>
      </c>
      <c r="L53" s="505" t="str">
        <f t="shared" si="98"/>
        <v>115</v>
      </c>
      <c r="M53" s="505" t="str">
        <f t="shared" si="98"/>
        <v>2019/12/06 00:00:00</v>
      </c>
      <c r="N53" s="418" t="str">
        <f t="shared" si="98"/>
        <v/>
      </c>
      <c r="O53" s="418" t="str">
        <f t="shared" si="98"/>
        <v/>
      </c>
      <c r="P53" s="418" t="str">
        <f t="shared" si="98"/>
        <v/>
      </c>
      <c r="Q53" s="418" t="str">
        <f t="shared" si="98"/>
        <v/>
      </c>
      <c r="R53" s="418" t="str">
        <f t="shared" si="98"/>
        <v/>
      </c>
      <c r="S53" s="418" t="str">
        <f t="shared" si="98"/>
        <v/>
      </c>
      <c r="T53" s="418" t="str">
        <f t="shared" si="98"/>
        <v/>
      </c>
      <c r="U53" s="418" t="str">
        <f t="shared" si="98"/>
        <v/>
      </c>
      <c r="V53" s="418" t="str">
        <f t="shared" si="98"/>
        <v/>
      </c>
      <c r="W53" s="418" t="str">
        <f t="shared" si="98"/>
        <v/>
      </c>
      <c r="X53" s="418" t="str">
        <f t="shared" si="98"/>
        <v/>
      </c>
      <c r="Y53" s="418" t="str">
        <f t="shared" si="98"/>
        <v/>
      </c>
      <c r="Z53" s="418" t="str">
        <f t="shared" si="98"/>
        <v/>
      </c>
      <c r="AA53" s="418" t="str">
        <f t="shared" si="98"/>
        <v/>
      </c>
      <c r="AB53" s="418" t="str">
        <f t="shared" si="98"/>
        <v/>
      </c>
      <c r="AC53" s="418" t="str">
        <f t="shared" si="98"/>
        <v/>
      </c>
      <c r="AD53" s="418" t="str">
        <f t="shared" si="98"/>
        <v/>
      </c>
      <c r="AE53" s="418" t="str">
        <f t="shared" si="98"/>
        <v/>
      </c>
      <c r="AF53" s="418" t="str">
        <f t="shared" si="98"/>
        <v/>
      </c>
      <c r="AG53" s="418" t="str">
        <f t="shared" si="98"/>
        <v/>
      </c>
      <c r="AH53" s="418" t="str">
        <f t="shared" si="98"/>
        <v/>
      </c>
      <c r="AI53" s="418" t="str">
        <f t="shared" si="98"/>
        <v/>
      </c>
      <c r="AJ53" s="418" t="str">
        <f t="shared" si="98"/>
        <v/>
      </c>
      <c r="AK53" s="418" t="str">
        <f t="shared" si="98"/>
        <v/>
      </c>
      <c r="AL53" s="418" t="str">
        <f t="shared" si="98"/>
        <v/>
      </c>
      <c r="AM53" s="418" t="str">
        <f t="shared" si="98"/>
        <v/>
      </c>
      <c r="AN53" s="418" t="str">
        <f t="shared" si="98"/>
        <v/>
      </c>
      <c r="AO53" s="418" t="str">
        <f t="shared" si="98"/>
        <v/>
      </c>
      <c r="AP53" s="418" t="str">
        <f t="shared" si="98"/>
        <v/>
      </c>
      <c r="AQ53" s="418" t="str">
        <f t="shared" si="98"/>
        <v/>
      </c>
      <c r="AR53" s="418" t="str">
        <f t="shared" si="98"/>
        <v/>
      </c>
      <c r="AS53" s="418" t="str">
        <f t="shared" si="98"/>
        <v/>
      </c>
      <c r="AT53" s="418" t="str">
        <f t="shared" si="98"/>
        <v/>
      </c>
      <c r="AU53" s="418" t="str">
        <f t="shared" si="98"/>
        <v/>
      </c>
      <c r="AV53" s="418" t="str">
        <f t="shared" si="98"/>
        <v/>
      </c>
      <c r="AW53" s="418" t="str">
        <f t="shared" si="98"/>
        <v/>
      </c>
      <c r="AX53" s="418" t="str">
        <f t="shared" si="98"/>
        <v/>
      </c>
      <c r="AY53" s="418" t="str">
        <f t="shared" si="98"/>
        <v/>
      </c>
      <c r="AZ53" s="418" t="str">
        <f t="shared" si="98"/>
        <v/>
      </c>
      <c r="BA53" s="418" t="str">
        <f t="shared" si="98"/>
        <v/>
      </c>
      <c r="BB53" s="418" t="str">
        <f t="shared" si="98"/>
        <v/>
      </c>
      <c r="BC53" s="418" t="str">
        <f t="shared" si="98"/>
        <v/>
      </c>
      <c r="BD53" s="418" t="str">
        <f t="shared" si="98"/>
        <v/>
      </c>
      <c r="BE53" s="418" t="str">
        <f t="shared" si="98"/>
        <v/>
      </c>
      <c r="BF53" s="418" t="str">
        <f t="shared" si="98"/>
        <v/>
      </c>
      <c r="BG53" s="418" t="str">
        <f t="shared" si="98"/>
        <v/>
      </c>
      <c r="BH53" s="418" t="str">
        <f t="shared" si="98"/>
        <v/>
      </c>
      <c r="BI53" s="418" t="str">
        <f t="shared" si="98"/>
        <v/>
      </c>
      <c r="BJ53" s="418" t="str">
        <f t="shared" si="98"/>
        <v/>
      </c>
      <c r="BK53" s="418" t="str">
        <f t="shared" si="98"/>
        <v/>
      </c>
      <c r="BL53" s="418" t="str">
        <f t="shared" si="98"/>
        <v/>
      </c>
      <c r="BM53" s="418" t="str">
        <f t="shared" si="98"/>
        <v/>
      </c>
      <c r="BN53" s="418" t="str">
        <f t="shared" si="98"/>
        <v/>
      </c>
      <c r="BO53" s="418" t="str">
        <f t="shared" si="98"/>
        <v/>
      </c>
      <c r="BP53" s="418" t="str">
        <f t="shared" si="98"/>
        <v/>
      </c>
      <c r="BQ53" s="418" t="str">
        <f t="shared" si="98"/>
        <v/>
      </c>
      <c r="BR53" s="418" t="str">
        <f t="shared" si="98"/>
        <v/>
      </c>
      <c r="BS53" s="418" t="str">
        <f t="shared" ref="BS53:CY53" si="99">CLEAN(BS52)</f>
        <v/>
      </c>
      <c r="BT53" s="418" t="str">
        <f t="shared" si="99"/>
        <v/>
      </c>
      <c r="BU53" s="418" t="str">
        <f t="shared" si="99"/>
        <v/>
      </c>
      <c r="BV53" s="418" t="str">
        <f t="shared" si="99"/>
        <v/>
      </c>
      <c r="BW53" s="418" t="str">
        <f t="shared" si="99"/>
        <v/>
      </c>
      <c r="BX53" s="418" t="str">
        <f t="shared" si="99"/>
        <v/>
      </c>
      <c r="BY53" s="418" t="str">
        <f t="shared" si="99"/>
        <v/>
      </c>
      <c r="BZ53" s="418" t="str">
        <f t="shared" si="99"/>
        <v/>
      </c>
      <c r="CA53" s="418" t="str">
        <f t="shared" si="99"/>
        <v/>
      </c>
      <c r="CB53" s="418" t="str">
        <f t="shared" si="99"/>
        <v/>
      </c>
      <c r="CC53" s="418" t="str">
        <f t="shared" si="99"/>
        <v/>
      </c>
      <c r="CD53" s="418" t="str">
        <f t="shared" si="99"/>
        <v/>
      </c>
      <c r="CE53" s="418" t="str">
        <f t="shared" si="99"/>
        <v/>
      </c>
      <c r="CF53" s="418" t="str">
        <f t="shared" si="99"/>
        <v/>
      </c>
      <c r="CG53" s="418" t="str">
        <f t="shared" si="99"/>
        <v/>
      </c>
      <c r="CH53" s="418" t="str">
        <f t="shared" si="99"/>
        <v/>
      </c>
      <c r="CI53" s="418" t="str">
        <f t="shared" si="99"/>
        <v/>
      </c>
      <c r="CJ53" s="418" t="str">
        <f t="shared" si="99"/>
        <v/>
      </c>
      <c r="CK53" s="418" t="str">
        <f t="shared" si="99"/>
        <v/>
      </c>
      <c r="CL53" s="418" t="str">
        <f t="shared" si="99"/>
        <v/>
      </c>
      <c r="CM53" s="418" t="str">
        <f t="shared" si="99"/>
        <v/>
      </c>
      <c r="CN53" s="418" t="str">
        <f t="shared" si="99"/>
        <v/>
      </c>
      <c r="CO53" s="418" t="str">
        <f t="shared" si="99"/>
        <v/>
      </c>
      <c r="CP53" s="418" t="str">
        <f t="shared" si="99"/>
        <v/>
      </c>
      <c r="CQ53" s="418" t="str">
        <f t="shared" si="99"/>
        <v/>
      </c>
      <c r="CR53" s="418" t="str">
        <f t="shared" si="99"/>
        <v/>
      </c>
      <c r="CS53" s="418" t="str">
        <f t="shared" si="99"/>
        <v/>
      </c>
      <c r="CT53" s="418" t="str">
        <f t="shared" si="99"/>
        <v/>
      </c>
      <c r="CU53" s="418" t="str">
        <f t="shared" si="99"/>
        <v/>
      </c>
      <c r="CV53" s="418" t="str">
        <f t="shared" si="99"/>
        <v/>
      </c>
      <c r="CW53" s="418" t="str">
        <f t="shared" si="99"/>
        <v/>
      </c>
      <c r="CX53" s="418" t="str">
        <f t="shared" si="99"/>
        <v/>
      </c>
      <c r="CY53" s="418" t="str">
        <f t="shared" si="99"/>
        <v/>
      </c>
      <c r="DA53" s="431" t="str">
        <f t="shared" si="42"/>
        <v>'XXFN_AP_RESP','JA','4','SQLAP','001_A12_AP_KANI_INPUT','115','2019/12/06 00:00:00','115','115','2019/12/06 00:00:00'</v>
      </c>
      <c r="DB53" s="431" t="str">
        <f t="shared" si="43"/>
        <v/>
      </c>
      <c r="DC53" s="431" t="str">
        <f t="shared" si="44"/>
        <v/>
      </c>
      <c r="DD53" s="431" t="str">
        <f t="shared" si="45"/>
        <v/>
      </c>
      <c r="DE53" s="431" t="str">
        <f t="shared" si="46"/>
        <v/>
      </c>
      <c r="DF53" s="431" t="str">
        <f t="shared" si="47"/>
        <v/>
      </c>
      <c r="DG53" s="431" t="str">
        <f t="shared" si="48"/>
        <v/>
      </c>
      <c r="DH53" s="431" t="str">
        <f t="shared" si="49"/>
        <v/>
      </c>
      <c r="DI53" s="431" t="str">
        <f t="shared" si="50"/>
        <v/>
      </c>
      <c r="DJ53" s="431" t="str">
        <f t="shared" si="51"/>
        <v/>
      </c>
    </row>
    <row r="54" spans="2:114">
      <c r="B54" s="411" t="str">
        <f t="shared" si="92"/>
        <v>INSERT INTO XXFN_LOOKUP_VALUES VALUES ('XXFN_RESP_MAIL_SUBJECT','JA','SUB6','職責の付与・削除について経理承認のお願い','','115','2019/12/06 00:00:00','115','115','2019/12/06 00:00:00');</v>
      </c>
      <c r="C54" s="428" t="str">
        <f t="shared" si="93"/>
        <v>'XXFN_RESP_MAIL_SUBJECT','JA','SUB6','職責の付与・削除について経理承認のお願い','','115','2019/12/06 00:00:00','115','115','2019/12/06 00:00:00'</v>
      </c>
      <c r="D54" s="505" t="s">
        <v>2914</v>
      </c>
      <c r="E54" s="505" t="str">
        <f t="shared" si="73"/>
        <v>JA</v>
      </c>
      <c r="F54" s="505" t="s">
        <v>2916</v>
      </c>
      <c r="G54" s="505" t="s">
        <v>2917</v>
      </c>
      <c r="H54" s="505"/>
      <c r="I54" s="505" t="str">
        <f t="shared" ref="I54:BR54" si="100">CLEAN(I53)</f>
        <v>115</v>
      </c>
      <c r="J54" s="505" t="str">
        <f t="shared" si="100"/>
        <v>2019/12/06 00:00:00</v>
      </c>
      <c r="K54" s="505" t="str">
        <f t="shared" si="100"/>
        <v>115</v>
      </c>
      <c r="L54" s="505" t="str">
        <f t="shared" si="100"/>
        <v>115</v>
      </c>
      <c r="M54" s="505" t="str">
        <f t="shared" si="100"/>
        <v>2019/12/06 00:00:00</v>
      </c>
      <c r="N54" s="418" t="str">
        <f t="shared" si="100"/>
        <v/>
      </c>
      <c r="O54" s="418" t="str">
        <f t="shared" si="100"/>
        <v/>
      </c>
      <c r="P54" s="418" t="str">
        <f t="shared" si="100"/>
        <v/>
      </c>
      <c r="Q54" s="418" t="str">
        <f t="shared" si="100"/>
        <v/>
      </c>
      <c r="R54" s="418" t="str">
        <f t="shared" si="100"/>
        <v/>
      </c>
      <c r="S54" s="418" t="str">
        <f t="shared" si="100"/>
        <v/>
      </c>
      <c r="T54" s="418" t="str">
        <f t="shared" si="100"/>
        <v/>
      </c>
      <c r="U54" s="418" t="str">
        <f t="shared" si="100"/>
        <v/>
      </c>
      <c r="V54" s="418" t="str">
        <f t="shared" si="100"/>
        <v/>
      </c>
      <c r="W54" s="418" t="str">
        <f t="shared" si="100"/>
        <v/>
      </c>
      <c r="X54" s="418" t="str">
        <f t="shared" si="100"/>
        <v/>
      </c>
      <c r="Y54" s="418" t="str">
        <f t="shared" si="100"/>
        <v/>
      </c>
      <c r="Z54" s="418" t="str">
        <f t="shared" si="100"/>
        <v/>
      </c>
      <c r="AA54" s="418" t="str">
        <f t="shared" si="100"/>
        <v/>
      </c>
      <c r="AB54" s="418" t="str">
        <f t="shared" si="100"/>
        <v/>
      </c>
      <c r="AC54" s="418" t="str">
        <f t="shared" si="100"/>
        <v/>
      </c>
      <c r="AD54" s="418" t="str">
        <f t="shared" si="100"/>
        <v/>
      </c>
      <c r="AE54" s="418" t="str">
        <f t="shared" si="100"/>
        <v/>
      </c>
      <c r="AF54" s="418" t="str">
        <f t="shared" si="100"/>
        <v/>
      </c>
      <c r="AG54" s="418" t="str">
        <f t="shared" si="100"/>
        <v/>
      </c>
      <c r="AH54" s="418" t="str">
        <f t="shared" si="100"/>
        <v/>
      </c>
      <c r="AI54" s="418" t="str">
        <f t="shared" si="100"/>
        <v/>
      </c>
      <c r="AJ54" s="418" t="str">
        <f t="shared" si="100"/>
        <v/>
      </c>
      <c r="AK54" s="418" t="str">
        <f t="shared" si="100"/>
        <v/>
      </c>
      <c r="AL54" s="418" t="str">
        <f t="shared" si="100"/>
        <v/>
      </c>
      <c r="AM54" s="418" t="str">
        <f t="shared" si="100"/>
        <v/>
      </c>
      <c r="AN54" s="418" t="str">
        <f t="shared" si="100"/>
        <v/>
      </c>
      <c r="AO54" s="418" t="str">
        <f t="shared" si="100"/>
        <v/>
      </c>
      <c r="AP54" s="418" t="str">
        <f t="shared" si="100"/>
        <v/>
      </c>
      <c r="AQ54" s="418" t="str">
        <f t="shared" si="100"/>
        <v/>
      </c>
      <c r="AR54" s="418" t="str">
        <f t="shared" si="100"/>
        <v/>
      </c>
      <c r="AS54" s="418" t="str">
        <f t="shared" si="100"/>
        <v/>
      </c>
      <c r="AT54" s="418" t="str">
        <f t="shared" si="100"/>
        <v/>
      </c>
      <c r="AU54" s="418" t="str">
        <f t="shared" si="100"/>
        <v/>
      </c>
      <c r="AV54" s="418" t="str">
        <f t="shared" si="100"/>
        <v/>
      </c>
      <c r="AW54" s="418" t="str">
        <f t="shared" si="100"/>
        <v/>
      </c>
      <c r="AX54" s="418" t="str">
        <f t="shared" si="100"/>
        <v/>
      </c>
      <c r="AY54" s="418" t="str">
        <f t="shared" si="100"/>
        <v/>
      </c>
      <c r="AZ54" s="418" t="str">
        <f t="shared" si="100"/>
        <v/>
      </c>
      <c r="BA54" s="418" t="str">
        <f t="shared" si="100"/>
        <v/>
      </c>
      <c r="BB54" s="418" t="str">
        <f t="shared" si="100"/>
        <v/>
      </c>
      <c r="BC54" s="418" t="str">
        <f t="shared" si="100"/>
        <v/>
      </c>
      <c r="BD54" s="418" t="str">
        <f t="shared" si="100"/>
        <v/>
      </c>
      <c r="BE54" s="418" t="str">
        <f t="shared" si="100"/>
        <v/>
      </c>
      <c r="BF54" s="418" t="str">
        <f t="shared" si="100"/>
        <v/>
      </c>
      <c r="BG54" s="418" t="str">
        <f t="shared" si="100"/>
        <v/>
      </c>
      <c r="BH54" s="418" t="str">
        <f t="shared" si="100"/>
        <v/>
      </c>
      <c r="BI54" s="418" t="str">
        <f t="shared" si="100"/>
        <v/>
      </c>
      <c r="BJ54" s="418" t="str">
        <f t="shared" si="100"/>
        <v/>
      </c>
      <c r="BK54" s="418" t="str">
        <f t="shared" si="100"/>
        <v/>
      </c>
      <c r="BL54" s="418" t="str">
        <f t="shared" si="100"/>
        <v/>
      </c>
      <c r="BM54" s="418" t="str">
        <f t="shared" si="100"/>
        <v/>
      </c>
      <c r="BN54" s="418" t="str">
        <f t="shared" si="100"/>
        <v/>
      </c>
      <c r="BO54" s="418" t="str">
        <f t="shared" si="100"/>
        <v/>
      </c>
      <c r="BP54" s="418" t="str">
        <f t="shared" si="100"/>
        <v/>
      </c>
      <c r="BQ54" s="418" t="str">
        <f t="shared" si="100"/>
        <v/>
      </c>
      <c r="BR54" s="418" t="str">
        <f t="shared" si="100"/>
        <v/>
      </c>
      <c r="BS54" s="418" t="str">
        <f t="shared" ref="BS54:CY54" si="101">CLEAN(BS53)</f>
        <v/>
      </c>
      <c r="BT54" s="418" t="str">
        <f t="shared" si="101"/>
        <v/>
      </c>
      <c r="BU54" s="418" t="str">
        <f t="shared" si="101"/>
        <v/>
      </c>
      <c r="BV54" s="418" t="str">
        <f t="shared" si="101"/>
        <v/>
      </c>
      <c r="BW54" s="418" t="str">
        <f t="shared" si="101"/>
        <v/>
      </c>
      <c r="BX54" s="418" t="str">
        <f t="shared" si="101"/>
        <v/>
      </c>
      <c r="BY54" s="418" t="str">
        <f t="shared" si="101"/>
        <v/>
      </c>
      <c r="BZ54" s="418" t="str">
        <f t="shared" si="101"/>
        <v/>
      </c>
      <c r="CA54" s="418" t="str">
        <f t="shared" si="101"/>
        <v/>
      </c>
      <c r="CB54" s="418" t="str">
        <f t="shared" si="101"/>
        <v/>
      </c>
      <c r="CC54" s="418" t="str">
        <f t="shared" si="101"/>
        <v/>
      </c>
      <c r="CD54" s="418" t="str">
        <f t="shared" si="101"/>
        <v/>
      </c>
      <c r="CE54" s="418" t="str">
        <f t="shared" si="101"/>
        <v/>
      </c>
      <c r="CF54" s="418" t="str">
        <f t="shared" si="101"/>
        <v/>
      </c>
      <c r="CG54" s="418" t="str">
        <f t="shared" si="101"/>
        <v/>
      </c>
      <c r="CH54" s="418" t="str">
        <f t="shared" si="101"/>
        <v/>
      </c>
      <c r="CI54" s="418" t="str">
        <f t="shared" si="101"/>
        <v/>
      </c>
      <c r="CJ54" s="418" t="str">
        <f t="shared" si="101"/>
        <v/>
      </c>
      <c r="CK54" s="418" t="str">
        <f t="shared" si="101"/>
        <v/>
      </c>
      <c r="CL54" s="418" t="str">
        <f t="shared" si="101"/>
        <v/>
      </c>
      <c r="CM54" s="418" t="str">
        <f t="shared" si="101"/>
        <v/>
      </c>
      <c r="CN54" s="418" t="str">
        <f t="shared" si="101"/>
        <v/>
      </c>
      <c r="CO54" s="418" t="str">
        <f t="shared" si="101"/>
        <v/>
      </c>
      <c r="CP54" s="418" t="str">
        <f t="shared" si="101"/>
        <v/>
      </c>
      <c r="CQ54" s="418" t="str">
        <f t="shared" si="101"/>
        <v/>
      </c>
      <c r="CR54" s="418" t="str">
        <f t="shared" si="101"/>
        <v/>
      </c>
      <c r="CS54" s="418" t="str">
        <f t="shared" si="101"/>
        <v/>
      </c>
      <c r="CT54" s="418" t="str">
        <f t="shared" si="101"/>
        <v/>
      </c>
      <c r="CU54" s="418" t="str">
        <f t="shared" si="101"/>
        <v/>
      </c>
      <c r="CV54" s="418" t="str">
        <f t="shared" si="101"/>
        <v/>
      </c>
      <c r="CW54" s="418" t="str">
        <f t="shared" si="101"/>
        <v/>
      </c>
      <c r="CX54" s="418" t="str">
        <f t="shared" si="101"/>
        <v/>
      </c>
      <c r="CY54" s="418" t="str">
        <f t="shared" si="101"/>
        <v/>
      </c>
      <c r="DA54" s="431" t="str">
        <f t="shared" si="42"/>
        <v>'XXFN_RESP_MAIL_SUBJECT','JA','SUB6','職責の付与・削除について経理承認のお願い','','115','2019/12/06 00:00:00','115','115','2019/12/06 00:00:00'</v>
      </c>
      <c r="DB54" s="431" t="str">
        <f t="shared" si="43"/>
        <v/>
      </c>
      <c r="DC54" s="431" t="str">
        <f t="shared" si="44"/>
        <v/>
      </c>
      <c r="DD54" s="431" t="str">
        <f t="shared" si="45"/>
        <v/>
      </c>
      <c r="DE54" s="431" t="str">
        <f t="shared" si="46"/>
        <v/>
      </c>
      <c r="DF54" s="431" t="str">
        <f t="shared" si="47"/>
        <v/>
      </c>
      <c r="DG54" s="431" t="str">
        <f t="shared" si="48"/>
        <v/>
      </c>
      <c r="DH54" s="431" t="str">
        <f t="shared" si="49"/>
        <v/>
      </c>
      <c r="DI54" s="431" t="str">
        <f t="shared" si="50"/>
        <v/>
      </c>
      <c r="DJ54" s="431" t="str">
        <f t="shared" si="51"/>
        <v/>
      </c>
    </row>
    <row r="55" spans="2:114">
      <c r="B55" s="411" t="str">
        <f t="shared" si="92"/>
        <v>INSERT INTO XXFN_LOOKUP_VALUES VALUES ('XXFN_RESP_MAIL_INFO','JA','H_ACCT','経理職責を含む付与・削除についての承認依頼が届いておりますのでご確認ください。','','115','2019/12/06 00:00:00','115','115','2019/12/06 00:00:00');</v>
      </c>
      <c r="C55" s="428" t="str">
        <f t="shared" si="93"/>
        <v>'XXFN_RESP_MAIL_INFO','JA','H_ACCT','経理職責を含む付与・削除についての承認依頼が届いておりますのでご確認ください。','','115','2019/12/06 00:00:00','115','115','2019/12/06 00:00:00'</v>
      </c>
      <c r="D55" s="505" t="s">
        <v>2918</v>
      </c>
      <c r="E55" s="505" t="str">
        <f t="shared" si="73"/>
        <v>JA</v>
      </c>
      <c r="F55" s="505" t="s">
        <v>2920</v>
      </c>
      <c r="G55" s="505" t="s">
        <v>2921</v>
      </c>
      <c r="H55" s="505" t="str">
        <f t="shared" ref="H55:BR55" si="102">CLEAN(H54)</f>
        <v/>
      </c>
      <c r="I55" s="505" t="str">
        <f t="shared" si="102"/>
        <v>115</v>
      </c>
      <c r="J55" s="505" t="str">
        <f t="shared" si="102"/>
        <v>2019/12/06 00:00:00</v>
      </c>
      <c r="K55" s="505" t="str">
        <f t="shared" si="102"/>
        <v>115</v>
      </c>
      <c r="L55" s="505" t="str">
        <f t="shared" si="102"/>
        <v>115</v>
      </c>
      <c r="M55" s="505" t="str">
        <f t="shared" si="102"/>
        <v>2019/12/06 00:00:00</v>
      </c>
      <c r="N55" s="418" t="str">
        <f t="shared" si="102"/>
        <v/>
      </c>
      <c r="O55" s="418" t="str">
        <f t="shared" si="102"/>
        <v/>
      </c>
      <c r="P55" s="418" t="str">
        <f t="shared" si="102"/>
        <v/>
      </c>
      <c r="Q55" s="418" t="str">
        <f t="shared" si="102"/>
        <v/>
      </c>
      <c r="R55" s="418" t="str">
        <f t="shared" si="102"/>
        <v/>
      </c>
      <c r="S55" s="418" t="str">
        <f t="shared" si="102"/>
        <v/>
      </c>
      <c r="T55" s="418" t="str">
        <f t="shared" si="102"/>
        <v/>
      </c>
      <c r="U55" s="418" t="str">
        <f t="shared" si="102"/>
        <v/>
      </c>
      <c r="V55" s="418" t="str">
        <f t="shared" si="102"/>
        <v/>
      </c>
      <c r="W55" s="418" t="str">
        <f t="shared" si="102"/>
        <v/>
      </c>
      <c r="X55" s="418" t="str">
        <f t="shared" si="102"/>
        <v/>
      </c>
      <c r="Y55" s="418" t="str">
        <f t="shared" si="102"/>
        <v/>
      </c>
      <c r="Z55" s="418" t="str">
        <f t="shared" si="102"/>
        <v/>
      </c>
      <c r="AA55" s="418" t="str">
        <f t="shared" si="102"/>
        <v/>
      </c>
      <c r="AB55" s="418" t="str">
        <f t="shared" si="102"/>
        <v/>
      </c>
      <c r="AC55" s="418" t="str">
        <f t="shared" si="102"/>
        <v/>
      </c>
      <c r="AD55" s="418" t="str">
        <f t="shared" si="102"/>
        <v/>
      </c>
      <c r="AE55" s="418" t="str">
        <f t="shared" si="102"/>
        <v/>
      </c>
      <c r="AF55" s="418" t="str">
        <f t="shared" si="102"/>
        <v/>
      </c>
      <c r="AG55" s="418" t="str">
        <f t="shared" si="102"/>
        <v/>
      </c>
      <c r="AH55" s="418" t="str">
        <f t="shared" si="102"/>
        <v/>
      </c>
      <c r="AI55" s="418" t="str">
        <f t="shared" si="102"/>
        <v/>
      </c>
      <c r="AJ55" s="418" t="str">
        <f t="shared" si="102"/>
        <v/>
      </c>
      <c r="AK55" s="418" t="str">
        <f t="shared" si="102"/>
        <v/>
      </c>
      <c r="AL55" s="418" t="str">
        <f t="shared" si="102"/>
        <v/>
      </c>
      <c r="AM55" s="418" t="str">
        <f t="shared" si="102"/>
        <v/>
      </c>
      <c r="AN55" s="418" t="str">
        <f t="shared" si="102"/>
        <v/>
      </c>
      <c r="AO55" s="418" t="str">
        <f t="shared" si="102"/>
        <v/>
      </c>
      <c r="AP55" s="418" t="str">
        <f t="shared" si="102"/>
        <v/>
      </c>
      <c r="AQ55" s="418" t="str">
        <f t="shared" si="102"/>
        <v/>
      </c>
      <c r="AR55" s="418" t="str">
        <f t="shared" si="102"/>
        <v/>
      </c>
      <c r="AS55" s="418" t="str">
        <f t="shared" si="102"/>
        <v/>
      </c>
      <c r="AT55" s="418" t="str">
        <f t="shared" si="102"/>
        <v/>
      </c>
      <c r="AU55" s="418" t="str">
        <f t="shared" si="102"/>
        <v/>
      </c>
      <c r="AV55" s="418" t="str">
        <f t="shared" si="102"/>
        <v/>
      </c>
      <c r="AW55" s="418" t="str">
        <f t="shared" si="102"/>
        <v/>
      </c>
      <c r="AX55" s="418" t="str">
        <f t="shared" si="102"/>
        <v/>
      </c>
      <c r="AY55" s="418" t="str">
        <f t="shared" si="102"/>
        <v/>
      </c>
      <c r="AZ55" s="418" t="str">
        <f t="shared" si="102"/>
        <v/>
      </c>
      <c r="BA55" s="418" t="str">
        <f t="shared" si="102"/>
        <v/>
      </c>
      <c r="BB55" s="418" t="str">
        <f t="shared" si="102"/>
        <v/>
      </c>
      <c r="BC55" s="418" t="str">
        <f t="shared" si="102"/>
        <v/>
      </c>
      <c r="BD55" s="418" t="str">
        <f t="shared" si="102"/>
        <v/>
      </c>
      <c r="BE55" s="418" t="str">
        <f t="shared" si="102"/>
        <v/>
      </c>
      <c r="BF55" s="418" t="str">
        <f t="shared" si="102"/>
        <v/>
      </c>
      <c r="BG55" s="418" t="str">
        <f t="shared" si="102"/>
        <v/>
      </c>
      <c r="BH55" s="418" t="str">
        <f t="shared" si="102"/>
        <v/>
      </c>
      <c r="BI55" s="418" t="str">
        <f t="shared" si="102"/>
        <v/>
      </c>
      <c r="BJ55" s="418" t="str">
        <f t="shared" si="102"/>
        <v/>
      </c>
      <c r="BK55" s="418" t="str">
        <f t="shared" si="102"/>
        <v/>
      </c>
      <c r="BL55" s="418" t="str">
        <f t="shared" si="102"/>
        <v/>
      </c>
      <c r="BM55" s="418" t="str">
        <f t="shared" si="102"/>
        <v/>
      </c>
      <c r="BN55" s="418" t="str">
        <f t="shared" si="102"/>
        <v/>
      </c>
      <c r="BO55" s="418" t="str">
        <f t="shared" si="102"/>
        <v/>
      </c>
      <c r="BP55" s="418" t="str">
        <f t="shared" si="102"/>
        <v/>
      </c>
      <c r="BQ55" s="418" t="str">
        <f t="shared" si="102"/>
        <v/>
      </c>
      <c r="BR55" s="418" t="str">
        <f t="shared" si="102"/>
        <v/>
      </c>
      <c r="BS55" s="418" t="str">
        <f t="shared" ref="BS55:CY55" si="103">CLEAN(BS54)</f>
        <v/>
      </c>
      <c r="BT55" s="418" t="str">
        <f t="shared" si="103"/>
        <v/>
      </c>
      <c r="BU55" s="418" t="str">
        <f t="shared" si="103"/>
        <v/>
      </c>
      <c r="BV55" s="418" t="str">
        <f t="shared" si="103"/>
        <v/>
      </c>
      <c r="BW55" s="418" t="str">
        <f t="shared" si="103"/>
        <v/>
      </c>
      <c r="BX55" s="418" t="str">
        <f t="shared" si="103"/>
        <v/>
      </c>
      <c r="BY55" s="418" t="str">
        <f t="shared" si="103"/>
        <v/>
      </c>
      <c r="BZ55" s="418" t="str">
        <f t="shared" si="103"/>
        <v/>
      </c>
      <c r="CA55" s="418" t="str">
        <f t="shared" si="103"/>
        <v/>
      </c>
      <c r="CB55" s="418" t="str">
        <f t="shared" si="103"/>
        <v/>
      </c>
      <c r="CC55" s="418" t="str">
        <f t="shared" si="103"/>
        <v/>
      </c>
      <c r="CD55" s="418" t="str">
        <f t="shared" si="103"/>
        <v/>
      </c>
      <c r="CE55" s="418" t="str">
        <f t="shared" si="103"/>
        <v/>
      </c>
      <c r="CF55" s="418" t="str">
        <f t="shared" si="103"/>
        <v/>
      </c>
      <c r="CG55" s="418" t="str">
        <f t="shared" si="103"/>
        <v/>
      </c>
      <c r="CH55" s="418" t="str">
        <f t="shared" si="103"/>
        <v/>
      </c>
      <c r="CI55" s="418" t="str">
        <f t="shared" si="103"/>
        <v/>
      </c>
      <c r="CJ55" s="418" t="str">
        <f t="shared" si="103"/>
        <v/>
      </c>
      <c r="CK55" s="418" t="str">
        <f t="shared" si="103"/>
        <v/>
      </c>
      <c r="CL55" s="418" t="str">
        <f t="shared" si="103"/>
        <v/>
      </c>
      <c r="CM55" s="418" t="str">
        <f t="shared" si="103"/>
        <v/>
      </c>
      <c r="CN55" s="418" t="str">
        <f t="shared" si="103"/>
        <v/>
      </c>
      <c r="CO55" s="418" t="str">
        <f t="shared" si="103"/>
        <v/>
      </c>
      <c r="CP55" s="418" t="str">
        <f t="shared" si="103"/>
        <v/>
      </c>
      <c r="CQ55" s="418" t="str">
        <f t="shared" si="103"/>
        <v/>
      </c>
      <c r="CR55" s="418" t="str">
        <f t="shared" si="103"/>
        <v/>
      </c>
      <c r="CS55" s="418" t="str">
        <f t="shared" si="103"/>
        <v/>
      </c>
      <c r="CT55" s="418" t="str">
        <f t="shared" si="103"/>
        <v/>
      </c>
      <c r="CU55" s="418" t="str">
        <f t="shared" si="103"/>
        <v/>
      </c>
      <c r="CV55" s="418" t="str">
        <f t="shared" si="103"/>
        <v/>
      </c>
      <c r="CW55" s="418" t="str">
        <f t="shared" si="103"/>
        <v/>
      </c>
      <c r="CX55" s="418" t="str">
        <f t="shared" si="103"/>
        <v/>
      </c>
      <c r="CY55" s="418" t="str">
        <f t="shared" si="103"/>
        <v/>
      </c>
      <c r="DA55" s="431" t="str">
        <f t="shared" si="42"/>
        <v>'XXFN_RESP_MAIL_INFO','JA','H_ACCT','経理職責を含む付与・削除についての承認依頼が届いておりますのでご確認ください。','','115','2019/12/06 00:00:00','115','115','2019/12/06 00:00:00'</v>
      </c>
      <c r="DB55" s="431" t="str">
        <f t="shared" si="43"/>
        <v/>
      </c>
      <c r="DC55" s="431" t="str">
        <f t="shared" si="44"/>
        <v/>
      </c>
      <c r="DD55" s="431" t="str">
        <f t="shared" si="45"/>
        <v/>
      </c>
      <c r="DE55" s="431" t="str">
        <f t="shared" si="46"/>
        <v/>
      </c>
      <c r="DF55" s="431" t="str">
        <f t="shared" si="47"/>
        <v/>
      </c>
      <c r="DG55" s="431" t="str">
        <f t="shared" si="48"/>
        <v/>
      </c>
      <c r="DH55" s="431" t="str">
        <f t="shared" si="49"/>
        <v/>
      </c>
      <c r="DI55" s="431" t="str">
        <f t="shared" si="50"/>
        <v/>
      </c>
      <c r="DJ55" s="431" t="str">
        <f t="shared" si="51"/>
        <v/>
      </c>
    </row>
    <row r="56" spans="2:114">
      <c r="B56" s="411" t="str">
        <f t="shared" si="92"/>
        <v>INSERT INTO XXFN_LOOKUP_VALUES VALUES ('XXFN_RESP_MAIL_CC_ACCT','JA','6','従業員番号　※確認中','従業員名　※確認中','115','2019/12/06 00:00:00','115','115','2019/12/06 00:00:00');</v>
      </c>
      <c r="C56" s="428" t="str">
        <f t="shared" si="93"/>
        <v>'XXFN_RESP_MAIL_CC_ACCT','JA','6','従業員番号　※確認中','従業員名　※確認中','115','2019/12/06 00:00:00','115','115','2019/12/06 00:00:00'</v>
      </c>
      <c r="D56" s="505" t="s">
        <v>2922</v>
      </c>
      <c r="E56" s="505" t="str">
        <f t="shared" si="73"/>
        <v>JA</v>
      </c>
      <c r="F56" s="505" t="s">
        <v>2924</v>
      </c>
      <c r="G56" s="505" t="s">
        <v>2925</v>
      </c>
      <c r="H56" s="505" t="s">
        <v>2926</v>
      </c>
      <c r="I56" s="505" t="str">
        <f t="shared" ref="I56:BR56" si="104">CLEAN(I55)</f>
        <v>115</v>
      </c>
      <c r="J56" s="505" t="str">
        <f t="shared" si="104"/>
        <v>2019/12/06 00:00:00</v>
      </c>
      <c r="K56" s="505" t="str">
        <f t="shared" si="104"/>
        <v>115</v>
      </c>
      <c r="L56" s="505" t="str">
        <f t="shared" si="104"/>
        <v>115</v>
      </c>
      <c r="M56" s="505" t="str">
        <f t="shared" si="104"/>
        <v>2019/12/06 00:00:00</v>
      </c>
      <c r="N56" s="418" t="str">
        <f t="shared" si="104"/>
        <v/>
      </c>
      <c r="O56" s="418" t="str">
        <f t="shared" si="104"/>
        <v/>
      </c>
      <c r="P56" s="418" t="str">
        <f t="shared" si="104"/>
        <v/>
      </c>
      <c r="Q56" s="418" t="str">
        <f t="shared" si="104"/>
        <v/>
      </c>
      <c r="R56" s="418" t="str">
        <f t="shared" si="104"/>
        <v/>
      </c>
      <c r="S56" s="418" t="str">
        <f t="shared" si="104"/>
        <v/>
      </c>
      <c r="T56" s="418" t="str">
        <f t="shared" si="104"/>
        <v/>
      </c>
      <c r="U56" s="418" t="str">
        <f t="shared" si="104"/>
        <v/>
      </c>
      <c r="V56" s="418" t="str">
        <f t="shared" si="104"/>
        <v/>
      </c>
      <c r="W56" s="418" t="str">
        <f t="shared" si="104"/>
        <v/>
      </c>
      <c r="X56" s="418" t="str">
        <f t="shared" si="104"/>
        <v/>
      </c>
      <c r="Y56" s="418" t="str">
        <f t="shared" si="104"/>
        <v/>
      </c>
      <c r="Z56" s="418" t="str">
        <f t="shared" si="104"/>
        <v/>
      </c>
      <c r="AA56" s="418" t="str">
        <f t="shared" si="104"/>
        <v/>
      </c>
      <c r="AB56" s="418" t="str">
        <f t="shared" si="104"/>
        <v/>
      </c>
      <c r="AC56" s="418" t="str">
        <f t="shared" si="104"/>
        <v/>
      </c>
      <c r="AD56" s="418" t="str">
        <f t="shared" si="104"/>
        <v/>
      </c>
      <c r="AE56" s="418" t="str">
        <f t="shared" si="104"/>
        <v/>
      </c>
      <c r="AF56" s="418" t="str">
        <f t="shared" si="104"/>
        <v/>
      </c>
      <c r="AG56" s="418" t="str">
        <f t="shared" si="104"/>
        <v/>
      </c>
      <c r="AH56" s="418" t="str">
        <f t="shared" si="104"/>
        <v/>
      </c>
      <c r="AI56" s="418" t="str">
        <f t="shared" si="104"/>
        <v/>
      </c>
      <c r="AJ56" s="418" t="str">
        <f t="shared" si="104"/>
        <v/>
      </c>
      <c r="AK56" s="418" t="str">
        <f t="shared" si="104"/>
        <v/>
      </c>
      <c r="AL56" s="418" t="str">
        <f t="shared" si="104"/>
        <v/>
      </c>
      <c r="AM56" s="418" t="str">
        <f t="shared" si="104"/>
        <v/>
      </c>
      <c r="AN56" s="418" t="str">
        <f t="shared" si="104"/>
        <v/>
      </c>
      <c r="AO56" s="418" t="str">
        <f t="shared" si="104"/>
        <v/>
      </c>
      <c r="AP56" s="418" t="str">
        <f t="shared" si="104"/>
        <v/>
      </c>
      <c r="AQ56" s="418" t="str">
        <f t="shared" si="104"/>
        <v/>
      </c>
      <c r="AR56" s="418" t="str">
        <f t="shared" si="104"/>
        <v/>
      </c>
      <c r="AS56" s="418" t="str">
        <f t="shared" si="104"/>
        <v/>
      </c>
      <c r="AT56" s="418" t="str">
        <f t="shared" si="104"/>
        <v/>
      </c>
      <c r="AU56" s="418" t="str">
        <f t="shared" si="104"/>
        <v/>
      </c>
      <c r="AV56" s="418" t="str">
        <f t="shared" si="104"/>
        <v/>
      </c>
      <c r="AW56" s="418" t="str">
        <f t="shared" si="104"/>
        <v/>
      </c>
      <c r="AX56" s="418" t="str">
        <f t="shared" si="104"/>
        <v/>
      </c>
      <c r="AY56" s="418" t="str">
        <f t="shared" si="104"/>
        <v/>
      </c>
      <c r="AZ56" s="418" t="str">
        <f t="shared" si="104"/>
        <v/>
      </c>
      <c r="BA56" s="418" t="str">
        <f t="shared" si="104"/>
        <v/>
      </c>
      <c r="BB56" s="418" t="str">
        <f t="shared" si="104"/>
        <v/>
      </c>
      <c r="BC56" s="418" t="str">
        <f t="shared" si="104"/>
        <v/>
      </c>
      <c r="BD56" s="418" t="str">
        <f t="shared" si="104"/>
        <v/>
      </c>
      <c r="BE56" s="418" t="str">
        <f t="shared" si="104"/>
        <v/>
      </c>
      <c r="BF56" s="418" t="str">
        <f t="shared" si="104"/>
        <v/>
      </c>
      <c r="BG56" s="418" t="str">
        <f t="shared" si="104"/>
        <v/>
      </c>
      <c r="BH56" s="418" t="str">
        <f t="shared" si="104"/>
        <v/>
      </c>
      <c r="BI56" s="418" t="str">
        <f t="shared" si="104"/>
        <v/>
      </c>
      <c r="BJ56" s="418" t="str">
        <f t="shared" si="104"/>
        <v/>
      </c>
      <c r="BK56" s="418" t="str">
        <f t="shared" si="104"/>
        <v/>
      </c>
      <c r="BL56" s="418" t="str">
        <f t="shared" si="104"/>
        <v/>
      </c>
      <c r="BM56" s="418" t="str">
        <f t="shared" si="104"/>
        <v/>
      </c>
      <c r="BN56" s="418" t="str">
        <f t="shared" si="104"/>
        <v/>
      </c>
      <c r="BO56" s="418" t="str">
        <f t="shared" si="104"/>
        <v/>
      </c>
      <c r="BP56" s="418" t="str">
        <f t="shared" si="104"/>
        <v/>
      </c>
      <c r="BQ56" s="418" t="str">
        <f t="shared" si="104"/>
        <v/>
      </c>
      <c r="BR56" s="418" t="str">
        <f t="shared" si="104"/>
        <v/>
      </c>
      <c r="BS56" s="418" t="str">
        <f t="shared" ref="BS56:CY56" si="105">CLEAN(BS55)</f>
        <v/>
      </c>
      <c r="BT56" s="418" t="str">
        <f t="shared" si="105"/>
        <v/>
      </c>
      <c r="BU56" s="418" t="str">
        <f t="shared" si="105"/>
        <v/>
      </c>
      <c r="BV56" s="418" t="str">
        <f t="shared" si="105"/>
        <v/>
      </c>
      <c r="BW56" s="418" t="str">
        <f t="shared" si="105"/>
        <v/>
      </c>
      <c r="BX56" s="418" t="str">
        <f t="shared" si="105"/>
        <v/>
      </c>
      <c r="BY56" s="418" t="str">
        <f t="shared" si="105"/>
        <v/>
      </c>
      <c r="BZ56" s="418" t="str">
        <f t="shared" si="105"/>
        <v/>
      </c>
      <c r="CA56" s="418" t="str">
        <f t="shared" si="105"/>
        <v/>
      </c>
      <c r="CB56" s="418" t="str">
        <f t="shared" si="105"/>
        <v/>
      </c>
      <c r="CC56" s="418" t="str">
        <f t="shared" si="105"/>
        <v/>
      </c>
      <c r="CD56" s="418" t="str">
        <f t="shared" si="105"/>
        <v/>
      </c>
      <c r="CE56" s="418" t="str">
        <f t="shared" si="105"/>
        <v/>
      </c>
      <c r="CF56" s="418" t="str">
        <f t="shared" si="105"/>
        <v/>
      </c>
      <c r="CG56" s="418" t="str">
        <f t="shared" si="105"/>
        <v/>
      </c>
      <c r="CH56" s="418" t="str">
        <f t="shared" si="105"/>
        <v/>
      </c>
      <c r="CI56" s="418" t="str">
        <f t="shared" si="105"/>
        <v/>
      </c>
      <c r="CJ56" s="418" t="str">
        <f t="shared" si="105"/>
        <v/>
      </c>
      <c r="CK56" s="418" t="str">
        <f t="shared" si="105"/>
        <v/>
      </c>
      <c r="CL56" s="418" t="str">
        <f t="shared" si="105"/>
        <v/>
      </c>
      <c r="CM56" s="418" t="str">
        <f t="shared" si="105"/>
        <v/>
      </c>
      <c r="CN56" s="418" t="str">
        <f t="shared" si="105"/>
        <v/>
      </c>
      <c r="CO56" s="418" t="str">
        <f t="shared" si="105"/>
        <v/>
      </c>
      <c r="CP56" s="418" t="str">
        <f t="shared" si="105"/>
        <v/>
      </c>
      <c r="CQ56" s="418" t="str">
        <f t="shared" si="105"/>
        <v/>
      </c>
      <c r="CR56" s="418" t="str">
        <f t="shared" si="105"/>
        <v/>
      </c>
      <c r="CS56" s="418" t="str">
        <f t="shared" si="105"/>
        <v/>
      </c>
      <c r="CT56" s="418" t="str">
        <f t="shared" si="105"/>
        <v/>
      </c>
      <c r="CU56" s="418" t="str">
        <f t="shared" si="105"/>
        <v/>
      </c>
      <c r="CV56" s="418" t="str">
        <f t="shared" si="105"/>
        <v/>
      </c>
      <c r="CW56" s="418" t="str">
        <f t="shared" si="105"/>
        <v/>
      </c>
      <c r="CX56" s="418" t="str">
        <f t="shared" si="105"/>
        <v/>
      </c>
      <c r="CY56" s="418" t="str">
        <f t="shared" si="105"/>
        <v/>
      </c>
      <c r="DA56" s="431" t="str">
        <f t="shared" si="42"/>
        <v>'XXFN_RESP_MAIL_CC_ACCT','JA','6','従業員番号　※確認中','従業員名　※確認中','115','2019/12/06 00:00:00','115','115','2019/12/06 00:00:00'</v>
      </c>
      <c r="DB56" s="431" t="str">
        <f t="shared" si="43"/>
        <v/>
      </c>
      <c r="DC56" s="431" t="str">
        <f t="shared" si="44"/>
        <v/>
      </c>
      <c r="DD56" s="431" t="str">
        <f t="shared" si="45"/>
        <v/>
      </c>
      <c r="DE56" s="431" t="str">
        <f t="shared" si="46"/>
        <v/>
      </c>
      <c r="DF56" s="431" t="str">
        <f t="shared" si="47"/>
        <v/>
      </c>
      <c r="DG56" s="431" t="str">
        <f t="shared" si="48"/>
        <v/>
      </c>
      <c r="DH56" s="431" t="str">
        <f t="shared" si="49"/>
        <v/>
      </c>
      <c r="DI56" s="431" t="str">
        <f t="shared" si="50"/>
        <v/>
      </c>
      <c r="DJ56" s="431" t="str">
        <f t="shared" si="51"/>
        <v/>
      </c>
    </row>
    <row r="57" spans="2:114">
      <c r="B57" s="411" t="str">
        <f t="shared" si="92"/>
        <v>INSERT INTO XXFN_LOOKUP_VALUES VALUES ('','JA','','','','115','2019/12/06 00:00:00','115','115','2019/12/06 00:00:00');</v>
      </c>
      <c r="C57" s="428" t="str">
        <f t="shared" si="93"/>
        <v>'','JA','','','','115','2019/12/06 00:00:00','115','115','2019/12/06 00:00:00'</v>
      </c>
      <c r="D57" s="505"/>
      <c r="E57" s="505" t="str">
        <f t="shared" ref="E57" si="106">CLEAN(E56)</f>
        <v>JA</v>
      </c>
      <c r="F57" s="505"/>
      <c r="G57" s="505"/>
      <c r="H57" s="505"/>
      <c r="I57" s="505" t="str">
        <f t="shared" ref="I57:BR57" si="107">CLEAN(I56)</f>
        <v>115</v>
      </c>
      <c r="J57" s="505" t="str">
        <f t="shared" si="107"/>
        <v>2019/12/06 00:00:00</v>
      </c>
      <c r="K57" s="505" t="str">
        <f t="shared" si="107"/>
        <v>115</v>
      </c>
      <c r="L57" s="505" t="str">
        <f t="shared" si="107"/>
        <v>115</v>
      </c>
      <c r="M57" s="505" t="str">
        <f t="shared" si="107"/>
        <v>2019/12/06 00:00:00</v>
      </c>
      <c r="N57" s="418" t="str">
        <f t="shared" si="107"/>
        <v/>
      </c>
      <c r="O57" s="418" t="str">
        <f t="shared" si="107"/>
        <v/>
      </c>
      <c r="P57" s="418" t="str">
        <f t="shared" si="107"/>
        <v/>
      </c>
      <c r="Q57" s="418" t="str">
        <f t="shared" si="107"/>
        <v/>
      </c>
      <c r="R57" s="418" t="str">
        <f t="shared" si="107"/>
        <v/>
      </c>
      <c r="S57" s="418" t="str">
        <f t="shared" si="107"/>
        <v/>
      </c>
      <c r="T57" s="418" t="str">
        <f t="shared" si="107"/>
        <v/>
      </c>
      <c r="U57" s="418" t="str">
        <f t="shared" si="107"/>
        <v/>
      </c>
      <c r="V57" s="418" t="str">
        <f t="shared" si="107"/>
        <v/>
      </c>
      <c r="W57" s="418" t="str">
        <f t="shared" si="107"/>
        <v/>
      </c>
      <c r="X57" s="418" t="str">
        <f t="shared" si="107"/>
        <v/>
      </c>
      <c r="Y57" s="418" t="str">
        <f t="shared" si="107"/>
        <v/>
      </c>
      <c r="Z57" s="418" t="str">
        <f t="shared" si="107"/>
        <v/>
      </c>
      <c r="AA57" s="418" t="str">
        <f t="shared" si="107"/>
        <v/>
      </c>
      <c r="AB57" s="418" t="str">
        <f t="shared" si="107"/>
        <v/>
      </c>
      <c r="AC57" s="418" t="str">
        <f t="shared" si="107"/>
        <v/>
      </c>
      <c r="AD57" s="418" t="str">
        <f t="shared" si="107"/>
        <v/>
      </c>
      <c r="AE57" s="418" t="str">
        <f t="shared" si="107"/>
        <v/>
      </c>
      <c r="AF57" s="418" t="str">
        <f t="shared" si="107"/>
        <v/>
      </c>
      <c r="AG57" s="418" t="str">
        <f t="shared" si="107"/>
        <v/>
      </c>
      <c r="AH57" s="418" t="str">
        <f t="shared" si="107"/>
        <v/>
      </c>
      <c r="AI57" s="418" t="str">
        <f t="shared" si="107"/>
        <v/>
      </c>
      <c r="AJ57" s="418" t="str">
        <f t="shared" si="107"/>
        <v/>
      </c>
      <c r="AK57" s="418" t="str">
        <f t="shared" si="107"/>
        <v/>
      </c>
      <c r="AL57" s="418" t="str">
        <f t="shared" si="107"/>
        <v/>
      </c>
      <c r="AM57" s="418" t="str">
        <f t="shared" si="107"/>
        <v/>
      </c>
      <c r="AN57" s="418" t="str">
        <f t="shared" si="107"/>
        <v/>
      </c>
      <c r="AO57" s="418" t="str">
        <f t="shared" si="107"/>
        <v/>
      </c>
      <c r="AP57" s="418" t="str">
        <f t="shared" si="107"/>
        <v/>
      </c>
      <c r="AQ57" s="418" t="str">
        <f t="shared" si="107"/>
        <v/>
      </c>
      <c r="AR57" s="418" t="str">
        <f t="shared" si="107"/>
        <v/>
      </c>
      <c r="AS57" s="418" t="str">
        <f t="shared" si="107"/>
        <v/>
      </c>
      <c r="AT57" s="418" t="str">
        <f t="shared" si="107"/>
        <v/>
      </c>
      <c r="AU57" s="418" t="str">
        <f t="shared" si="107"/>
        <v/>
      </c>
      <c r="AV57" s="418" t="str">
        <f t="shared" si="107"/>
        <v/>
      </c>
      <c r="AW57" s="418" t="str">
        <f t="shared" si="107"/>
        <v/>
      </c>
      <c r="AX57" s="418" t="str">
        <f t="shared" si="107"/>
        <v/>
      </c>
      <c r="AY57" s="418" t="str">
        <f t="shared" si="107"/>
        <v/>
      </c>
      <c r="AZ57" s="418" t="str">
        <f t="shared" si="107"/>
        <v/>
      </c>
      <c r="BA57" s="418" t="str">
        <f t="shared" si="107"/>
        <v/>
      </c>
      <c r="BB57" s="418" t="str">
        <f t="shared" si="107"/>
        <v/>
      </c>
      <c r="BC57" s="418" t="str">
        <f t="shared" si="107"/>
        <v/>
      </c>
      <c r="BD57" s="418" t="str">
        <f t="shared" si="107"/>
        <v/>
      </c>
      <c r="BE57" s="418" t="str">
        <f t="shared" si="107"/>
        <v/>
      </c>
      <c r="BF57" s="418" t="str">
        <f t="shared" si="107"/>
        <v/>
      </c>
      <c r="BG57" s="418" t="str">
        <f t="shared" si="107"/>
        <v/>
      </c>
      <c r="BH57" s="418" t="str">
        <f t="shared" si="107"/>
        <v/>
      </c>
      <c r="BI57" s="418" t="str">
        <f t="shared" si="107"/>
        <v/>
      </c>
      <c r="BJ57" s="418" t="str">
        <f t="shared" si="107"/>
        <v/>
      </c>
      <c r="BK57" s="418" t="str">
        <f t="shared" si="107"/>
        <v/>
      </c>
      <c r="BL57" s="418" t="str">
        <f t="shared" si="107"/>
        <v/>
      </c>
      <c r="BM57" s="418" t="str">
        <f t="shared" si="107"/>
        <v/>
      </c>
      <c r="BN57" s="418" t="str">
        <f t="shared" si="107"/>
        <v/>
      </c>
      <c r="BO57" s="418" t="str">
        <f t="shared" si="107"/>
        <v/>
      </c>
      <c r="BP57" s="418" t="str">
        <f t="shared" si="107"/>
        <v/>
      </c>
      <c r="BQ57" s="418" t="str">
        <f t="shared" si="107"/>
        <v/>
      </c>
      <c r="BR57" s="418" t="str">
        <f t="shared" si="107"/>
        <v/>
      </c>
      <c r="BS57" s="418" t="str">
        <f t="shared" ref="BS57:CY57" si="108">CLEAN(BS56)</f>
        <v/>
      </c>
      <c r="BT57" s="418" t="str">
        <f t="shared" si="108"/>
        <v/>
      </c>
      <c r="BU57" s="418" t="str">
        <f t="shared" si="108"/>
        <v/>
      </c>
      <c r="BV57" s="418" t="str">
        <f t="shared" si="108"/>
        <v/>
      </c>
      <c r="BW57" s="418" t="str">
        <f t="shared" si="108"/>
        <v/>
      </c>
      <c r="BX57" s="418" t="str">
        <f t="shared" si="108"/>
        <v/>
      </c>
      <c r="BY57" s="418" t="str">
        <f t="shared" si="108"/>
        <v/>
      </c>
      <c r="BZ57" s="418" t="str">
        <f t="shared" si="108"/>
        <v/>
      </c>
      <c r="CA57" s="418" t="str">
        <f t="shared" si="108"/>
        <v/>
      </c>
      <c r="CB57" s="418" t="str">
        <f t="shared" si="108"/>
        <v/>
      </c>
      <c r="CC57" s="418" t="str">
        <f t="shared" si="108"/>
        <v/>
      </c>
      <c r="CD57" s="418" t="str">
        <f t="shared" si="108"/>
        <v/>
      </c>
      <c r="CE57" s="418" t="str">
        <f t="shared" si="108"/>
        <v/>
      </c>
      <c r="CF57" s="418" t="str">
        <f t="shared" si="108"/>
        <v/>
      </c>
      <c r="CG57" s="418" t="str">
        <f t="shared" si="108"/>
        <v/>
      </c>
      <c r="CH57" s="418" t="str">
        <f t="shared" si="108"/>
        <v/>
      </c>
      <c r="CI57" s="418" t="str">
        <f t="shared" si="108"/>
        <v/>
      </c>
      <c r="CJ57" s="418" t="str">
        <f t="shared" si="108"/>
        <v/>
      </c>
      <c r="CK57" s="418" t="str">
        <f t="shared" si="108"/>
        <v/>
      </c>
      <c r="CL57" s="418" t="str">
        <f t="shared" si="108"/>
        <v/>
      </c>
      <c r="CM57" s="418" t="str">
        <f t="shared" si="108"/>
        <v/>
      </c>
      <c r="CN57" s="418" t="str">
        <f t="shared" si="108"/>
        <v/>
      </c>
      <c r="CO57" s="418" t="str">
        <f t="shared" si="108"/>
        <v/>
      </c>
      <c r="CP57" s="418" t="str">
        <f t="shared" si="108"/>
        <v/>
      </c>
      <c r="CQ57" s="418" t="str">
        <f t="shared" si="108"/>
        <v/>
      </c>
      <c r="CR57" s="418" t="str">
        <f t="shared" si="108"/>
        <v/>
      </c>
      <c r="CS57" s="418" t="str">
        <f t="shared" si="108"/>
        <v/>
      </c>
      <c r="CT57" s="418" t="str">
        <f t="shared" si="108"/>
        <v/>
      </c>
      <c r="CU57" s="418" t="str">
        <f t="shared" si="108"/>
        <v/>
      </c>
      <c r="CV57" s="418" t="str">
        <f t="shared" si="108"/>
        <v/>
      </c>
      <c r="CW57" s="418" t="str">
        <f t="shared" si="108"/>
        <v/>
      </c>
      <c r="CX57" s="418" t="str">
        <f t="shared" si="108"/>
        <v/>
      </c>
      <c r="CY57" s="418" t="str">
        <f t="shared" si="108"/>
        <v/>
      </c>
      <c r="DA57" s="431" t="str">
        <f t="shared" si="42"/>
        <v>'','JA','','','','115','2019/12/06 00:00:00','115','115','2019/12/06 00:00:00'</v>
      </c>
      <c r="DB57" s="431" t="str">
        <f t="shared" si="43"/>
        <v/>
      </c>
      <c r="DC57" s="431" t="str">
        <f t="shared" si="44"/>
        <v/>
      </c>
      <c r="DD57" s="431" t="str">
        <f t="shared" si="45"/>
        <v/>
      </c>
      <c r="DE57" s="431" t="str">
        <f t="shared" si="46"/>
        <v/>
      </c>
      <c r="DF57" s="431" t="str">
        <f t="shared" si="47"/>
        <v/>
      </c>
      <c r="DG57" s="431" t="str">
        <f t="shared" si="48"/>
        <v/>
      </c>
      <c r="DH57" s="431" t="str">
        <f t="shared" si="49"/>
        <v/>
      </c>
      <c r="DI57" s="431" t="str">
        <f t="shared" si="50"/>
        <v/>
      </c>
      <c r="DJ57" s="431" t="str">
        <f t="shared" si="51"/>
        <v/>
      </c>
    </row>
    <row r="58" spans="2:114">
      <c r="B58" s="411" t="str">
        <f t="shared" si="92"/>
        <v>INSERT INTO XXFN_LOOKUP_VALUES VALUES ('','JA','','','','115','2019/12/06 00:00:00','115','115','2019/12/06 00:00:00');</v>
      </c>
      <c r="C58" s="428" t="str">
        <f t="shared" si="93"/>
        <v>'','JA','','','','115','2019/12/06 00:00:00','115','115','2019/12/06 00:00:00'</v>
      </c>
      <c r="D58" s="505"/>
      <c r="E58" s="505" t="str">
        <f t="shared" ref="E58:E64" si="109">CLEAN(E57)</f>
        <v>JA</v>
      </c>
      <c r="F58" s="505"/>
      <c r="G58" s="505"/>
      <c r="H58" s="505"/>
      <c r="I58" s="505" t="str">
        <f t="shared" ref="I58:BR58" si="110">CLEAN(I57)</f>
        <v>115</v>
      </c>
      <c r="J58" s="505" t="str">
        <f t="shared" si="110"/>
        <v>2019/12/06 00:00:00</v>
      </c>
      <c r="K58" s="505" t="str">
        <f t="shared" si="110"/>
        <v>115</v>
      </c>
      <c r="L58" s="505" t="str">
        <f t="shared" si="110"/>
        <v>115</v>
      </c>
      <c r="M58" s="505" t="str">
        <f t="shared" si="110"/>
        <v>2019/12/06 00:00:00</v>
      </c>
      <c r="N58" s="418" t="str">
        <f t="shared" si="110"/>
        <v/>
      </c>
      <c r="O58" s="418" t="str">
        <f t="shared" si="110"/>
        <v/>
      </c>
      <c r="P58" s="418" t="str">
        <f t="shared" si="110"/>
        <v/>
      </c>
      <c r="Q58" s="418" t="str">
        <f t="shared" si="110"/>
        <v/>
      </c>
      <c r="R58" s="418" t="str">
        <f t="shared" si="110"/>
        <v/>
      </c>
      <c r="S58" s="418" t="str">
        <f t="shared" si="110"/>
        <v/>
      </c>
      <c r="T58" s="418" t="str">
        <f t="shared" si="110"/>
        <v/>
      </c>
      <c r="U58" s="418" t="str">
        <f t="shared" si="110"/>
        <v/>
      </c>
      <c r="V58" s="418" t="str">
        <f t="shared" si="110"/>
        <v/>
      </c>
      <c r="W58" s="418" t="str">
        <f t="shared" si="110"/>
        <v/>
      </c>
      <c r="X58" s="418" t="str">
        <f t="shared" si="110"/>
        <v/>
      </c>
      <c r="Y58" s="418" t="str">
        <f t="shared" si="110"/>
        <v/>
      </c>
      <c r="Z58" s="418" t="str">
        <f t="shared" si="110"/>
        <v/>
      </c>
      <c r="AA58" s="418" t="str">
        <f t="shared" si="110"/>
        <v/>
      </c>
      <c r="AB58" s="418" t="str">
        <f t="shared" si="110"/>
        <v/>
      </c>
      <c r="AC58" s="418" t="str">
        <f t="shared" si="110"/>
        <v/>
      </c>
      <c r="AD58" s="418" t="str">
        <f t="shared" si="110"/>
        <v/>
      </c>
      <c r="AE58" s="418" t="str">
        <f t="shared" si="110"/>
        <v/>
      </c>
      <c r="AF58" s="418" t="str">
        <f t="shared" si="110"/>
        <v/>
      </c>
      <c r="AG58" s="418" t="str">
        <f t="shared" si="110"/>
        <v/>
      </c>
      <c r="AH58" s="418" t="str">
        <f t="shared" si="110"/>
        <v/>
      </c>
      <c r="AI58" s="418" t="str">
        <f t="shared" si="110"/>
        <v/>
      </c>
      <c r="AJ58" s="418" t="str">
        <f t="shared" si="110"/>
        <v/>
      </c>
      <c r="AK58" s="418" t="str">
        <f t="shared" si="110"/>
        <v/>
      </c>
      <c r="AL58" s="418" t="str">
        <f t="shared" si="110"/>
        <v/>
      </c>
      <c r="AM58" s="418" t="str">
        <f t="shared" si="110"/>
        <v/>
      </c>
      <c r="AN58" s="418" t="str">
        <f t="shared" si="110"/>
        <v/>
      </c>
      <c r="AO58" s="418" t="str">
        <f t="shared" si="110"/>
        <v/>
      </c>
      <c r="AP58" s="418" t="str">
        <f t="shared" si="110"/>
        <v/>
      </c>
      <c r="AQ58" s="418" t="str">
        <f t="shared" si="110"/>
        <v/>
      </c>
      <c r="AR58" s="418" t="str">
        <f t="shared" si="110"/>
        <v/>
      </c>
      <c r="AS58" s="418" t="str">
        <f t="shared" si="110"/>
        <v/>
      </c>
      <c r="AT58" s="418" t="str">
        <f t="shared" si="110"/>
        <v/>
      </c>
      <c r="AU58" s="418" t="str">
        <f t="shared" si="110"/>
        <v/>
      </c>
      <c r="AV58" s="418" t="str">
        <f t="shared" si="110"/>
        <v/>
      </c>
      <c r="AW58" s="418" t="str">
        <f t="shared" si="110"/>
        <v/>
      </c>
      <c r="AX58" s="418" t="str">
        <f t="shared" si="110"/>
        <v/>
      </c>
      <c r="AY58" s="418" t="str">
        <f t="shared" si="110"/>
        <v/>
      </c>
      <c r="AZ58" s="418" t="str">
        <f t="shared" si="110"/>
        <v/>
      </c>
      <c r="BA58" s="418" t="str">
        <f t="shared" si="110"/>
        <v/>
      </c>
      <c r="BB58" s="418" t="str">
        <f t="shared" si="110"/>
        <v/>
      </c>
      <c r="BC58" s="418" t="str">
        <f t="shared" si="110"/>
        <v/>
      </c>
      <c r="BD58" s="418" t="str">
        <f t="shared" si="110"/>
        <v/>
      </c>
      <c r="BE58" s="418" t="str">
        <f t="shared" si="110"/>
        <v/>
      </c>
      <c r="BF58" s="418" t="str">
        <f t="shared" si="110"/>
        <v/>
      </c>
      <c r="BG58" s="418" t="str">
        <f t="shared" si="110"/>
        <v/>
      </c>
      <c r="BH58" s="418" t="str">
        <f t="shared" si="110"/>
        <v/>
      </c>
      <c r="BI58" s="418" t="str">
        <f t="shared" si="110"/>
        <v/>
      </c>
      <c r="BJ58" s="418" t="str">
        <f t="shared" si="110"/>
        <v/>
      </c>
      <c r="BK58" s="418" t="str">
        <f t="shared" si="110"/>
        <v/>
      </c>
      <c r="BL58" s="418" t="str">
        <f t="shared" si="110"/>
        <v/>
      </c>
      <c r="BM58" s="418" t="str">
        <f t="shared" si="110"/>
        <v/>
      </c>
      <c r="BN58" s="418" t="str">
        <f t="shared" si="110"/>
        <v/>
      </c>
      <c r="BO58" s="418" t="str">
        <f t="shared" si="110"/>
        <v/>
      </c>
      <c r="BP58" s="418" t="str">
        <f t="shared" si="110"/>
        <v/>
      </c>
      <c r="BQ58" s="418" t="str">
        <f t="shared" si="110"/>
        <v/>
      </c>
      <c r="BR58" s="418" t="str">
        <f t="shared" si="110"/>
        <v/>
      </c>
      <c r="BS58" s="418" t="str">
        <f t="shared" ref="BS58:CY58" si="111">CLEAN(BS57)</f>
        <v/>
      </c>
      <c r="BT58" s="418" t="str">
        <f t="shared" si="111"/>
        <v/>
      </c>
      <c r="BU58" s="418" t="str">
        <f t="shared" si="111"/>
        <v/>
      </c>
      <c r="BV58" s="418" t="str">
        <f t="shared" si="111"/>
        <v/>
      </c>
      <c r="BW58" s="418" t="str">
        <f t="shared" si="111"/>
        <v/>
      </c>
      <c r="BX58" s="418" t="str">
        <f t="shared" si="111"/>
        <v/>
      </c>
      <c r="BY58" s="418" t="str">
        <f t="shared" si="111"/>
        <v/>
      </c>
      <c r="BZ58" s="418" t="str">
        <f t="shared" si="111"/>
        <v/>
      </c>
      <c r="CA58" s="418" t="str">
        <f t="shared" si="111"/>
        <v/>
      </c>
      <c r="CB58" s="418" t="str">
        <f t="shared" si="111"/>
        <v/>
      </c>
      <c r="CC58" s="418" t="str">
        <f t="shared" si="111"/>
        <v/>
      </c>
      <c r="CD58" s="418" t="str">
        <f t="shared" si="111"/>
        <v/>
      </c>
      <c r="CE58" s="418" t="str">
        <f t="shared" si="111"/>
        <v/>
      </c>
      <c r="CF58" s="418" t="str">
        <f t="shared" si="111"/>
        <v/>
      </c>
      <c r="CG58" s="418" t="str">
        <f t="shared" si="111"/>
        <v/>
      </c>
      <c r="CH58" s="418" t="str">
        <f t="shared" si="111"/>
        <v/>
      </c>
      <c r="CI58" s="418" t="str">
        <f t="shared" si="111"/>
        <v/>
      </c>
      <c r="CJ58" s="418" t="str">
        <f t="shared" si="111"/>
        <v/>
      </c>
      <c r="CK58" s="418" t="str">
        <f t="shared" si="111"/>
        <v/>
      </c>
      <c r="CL58" s="418" t="str">
        <f t="shared" si="111"/>
        <v/>
      </c>
      <c r="CM58" s="418" t="str">
        <f t="shared" si="111"/>
        <v/>
      </c>
      <c r="CN58" s="418" t="str">
        <f t="shared" si="111"/>
        <v/>
      </c>
      <c r="CO58" s="418" t="str">
        <f t="shared" si="111"/>
        <v/>
      </c>
      <c r="CP58" s="418" t="str">
        <f t="shared" si="111"/>
        <v/>
      </c>
      <c r="CQ58" s="418" t="str">
        <f t="shared" si="111"/>
        <v/>
      </c>
      <c r="CR58" s="418" t="str">
        <f t="shared" si="111"/>
        <v/>
      </c>
      <c r="CS58" s="418" t="str">
        <f t="shared" si="111"/>
        <v/>
      </c>
      <c r="CT58" s="418" t="str">
        <f t="shared" si="111"/>
        <v/>
      </c>
      <c r="CU58" s="418" t="str">
        <f t="shared" si="111"/>
        <v/>
      </c>
      <c r="CV58" s="418" t="str">
        <f t="shared" si="111"/>
        <v/>
      </c>
      <c r="CW58" s="418" t="str">
        <f t="shared" si="111"/>
        <v/>
      </c>
      <c r="CX58" s="418" t="str">
        <f t="shared" si="111"/>
        <v/>
      </c>
      <c r="CY58" s="418" t="str">
        <f t="shared" si="111"/>
        <v/>
      </c>
      <c r="DA58" s="431" t="str">
        <f t="shared" si="42"/>
        <v>'','JA','','','','115','2019/12/06 00:00:00','115','115','2019/12/06 00:00:00'</v>
      </c>
      <c r="DB58" s="431" t="str">
        <f t="shared" si="43"/>
        <v/>
      </c>
      <c r="DC58" s="431" t="str">
        <f t="shared" si="44"/>
        <v/>
      </c>
      <c r="DD58" s="431" t="str">
        <f t="shared" si="45"/>
        <v/>
      </c>
      <c r="DE58" s="431" t="str">
        <f t="shared" si="46"/>
        <v/>
      </c>
      <c r="DF58" s="431" t="str">
        <f t="shared" si="47"/>
        <v/>
      </c>
      <c r="DG58" s="431" t="str">
        <f t="shared" si="48"/>
        <v/>
      </c>
      <c r="DH58" s="431" t="str">
        <f t="shared" si="49"/>
        <v/>
      </c>
      <c r="DI58" s="431" t="str">
        <f t="shared" si="50"/>
        <v/>
      </c>
      <c r="DJ58" s="431" t="str">
        <f t="shared" si="51"/>
        <v/>
      </c>
    </row>
    <row r="59" spans="2:114">
      <c r="B59" s="411" t="str">
        <f t="shared" ref="B59:B64" si="112">"INSERT INTO " &amp; C$29 &amp; " VALUES (" &amp;C59&amp; ");"</f>
        <v>INSERT INTO XXFN_LOOKUP_VALUES VALUES ('','JA','','','','115','2019/12/06 00:00:00','115','115','2019/12/06 00:00:00');</v>
      </c>
      <c r="C59" s="428" t="str">
        <f t="shared" ref="C59:C64" si="113">DA59 &amp; DB59 &amp; DC59 &amp; DD59 &amp; DE59 &amp; DF59 &amp; DG59 &amp; DH59 &amp; DI59 &amp; DJ59</f>
        <v>'','JA','','','','115','2019/12/06 00:00:00','115','115','2019/12/06 00:00:00'</v>
      </c>
      <c r="D59" s="505"/>
      <c r="E59" s="505" t="str">
        <f t="shared" si="109"/>
        <v>JA</v>
      </c>
      <c r="F59" s="505"/>
      <c r="G59" s="505"/>
      <c r="H59" s="505"/>
      <c r="I59" s="505" t="str">
        <f t="shared" ref="I59:BT59" si="114">CLEAN(I58)</f>
        <v>115</v>
      </c>
      <c r="J59" s="505" t="str">
        <f t="shared" si="114"/>
        <v>2019/12/06 00:00:00</v>
      </c>
      <c r="K59" s="505" t="str">
        <f t="shared" si="114"/>
        <v>115</v>
      </c>
      <c r="L59" s="505" t="str">
        <f t="shared" si="114"/>
        <v>115</v>
      </c>
      <c r="M59" s="505" t="str">
        <f t="shared" si="114"/>
        <v>2019/12/06 00:00:00</v>
      </c>
      <c r="N59" s="418" t="str">
        <f t="shared" si="114"/>
        <v/>
      </c>
      <c r="O59" s="418" t="str">
        <f t="shared" si="114"/>
        <v/>
      </c>
      <c r="P59" s="418" t="str">
        <f t="shared" si="114"/>
        <v/>
      </c>
      <c r="Q59" s="418" t="str">
        <f t="shared" si="114"/>
        <v/>
      </c>
      <c r="R59" s="418" t="str">
        <f t="shared" si="114"/>
        <v/>
      </c>
      <c r="S59" s="418" t="str">
        <f t="shared" si="114"/>
        <v/>
      </c>
      <c r="T59" s="418" t="str">
        <f t="shared" si="114"/>
        <v/>
      </c>
      <c r="U59" s="418" t="str">
        <f t="shared" si="114"/>
        <v/>
      </c>
      <c r="V59" s="418" t="str">
        <f t="shared" si="114"/>
        <v/>
      </c>
      <c r="W59" s="418" t="str">
        <f t="shared" si="114"/>
        <v/>
      </c>
      <c r="X59" s="418" t="str">
        <f t="shared" si="114"/>
        <v/>
      </c>
      <c r="Y59" s="418" t="str">
        <f t="shared" si="114"/>
        <v/>
      </c>
      <c r="Z59" s="418" t="str">
        <f t="shared" si="114"/>
        <v/>
      </c>
      <c r="AA59" s="418" t="str">
        <f t="shared" si="114"/>
        <v/>
      </c>
      <c r="AB59" s="418" t="str">
        <f t="shared" si="114"/>
        <v/>
      </c>
      <c r="AC59" s="418" t="str">
        <f t="shared" si="114"/>
        <v/>
      </c>
      <c r="AD59" s="418" t="str">
        <f t="shared" si="114"/>
        <v/>
      </c>
      <c r="AE59" s="418" t="str">
        <f t="shared" si="114"/>
        <v/>
      </c>
      <c r="AF59" s="418" t="str">
        <f t="shared" si="114"/>
        <v/>
      </c>
      <c r="AG59" s="418" t="str">
        <f t="shared" si="114"/>
        <v/>
      </c>
      <c r="AH59" s="418" t="str">
        <f t="shared" si="114"/>
        <v/>
      </c>
      <c r="AI59" s="418" t="str">
        <f t="shared" si="114"/>
        <v/>
      </c>
      <c r="AJ59" s="418" t="str">
        <f t="shared" si="114"/>
        <v/>
      </c>
      <c r="AK59" s="418" t="str">
        <f t="shared" si="114"/>
        <v/>
      </c>
      <c r="AL59" s="418" t="str">
        <f t="shared" si="114"/>
        <v/>
      </c>
      <c r="AM59" s="418" t="str">
        <f t="shared" si="114"/>
        <v/>
      </c>
      <c r="AN59" s="418" t="str">
        <f t="shared" si="114"/>
        <v/>
      </c>
      <c r="AO59" s="418" t="str">
        <f t="shared" si="114"/>
        <v/>
      </c>
      <c r="AP59" s="418" t="str">
        <f t="shared" si="114"/>
        <v/>
      </c>
      <c r="AQ59" s="418" t="str">
        <f t="shared" si="114"/>
        <v/>
      </c>
      <c r="AR59" s="418" t="str">
        <f t="shared" si="114"/>
        <v/>
      </c>
      <c r="AS59" s="418" t="str">
        <f t="shared" si="114"/>
        <v/>
      </c>
      <c r="AT59" s="418" t="str">
        <f t="shared" si="114"/>
        <v/>
      </c>
      <c r="AU59" s="418" t="str">
        <f t="shared" si="114"/>
        <v/>
      </c>
      <c r="AV59" s="418" t="str">
        <f t="shared" si="114"/>
        <v/>
      </c>
      <c r="AW59" s="418" t="str">
        <f t="shared" si="114"/>
        <v/>
      </c>
      <c r="AX59" s="418" t="str">
        <f t="shared" si="114"/>
        <v/>
      </c>
      <c r="AY59" s="418" t="str">
        <f t="shared" si="114"/>
        <v/>
      </c>
      <c r="AZ59" s="418" t="str">
        <f t="shared" si="114"/>
        <v/>
      </c>
      <c r="BA59" s="418" t="str">
        <f t="shared" si="114"/>
        <v/>
      </c>
      <c r="BB59" s="418" t="str">
        <f t="shared" si="114"/>
        <v/>
      </c>
      <c r="BC59" s="418" t="str">
        <f t="shared" si="114"/>
        <v/>
      </c>
      <c r="BD59" s="418" t="str">
        <f t="shared" si="114"/>
        <v/>
      </c>
      <c r="BE59" s="418" t="str">
        <f t="shared" si="114"/>
        <v/>
      </c>
      <c r="BF59" s="418" t="str">
        <f t="shared" si="114"/>
        <v/>
      </c>
      <c r="BG59" s="418" t="str">
        <f t="shared" si="114"/>
        <v/>
      </c>
      <c r="BH59" s="418" t="str">
        <f t="shared" si="114"/>
        <v/>
      </c>
      <c r="BI59" s="418" t="str">
        <f t="shared" si="114"/>
        <v/>
      </c>
      <c r="BJ59" s="418" t="str">
        <f t="shared" si="114"/>
        <v/>
      </c>
      <c r="BK59" s="418" t="str">
        <f t="shared" si="114"/>
        <v/>
      </c>
      <c r="BL59" s="418" t="str">
        <f t="shared" si="114"/>
        <v/>
      </c>
      <c r="BM59" s="418" t="str">
        <f t="shared" si="114"/>
        <v/>
      </c>
      <c r="BN59" s="418" t="str">
        <f t="shared" si="114"/>
        <v/>
      </c>
      <c r="BO59" s="418" t="str">
        <f t="shared" si="114"/>
        <v/>
      </c>
      <c r="BP59" s="418" t="str">
        <f t="shared" si="114"/>
        <v/>
      </c>
      <c r="BQ59" s="418" t="str">
        <f t="shared" si="114"/>
        <v/>
      </c>
      <c r="BR59" s="418" t="str">
        <f t="shared" si="114"/>
        <v/>
      </c>
      <c r="BS59" s="418" t="str">
        <f t="shared" si="114"/>
        <v/>
      </c>
      <c r="BT59" s="418" t="str">
        <f t="shared" si="114"/>
        <v/>
      </c>
      <c r="BU59" s="418" t="str">
        <f t="shared" ref="BU59:CY59" si="115">CLEAN(BU58)</f>
        <v/>
      </c>
      <c r="BV59" s="418" t="str">
        <f t="shared" si="115"/>
        <v/>
      </c>
      <c r="BW59" s="418" t="str">
        <f t="shared" si="115"/>
        <v/>
      </c>
      <c r="BX59" s="418" t="str">
        <f t="shared" si="115"/>
        <v/>
      </c>
      <c r="BY59" s="418" t="str">
        <f t="shared" si="115"/>
        <v/>
      </c>
      <c r="BZ59" s="418" t="str">
        <f t="shared" si="115"/>
        <v/>
      </c>
      <c r="CA59" s="418" t="str">
        <f t="shared" si="115"/>
        <v/>
      </c>
      <c r="CB59" s="418" t="str">
        <f t="shared" si="115"/>
        <v/>
      </c>
      <c r="CC59" s="418" t="str">
        <f t="shared" si="115"/>
        <v/>
      </c>
      <c r="CD59" s="418" t="str">
        <f t="shared" si="115"/>
        <v/>
      </c>
      <c r="CE59" s="418" t="str">
        <f t="shared" si="115"/>
        <v/>
      </c>
      <c r="CF59" s="418" t="str">
        <f t="shared" si="115"/>
        <v/>
      </c>
      <c r="CG59" s="418" t="str">
        <f t="shared" si="115"/>
        <v/>
      </c>
      <c r="CH59" s="418" t="str">
        <f t="shared" si="115"/>
        <v/>
      </c>
      <c r="CI59" s="418" t="str">
        <f t="shared" si="115"/>
        <v/>
      </c>
      <c r="CJ59" s="418" t="str">
        <f t="shared" si="115"/>
        <v/>
      </c>
      <c r="CK59" s="418" t="str">
        <f t="shared" si="115"/>
        <v/>
      </c>
      <c r="CL59" s="418" t="str">
        <f t="shared" si="115"/>
        <v/>
      </c>
      <c r="CM59" s="418" t="str">
        <f t="shared" si="115"/>
        <v/>
      </c>
      <c r="CN59" s="418" t="str">
        <f t="shared" si="115"/>
        <v/>
      </c>
      <c r="CO59" s="418" t="str">
        <f t="shared" si="115"/>
        <v/>
      </c>
      <c r="CP59" s="418" t="str">
        <f t="shared" si="115"/>
        <v/>
      </c>
      <c r="CQ59" s="418" t="str">
        <f t="shared" si="115"/>
        <v/>
      </c>
      <c r="CR59" s="418" t="str">
        <f t="shared" si="115"/>
        <v/>
      </c>
      <c r="CS59" s="418" t="str">
        <f t="shared" si="115"/>
        <v/>
      </c>
      <c r="CT59" s="418" t="str">
        <f t="shared" si="115"/>
        <v/>
      </c>
      <c r="CU59" s="418" t="str">
        <f t="shared" si="115"/>
        <v/>
      </c>
      <c r="CV59" s="418" t="str">
        <f t="shared" si="115"/>
        <v/>
      </c>
      <c r="CW59" s="418" t="str">
        <f t="shared" si="115"/>
        <v/>
      </c>
      <c r="CX59" s="418" t="str">
        <f t="shared" si="115"/>
        <v/>
      </c>
      <c r="CY59" s="418" t="str">
        <f t="shared" si="115"/>
        <v/>
      </c>
      <c r="DA59" s="431" t="str">
        <f t="shared" si="42"/>
        <v>'','JA','','','','115','2019/12/06 00:00:00','115','115','2019/12/06 00:00:00'</v>
      </c>
      <c r="DB59" s="431" t="str">
        <f t="shared" si="43"/>
        <v/>
      </c>
      <c r="DC59" s="431" t="str">
        <f t="shared" si="44"/>
        <v/>
      </c>
      <c r="DD59" s="431" t="str">
        <f t="shared" si="45"/>
        <v/>
      </c>
      <c r="DE59" s="431" t="str">
        <f t="shared" si="46"/>
        <v/>
      </c>
      <c r="DF59" s="431" t="str">
        <f t="shared" si="47"/>
        <v/>
      </c>
      <c r="DG59" s="431" t="str">
        <f t="shared" si="48"/>
        <v/>
      </c>
      <c r="DH59" s="431" t="str">
        <f t="shared" si="49"/>
        <v/>
      </c>
      <c r="DI59" s="431" t="str">
        <f t="shared" si="50"/>
        <v/>
      </c>
      <c r="DJ59" s="431" t="str">
        <f t="shared" si="51"/>
        <v/>
      </c>
    </row>
    <row r="60" spans="2:114">
      <c r="B60" s="411" t="str">
        <f t="shared" si="112"/>
        <v>INSERT INTO XXFN_LOOKUP_VALUES VALUES ('','JA','','','','115','2019/12/06 00:00:00','115','115','2019/12/06 00:00:00');</v>
      </c>
      <c r="C60" s="428" t="str">
        <f t="shared" si="113"/>
        <v>'','JA','','','','115','2019/12/06 00:00:00','115','115','2019/12/06 00:00:00'</v>
      </c>
      <c r="D60" s="505"/>
      <c r="E60" s="505" t="str">
        <f t="shared" si="109"/>
        <v>JA</v>
      </c>
      <c r="F60" s="505"/>
      <c r="G60" s="505"/>
      <c r="H60" s="505"/>
      <c r="I60" s="505" t="str">
        <f t="shared" ref="I60:BT60" si="116">CLEAN(I59)</f>
        <v>115</v>
      </c>
      <c r="J60" s="505" t="str">
        <f t="shared" si="116"/>
        <v>2019/12/06 00:00:00</v>
      </c>
      <c r="K60" s="505" t="str">
        <f t="shared" si="116"/>
        <v>115</v>
      </c>
      <c r="L60" s="505" t="str">
        <f t="shared" si="116"/>
        <v>115</v>
      </c>
      <c r="M60" s="505" t="str">
        <f t="shared" si="116"/>
        <v>2019/12/06 00:00:00</v>
      </c>
      <c r="N60" s="418" t="str">
        <f t="shared" si="116"/>
        <v/>
      </c>
      <c r="O60" s="418" t="str">
        <f t="shared" si="116"/>
        <v/>
      </c>
      <c r="P60" s="418" t="str">
        <f t="shared" si="116"/>
        <v/>
      </c>
      <c r="Q60" s="418" t="str">
        <f t="shared" si="116"/>
        <v/>
      </c>
      <c r="R60" s="418" t="str">
        <f t="shared" si="116"/>
        <v/>
      </c>
      <c r="S60" s="418" t="str">
        <f t="shared" si="116"/>
        <v/>
      </c>
      <c r="T60" s="418" t="str">
        <f t="shared" si="116"/>
        <v/>
      </c>
      <c r="U60" s="418" t="str">
        <f t="shared" si="116"/>
        <v/>
      </c>
      <c r="V60" s="418" t="str">
        <f t="shared" si="116"/>
        <v/>
      </c>
      <c r="W60" s="418" t="str">
        <f t="shared" si="116"/>
        <v/>
      </c>
      <c r="X60" s="418" t="str">
        <f t="shared" si="116"/>
        <v/>
      </c>
      <c r="Y60" s="418" t="str">
        <f t="shared" si="116"/>
        <v/>
      </c>
      <c r="Z60" s="418" t="str">
        <f t="shared" si="116"/>
        <v/>
      </c>
      <c r="AA60" s="418" t="str">
        <f t="shared" si="116"/>
        <v/>
      </c>
      <c r="AB60" s="418" t="str">
        <f t="shared" si="116"/>
        <v/>
      </c>
      <c r="AC60" s="418" t="str">
        <f t="shared" si="116"/>
        <v/>
      </c>
      <c r="AD60" s="418" t="str">
        <f t="shared" si="116"/>
        <v/>
      </c>
      <c r="AE60" s="418" t="str">
        <f t="shared" si="116"/>
        <v/>
      </c>
      <c r="AF60" s="418" t="str">
        <f t="shared" si="116"/>
        <v/>
      </c>
      <c r="AG60" s="418" t="str">
        <f t="shared" si="116"/>
        <v/>
      </c>
      <c r="AH60" s="418" t="str">
        <f t="shared" si="116"/>
        <v/>
      </c>
      <c r="AI60" s="418" t="str">
        <f t="shared" si="116"/>
        <v/>
      </c>
      <c r="AJ60" s="418" t="str">
        <f t="shared" si="116"/>
        <v/>
      </c>
      <c r="AK60" s="418" t="str">
        <f t="shared" si="116"/>
        <v/>
      </c>
      <c r="AL60" s="418" t="str">
        <f t="shared" si="116"/>
        <v/>
      </c>
      <c r="AM60" s="418" t="str">
        <f t="shared" si="116"/>
        <v/>
      </c>
      <c r="AN60" s="418" t="str">
        <f t="shared" si="116"/>
        <v/>
      </c>
      <c r="AO60" s="418" t="str">
        <f t="shared" si="116"/>
        <v/>
      </c>
      <c r="AP60" s="418" t="str">
        <f t="shared" si="116"/>
        <v/>
      </c>
      <c r="AQ60" s="418" t="str">
        <f t="shared" si="116"/>
        <v/>
      </c>
      <c r="AR60" s="418" t="str">
        <f t="shared" si="116"/>
        <v/>
      </c>
      <c r="AS60" s="418" t="str">
        <f t="shared" si="116"/>
        <v/>
      </c>
      <c r="AT60" s="418" t="str">
        <f t="shared" si="116"/>
        <v/>
      </c>
      <c r="AU60" s="418" t="str">
        <f t="shared" si="116"/>
        <v/>
      </c>
      <c r="AV60" s="418" t="str">
        <f t="shared" si="116"/>
        <v/>
      </c>
      <c r="AW60" s="418" t="str">
        <f t="shared" si="116"/>
        <v/>
      </c>
      <c r="AX60" s="418" t="str">
        <f t="shared" si="116"/>
        <v/>
      </c>
      <c r="AY60" s="418" t="str">
        <f t="shared" si="116"/>
        <v/>
      </c>
      <c r="AZ60" s="418" t="str">
        <f t="shared" si="116"/>
        <v/>
      </c>
      <c r="BA60" s="418" t="str">
        <f t="shared" si="116"/>
        <v/>
      </c>
      <c r="BB60" s="418" t="str">
        <f t="shared" si="116"/>
        <v/>
      </c>
      <c r="BC60" s="418" t="str">
        <f t="shared" si="116"/>
        <v/>
      </c>
      <c r="BD60" s="418" t="str">
        <f t="shared" si="116"/>
        <v/>
      </c>
      <c r="BE60" s="418" t="str">
        <f t="shared" si="116"/>
        <v/>
      </c>
      <c r="BF60" s="418" t="str">
        <f t="shared" si="116"/>
        <v/>
      </c>
      <c r="BG60" s="418" t="str">
        <f t="shared" si="116"/>
        <v/>
      </c>
      <c r="BH60" s="418" t="str">
        <f t="shared" si="116"/>
        <v/>
      </c>
      <c r="BI60" s="418" t="str">
        <f t="shared" si="116"/>
        <v/>
      </c>
      <c r="BJ60" s="418" t="str">
        <f t="shared" si="116"/>
        <v/>
      </c>
      <c r="BK60" s="418" t="str">
        <f t="shared" si="116"/>
        <v/>
      </c>
      <c r="BL60" s="418" t="str">
        <f t="shared" si="116"/>
        <v/>
      </c>
      <c r="BM60" s="418" t="str">
        <f t="shared" si="116"/>
        <v/>
      </c>
      <c r="BN60" s="418" t="str">
        <f t="shared" si="116"/>
        <v/>
      </c>
      <c r="BO60" s="418" t="str">
        <f t="shared" si="116"/>
        <v/>
      </c>
      <c r="BP60" s="418" t="str">
        <f t="shared" si="116"/>
        <v/>
      </c>
      <c r="BQ60" s="418" t="str">
        <f t="shared" si="116"/>
        <v/>
      </c>
      <c r="BR60" s="418" t="str">
        <f t="shared" si="116"/>
        <v/>
      </c>
      <c r="BS60" s="418" t="str">
        <f t="shared" si="116"/>
        <v/>
      </c>
      <c r="BT60" s="418" t="str">
        <f t="shared" si="116"/>
        <v/>
      </c>
      <c r="BU60" s="418" t="str">
        <f t="shared" ref="BU60:CY60" si="117">CLEAN(BU59)</f>
        <v/>
      </c>
      <c r="BV60" s="418" t="str">
        <f t="shared" si="117"/>
        <v/>
      </c>
      <c r="BW60" s="418" t="str">
        <f t="shared" si="117"/>
        <v/>
      </c>
      <c r="BX60" s="418" t="str">
        <f t="shared" si="117"/>
        <v/>
      </c>
      <c r="BY60" s="418" t="str">
        <f t="shared" si="117"/>
        <v/>
      </c>
      <c r="BZ60" s="418" t="str">
        <f t="shared" si="117"/>
        <v/>
      </c>
      <c r="CA60" s="418" t="str">
        <f t="shared" si="117"/>
        <v/>
      </c>
      <c r="CB60" s="418" t="str">
        <f t="shared" si="117"/>
        <v/>
      </c>
      <c r="CC60" s="418" t="str">
        <f t="shared" si="117"/>
        <v/>
      </c>
      <c r="CD60" s="418" t="str">
        <f t="shared" si="117"/>
        <v/>
      </c>
      <c r="CE60" s="418" t="str">
        <f t="shared" si="117"/>
        <v/>
      </c>
      <c r="CF60" s="418" t="str">
        <f t="shared" si="117"/>
        <v/>
      </c>
      <c r="CG60" s="418" t="str">
        <f t="shared" si="117"/>
        <v/>
      </c>
      <c r="CH60" s="418" t="str">
        <f t="shared" si="117"/>
        <v/>
      </c>
      <c r="CI60" s="418" t="str">
        <f t="shared" si="117"/>
        <v/>
      </c>
      <c r="CJ60" s="418" t="str">
        <f t="shared" si="117"/>
        <v/>
      </c>
      <c r="CK60" s="418" t="str">
        <f t="shared" si="117"/>
        <v/>
      </c>
      <c r="CL60" s="418" t="str">
        <f t="shared" si="117"/>
        <v/>
      </c>
      <c r="CM60" s="418" t="str">
        <f t="shared" si="117"/>
        <v/>
      </c>
      <c r="CN60" s="418" t="str">
        <f t="shared" si="117"/>
        <v/>
      </c>
      <c r="CO60" s="418" t="str">
        <f t="shared" si="117"/>
        <v/>
      </c>
      <c r="CP60" s="418" t="str">
        <f t="shared" si="117"/>
        <v/>
      </c>
      <c r="CQ60" s="418" t="str">
        <f t="shared" si="117"/>
        <v/>
      </c>
      <c r="CR60" s="418" t="str">
        <f t="shared" si="117"/>
        <v/>
      </c>
      <c r="CS60" s="418" t="str">
        <f t="shared" si="117"/>
        <v/>
      </c>
      <c r="CT60" s="418" t="str">
        <f t="shared" si="117"/>
        <v/>
      </c>
      <c r="CU60" s="418" t="str">
        <f t="shared" si="117"/>
        <v/>
      </c>
      <c r="CV60" s="418" t="str">
        <f t="shared" si="117"/>
        <v/>
      </c>
      <c r="CW60" s="418" t="str">
        <f t="shared" si="117"/>
        <v/>
      </c>
      <c r="CX60" s="418" t="str">
        <f t="shared" si="117"/>
        <v/>
      </c>
      <c r="CY60" s="418" t="str">
        <f t="shared" si="117"/>
        <v/>
      </c>
      <c r="DA60" s="431" t="str">
        <f t="shared" si="42"/>
        <v>'','JA','','','','115','2019/12/06 00:00:00','115','115','2019/12/06 00:00:00'</v>
      </c>
      <c r="DB60" s="431" t="str">
        <f t="shared" si="43"/>
        <v/>
      </c>
      <c r="DC60" s="431" t="str">
        <f t="shared" si="44"/>
        <v/>
      </c>
      <c r="DD60" s="431" t="str">
        <f t="shared" si="45"/>
        <v/>
      </c>
      <c r="DE60" s="431" t="str">
        <f t="shared" si="46"/>
        <v/>
      </c>
      <c r="DF60" s="431" t="str">
        <f t="shared" si="47"/>
        <v/>
      </c>
      <c r="DG60" s="431" t="str">
        <f t="shared" si="48"/>
        <v/>
      </c>
      <c r="DH60" s="431" t="str">
        <f t="shared" si="49"/>
        <v/>
      </c>
      <c r="DI60" s="431" t="str">
        <f t="shared" si="50"/>
        <v/>
      </c>
      <c r="DJ60" s="431" t="str">
        <f t="shared" si="51"/>
        <v/>
      </c>
    </row>
    <row r="61" spans="2:114">
      <c r="B61" s="411" t="str">
        <f t="shared" si="112"/>
        <v>INSERT INTO XXFN_LOOKUP_VALUES VALUES ('','JA','','','','115','2019/12/06 00:00:00','115','115','2019/12/06 00:00:00');</v>
      </c>
      <c r="C61" s="428" t="str">
        <f t="shared" si="113"/>
        <v>'','JA','','','','115','2019/12/06 00:00:00','115','115','2019/12/06 00:00:00'</v>
      </c>
      <c r="D61" s="505"/>
      <c r="E61" s="505" t="str">
        <f t="shared" si="109"/>
        <v>JA</v>
      </c>
      <c r="F61" s="505"/>
      <c r="G61" s="505"/>
      <c r="H61" s="505"/>
      <c r="I61" s="505" t="str">
        <f t="shared" ref="I61:BT61" si="118">CLEAN(I60)</f>
        <v>115</v>
      </c>
      <c r="J61" s="505" t="str">
        <f t="shared" si="118"/>
        <v>2019/12/06 00:00:00</v>
      </c>
      <c r="K61" s="505" t="str">
        <f t="shared" si="118"/>
        <v>115</v>
      </c>
      <c r="L61" s="505" t="str">
        <f t="shared" si="118"/>
        <v>115</v>
      </c>
      <c r="M61" s="505" t="str">
        <f t="shared" si="118"/>
        <v>2019/12/06 00:00:00</v>
      </c>
      <c r="N61" s="418" t="str">
        <f t="shared" si="118"/>
        <v/>
      </c>
      <c r="O61" s="418" t="str">
        <f t="shared" si="118"/>
        <v/>
      </c>
      <c r="P61" s="418" t="str">
        <f t="shared" si="118"/>
        <v/>
      </c>
      <c r="Q61" s="418" t="str">
        <f t="shared" si="118"/>
        <v/>
      </c>
      <c r="R61" s="418" t="str">
        <f t="shared" si="118"/>
        <v/>
      </c>
      <c r="S61" s="418" t="str">
        <f t="shared" si="118"/>
        <v/>
      </c>
      <c r="T61" s="418" t="str">
        <f t="shared" si="118"/>
        <v/>
      </c>
      <c r="U61" s="418" t="str">
        <f t="shared" si="118"/>
        <v/>
      </c>
      <c r="V61" s="418" t="str">
        <f t="shared" si="118"/>
        <v/>
      </c>
      <c r="W61" s="418" t="str">
        <f t="shared" si="118"/>
        <v/>
      </c>
      <c r="X61" s="418" t="str">
        <f t="shared" si="118"/>
        <v/>
      </c>
      <c r="Y61" s="418" t="str">
        <f t="shared" si="118"/>
        <v/>
      </c>
      <c r="Z61" s="418" t="str">
        <f t="shared" si="118"/>
        <v/>
      </c>
      <c r="AA61" s="418" t="str">
        <f t="shared" si="118"/>
        <v/>
      </c>
      <c r="AB61" s="418" t="str">
        <f t="shared" si="118"/>
        <v/>
      </c>
      <c r="AC61" s="418" t="str">
        <f t="shared" si="118"/>
        <v/>
      </c>
      <c r="AD61" s="418" t="str">
        <f t="shared" si="118"/>
        <v/>
      </c>
      <c r="AE61" s="418" t="str">
        <f t="shared" si="118"/>
        <v/>
      </c>
      <c r="AF61" s="418" t="str">
        <f t="shared" si="118"/>
        <v/>
      </c>
      <c r="AG61" s="418" t="str">
        <f t="shared" si="118"/>
        <v/>
      </c>
      <c r="AH61" s="418" t="str">
        <f t="shared" si="118"/>
        <v/>
      </c>
      <c r="AI61" s="418" t="str">
        <f t="shared" si="118"/>
        <v/>
      </c>
      <c r="AJ61" s="418" t="str">
        <f t="shared" si="118"/>
        <v/>
      </c>
      <c r="AK61" s="418" t="str">
        <f t="shared" si="118"/>
        <v/>
      </c>
      <c r="AL61" s="418" t="str">
        <f t="shared" si="118"/>
        <v/>
      </c>
      <c r="AM61" s="418" t="str">
        <f t="shared" si="118"/>
        <v/>
      </c>
      <c r="AN61" s="418" t="str">
        <f t="shared" si="118"/>
        <v/>
      </c>
      <c r="AO61" s="418" t="str">
        <f t="shared" si="118"/>
        <v/>
      </c>
      <c r="AP61" s="418" t="str">
        <f t="shared" si="118"/>
        <v/>
      </c>
      <c r="AQ61" s="418" t="str">
        <f t="shared" si="118"/>
        <v/>
      </c>
      <c r="AR61" s="418" t="str">
        <f t="shared" si="118"/>
        <v/>
      </c>
      <c r="AS61" s="418" t="str">
        <f t="shared" si="118"/>
        <v/>
      </c>
      <c r="AT61" s="418" t="str">
        <f t="shared" si="118"/>
        <v/>
      </c>
      <c r="AU61" s="418" t="str">
        <f t="shared" si="118"/>
        <v/>
      </c>
      <c r="AV61" s="418" t="str">
        <f t="shared" si="118"/>
        <v/>
      </c>
      <c r="AW61" s="418" t="str">
        <f t="shared" si="118"/>
        <v/>
      </c>
      <c r="AX61" s="418" t="str">
        <f t="shared" si="118"/>
        <v/>
      </c>
      <c r="AY61" s="418" t="str">
        <f t="shared" si="118"/>
        <v/>
      </c>
      <c r="AZ61" s="418" t="str">
        <f t="shared" si="118"/>
        <v/>
      </c>
      <c r="BA61" s="418" t="str">
        <f t="shared" si="118"/>
        <v/>
      </c>
      <c r="BB61" s="418" t="str">
        <f t="shared" si="118"/>
        <v/>
      </c>
      <c r="BC61" s="418" t="str">
        <f t="shared" si="118"/>
        <v/>
      </c>
      <c r="BD61" s="418" t="str">
        <f t="shared" si="118"/>
        <v/>
      </c>
      <c r="BE61" s="418" t="str">
        <f t="shared" si="118"/>
        <v/>
      </c>
      <c r="BF61" s="418" t="str">
        <f t="shared" si="118"/>
        <v/>
      </c>
      <c r="BG61" s="418" t="str">
        <f t="shared" si="118"/>
        <v/>
      </c>
      <c r="BH61" s="418" t="str">
        <f t="shared" si="118"/>
        <v/>
      </c>
      <c r="BI61" s="418" t="str">
        <f t="shared" si="118"/>
        <v/>
      </c>
      <c r="BJ61" s="418" t="str">
        <f t="shared" si="118"/>
        <v/>
      </c>
      <c r="BK61" s="418" t="str">
        <f t="shared" si="118"/>
        <v/>
      </c>
      <c r="BL61" s="418" t="str">
        <f t="shared" si="118"/>
        <v/>
      </c>
      <c r="BM61" s="418" t="str">
        <f t="shared" si="118"/>
        <v/>
      </c>
      <c r="BN61" s="418" t="str">
        <f t="shared" si="118"/>
        <v/>
      </c>
      <c r="BO61" s="418" t="str">
        <f t="shared" si="118"/>
        <v/>
      </c>
      <c r="BP61" s="418" t="str">
        <f t="shared" si="118"/>
        <v/>
      </c>
      <c r="BQ61" s="418" t="str">
        <f t="shared" si="118"/>
        <v/>
      </c>
      <c r="BR61" s="418" t="str">
        <f t="shared" si="118"/>
        <v/>
      </c>
      <c r="BS61" s="418" t="str">
        <f t="shared" si="118"/>
        <v/>
      </c>
      <c r="BT61" s="418" t="str">
        <f t="shared" si="118"/>
        <v/>
      </c>
      <c r="BU61" s="418" t="str">
        <f t="shared" ref="BU61:CY61" si="119">CLEAN(BU60)</f>
        <v/>
      </c>
      <c r="BV61" s="418" t="str">
        <f t="shared" si="119"/>
        <v/>
      </c>
      <c r="BW61" s="418" t="str">
        <f t="shared" si="119"/>
        <v/>
      </c>
      <c r="BX61" s="418" t="str">
        <f t="shared" si="119"/>
        <v/>
      </c>
      <c r="BY61" s="418" t="str">
        <f t="shared" si="119"/>
        <v/>
      </c>
      <c r="BZ61" s="418" t="str">
        <f t="shared" si="119"/>
        <v/>
      </c>
      <c r="CA61" s="418" t="str">
        <f t="shared" si="119"/>
        <v/>
      </c>
      <c r="CB61" s="418" t="str">
        <f t="shared" si="119"/>
        <v/>
      </c>
      <c r="CC61" s="418" t="str">
        <f t="shared" si="119"/>
        <v/>
      </c>
      <c r="CD61" s="418" t="str">
        <f t="shared" si="119"/>
        <v/>
      </c>
      <c r="CE61" s="418" t="str">
        <f t="shared" si="119"/>
        <v/>
      </c>
      <c r="CF61" s="418" t="str">
        <f t="shared" si="119"/>
        <v/>
      </c>
      <c r="CG61" s="418" t="str">
        <f t="shared" si="119"/>
        <v/>
      </c>
      <c r="CH61" s="418" t="str">
        <f t="shared" si="119"/>
        <v/>
      </c>
      <c r="CI61" s="418" t="str">
        <f t="shared" si="119"/>
        <v/>
      </c>
      <c r="CJ61" s="418" t="str">
        <f t="shared" si="119"/>
        <v/>
      </c>
      <c r="CK61" s="418" t="str">
        <f t="shared" si="119"/>
        <v/>
      </c>
      <c r="CL61" s="418" t="str">
        <f t="shared" si="119"/>
        <v/>
      </c>
      <c r="CM61" s="418" t="str">
        <f t="shared" si="119"/>
        <v/>
      </c>
      <c r="CN61" s="418" t="str">
        <f t="shared" si="119"/>
        <v/>
      </c>
      <c r="CO61" s="418" t="str">
        <f t="shared" si="119"/>
        <v/>
      </c>
      <c r="CP61" s="418" t="str">
        <f t="shared" si="119"/>
        <v/>
      </c>
      <c r="CQ61" s="418" t="str">
        <f t="shared" si="119"/>
        <v/>
      </c>
      <c r="CR61" s="418" t="str">
        <f t="shared" si="119"/>
        <v/>
      </c>
      <c r="CS61" s="418" t="str">
        <f t="shared" si="119"/>
        <v/>
      </c>
      <c r="CT61" s="418" t="str">
        <f t="shared" si="119"/>
        <v/>
      </c>
      <c r="CU61" s="418" t="str">
        <f t="shared" si="119"/>
        <v/>
      </c>
      <c r="CV61" s="418" t="str">
        <f t="shared" si="119"/>
        <v/>
      </c>
      <c r="CW61" s="418" t="str">
        <f t="shared" si="119"/>
        <v/>
      </c>
      <c r="CX61" s="418" t="str">
        <f t="shared" si="119"/>
        <v/>
      </c>
      <c r="CY61" s="418" t="str">
        <f t="shared" si="119"/>
        <v/>
      </c>
      <c r="DA61" s="431" t="str">
        <f t="shared" si="42"/>
        <v>'','JA','','','','115','2019/12/06 00:00:00','115','115','2019/12/06 00:00:00'</v>
      </c>
      <c r="DB61" s="431" t="str">
        <f t="shared" si="43"/>
        <v/>
      </c>
      <c r="DC61" s="431" t="str">
        <f t="shared" si="44"/>
        <v/>
      </c>
      <c r="DD61" s="431" t="str">
        <f t="shared" si="45"/>
        <v/>
      </c>
      <c r="DE61" s="431" t="str">
        <f t="shared" si="46"/>
        <v/>
      </c>
      <c r="DF61" s="431" t="str">
        <f t="shared" si="47"/>
        <v/>
      </c>
      <c r="DG61" s="431" t="str">
        <f t="shared" si="48"/>
        <v/>
      </c>
      <c r="DH61" s="431" t="str">
        <f t="shared" si="49"/>
        <v/>
      </c>
      <c r="DI61" s="431" t="str">
        <f t="shared" si="50"/>
        <v/>
      </c>
      <c r="DJ61" s="431" t="str">
        <f t="shared" si="51"/>
        <v/>
      </c>
    </row>
    <row r="62" spans="2:114">
      <c r="B62" s="411" t="str">
        <f t="shared" si="112"/>
        <v>INSERT INTO XXFN_LOOKUP_VALUES VALUES ('','JA','','','','115','2019/12/06 00:00:00','115','115','2019/12/06 00:00:00');</v>
      </c>
      <c r="C62" s="428" t="str">
        <f t="shared" si="113"/>
        <v>'','JA','','','','115','2019/12/06 00:00:00','115','115','2019/12/06 00:00:00'</v>
      </c>
      <c r="D62" s="505"/>
      <c r="E62" s="505" t="str">
        <f t="shared" si="109"/>
        <v>JA</v>
      </c>
      <c r="F62" s="505"/>
      <c r="G62" s="505"/>
      <c r="H62" s="505"/>
      <c r="I62" s="505" t="str">
        <f t="shared" ref="I62:BT62" si="120">CLEAN(I61)</f>
        <v>115</v>
      </c>
      <c r="J62" s="505" t="str">
        <f t="shared" si="120"/>
        <v>2019/12/06 00:00:00</v>
      </c>
      <c r="K62" s="505" t="str">
        <f t="shared" si="120"/>
        <v>115</v>
      </c>
      <c r="L62" s="505" t="str">
        <f t="shared" si="120"/>
        <v>115</v>
      </c>
      <c r="M62" s="505" t="str">
        <f t="shared" si="120"/>
        <v>2019/12/06 00:00:00</v>
      </c>
      <c r="N62" s="418" t="str">
        <f t="shared" si="120"/>
        <v/>
      </c>
      <c r="O62" s="418" t="str">
        <f t="shared" si="120"/>
        <v/>
      </c>
      <c r="P62" s="418" t="str">
        <f t="shared" si="120"/>
        <v/>
      </c>
      <c r="Q62" s="418" t="str">
        <f t="shared" si="120"/>
        <v/>
      </c>
      <c r="R62" s="418" t="str">
        <f t="shared" si="120"/>
        <v/>
      </c>
      <c r="S62" s="418" t="str">
        <f t="shared" si="120"/>
        <v/>
      </c>
      <c r="T62" s="418" t="str">
        <f t="shared" si="120"/>
        <v/>
      </c>
      <c r="U62" s="418" t="str">
        <f t="shared" si="120"/>
        <v/>
      </c>
      <c r="V62" s="418" t="str">
        <f t="shared" si="120"/>
        <v/>
      </c>
      <c r="W62" s="418" t="str">
        <f t="shared" si="120"/>
        <v/>
      </c>
      <c r="X62" s="418" t="str">
        <f t="shared" si="120"/>
        <v/>
      </c>
      <c r="Y62" s="418" t="str">
        <f t="shared" si="120"/>
        <v/>
      </c>
      <c r="Z62" s="418" t="str">
        <f t="shared" si="120"/>
        <v/>
      </c>
      <c r="AA62" s="418" t="str">
        <f t="shared" si="120"/>
        <v/>
      </c>
      <c r="AB62" s="418" t="str">
        <f t="shared" si="120"/>
        <v/>
      </c>
      <c r="AC62" s="418" t="str">
        <f t="shared" si="120"/>
        <v/>
      </c>
      <c r="AD62" s="418" t="str">
        <f t="shared" si="120"/>
        <v/>
      </c>
      <c r="AE62" s="418" t="str">
        <f t="shared" si="120"/>
        <v/>
      </c>
      <c r="AF62" s="418" t="str">
        <f t="shared" si="120"/>
        <v/>
      </c>
      <c r="AG62" s="418" t="str">
        <f t="shared" si="120"/>
        <v/>
      </c>
      <c r="AH62" s="418" t="str">
        <f t="shared" si="120"/>
        <v/>
      </c>
      <c r="AI62" s="418" t="str">
        <f t="shared" si="120"/>
        <v/>
      </c>
      <c r="AJ62" s="418" t="str">
        <f t="shared" si="120"/>
        <v/>
      </c>
      <c r="AK62" s="418" t="str">
        <f t="shared" si="120"/>
        <v/>
      </c>
      <c r="AL62" s="418" t="str">
        <f t="shared" si="120"/>
        <v/>
      </c>
      <c r="AM62" s="418" t="str">
        <f t="shared" si="120"/>
        <v/>
      </c>
      <c r="AN62" s="418" t="str">
        <f t="shared" si="120"/>
        <v/>
      </c>
      <c r="AO62" s="418" t="str">
        <f t="shared" si="120"/>
        <v/>
      </c>
      <c r="AP62" s="418" t="str">
        <f t="shared" si="120"/>
        <v/>
      </c>
      <c r="AQ62" s="418" t="str">
        <f t="shared" si="120"/>
        <v/>
      </c>
      <c r="AR62" s="418" t="str">
        <f t="shared" si="120"/>
        <v/>
      </c>
      <c r="AS62" s="418" t="str">
        <f t="shared" si="120"/>
        <v/>
      </c>
      <c r="AT62" s="418" t="str">
        <f t="shared" si="120"/>
        <v/>
      </c>
      <c r="AU62" s="418" t="str">
        <f t="shared" si="120"/>
        <v/>
      </c>
      <c r="AV62" s="418" t="str">
        <f t="shared" si="120"/>
        <v/>
      </c>
      <c r="AW62" s="418" t="str">
        <f t="shared" si="120"/>
        <v/>
      </c>
      <c r="AX62" s="418" t="str">
        <f t="shared" si="120"/>
        <v/>
      </c>
      <c r="AY62" s="418" t="str">
        <f t="shared" si="120"/>
        <v/>
      </c>
      <c r="AZ62" s="418" t="str">
        <f t="shared" si="120"/>
        <v/>
      </c>
      <c r="BA62" s="418" t="str">
        <f t="shared" si="120"/>
        <v/>
      </c>
      <c r="BB62" s="418" t="str">
        <f t="shared" si="120"/>
        <v/>
      </c>
      <c r="BC62" s="418" t="str">
        <f t="shared" si="120"/>
        <v/>
      </c>
      <c r="BD62" s="418" t="str">
        <f t="shared" si="120"/>
        <v/>
      </c>
      <c r="BE62" s="418" t="str">
        <f t="shared" si="120"/>
        <v/>
      </c>
      <c r="BF62" s="418" t="str">
        <f t="shared" si="120"/>
        <v/>
      </c>
      <c r="BG62" s="418" t="str">
        <f t="shared" si="120"/>
        <v/>
      </c>
      <c r="BH62" s="418" t="str">
        <f t="shared" si="120"/>
        <v/>
      </c>
      <c r="BI62" s="418" t="str">
        <f t="shared" si="120"/>
        <v/>
      </c>
      <c r="BJ62" s="418" t="str">
        <f t="shared" si="120"/>
        <v/>
      </c>
      <c r="BK62" s="418" t="str">
        <f t="shared" si="120"/>
        <v/>
      </c>
      <c r="BL62" s="418" t="str">
        <f t="shared" si="120"/>
        <v/>
      </c>
      <c r="BM62" s="418" t="str">
        <f t="shared" si="120"/>
        <v/>
      </c>
      <c r="BN62" s="418" t="str">
        <f t="shared" si="120"/>
        <v/>
      </c>
      <c r="BO62" s="418" t="str">
        <f t="shared" si="120"/>
        <v/>
      </c>
      <c r="BP62" s="418" t="str">
        <f t="shared" si="120"/>
        <v/>
      </c>
      <c r="BQ62" s="418" t="str">
        <f t="shared" si="120"/>
        <v/>
      </c>
      <c r="BR62" s="418" t="str">
        <f t="shared" si="120"/>
        <v/>
      </c>
      <c r="BS62" s="418" t="str">
        <f t="shared" si="120"/>
        <v/>
      </c>
      <c r="BT62" s="418" t="str">
        <f t="shared" si="120"/>
        <v/>
      </c>
      <c r="BU62" s="418" t="str">
        <f t="shared" ref="BU62:CY62" si="121">CLEAN(BU61)</f>
        <v/>
      </c>
      <c r="BV62" s="418" t="str">
        <f t="shared" si="121"/>
        <v/>
      </c>
      <c r="BW62" s="418" t="str">
        <f t="shared" si="121"/>
        <v/>
      </c>
      <c r="BX62" s="418" t="str">
        <f t="shared" si="121"/>
        <v/>
      </c>
      <c r="BY62" s="418" t="str">
        <f t="shared" si="121"/>
        <v/>
      </c>
      <c r="BZ62" s="418" t="str">
        <f t="shared" si="121"/>
        <v/>
      </c>
      <c r="CA62" s="418" t="str">
        <f t="shared" si="121"/>
        <v/>
      </c>
      <c r="CB62" s="418" t="str">
        <f t="shared" si="121"/>
        <v/>
      </c>
      <c r="CC62" s="418" t="str">
        <f t="shared" si="121"/>
        <v/>
      </c>
      <c r="CD62" s="418" t="str">
        <f t="shared" si="121"/>
        <v/>
      </c>
      <c r="CE62" s="418" t="str">
        <f t="shared" si="121"/>
        <v/>
      </c>
      <c r="CF62" s="418" t="str">
        <f t="shared" si="121"/>
        <v/>
      </c>
      <c r="CG62" s="418" t="str">
        <f t="shared" si="121"/>
        <v/>
      </c>
      <c r="CH62" s="418" t="str">
        <f t="shared" si="121"/>
        <v/>
      </c>
      <c r="CI62" s="418" t="str">
        <f t="shared" si="121"/>
        <v/>
      </c>
      <c r="CJ62" s="418" t="str">
        <f t="shared" si="121"/>
        <v/>
      </c>
      <c r="CK62" s="418" t="str">
        <f t="shared" si="121"/>
        <v/>
      </c>
      <c r="CL62" s="418" t="str">
        <f t="shared" si="121"/>
        <v/>
      </c>
      <c r="CM62" s="418" t="str">
        <f t="shared" si="121"/>
        <v/>
      </c>
      <c r="CN62" s="418" t="str">
        <f t="shared" si="121"/>
        <v/>
      </c>
      <c r="CO62" s="418" t="str">
        <f t="shared" si="121"/>
        <v/>
      </c>
      <c r="CP62" s="418" t="str">
        <f t="shared" si="121"/>
        <v/>
      </c>
      <c r="CQ62" s="418" t="str">
        <f t="shared" si="121"/>
        <v/>
      </c>
      <c r="CR62" s="418" t="str">
        <f t="shared" si="121"/>
        <v/>
      </c>
      <c r="CS62" s="418" t="str">
        <f t="shared" si="121"/>
        <v/>
      </c>
      <c r="CT62" s="418" t="str">
        <f t="shared" si="121"/>
        <v/>
      </c>
      <c r="CU62" s="418" t="str">
        <f t="shared" si="121"/>
        <v/>
      </c>
      <c r="CV62" s="418" t="str">
        <f t="shared" si="121"/>
        <v/>
      </c>
      <c r="CW62" s="418" t="str">
        <f t="shared" si="121"/>
        <v/>
      </c>
      <c r="CX62" s="418" t="str">
        <f t="shared" si="121"/>
        <v/>
      </c>
      <c r="CY62" s="418" t="str">
        <f t="shared" si="121"/>
        <v/>
      </c>
      <c r="DA62" s="431" t="str">
        <f t="shared" si="42"/>
        <v>'','JA','','','','115','2019/12/06 00:00:00','115','115','2019/12/06 00:00:00'</v>
      </c>
      <c r="DB62" s="431" t="str">
        <f t="shared" si="43"/>
        <v/>
      </c>
      <c r="DC62" s="431" t="str">
        <f t="shared" si="44"/>
        <v/>
      </c>
      <c r="DD62" s="431" t="str">
        <f t="shared" si="45"/>
        <v/>
      </c>
      <c r="DE62" s="431" t="str">
        <f t="shared" si="46"/>
        <v/>
      </c>
      <c r="DF62" s="431" t="str">
        <f t="shared" si="47"/>
        <v/>
      </c>
      <c r="DG62" s="431" t="str">
        <f t="shared" si="48"/>
        <v/>
      </c>
      <c r="DH62" s="431" t="str">
        <f t="shared" si="49"/>
        <v/>
      </c>
      <c r="DI62" s="431" t="str">
        <f t="shared" si="50"/>
        <v/>
      </c>
      <c r="DJ62" s="431" t="str">
        <f t="shared" si="51"/>
        <v/>
      </c>
    </row>
    <row r="63" spans="2:114">
      <c r="B63" s="411" t="str">
        <f t="shared" si="112"/>
        <v>INSERT INTO XXFN_LOOKUP_VALUES VALUES ('','JA','','','','115','2019/12/06 00:00:00','115','115','2019/12/06 00:00:00');</v>
      </c>
      <c r="C63" s="428" t="str">
        <f t="shared" si="113"/>
        <v>'','JA','','','','115','2019/12/06 00:00:00','115','115','2019/12/06 00:00:00'</v>
      </c>
      <c r="D63" s="505"/>
      <c r="E63" s="505" t="str">
        <f t="shared" si="109"/>
        <v>JA</v>
      </c>
      <c r="F63" s="505"/>
      <c r="G63" s="505"/>
      <c r="H63" s="505"/>
      <c r="I63" s="505" t="str">
        <f t="shared" ref="I63:BT63" si="122">CLEAN(I62)</f>
        <v>115</v>
      </c>
      <c r="J63" s="505" t="str">
        <f t="shared" si="122"/>
        <v>2019/12/06 00:00:00</v>
      </c>
      <c r="K63" s="505" t="str">
        <f t="shared" si="122"/>
        <v>115</v>
      </c>
      <c r="L63" s="505" t="str">
        <f t="shared" si="122"/>
        <v>115</v>
      </c>
      <c r="M63" s="505" t="str">
        <f t="shared" si="122"/>
        <v>2019/12/06 00:00:00</v>
      </c>
      <c r="N63" s="418" t="str">
        <f t="shared" si="122"/>
        <v/>
      </c>
      <c r="O63" s="418" t="str">
        <f t="shared" si="122"/>
        <v/>
      </c>
      <c r="P63" s="418" t="str">
        <f t="shared" si="122"/>
        <v/>
      </c>
      <c r="Q63" s="418" t="str">
        <f t="shared" si="122"/>
        <v/>
      </c>
      <c r="R63" s="418" t="str">
        <f t="shared" si="122"/>
        <v/>
      </c>
      <c r="S63" s="418" t="str">
        <f t="shared" si="122"/>
        <v/>
      </c>
      <c r="T63" s="418" t="str">
        <f t="shared" si="122"/>
        <v/>
      </c>
      <c r="U63" s="418" t="str">
        <f t="shared" si="122"/>
        <v/>
      </c>
      <c r="V63" s="418" t="str">
        <f t="shared" si="122"/>
        <v/>
      </c>
      <c r="W63" s="418" t="str">
        <f t="shared" si="122"/>
        <v/>
      </c>
      <c r="X63" s="418" t="str">
        <f t="shared" si="122"/>
        <v/>
      </c>
      <c r="Y63" s="418" t="str">
        <f t="shared" si="122"/>
        <v/>
      </c>
      <c r="Z63" s="418" t="str">
        <f t="shared" si="122"/>
        <v/>
      </c>
      <c r="AA63" s="418" t="str">
        <f t="shared" si="122"/>
        <v/>
      </c>
      <c r="AB63" s="418" t="str">
        <f t="shared" si="122"/>
        <v/>
      </c>
      <c r="AC63" s="418" t="str">
        <f t="shared" si="122"/>
        <v/>
      </c>
      <c r="AD63" s="418" t="str">
        <f t="shared" si="122"/>
        <v/>
      </c>
      <c r="AE63" s="418" t="str">
        <f t="shared" si="122"/>
        <v/>
      </c>
      <c r="AF63" s="418" t="str">
        <f t="shared" si="122"/>
        <v/>
      </c>
      <c r="AG63" s="418" t="str">
        <f t="shared" si="122"/>
        <v/>
      </c>
      <c r="AH63" s="418" t="str">
        <f t="shared" si="122"/>
        <v/>
      </c>
      <c r="AI63" s="418" t="str">
        <f t="shared" si="122"/>
        <v/>
      </c>
      <c r="AJ63" s="418" t="str">
        <f t="shared" si="122"/>
        <v/>
      </c>
      <c r="AK63" s="418" t="str">
        <f t="shared" si="122"/>
        <v/>
      </c>
      <c r="AL63" s="418" t="str">
        <f t="shared" si="122"/>
        <v/>
      </c>
      <c r="AM63" s="418" t="str">
        <f t="shared" si="122"/>
        <v/>
      </c>
      <c r="AN63" s="418" t="str">
        <f t="shared" si="122"/>
        <v/>
      </c>
      <c r="AO63" s="418" t="str">
        <f t="shared" si="122"/>
        <v/>
      </c>
      <c r="AP63" s="418" t="str">
        <f t="shared" si="122"/>
        <v/>
      </c>
      <c r="AQ63" s="418" t="str">
        <f t="shared" si="122"/>
        <v/>
      </c>
      <c r="AR63" s="418" t="str">
        <f t="shared" si="122"/>
        <v/>
      </c>
      <c r="AS63" s="418" t="str">
        <f t="shared" si="122"/>
        <v/>
      </c>
      <c r="AT63" s="418" t="str">
        <f t="shared" si="122"/>
        <v/>
      </c>
      <c r="AU63" s="418" t="str">
        <f t="shared" si="122"/>
        <v/>
      </c>
      <c r="AV63" s="418" t="str">
        <f t="shared" si="122"/>
        <v/>
      </c>
      <c r="AW63" s="418" t="str">
        <f t="shared" si="122"/>
        <v/>
      </c>
      <c r="AX63" s="418" t="str">
        <f t="shared" si="122"/>
        <v/>
      </c>
      <c r="AY63" s="418" t="str">
        <f t="shared" si="122"/>
        <v/>
      </c>
      <c r="AZ63" s="418" t="str">
        <f t="shared" si="122"/>
        <v/>
      </c>
      <c r="BA63" s="418" t="str">
        <f t="shared" si="122"/>
        <v/>
      </c>
      <c r="BB63" s="418" t="str">
        <f t="shared" si="122"/>
        <v/>
      </c>
      <c r="BC63" s="418" t="str">
        <f t="shared" si="122"/>
        <v/>
      </c>
      <c r="BD63" s="418" t="str">
        <f t="shared" si="122"/>
        <v/>
      </c>
      <c r="BE63" s="418" t="str">
        <f t="shared" si="122"/>
        <v/>
      </c>
      <c r="BF63" s="418" t="str">
        <f t="shared" si="122"/>
        <v/>
      </c>
      <c r="BG63" s="418" t="str">
        <f t="shared" si="122"/>
        <v/>
      </c>
      <c r="BH63" s="418" t="str">
        <f t="shared" si="122"/>
        <v/>
      </c>
      <c r="BI63" s="418" t="str">
        <f t="shared" si="122"/>
        <v/>
      </c>
      <c r="BJ63" s="418" t="str">
        <f t="shared" si="122"/>
        <v/>
      </c>
      <c r="BK63" s="418" t="str">
        <f t="shared" si="122"/>
        <v/>
      </c>
      <c r="BL63" s="418" t="str">
        <f t="shared" si="122"/>
        <v/>
      </c>
      <c r="BM63" s="418" t="str">
        <f t="shared" si="122"/>
        <v/>
      </c>
      <c r="BN63" s="418" t="str">
        <f t="shared" si="122"/>
        <v/>
      </c>
      <c r="BO63" s="418" t="str">
        <f t="shared" si="122"/>
        <v/>
      </c>
      <c r="BP63" s="418" t="str">
        <f t="shared" si="122"/>
        <v/>
      </c>
      <c r="BQ63" s="418" t="str">
        <f t="shared" si="122"/>
        <v/>
      </c>
      <c r="BR63" s="418" t="str">
        <f t="shared" si="122"/>
        <v/>
      </c>
      <c r="BS63" s="418" t="str">
        <f t="shared" si="122"/>
        <v/>
      </c>
      <c r="BT63" s="418" t="str">
        <f t="shared" si="122"/>
        <v/>
      </c>
      <c r="BU63" s="418" t="str">
        <f t="shared" ref="BU63:CY63" si="123">CLEAN(BU62)</f>
        <v/>
      </c>
      <c r="BV63" s="418" t="str">
        <f t="shared" si="123"/>
        <v/>
      </c>
      <c r="BW63" s="418" t="str">
        <f t="shared" si="123"/>
        <v/>
      </c>
      <c r="BX63" s="418" t="str">
        <f t="shared" si="123"/>
        <v/>
      </c>
      <c r="BY63" s="418" t="str">
        <f t="shared" si="123"/>
        <v/>
      </c>
      <c r="BZ63" s="418" t="str">
        <f t="shared" si="123"/>
        <v/>
      </c>
      <c r="CA63" s="418" t="str">
        <f t="shared" si="123"/>
        <v/>
      </c>
      <c r="CB63" s="418" t="str">
        <f t="shared" si="123"/>
        <v/>
      </c>
      <c r="CC63" s="418" t="str">
        <f t="shared" si="123"/>
        <v/>
      </c>
      <c r="CD63" s="418" t="str">
        <f t="shared" si="123"/>
        <v/>
      </c>
      <c r="CE63" s="418" t="str">
        <f t="shared" si="123"/>
        <v/>
      </c>
      <c r="CF63" s="418" t="str">
        <f t="shared" si="123"/>
        <v/>
      </c>
      <c r="CG63" s="418" t="str">
        <f t="shared" si="123"/>
        <v/>
      </c>
      <c r="CH63" s="418" t="str">
        <f t="shared" si="123"/>
        <v/>
      </c>
      <c r="CI63" s="418" t="str">
        <f t="shared" si="123"/>
        <v/>
      </c>
      <c r="CJ63" s="418" t="str">
        <f t="shared" si="123"/>
        <v/>
      </c>
      <c r="CK63" s="418" t="str">
        <f t="shared" si="123"/>
        <v/>
      </c>
      <c r="CL63" s="418" t="str">
        <f t="shared" si="123"/>
        <v/>
      </c>
      <c r="CM63" s="418" t="str">
        <f t="shared" si="123"/>
        <v/>
      </c>
      <c r="CN63" s="418" t="str">
        <f t="shared" si="123"/>
        <v/>
      </c>
      <c r="CO63" s="418" t="str">
        <f t="shared" si="123"/>
        <v/>
      </c>
      <c r="CP63" s="418" t="str">
        <f t="shared" si="123"/>
        <v/>
      </c>
      <c r="CQ63" s="418" t="str">
        <f t="shared" si="123"/>
        <v/>
      </c>
      <c r="CR63" s="418" t="str">
        <f t="shared" si="123"/>
        <v/>
      </c>
      <c r="CS63" s="418" t="str">
        <f t="shared" si="123"/>
        <v/>
      </c>
      <c r="CT63" s="418" t="str">
        <f t="shared" si="123"/>
        <v/>
      </c>
      <c r="CU63" s="418" t="str">
        <f t="shared" si="123"/>
        <v/>
      </c>
      <c r="CV63" s="418" t="str">
        <f t="shared" si="123"/>
        <v/>
      </c>
      <c r="CW63" s="418" t="str">
        <f t="shared" si="123"/>
        <v/>
      </c>
      <c r="CX63" s="418" t="str">
        <f t="shared" si="123"/>
        <v/>
      </c>
      <c r="CY63" s="418" t="str">
        <f t="shared" si="123"/>
        <v/>
      </c>
      <c r="DA63" s="431" t="str">
        <f t="shared" si="42"/>
        <v>'','JA','','','','115','2019/12/06 00:00:00','115','115','2019/12/06 00:00:00'</v>
      </c>
      <c r="DB63" s="431" t="str">
        <f t="shared" si="43"/>
        <v/>
      </c>
      <c r="DC63" s="431" t="str">
        <f t="shared" si="44"/>
        <v/>
      </c>
      <c r="DD63" s="431" t="str">
        <f t="shared" si="45"/>
        <v/>
      </c>
      <c r="DE63" s="431" t="str">
        <f t="shared" si="46"/>
        <v/>
      </c>
      <c r="DF63" s="431" t="str">
        <f t="shared" si="47"/>
        <v/>
      </c>
      <c r="DG63" s="431" t="str">
        <f t="shared" si="48"/>
        <v/>
      </c>
      <c r="DH63" s="431" t="str">
        <f t="shared" si="49"/>
        <v/>
      </c>
      <c r="DI63" s="431" t="str">
        <f t="shared" si="50"/>
        <v/>
      </c>
      <c r="DJ63" s="431" t="str">
        <f t="shared" si="51"/>
        <v/>
      </c>
    </row>
    <row r="64" spans="2:114">
      <c r="B64" s="411" t="str">
        <f t="shared" si="112"/>
        <v>INSERT INTO XXFN_LOOKUP_VALUES VALUES ('','JA','','','','115','2019/12/06 00:00:00','115','115','2019/12/06 00:00:00');</v>
      </c>
      <c r="C64" s="428" t="str">
        <f t="shared" si="113"/>
        <v>'','JA','','','','115','2019/12/06 00:00:00','115','115','2019/12/06 00:00:00'</v>
      </c>
      <c r="D64" s="505"/>
      <c r="E64" s="505" t="str">
        <f t="shared" si="109"/>
        <v>JA</v>
      </c>
      <c r="F64" s="505"/>
      <c r="G64" s="505"/>
      <c r="H64" s="505"/>
      <c r="I64" s="505" t="str">
        <f t="shared" ref="I64:BT64" si="124">CLEAN(I63)</f>
        <v>115</v>
      </c>
      <c r="J64" s="505" t="str">
        <f t="shared" si="124"/>
        <v>2019/12/06 00:00:00</v>
      </c>
      <c r="K64" s="505" t="str">
        <f t="shared" si="124"/>
        <v>115</v>
      </c>
      <c r="L64" s="505" t="str">
        <f t="shared" si="124"/>
        <v>115</v>
      </c>
      <c r="M64" s="505" t="str">
        <f t="shared" si="124"/>
        <v>2019/12/06 00:00:00</v>
      </c>
      <c r="N64" s="418" t="str">
        <f t="shared" si="124"/>
        <v/>
      </c>
      <c r="O64" s="418" t="str">
        <f t="shared" si="124"/>
        <v/>
      </c>
      <c r="P64" s="418" t="str">
        <f t="shared" si="124"/>
        <v/>
      </c>
      <c r="Q64" s="418" t="str">
        <f t="shared" si="124"/>
        <v/>
      </c>
      <c r="R64" s="418" t="str">
        <f t="shared" si="124"/>
        <v/>
      </c>
      <c r="S64" s="418" t="str">
        <f t="shared" si="124"/>
        <v/>
      </c>
      <c r="T64" s="418" t="str">
        <f t="shared" si="124"/>
        <v/>
      </c>
      <c r="U64" s="418" t="str">
        <f t="shared" si="124"/>
        <v/>
      </c>
      <c r="V64" s="418" t="str">
        <f t="shared" si="124"/>
        <v/>
      </c>
      <c r="W64" s="418" t="str">
        <f t="shared" si="124"/>
        <v/>
      </c>
      <c r="X64" s="418" t="str">
        <f t="shared" si="124"/>
        <v/>
      </c>
      <c r="Y64" s="418" t="str">
        <f t="shared" si="124"/>
        <v/>
      </c>
      <c r="Z64" s="418" t="str">
        <f t="shared" si="124"/>
        <v/>
      </c>
      <c r="AA64" s="418" t="str">
        <f t="shared" si="124"/>
        <v/>
      </c>
      <c r="AB64" s="418" t="str">
        <f t="shared" si="124"/>
        <v/>
      </c>
      <c r="AC64" s="418" t="str">
        <f t="shared" si="124"/>
        <v/>
      </c>
      <c r="AD64" s="418" t="str">
        <f t="shared" si="124"/>
        <v/>
      </c>
      <c r="AE64" s="418" t="str">
        <f t="shared" si="124"/>
        <v/>
      </c>
      <c r="AF64" s="418" t="str">
        <f t="shared" si="124"/>
        <v/>
      </c>
      <c r="AG64" s="418" t="str">
        <f t="shared" si="124"/>
        <v/>
      </c>
      <c r="AH64" s="418" t="str">
        <f t="shared" si="124"/>
        <v/>
      </c>
      <c r="AI64" s="418" t="str">
        <f t="shared" si="124"/>
        <v/>
      </c>
      <c r="AJ64" s="418" t="str">
        <f t="shared" si="124"/>
        <v/>
      </c>
      <c r="AK64" s="418" t="str">
        <f t="shared" si="124"/>
        <v/>
      </c>
      <c r="AL64" s="418" t="str">
        <f t="shared" si="124"/>
        <v/>
      </c>
      <c r="AM64" s="418" t="str">
        <f t="shared" si="124"/>
        <v/>
      </c>
      <c r="AN64" s="418" t="str">
        <f t="shared" si="124"/>
        <v/>
      </c>
      <c r="AO64" s="418" t="str">
        <f t="shared" si="124"/>
        <v/>
      </c>
      <c r="AP64" s="418" t="str">
        <f t="shared" si="124"/>
        <v/>
      </c>
      <c r="AQ64" s="418" t="str">
        <f t="shared" si="124"/>
        <v/>
      </c>
      <c r="AR64" s="418" t="str">
        <f t="shared" si="124"/>
        <v/>
      </c>
      <c r="AS64" s="418" t="str">
        <f t="shared" si="124"/>
        <v/>
      </c>
      <c r="AT64" s="418" t="str">
        <f t="shared" si="124"/>
        <v/>
      </c>
      <c r="AU64" s="418" t="str">
        <f t="shared" si="124"/>
        <v/>
      </c>
      <c r="AV64" s="418" t="str">
        <f t="shared" si="124"/>
        <v/>
      </c>
      <c r="AW64" s="418" t="str">
        <f t="shared" si="124"/>
        <v/>
      </c>
      <c r="AX64" s="418" t="str">
        <f t="shared" si="124"/>
        <v/>
      </c>
      <c r="AY64" s="418" t="str">
        <f t="shared" si="124"/>
        <v/>
      </c>
      <c r="AZ64" s="418" t="str">
        <f t="shared" si="124"/>
        <v/>
      </c>
      <c r="BA64" s="418" t="str">
        <f t="shared" si="124"/>
        <v/>
      </c>
      <c r="BB64" s="418" t="str">
        <f t="shared" si="124"/>
        <v/>
      </c>
      <c r="BC64" s="418" t="str">
        <f t="shared" si="124"/>
        <v/>
      </c>
      <c r="BD64" s="418" t="str">
        <f t="shared" si="124"/>
        <v/>
      </c>
      <c r="BE64" s="418" t="str">
        <f t="shared" si="124"/>
        <v/>
      </c>
      <c r="BF64" s="418" t="str">
        <f t="shared" si="124"/>
        <v/>
      </c>
      <c r="BG64" s="418" t="str">
        <f t="shared" si="124"/>
        <v/>
      </c>
      <c r="BH64" s="418" t="str">
        <f t="shared" si="124"/>
        <v/>
      </c>
      <c r="BI64" s="418" t="str">
        <f t="shared" si="124"/>
        <v/>
      </c>
      <c r="BJ64" s="418" t="str">
        <f t="shared" si="124"/>
        <v/>
      </c>
      <c r="BK64" s="418" t="str">
        <f t="shared" si="124"/>
        <v/>
      </c>
      <c r="BL64" s="418" t="str">
        <f t="shared" si="124"/>
        <v/>
      </c>
      <c r="BM64" s="418" t="str">
        <f t="shared" si="124"/>
        <v/>
      </c>
      <c r="BN64" s="418" t="str">
        <f t="shared" si="124"/>
        <v/>
      </c>
      <c r="BO64" s="418" t="str">
        <f t="shared" si="124"/>
        <v/>
      </c>
      <c r="BP64" s="418" t="str">
        <f t="shared" si="124"/>
        <v/>
      </c>
      <c r="BQ64" s="418" t="str">
        <f t="shared" si="124"/>
        <v/>
      </c>
      <c r="BR64" s="418" t="str">
        <f t="shared" si="124"/>
        <v/>
      </c>
      <c r="BS64" s="418" t="str">
        <f t="shared" si="124"/>
        <v/>
      </c>
      <c r="BT64" s="418" t="str">
        <f t="shared" si="124"/>
        <v/>
      </c>
      <c r="BU64" s="418" t="str">
        <f t="shared" ref="BU64:CY64" si="125">CLEAN(BU63)</f>
        <v/>
      </c>
      <c r="BV64" s="418" t="str">
        <f t="shared" si="125"/>
        <v/>
      </c>
      <c r="BW64" s="418" t="str">
        <f t="shared" si="125"/>
        <v/>
      </c>
      <c r="BX64" s="418" t="str">
        <f t="shared" si="125"/>
        <v/>
      </c>
      <c r="BY64" s="418" t="str">
        <f t="shared" si="125"/>
        <v/>
      </c>
      <c r="BZ64" s="418" t="str">
        <f t="shared" si="125"/>
        <v/>
      </c>
      <c r="CA64" s="418" t="str">
        <f t="shared" si="125"/>
        <v/>
      </c>
      <c r="CB64" s="418" t="str">
        <f t="shared" si="125"/>
        <v/>
      </c>
      <c r="CC64" s="418" t="str">
        <f t="shared" si="125"/>
        <v/>
      </c>
      <c r="CD64" s="418" t="str">
        <f t="shared" si="125"/>
        <v/>
      </c>
      <c r="CE64" s="418" t="str">
        <f t="shared" si="125"/>
        <v/>
      </c>
      <c r="CF64" s="418" t="str">
        <f t="shared" si="125"/>
        <v/>
      </c>
      <c r="CG64" s="418" t="str">
        <f t="shared" si="125"/>
        <v/>
      </c>
      <c r="CH64" s="418" t="str">
        <f t="shared" si="125"/>
        <v/>
      </c>
      <c r="CI64" s="418" t="str">
        <f t="shared" si="125"/>
        <v/>
      </c>
      <c r="CJ64" s="418" t="str">
        <f t="shared" si="125"/>
        <v/>
      </c>
      <c r="CK64" s="418" t="str">
        <f t="shared" si="125"/>
        <v/>
      </c>
      <c r="CL64" s="418" t="str">
        <f t="shared" si="125"/>
        <v/>
      </c>
      <c r="CM64" s="418" t="str">
        <f t="shared" si="125"/>
        <v/>
      </c>
      <c r="CN64" s="418" t="str">
        <f t="shared" si="125"/>
        <v/>
      </c>
      <c r="CO64" s="418" t="str">
        <f t="shared" si="125"/>
        <v/>
      </c>
      <c r="CP64" s="418" t="str">
        <f t="shared" si="125"/>
        <v/>
      </c>
      <c r="CQ64" s="418" t="str">
        <f t="shared" si="125"/>
        <v/>
      </c>
      <c r="CR64" s="418" t="str">
        <f t="shared" si="125"/>
        <v/>
      </c>
      <c r="CS64" s="418" t="str">
        <f t="shared" si="125"/>
        <v/>
      </c>
      <c r="CT64" s="418" t="str">
        <f t="shared" si="125"/>
        <v/>
      </c>
      <c r="CU64" s="418" t="str">
        <f t="shared" si="125"/>
        <v/>
      </c>
      <c r="CV64" s="418" t="str">
        <f t="shared" si="125"/>
        <v/>
      </c>
      <c r="CW64" s="418" t="str">
        <f t="shared" si="125"/>
        <v/>
      </c>
      <c r="CX64" s="418" t="str">
        <f t="shared" si="125"/>
        <v/>
      </c>
      <c r="CY64" s="418" t="str">
        <f t="shared" si="125"/>
        <v/>
      </c>
      <c r="DA64" s="431" t="str">
        <f t="shared" si="42"/>
        <v>'','JA','','','','115','2019/12/06 00:00:00','115','115','2019/12/06 00:00:00'</v>
      </c>
      <c r="DB64" s="431" t="str">
        <f t="shared" si="43"/>
        <v/>
      </c>
      <c r="DC64" s="431" t="str">
        <f t="shared" si="44"/>
        <v/>
      </c>
      <c r="DD64" s="431" t="str">
        <f t="shared" si="45"/>
        <v/>
      </c>
      <c r="DE64" s="431" t="str">
        <f t="shared" si="46"/>
        <v/>
      </c>
      <c r="DF64" s="431" t="str">
        <f t="shared" si="47"/>
        <v/>
      </c>
      <c r="DG64" s="431" t="str">
        <f t="shared" si="48"/>
        <v/>
      </c>
      <c r="DH64" s="431" t="str">
        <f t="shared" si="49"/>
        <v/>
      </c>
      <c r="DI64" s="431" t="str">
        <f t="shared" si="50"/>
        <v/>
      </c>
      <c r="DJ64" s="431" t="str">
        <f t="shared" si="51"/>
        <v/>
      </c>
    </row>
  </sheetData>
  <phoneticPr fontId="11"/>
  <pageMargins left="0.7" right="0.7" top="0.75" bottom="0.75" header="0.3" footer="0.3"/>
  <pageSetup paperSize="9" orientation="portrait" verticalDpi="0"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使い方">
    <pageSetUpPr fitToPage="1"/>
  </sheetPr>
  <dimension ref="A1:F191"/>
  <sheetViews>
    <sheetView zoomScale="115" zoomScaleNormal="115" workbookViewId="0"/>
  </sheetViews>
  <sheetFormatPr defaultRowHeight="14.25"/>
  <cols>
    <col min="1" max="1" width="3.875" style="219" customWidth="1"/>
    <col min="2" max="2" width="4.5" style="224" customWidth="1"/>
    <col min="3" max="3" width="88.5" style="223" customWidth="1"/>
    <col min="4" max="4" width="11.25" style="219" customWidth="1"/>
    <col min="5" max="5" width="13.875" style="219" customWidth="1"/>
    <col min="6" max="6" width="8.25" style="217" customWidth="1"/>
    <col min="7" max="256" width="9" style="212"/>
    <col min="257" max="257" width="3.875" style="212" customWidth="1"/>
    <col min="258" max="258" width="4.5" style="212" customWidth="1"/>
    <col min="259" max="259" width="88.5" style="212" customWidth="1"/>
    <col min="260" max="260" width="11.25" style="212" customWidth="1"/>
    <col min="261" max="261" width="13.875" style="212" customWidth="1"/>
    <col min="262" max="262" width="8.25" style="212" customWidth="1"/>
    <col min="263" max="512" width="9" style="212"/>
    <col min="513" max="513" width="3.875" style="212" customWidth="1"/>
    <col min="514" max="514" width="4.5" style="212" customWidth="1"/>
    <col min="515" max="515" width="88.5" style="212" customWidth="1"/>
    <col min="516" max="516" width="11.25" style="212" customWidth="1"/>
    <col min="517" max="517" width="13.875" style="212" customWidth="1"/>
    <col min="518" max="518" width="8.25" style="212" customWidth="1"/>
    <col min="519" max="768" width="9" style="212"/>
    <col min="769" max="769" width="3.875" style="212" customWidth="1"/>
    <col min="770" max="770" width="4.5" style="212" customWidth="1"/>
    <col min="771" max="771" width="88.5" style="212" customWidth="1"/>
    <col min="772" max="772" width="11.25" style="212" customWidth="1"/>
    <col min="773" max="773" width="13.875" style="212" customWidth="1"/>
    <col min="774" max="774" width="8.25" style="212" customWidth="1"/>
    <col min="775" max="1024" width="9" style="212"/>
    <col min="1025" max="1025" width="3.875" style="212" customWidth="1"/>
    <col min="1026" max="1026" width="4.5" style="212" customWidth="1"/>
    <col min="1027" max="1027" width="88.5" style="212" customWidth="1"/>
    <col min="1028" max="1028" width="11.25" style="212" customWidth="1"/>
    <col min="1029" max="1029" width="13.875" style="212" customWidth="1"/>
    <col min="1030" max="1030" width="8.25" style="212" customWidth="1"/>
    <col min="1031" max="1280" width="9" style="212"/>
    <col min="1281" max="1281" width="3.875" style="212" customWidth="1"/>
    <col min="1282" max="1282" width="4.5" style="212" customWidth="1"/>
    <col min="1283" max="1283" width="88.5" style="212" customWidth="1"/>
    <col min="1284" max="1284" width="11.25" style="212" customWidth="1"/>
    <col min="1285" max="1285" width="13.875" style="212" customWidth="1"/>
    <col min="1286" max="1286" width="8.25" style="212" customWidth="1"/>
    <col min="1287" max="1536" width="9" style="212"/>
    <col min="1537" max="1537" width="3.875" style="212" customWidth="1"/>
    <col min="1538" max="1538" width="4.5" style="212" customWidth="1"/>
    <col min="1539" max="1539" width="88.5" style="212" customWidth="1"/>
    <col min="1540" max="1540" width="11.25" style="212" customWidth="1"/>
    <col min="1541" max="1541" width="13.875" style="212" customWidth="1"/>
    <col min="1542" max="1542" width="8.25" style="212" customWidth="1"/>
    <col min="1543" max="1792" width="9" style="212"/>
    <col min="1793" max="1793" width="3.875" style="212" customWidth="1"/>
    <col min="1794" max="1794" width="4.5" style="212" customWidth="1"/>
    <col min="1795" max="1795" width="88.5" style="212" customWidth="1"/>
    <col min="1796" max="1796" width="11.25" style="212" customWidth="1"/>
    <col min="1797" max="1797" width="13.875" style="212" customWidth="1"/>
    <col min="1798" max="1798" width="8.25" style="212" customWidth="1"/>
    <col min="1799" max="2048" width="9" style="212"/>
    <col min="2049" max="2049" width="3.875" style="212" customWidth="1"/>
    <col min="2050" max="2050" width="4.5" style="212" customWidth="1"/>
    <col min="2051" max="2051" width="88.5" style="212" customWidth="1"/>
    <col min="2052" max="2052" width="11.25" style="212" customWidth="1"/>
    <col min="2053" max="2053" width="13.875" style="212" customWidth="1"/>
    <col min="2054" max="2054" width="8.25" style="212" customWidth="1"/>
    <col min="2055" max="2304" width="9" style="212"/>
    <col min="2305" max="2305" width="3.875" style="212" customWidth="1"/>
    <col min="2306" max="2306" width="4.5" style="212" customWidth="1"/>
    <col min="2307" max="2307" width="88.5" style="212" customWidth="1"/>
    <col min="2308" max="2308" width="11.25" style="212" customWidth="1"/>
    <col min="2309" max="2309" width="13.875" style="212" customWidth="1"/>
    <col min="2310" max="2310" width="8.25" style="212" customWidth="1"/>
    <col min="2311" max="2560" width="9" style="212"/>
    <col min="2561" max="2561" width="3.875" style="212" customWidth="1"/>
    <col min="2562" max="2562" width="4.5" style="212" customWidth="1"/>
    <col min="2563" max="2563" width="88.5" style="212" customWidth="1"/>
    <col min="2564" max="2564" width="11.25" style="212" customWidth="1"/>
    <col min="2565" max="2565" width="13.875" style="212" customWidth="1"/>
    <col min="2566" max="2566" width="8.25" style="212" customWidth="1"/>
    <col min="2567" max="2816" width="9" style="212"/>
    <col min="2817" max="2817" width="3.875" style="212" customWidth="1"/>
    <col min="2818" max="2818" width="4.5" style="212" customWidth="1"/>
    <col min="2819" max="2819" width="88.5" style="212" customWidth="1"/>
    <col min="2820" max="2820" width="11.25" style="212" customWidth="1"/>
    <col min="2821" max="2821" width="13.875" style="212" customWidth="1"/>
    <col min="2822" max="2822" width="8.25" style="212" customWidth="1"/>
    <col min="2823" max="3072" width="9" style="212"/>
    <col min="3073" max="3073" width="3.875" style="212" customWidth="1"/>
    <col min="3074" max="3074" width="4.5" style="212" customWidth="1"/>
    <col min="3075" max="3075" width="88.5" style="212" customWidth="1"/>
    <col min="3076" max="3076" width="11.25" style="212" customWidth="1"/>
    <col min="3077" max="3077" width="13.875" style="212" customWidth="1"/>
    <col min="3078" max="3078" width="8.25" style="212" customWidth="1"/>
    <col min="3079" max="3328" width="9" style="212"/>
    <col min="3329" max="3329" width="3.875" style="212" customWidth="1"/>
    <col min="3330" max="3330" width="4.5" style="212" customWidth="1"/>
    <col min="3331" max="3331" width="88.5" style="212" customWidth="1"/>
    <col min="3332" max="3332" width="11.25" style="212" customWidth="1"/>
    <col min="3333" max="3333" width="13.875" style="212" customWidth="1"/>
    <col min="3334" max="3334" width="8.25" style="212" customWidth="1"/>
    <col min="3335" max="3584" width="9" style="212"/>
    <col min="3585" max="3585" width="3.875" style="212" customWidth="1"/>
    <col min="3586" max="3586" width="4.5" style="212" customWidth="1"/>
    <col min="3587" max="3587" width="88.5" style="212" customWidth="1"/>
    <col min="3588" max="3588" width="11.25" style="212" customWidth="1"/>
    <col min="3589" max="3589" width="13.875" style="212" customWidth="1"/>
    <col min="3590" max="3590" width="8.25" style="212" customWidth="1"/>
    <col min="3591" max="3840" width="9" style="212"/>
    <col min="3841" max="3841" width="3.875" style="212" customWidth="1"/>
    <col min="3842" max="3842" width="4.5" style="212" customWidth="1"/>
    <col min="3843" max="3843" width="88.5" style="212" customWidth="1"/>
    <col min="3844" max="3844" width="11.25" style="212" customWidth="1"/>
    <col min="3845" max="3845" width="13.875" style="212" customWidth="1"/>
    <col min="3846" max="3846" width="8.25" style="212" customWidth="1"/>
    <col min="3847" max="4096" width="9" style="212"/>
    <col min="4097" max="4097" width="3.875" style="212" customWidth="1"/>
    <col min="4098" max="4098" width="4.5" style="212" customWidth="1"/>
    <col min="4099" max="4099" width="88.5" style="212" customWidth="1"/>
    <col min="4100" max="4100" width="11.25" style="212" customWidth="1"/>
    <col min="4101" max="4101" width="13.875" style="212" customWidth="1"/>
    <col min="4102" max="4102" width="8.25" style="212" customWidth="1"/>
    <col min="4103" max="4352" width="9" style="212"/>
    <col min="4353" max="4353" width="3.875" style="212" customWidth="1"/>
    <col min="4354" max="4354" width="4.5" style="212" customWidth="1"/>
    <col min="4355" max="4355" width="88.5" style="212" customWidth="1"/>
    <col min="4356" max="4356" width="11.25" style="212" customWidth="1"/>
    <col min="4357" max="4357" width="13.875" style="212" customWidth="1"/>
    <col min="4358" max="4358" width="8.25" style="212" customWidth="1"/>
    <col min="4359" max="4608" width="9" style="212"/>
    <col min="4609" max="4609" width="3.875" style="212" customWidth="1"/>
    <col min="4610" max="4610" width="4.5" style="212" customWidth="1"/>
    <col min="4611" max="4611" width="88.5" style="212" customWidth="1"/>
    <col min="4612" max="4612" width="11.25" style="212" customWidth="1"/>
    <col min="4613" max="4613" width="13.875" style="212" customWidth="1"/>
    <col min="4614" max="4614" width="8.25" style="212" customWidth="1"/>
    <col min="4615" max="4864" width="9" style="212"/>
    <col min="4865" max="4865" width="3.875" style="212" customWidth="1"/>
    <col min="4866" max="4866" width="4.5" style="212" customWidth="1"/>
    <col min="4867" max="4867" width="88.5" style="212" customWidth="1"/>
    <col min="4868" max="4868" width="11.25" style="212" customWidth="1"/>
    <col min="4869" max="4869" width="13.875" style="212" customWidth="1"/>
    <col min="4870" max="4870" width="8.25" style="212" customWidth="1"/>
    <col min="4871" max="5120" width="9" style="212"/>
    <col min="5121" max="5121" width="3.875" style="212" customWidth="1"/>
    <col min="5122" max="5122" width="4.5" style="212" customWidth="1"/>
    <col min="5123" max="5123" width="88.5" style="212" customWidth="1"/>
    <col min="5124" max="5124" width="11.25" style="212" customWidth="1"/>
    <col min="5125" max="5125" width="13.875" style="212" customWidth="1"/>
    <col min="5126" max="5126" width="8.25" style="212" customWidth="1"/>
    <col min="5127" max="5376" width="9" style="212"/>
    <col min="5377" max="5377" width="3.875" style="212" customWidth="1"/>
    <col min="5378" max="5378" width="4.5" style="212" customWidth="1"/>
    <col min="5379" max="5379" width="88.5" style="212" customWidth="1"/>
    <col min="5380" max="5380" width="11.25" style="212" customWidth="1"/>
    <col min="5381" max="5381" width="13.875" style="212" customWidth="1"/>
    <col min="5382" max="5382" width="8.25" style="212" customWidth="1"/>
    <col min="5383" max="5632" width="9" style="212"/>
    <col min="5633" max="5633" width="3.875" style="212" customWidth="1"/>
    <col min="5634" max="5634" width="4.5" style="212" customWidth="1"/>
    <col min="5635" max="5635" width="88.5" style="212" customWidth="1"/>
    <col min="5636" max="5636" width="11.25" style="212" customWidth="1"/>
    <col min="5637" max="5637" width="13.875" style="212" customWidth="1"/>
    <col min="5638" max="5638" width="8.25" style="212" customWidth="1"/>
    <col min="5639" max="5888" width="9" style="212"/>
    <col min="5889" max="5889" width="3.875" style="212" customWidth="1"/>
    <col min="5890" max="5890" width="4.5" style="212" customWidth="1"/>
    <col min="5891" max="5891" width="88.5" style="212" customWidth="1"/>
    <col min="5892" max="5892" width="11.25" style="212" customWidth="1"/>
    <col min="5893" max="5893" width="13.875" style="212" customWidth="1"/>
    <col min="5894" max="5894" width="8.25" style="212" customWidth="1"/>
    <col min="5895" max="6144" width="9" style="212"/>
    <col min="6145" max="6145" width="3.875" style="212" customWidth="1"/>
    <col min="6146" max="6146" width="4.5" style="212" customWidth="1"/>
    <col min="6147" max="6147" width="88.5" style="212" customWidth="1"/>
    <col min="6148" max="6148" width="11.25" style="212" customWidth="1"/>
    <col min="6149" max="6149" width="13.875" style="212" customWidth="1"/>
    <col min="6150" max="6150" width="8.25" style="212" customWidth="1"/>
    <col min="6151" max="6400" width="9" style="212"/>
    <col min="6401" max="6401" width="3.875" style="212" customWidth="1"/>
    <col min="6402" max="6402" width="4.5" style="212" customWidth="1"/>
    <col min="6403" max="6403" width="88.5" style="212" customWidth="1"/>
    <col min="6404" max="6404" width="11.25" style="212" customWidth="1"/>
    <col min="6405" max="6405" width="13.875" style="212" customWidth="1"/>
    <col min="6406" max="6406" width="8.25" style="212" customWidth="1"/>
    <col min="6407" max="6656" width="9" style="212"/>
    <col min="6657" max="6657" width="3.875" style="212" customWidth="1"/>
    <col min="6658" max="6658" width="4.5" style="212" customWidth="1"/>
    <col min="6659" max="6659" width="88.5" style="212" customWidth="1"/>
    <col min="6660" max="6660" width="11.25" style="212" customWidth="1"/>
    <col min="6661" max="6661" width="13.875" style="212" customWidth="1"/>
    <col min="6662" max="6662" width="8.25" style="212" customWidth="1"/>
    <col min="6663" max="6912" width="9" style="212"/>
    <col min="6913" max="6913" width="3.875" style="212" customWidth="1"/>
    <col min="6914" max="6914" width="4.5" style="212" customWidth="1"/>
    <col min="6915" max="6915" width="88.5" style="212" customWidth="1"/>
    <col min="6916" max="6916" width="11.25" style="212" customWidth="1"/>
    <col min="6917" max="6917" width="13.875" style="212" customWidth="1"/>
    <col min="6918" max="6918" width="8.25" style="212" customWidth="1"/>
    <col min="6919" max="7168" width="9" style="212"/>
    <col min="7169" max="7169" width="3.875" style="212" customWidth="1"/>
    <col min="7170" max="7170" width="4.5" style="212" customWidth="1"/>
    <col min="7171" max="7171" width="88.5" style="212" customWidth="1"/>
    <col min="7172" max="7172" width="11.25" style="212" customWidth="1"/>
    <col min="7173" max="7173" width="13.875" style="212" customWidth="1"/>
    <col min="7174" max="7174" width="8.25" style="212" customWidth="1"/>
    <col min="7175" max="7424" width="9" style="212"/>
    <col min="7425" max="7425" width="3.875" style="212" customWidth="1"/>
    <col min="7426" max="7426" width="4.5" style="212" customWidth="1"/>
    <col min="7427" max="7427" width="88.5" style="212" customWidth="1"/>
    <col min="7428" max="7428" width="11.25" style="212" customWidth="1"/>
    <col min="7429" max="7429" width="13.875" style="212" customWidth="1"/>
    <col min="7430" max="7430" width="8.25" style="212" customWidth="1"/>
    <col min="7431" max="7680" width="9" style="212"/>
    <col min="7681" max="7681" width="3.875" style="212" customWidth="1"/>
    <col min="7682" max="7682" width="4.5" style="212" customWidth="1"/>
    <col min="7683" max="7683" width="88.5" style="212" customWidth="1"/>
    <col min="7684" max="7684" width="11.25" style="212" customWidth="1"/>
    <col min="7685" max="7685" width="13.875" style="212" customWidth="1"/>
    <col min="7686" max="7686" width="8.25" style="212" customWidth="1"/>
    <col min="7687" max="7936" width="9" style="212"/>
    <col min="7937" max="7937" width="3.875" style="212" customWidth="1"/>
    <col min="7938" max="7938" width="4.5" style="212" customWidth="1"/>
    <col min="7939" max="7939" width="88.5" style="212" customWidth="1"/>
    <col min="7940" max="7940" width="11.25" style="212" customWidth="1"/>
    <col min="7941" max="7941" width="13.875" style="212" customWidth="1"/>
    <col min="7942" max="7942" width="8.25" style="212" customWidth="1"/>
    <col min="7943" max="8192" width="9" style="212"/>
    <col min="8193" max="8193" width="3.875" style="212" customWidth="1"/>
    <col min="8194" max="8194" width="4.5" style="212" customWidth="1"/>
    <col min="8195" max="8195" width="88.5" style="212" customWidth="1"/>
    <col min="8196" max="8196" width="11.25" style="212" customWidth="1"/>
    <col min="8197" max="8197" width="13.875" style="212" customWidth="1"/>
    <col min="8198" max="8198" width="8.25" style="212" customWidth="1"/>
    <col min="8199" max="8448" width="9" style="212"/>
    <col min="8449" max="8449" width="3.875" style="212" customWidth="1"/>
    <col min="8450" max="8450" width="4.5" style="212" customWidth="1"/>
    <col min="8451" max="8451" width="88.5" style="212" customWidth="1"/>
    <col min="8452" max="8452" width="11.25" style="212" customWidth="1"/>
    <col min="8453" max="8453" width="13.875" style="212" customWidth="1"/>
    <col min="8454" max="8454" width="8.25" style="212" customWidth="1"/>
    <col min="8455" max="8704" width="9" style="212"/>
    <col min="8705" max="8705" width="3.875" style="212" customWidth="1"/>
    <col min="8706" max="8706" width="4.5" style="212" customWidth="1"/>
    <col min="8707" max="8707" width="88.5" style="212" customWidth="1"/>
    <col min="8708" max="8708" width="11.25" style="212" customWidth="1"/>
    <col min="8709" max="8709" width="13.875" style="212" customWidth="1"/>
    <col min="8710" max="8710" width="8.25" style="212" customWidth="1"/>
    <col min="8711" max="8960" width="9" style="212"/>
    <col min="8961" max="8961" width="3.875" style="212" customWidth="1"/>
    <col min="8962" max="8962" width="4.5" style="212" customWidth="1"/>
    <col min="8963" max="8963" width="88.5" style="212" customWidth="1"/>
    <col min="8964" max="8964" width="11.25" style="212" customWidth="1"/>
    <col min="8965" max="8965" width="13.875" style="212" customWidth="1"/>
    <col min="8966" max="8966" width="8.25" style="212" customWidth="1"/>
    <col min="8967" max="9216" width="9" style="212"/>
    <col min="9217" max="9217" width="3.875" style="212" customWidth="1"/>
    <col min="9218" max="9218" width="4.5" style="212" customWidth="1"/>
    <col min="9219" max="9219" width="88.5" style="212" customWidth="1"/>
    <col min="9220" max="9220" width="11.25" style="212" customWidth="1"/>
    <col min="9221" max="9221" width="13.875" style="212" customWidth="1"/>
    <col min="9222" max="9222" width="8.25" style="212" customWidth="1"/>
    <col min="9223" max="9472" width="9" style="212"/>
    <col min="9473" max="9473" width="3.875" style="212" customWidth="1"/>
    <col min="9474" max="9474" width="4.5" style="212" customWidth="1"/>
    <col min="9475" max="9475" width="88.5" style="212" customWidth="1"/>
    <col min="9476" max="9476" width="11.25" style="212" customWidth="1"/>
    <col min="9477" max="9477" width="13.875" style="212" customWidth="1"/>
    <col min="9478" max="9478" width="8.25" style="212" customWidth="1"/>
    <col min="9479" max="9728" width="9" style="212"/>
    <col min="9729" max="9729" width="3.875" style="212" customWidth="1"/>
    <col min="9730" max="9730" width="4.5" style="212" customWidth="1"/>
    <col min="9731" max="9731" width="88.5" style="212" customWidth="1"/>
    <col min="9732" max="9732" width="11.25" style="212" customWidth="1"/>
    <col min="9733" max="9733" width="13.875" style="212" customWidth="1"/>
    <col min="9734" max="9734" width="8.25" style="212" customWidth="1"/>
    <col min="9735" max="9984" width="9" style="212"/>
    <col min="9985" max="9985" width="3.875" style="212" customWidth="1"/>
    <col min="9986" max="9986" width="4.5" style="212" customWidth="1"/>
    <col min="9987" max="9987" width="88.5" style="212" customWidth="1"/>
    <col min="9988" max="9988" width="11.25" style="212" customWidth="1"/>
    <col min="9989" max="9989" width="13.875" style="212" customWidth="1"/>
    <col min="9990" max="9990" width="8.25" style="212" customWidth="1"/>
    <col min="9991" max="10240" width="9" style="212"/>
    <col min="10241" max="10241" width="3.875" style="212" customWidth="1"/>
    <col min="10242" max="10242" width="4.5" style="212" customWidth="1"/>
    <col min="10243" max="10243" width="88.5" style="212" customWidth="1"/>
    <col min="10244" max="10244" width="11.25" style="212" customWidth="1"/>
    <col min="10245" max="10245" width="13.875" style="212" customWidth="1"/>
    <col min="10246" max="10246" width="8.25" style="212" customWidth="1"/>
    <col min="10247" max="10496" width="9" style="212"/>
    <col min="10497" max="10497" width="3.875" style="212" customWidth="1"/>
    <col min="10498" max="10498" width="4.5" style="212" customWidth="1"/>
    <col min="10499" max="10499" width="88.5" style="212" customWidth="1"/>
    <col min="10500" max="10500" width="11.25" style="212" customWidth="1"/>
    <col min="10501" max="10501" width="13.875" style="212" customWidth="1"/>
    <col min="10502" max="10502" width="8.25" style="212" customWidth="1"/>
    <col min="10503" max="10752" width="9" style="212"/>
    <col min="10753" max="10753" width="3.875" style="212" customWidth="1"/>
    <col min="10754" max="10754" width="4.5" style="212" customWidth="1"/>
    <col min="10755" max="10755" width="88.5" style="212" customWidth="1"/>
    <col min="10756" max="10756" width="11.25" style="212" customWidth="1"/>
    <col min="10757" max="10757" width="13.875" style="212" customWidth="1"/>
    <col min="10758" max="10758" width="8.25" style="212" customWidth="1"/>
    <col min="10759" max="11008" width="9" style="212"/>
    <col min="11009" max="11009" width="3.875" style="212" customWidth="1"/>
    <col min="11010" max="11010" width="4.5" style="212" customWidth="1"/>
    <col min="11011" max="11011" width="88.5" style="212" customWidth="1"/>
    <col min="11012" max="11012" width="11.25" style="212" customWidth="1"/>
    <col min="11013" max="11013" width="13.875" style="212" customWidth="1"/>
    <col min="11014" max="11014" width="8.25" style="212" customWidth="1"/>
    <col min="11015" max="11264" width="9" style="212"/>
    <col min="11265" max="11265" width="3.875" style="212" customWidth="1"/>
    <col min="11266" max="11266" width="4.5" style="212" customWidth="1"/>
    <col min="11267" max="11267" width="88.5" style="212" customWidth="1"/>
    <col min="11268" max="11268" width="11.25" style="212" customWidth="1"/>
    <col min="11269" max="11269" width="13.875" style="212" customWidth="1"/>
    <col min="11270" max="11270" width="8.25" style="212" customWidth="1"/>
    <col min="11271" max="11520" width="9" style="212"/>
    <col min="11521" max="11521" width="3.875" style="212" customWidth="1"/>
    <col min="11522" max="11522" width="4.5" style="212" customWidth="1"/>
    <col min="11523" max="11523" width="88.5" style="212" customWidth="1"/>
    <col min="11524" max="11524" width="11.25" style="212" customWidth="1"/>
    <col min="11525" max="11525" width="13.875" style="212" customWidth="1"/>
    <col min="11526" max="11526" width="8.25" style="212" customWidth="1"/>
    <col min="11527" max="11776" width="9" style="212"/>
    <col min="11777" max="11777" width="3.875" style="212" customWidth="1"/>
    <col min="11778" max="11778" width="4.5" style="212" customWidth="1"/>
    <col min="11779" max="11779" width="88.5" style="212" customWidth="1"/>
    <col min="11780" max="11780" width="11.25" style="212" customWidth="1"/>
    <col min="11781" max="11781" width="13.875" style="212" customWidth="1"/>
    <col min="11782" max="11782" width="8.25" style="212" customWidth="1"/>
    <col min="11783" max="12032" width="9" style="212"/>
    <col min="12033" max="12033" width="3.875" style="212" customWidth="1"/>
    <col min="12034" max="12034" width="4.5" style="212" customWidth="1"/>
    <col min="12035" max="12035" width="88.5" style="212" customWidth="1"/>
    <col min="12036" max="12036" width="11.25" style="212" customWidth="1"/>
    <col min="12037" max="12037" width="13.875" style="212" customWidth="1"/>
    <col min="12038" max="12038" width="8.25" style="212" customWidth="1"/>
    <col min="12039" max="12288" width="9" style="212"/>
    <col min="12289" max="12289" width="3.875" style="212" customWidth="1"/>
    <col min="12290" max="12290" width="4.5" style="212" customWidth="1"/>
    <col min="12291" max="12291" width="88.5" style="212" customWidth="1"/>
    <col min="12292" max="12292" width="11.25" style="212" customWidth="1"/>
    <col min="12293" max="12293" width="13.875" style="212" customWidth="1"/>
    <col min="12294" max="12294" width="8.25" style="212" customWidth="1"/>
    <col min="12295" max="12544" width="9" style="212"/>
    <col min="12545" max="12545" width="3.875" style="212" customWidth="1"/>
    <col min="12546" max="12546" width="4.5" style="212" customWidth="1"/>
    <col min="12547" max="12547" width="88.5" style="212" customWidth="1"/>
    <col min="12548" max="12548" width="11.25" style="212" customWidth="1"/>
    <col min="12549" max="12549" width="13.875" style="212" customWidth="1"/>
    <col min="12550" max="12550" width="8.25" style="212" customWidth="1"/>
    <col min="12551" max="12800" width="9" style="212"/>
    <col min="12801" max="12801" width="3.875" style="212" customWidth="1"/>
    <col min="12802" max="12802" width="4.5" style="212" customWidth="1"/>
    <col min="12803" max="12803" width="88.5" style="212" customWidth="1"/>
    <col min="12804" max="12804" width="11.25" style="212" customWidth="1"/>
    <col min="12805" max="12805" width="13.875" style="212" customWidth="1"/>
    <col min="12806" max="12806" width="8.25" style="212" customWidth="1"/>
    <col min="12807" max="13056" width="9" style="212"/>
    <col min="13057" max="13057" width="3.875" style="212" customWidth="1"/>
    <col min="13058" max="13058" width="4.5" style="212" customWidth="1"/>
    <col min="13059" max="13059" width="88.5" style="212" customWidth="1"/>
    <col min="13060" max="13060" width="11.25" style="212" customWidth="1"/>
    <col min="13061" max="13061" width="13.875" style="212" customWidth="1"/>
    <col min="13062" max="13062" width="8.25" style="212" customWidth="1"/>
    <col min="13063" max="13312" width="9" style="212"/>
    <col min="13313" max="13313" width="3.875" style="212" customWidth="1"/>
    <col min="13314" max="13314" width="4.5" style="212" customWidth="1"/>
    <col min="13315" max="13315" width="88.5" style="212" customWidth="1"/>
    <col min="13316" max="13316" width="11.25" style="212" customWidth="1"/>
    <col min="13317" max="13317" width="13.875" style="212" customWidth="1"/>
    <col min="13318" max="13318" width="8.25" style="212" customWidth="1"/>
    <col min="13319" max="13568" width="9" style="212"/>
    <col min="13569" max="13569" width="3.875" style="212" customWidth="1"/>
    <col min="13570" max="13570" width="4.5" style="212" customWidth="1"/>
    <col min="13571" max="13571" width="88.5" style="212" customWidth="1"/>
    <col min="13572" max="13572" width="11.25" style="212" customWidth="1"/>
    <col min="13573" max="13573" width="13.875" style="212" customWidth="1"/>
    <col min="13574" max="13574" width="8.25" style="212" customWidth="1"/>
    <col min="13575" max="13824" width="9" style="212"/>
    <col min="13825" max="13825" width="3.875" style="212" customWidth="1"/>
    <col min="13826" max="13826" width="4.5" style="212" customWidth="1"/>
    <col min="13827" max="13827" width="88.5" style="212" customWidth="1"/>
    <col min="13828" max="13828" width="11.25" style="212" customWidth="1"/>
    <col min="13829" max="13829" width="13.875" style="212" customWidth="1"/>
    <col min="13830" max="13830" width="8.25" style="212" customWidth="1"/>
    <col min="13831" max="14080" width="9" style="212"/>
    <col min="14081" max="14081" width="3.875" style="212" customWidth="1"/>
    <col min="14082" max="14082" width="4.5" style="212" customWidth="1"/>
    <col min="14083" max="14083" width="88.5" style="212" customWidth="1"/>
    <col min="14084" max="14084" width="11.25" style="212" customWidth="1"/>
    <col min="14085" max="14085" width="13.875" style="212" customWidth="1"/>
    <col min="14086" max="14086" width="8.25" style="212" customWidth="1"/>
    <col min="14087" max="14336" width="9" style="212"/>
    <col min="14337" max="14337" width="3.875" style="212" customWidth="1"/>
    <col min="14338" max="14338" width="4.5" style="212" customWidth="1"/>
    <col min="14339" max="14339" width="88.5" style="212" customWidth="1"/>
    <col min="14340" max="14340" width="11.25" style="212" customWidth="1"/>
    <col min="14341" max="14341" width="13.875" style="212" customWidth="1"/>
    <col min="14342" max="14342" width="8.25" style="212" customWidth="1"/>
    <col min="14343" max="14592" width="9" style="212"/>
    <col min="14593" max="14593" width="3.875" style="212" customWidth="1"/>
    <col min="14594" max="14594" width="4.5" style="212" customWidth="1"/>
    <col min="14595" max="14595" width="88.5" style="212" customWidth="1"/>
    <col min="14596" max="14596" width="11.25" style="212" customWidth="1"/>
    <col min="14597" max="14597" width="13.875" style="212" customWidth="1"/>
    <col min="14598" max="14598" width="8.25" style="212" customWidth="1"/>
    <col min="14599" max="14848" width="9" style="212"/>
    <col min="14849" max="14849" width="3.875" style="212" customWidth="1"/>
    <col min="14850" max="14850" width="4.5" style="212" customWidth="1"/>
    <col min="14851" max="14851" width="88.5" style="212" customWidth="1"/>
    <col min="14852" max="14852" width="11.25" style="212" customWidth="1"/>
    <col min="14853" max="14853" width="13.875" style="212" customWidth="1"/>
    <col min="14854" max="14854" width="8.25" style="212" customWidth="1"/>
    <col min="14855" max="15104" width="9" style="212"/>
    <col min="15105" max="15105" width="3.875" style="212" customWidth="1"/>
    <col min="15106" max="15106" width="4.5" style="212" customWidth="1"/>
    <col min="15107" max="15107" width="88.5" style="212" customWidth="1"/>
    <col min="15108" max="15108" width="11.25" style="212" customWidth="1"/>
    <col min="15109" max="15109" width="13.875" style="212" customWidth="1"/>
    <col min="15110" max="15110" width="8.25" style="212" customWidth="1"/>
    <col min="15111" max="15360" width="9" style="212"/>
    <col min="15361" max="15361" width="3.875" style="212" customWidth="1"/>
    <col min="15362" max="15362" width="4.5" style="212" customWidth="1"/>
    <col min="15363" max="15363" width="88.5" style="212" customWidth="1"/>
    <col min="15364" max="15364" width="11.25" style="212" customWidth="1"/>
    <col min="15365" max="15365" width="13.875" style="212" customWidth="1"/>
    <col min="15366" max="15366" width="8.25" style="212" customWidth="1"/>
    <col min="15367" max="15616" width="9" style="212"/>
    <col min="15617" max="15617" width="3.875" style="212" customWidth="1"/>
    <col min="15618" max="15618" width="4.5" style="212" customWidth="1"/>
    <col min="15619" max="15619" width="88.5" style="212" customWidth="1"/>
    <col min="15620" max="15620" width="11.25" style="212" customWidth="1"/>
    <col min="15621" max="15621" width="13.875" style="212" customWidth="1"/>
    <col min="15622" max="15622" width="8.25" style="212" customWidth="1"/>
    <col min="15623" max="15872" width="9" style="212"/>
    <col min="15873" max="15873" width="3.875" style="212" customWidth="1"/>
    <col min="15874" max="15874" width="4.5" style="212" customWidth="1"/>
    <col min="15875" max="15875" width="88.5" style="212" customWidth="1"/>
    <col min="15876" max="15876" width="11.25" style="212" customWidth="1"/>
    <col min="15877" max="15877" width="13.875" style="212" customWidth="1"/>
    <col min="15878" max="15878" width="8.25" style="212" customWidth="1"/>
    <col min="15879" max="16128" width="9" style="212"/>
    <col min="16129" max="16129" width="3.875" style="212" customWidth="1"/>
    <col min="16130" max="16130" width="4.5" style="212" customWidth="1"/>
    <col min="16131" max="16131" width="88.5" style="212" customWidth="1"/>
    <col min="16132" max="16132" width="11.25" style="212" customWidth="1"/>
    <col min="16133" max="16133" width="13.875" style="212" customWidth="1"/>
    <col min="16134" max="16134" width="8.25" style="212" customWidth="1"/>
    <col min="16135" max="16384" width="9" style="212"/>
  </cols>
  <sheetData>
    <row r="1" spans="1:6" ht="25.35" customHeight="1">
      <c r="A1" s="207" t="s">
        <v>777</v>
      </c>
      <c r="B1" s="208"/>
      <c r="C1" s="209"/>
      <c r="D1" s="210"/>
      <c r="E1" s="210"/>
      <c r="F1" s="211"/>
    </row>
    <row r="2" spans="1:6" ht="17.100000000000001" customHeight="1">
      <c r="A2" s="713" t="s">
        <v>778</v>
      </c>
      <c r="B2" s="714"/>
      <c r="C2" s="714"/>
      <c r="D2" s="714"/>
      <c r="E2" s="714"/>
      <c r="F2" s="714"/>
    </row>
    <row r="3" spans="1:6" ht="17.100000000000001" customHeight="1">
      <c r="A3" s="707" t="s">
        <v>779</v>
      </c>
      <c r="B3" s="707"/>
      <c r="C3" s="707"/>
      <c r="D3" s="213"/>
      <c r="E3" s="213"/>
      <c r="F3" s="213"/>
    </row>
    <row r="4" spans="1:6" ht="17.100000000000001" customHeight="1">
      <c r="A4" s="214"/>
      <c r="B4" s="215" t="s">
        <v>780</v>
      </c>
      <c r="C4" s="216"/>
      <c r="D4" s="215"/>
      <c r="E4" s="215"/>
    </row>
    <row r="5" spans="1:6" ht="17.100000000000001" customHeight="1">
      <c r="A5" s="214"/>
      <c r="B5" s="218" t="s">
        <v>781</v>
      </c>
      <c r="C5" s="216"/>
      <c r="D5" s="215"/>
      <c r="E5" s="215"/>
    </row>
    <row r="6" spans="1:6" ht="17.100000000000001" customHeight="1">
      <c r="A6" s="214"/>
      <c r="B6" s="215" t="s">
        <v>782</v>
      </c>
      <c r="C6" s="216"/>
      <c r="D6" s="215"/>
      <c r="E6" s="215"/>
    </row>
    <row r="7" spans="1:6" ht="17.100000000000001" customHeight="1">
      <c r="A7" s="214"/>
      <c r="B7" s="215"/>
      <c r="C7" s="216" t="s">
        <v>783</v>
      </c>
      <c r="D7" s="215"/>
      <c r="E7" s="215"/>
    </row>
    <row r="8" spans="1:6" ht="17.100000000000001" customHeight="1">
      <c r="A8" s="214"/>
      <c r="B8" s="215"/>
      <c r="C8" s="216" t="s">
        <v>784</v>
      </c>
      <c r="D8" s="215"/>
      <c r="E8" s="215"/>
    </row>
    <row r="9" spans="1:6" ht="17.100000000000001" customHeight="1">
      <c r="A9" s="214"/>
      <c r="B9" s="215" t="s">
        <v>785</v>
      </c>
      <c r="C9" s="216"/>
      <c r="D9" s="215"/>
      <c r="E9" s="215"/>
    </row>
    <row r="10" spans="1:6" ht="34.35" customHeight="1">
      <c r="A10" s="214"/>
      <c r="B10" s="715" t="s">
        <v>786</v>
      </c>
      <c r="C10" s="715"/>
      <c r="D10" s="715"/>
      <c r="E10" s="715"/>
    </row>
    <row r="11" spans="1:6" ht="17.100000000000001" customHeight="1">
      <c r="A11" s="214"/>
      <c r="B11" s="215" t="s">
        <v>787</v>
      </c>
      <c r="C11" s="216"/>
      <c r="D11" s="215"/>
      <c r="E11" s="215"/>
    </row>
    <row r="12" spans="1:6">
      <c r="A12" s="214"/>
      <c r="B12" s="215"/>
      <c r="C12" s="216"/>
      <c r="D12" s="215"/>
      <c r="E12" s="215"/>
    </row>
    <row r="13" spans="1:6">
      <c r="A13" s="214"/>
      <c r="B13" s="215"/>
      <c r="C13" s="216"/>
      <c r="D13" s="215"/>
      <c r="E13" s="215"/>
    </row>
    <row r="14" spans="1:6">
      <c r="A14" s="214"/>
      <c r="B14" s="215"/>
      <c r="C14" s="216"/>
      <c r="D14" s="215"/>
      <c r="E14" s="215"/>
    </row>
    <row r="15" spans="1:6">
      <c r="A15" s="214"/>
      <c r="B15" s="215"/>
      <c r="C15" s="216"/>
      <c r="D15" s="215"/>
      <c r="E15" s="215"/>
    </row>
    <row r="16" spans="1:6">
      <c r="A16" s="214"/>
      <c r="B16" s="215"/>
      <c r="C16" s="216"/>
      <c r="D16" s="215"/>
      <c r="E16" s="215"/>
    </row>
    <row r="17" spans="1:5">
      <c r="A17" s="214"/>
      <c r="B17" s="215"/>
      <c r="C17" s="216"/>
      <c r="D17" s="215"/>
      <c r="E17" s="215"/>
    </row>
    <row r="18" spans="1:5">
      <c r="A18" s="214"/>
      <c r="B18" s="215"/>
      <c r="C18" s="216"/>
      <c r="D18" s="215"/>
      <c r="E18" s="215"/>
    </row>
    <row r="19" spans="1:5">
      <c r="A19" s="214"/>
      <c r="B19" s="215"/>
      <c r="C19" s="216"/>
      <c r="D19" s="215"/>
      <c r="E19" s="215"/>
    </row>
    <row r="20" spans="1:5">
      <c r="A20" s="214"/>
      <c r="B20" s="215"/>
      <c r="C20" s="216"/>
      <c r="D20" s="215"/>
      <c r="E20" s="215"/>
    </row>
    <row r="21" spans="1:5">
      <c r="A21" s="214"/>
      <c r="B21" s="215"/>
      <c r="C21" s="216"/>
      <c r="D21" s="215"/>
      <c r="E21" s="215"/>
    </row>
    <row r="22" spans="1:5">
      <c r="A22" s="214"/>
      <c r="B22" s="215"/>
      <c r="C22" s="216"/>
      <c r="D22" s="215"/>
      <c r="E22" s="215"/>
    </row>
    <row r="23" spans="1:5">
      <c r="A23" s="214"/>
      <c r="B23" s="215"/>
      <c r="C23" s="216"/>
      <c r="D23" s="215"/>
      <c r="E23" s="215"/>
    </row>
    <row r="24" spans="1:5">
      <c r="A24" s="214"/>
      <c r="B24" s="215"/>
      <c r="C24" s="216"/>
      <c r="D24" s="215"/>
      <c r="E24" s="215"/>
    </row>
    <row r="25" spans="1:5">
      <c r="A25" s="214"/>
      <c r="B25" s="215"/>
      <c r="C25" s="216"/>
      <c r="D25" s="215"/>
      <c r="E25" s="215"/>
    </row>
    <row r="26" spans="1:5">
      <c r="A26" s="214"/>
      <c r="B26" s="215"/>
      <c r="C26" s="216"/>
      <c r="D26" s="215"/>
      <c r="E26" s="215"/>
    </row>
    <row r="27" spans="1:5">
      <c r="A27" s="214"/>
      <c r="B27" s="215"/>
      <c r="C27" s="216"/>
      <c r="D27" s="215"/>
      <c r="E27" s="215"/>
    </row>
    <row r="28" spans="1:5">
      <c r="A28" s="214"/>
      <c r="B28" s="215"/>
      <c r="C28" s="216"/>
      <c r="D28" s="215"/>
      <c r="E28" s="215"/>
    </row>
    <row r="29" spans="1:5">
      <c r="A29" s="214"/>
      <c r="B29" s="215"/>
      <c r="C29" s="216"/>
      <c r="D29" s="215"/>
      <c r="E29" s="215"/>
    </row>
    <row r="30" spans="1:5">
      <c r="A30" s="214"/>
      <c r="B30" s="215"/>
      <c r="C30" s="216"/>
      <c r="D30" s="215"/>
      <c r="E30" s="215"/>
    </row>
    <row r="31" spans="1:5">
      <c r="A31" s="214"/>
      <c r="B31" s="215"/>
      <c r="C31" s="216"/>
      <c r="D31" s="215"/>
      <c r="E31" s="215"/>
    </row>
    <row r="32" spans="1:5">
      <c r="B32" s="215"/>
      <c r="C32" s="220"/>
    </row>
    <row r="33" spans="1:5">
      <c r="B33" s="215"/>
      <c r="C33" s="220"/>
    </row>
    <row r="34" spans="1:5" ht="17.100000000000001" customHeight="1">
      <c r="A34" s="707" t="s">
        <v>788</v>
      </c>
      <c r="B34" s="707"/>
      <c r="C34" s="707"/>
    </row>
    <row r="35" spans="1:5" ht="17.100000000000001" customHeight="1">
      <c r="A35" s="221"/>
      <c r="B35" s="214" t="s">
        <v>789</v>
      </c>
      <c r="C35" s="222"/>
    </row>
    <row r="36" spans="1:5" ht="17.100000000000001" customHeight="1">
      <c r="A36" s="221"/>
      <c r="B36" s="214" t="s">
        <v>790</v>
      </c>
      <c r="C36" s="222"/>
    </row>
    <row r="37" spans="1:5" ht="17.100000000000001" customHeight="1">
      <c r="A37" s="221"/>
      <c r="B37" s="214" t="s">
        <v>791</v>
      </c>
      <c r="C37" s="222"/>
    </row>
    <row r="38" spans="1:5" ht="17.100000000000001" customHeight="1">
      <c r="A38" s="221"/>
      <c r="B38" s="214" t="s">
        <v>792</v>
      </c>
      <c r="C38" s="222"/>
    </row>
    <row r="39" spans="1:5" ht="17.100000000000001" customHeight="1">
      <c r="A39" s="221"/>
      <c r="B39" s="214" t="s">
        <v>793</v>
      </c>
      <c r="C39" s="222"/>
    </row>
    <row r="40" spans="1:5" ht="17.100000000000001" customHeight="1">
      <c r="A40" s="221"/>
      <c r="B40" s="221"/>
      <c r="C40" s="222" t="s">
        <v>794</v>
      </c>
    </row>
    <row r="41" spans="1:5">
      <c r="A41" s="221"/>
      <c r="B41" s="221"/>
      <c r="C41" s="222"/>
    </row>
    <row r="42" spans="1:5" ht="17.100000000000001" customHeight="1">
      <c r="A42" s="707" t="s">
        <v>795</v>
      </c>
      <c r="B42" s="707"/>
      <c r="C42" s="707"/>
    </row>
    <row r="43" spans="1:5" ht="17.100000000000001" customHeight="1">
      <c r="B43" s="219" t="s">
        <v>796</v>
      </c>
    </row>
    <row r="44" spans="1:5" ht="17.100000000000001" customHeight="1">
      <c r="C44" s="225" t="s">
        <v>797</v>
      </c>
    </row>
    <row r="45" spans="1:5" ht="17.100000000000001" customHeight="1">
      <c r="C45" s="225" t="s">
        <v>798</v>
      </c>
      <c r="D45" s="226"/>
      <c r="E45" s="226"/>
    </row>
    <row r="46" spans="1:5" ht="17.100000000000001" customHeight="1">
      <c r="C46" s="217" t="s">
        <v>799</v>
      </c>
      <c r="D46" s="226"/>
      <c r="E46" s="226"/>
    </row>
    <row r="47" spans="1:5" ht="17.100000000000001" customHeight="1">
      <c r="C47" s="712" t="s">
        <v>800</v>
      </c>
      <c r="D47" s="712"/>
      <c r="E47" s="712"/>
    </row>
    <row r="48" spans="1:5" ht="17.100000000000001" customHeight="1">
      <c r="C48" s="225" t="s">
        <v>801</v>
      </c>
      <c r="D48" s="226"/>
      <c r="E48" s="226"/>
    </row>
    <row r="49" spans="1:6" ht="17.100000000000001" customHeight="1">
      <c r="C49" s="217" t="s">
        <v>802</v>
      </c>
      <c r="D49" s="226"/>
      <c r="E49" s="226"/>
    </row>
    <row r="50" spans="1:6" ht="17.100000000000001" customHeight="1">
      <c r="C50" s="217" t="s">
        <v>803</v>
      </c>
      <c r="D50" s="226"/>
      <c r="E50" s="226"/>
    </row>
    <row r="51" spans="1:6" ht="17.100000000000001" customHeight="1">
      <c r="C51" s="217" t="s">
        <v>804</v>
      </c>
      <c r="D51" s="226"/>
      <c r="E51" s="226"/>
    </row>
    <row r="52" spans="1:6" ht="17.100000000000001" customHeight="1">
      <c r="C52" s="706" t="s">
        <v>805</v>
      </c>
      <c r="D52" s="706"/>
      <c r="E52" s="706"/>
      <c r="F52" s="706"/>
    </row>
    <row r="53" spans="1:6" ht="15.75">
      <c r="A53" s="707"/>
      <c r="B53" s="707"/>
      <c r="C53" s="707"/>
      <c r="D53" s="226"/>
      <c r="E53" s="226"/>
    </row>
    <row r="54" spans="1:6" ht="17.100000000000001" customHeight="1">
      <c r="A54" s="224" t="s">
        <v>806</v>
      </c>
    </row>
    <row r="55" spans="1:6" ht="17.100000000000001" customHeight="1">
      <c r="B55" s="224" t="s">
        <v>807</v>
      </c>
      <c r="C55" s="219"/>
    </row>
    <row r="56" spans="1:6" ht="17.100000000000001" customHeight="1">
      <c r="B56" s="219"/>
      <c r="C56" s="219" t="s">
        <v>808</v>
      </c>
    </row>
    <row r="57" spans="1:6">
      <c r="B57" s="219"/>
      <c r="C57" s="219"/>
    </row>
    <row r="58" spans="1:6" ht="17.100000000000001" customHeight="1">
      <c r="B58" s="224" t="s">
        <v>809</v>
      </c>
      <c r="C58" s="219"/>
    </row>
    <row r="59" spans="1:6" ht="17.100000000000001" customHeight="1">
      <c r="B59" s="219"/>
      <c r="C59" s="219" t="s">
        <v>810</v>
      </c>
    </row>
    <row r="60" spans="1:6">
      <c r="B60" s="219"/>
      <c r="C60" s="227"/>
    </row>
    <row r="61" spans="1:6" ht="17.100000000000001" customHeight="1">
      <c r="A61" s="224" t="s">
        <v>811</v>
      </c>
      <c r="C61" s="227"/>
    </row>
    <row r="62" spans="1:6" ht="17.100000000000001" customHeight="1">
      <c r="A62" s="224"/>
      <c r="B62" s="224" t="s">
        <v>812</v>
      </c>
      <c r="C62" s="227"/>
    </row>
    <row r="63" spans="1:6" ht="17.100000000000001" customHeight="1">
      <c r="A63" s="224"/>
      <c r="B63" s="224" t="s">
        <v>813</v>
      </c>
      <c r="C63" s="227"/>
    </row>
    <row r="64" spans="1:6">
      <c r="A64" s="224"/>
      <c r="C64" s="227"/>
    </row>
    <row r="65" spans="2:5" ht="17.100000000000001" customHeight="1">
      <c r="B65" s="224" t="s">
        <v>814</v>
      </c>
      <c r="C65" s="227"/>
    </row>
    <row r="66" spans="2:5" ht="17.100000000000001" customHeight="1">
      <c r="C66" s="227" t="s">
        <v>815</v>
      </c>
    </row>
    <row r="67" spans="2:5">
      <c r="C67" s="227"/>
    </row>
    <row r="68" spans="2:5">
      <c r="C68" s="227"/>
    </row>
    <row r="69" spans="2:5">
      <c r="C69" s="227"/>
    </row>
    <row r="70" spans="2:5">
      <c r="C70" s="227"/>
    </row>
    <row r="71" spans="2:5">
      <c r="C71" s="227"/>
    </row>
    <row r="72" spans="2:5">
      <c r="C72" s="227"/>
    </row>
    <row r="73" spans="2:5">
      <c r="C73" s="227"/>
    </row>
    <row r="74" spans="2:5">
      <c r="C74" s="227"/>
    </row>
    <row r="75" spans="2:5">
      <c r="C75" s="227"/>
    </row>
    <row r="76" spans="2:5">
      <c r="C76" s="227"/>
    </row>
    <row r="77" spans="2:5" ht="17.100000000000001" customHeight="1">
      <c r="B77" s="224" t="s">
        <v>816</v>
      </c>
      <c r="C77" s="227"/>
    </row>
    <row r="78" spans="2:5" ht="17.100000000000001" customHeight="1">
      <c r="C78" s="708" t="s">
        <v>817</v>
      </c>
      <c r="D78" s="708"/>
      <c r="E78" s="708"/>
    </row>
    <row r="79" spans="2:5">
      <c r="C79" s="227"/>
      <c r="D79" s="227"/>
      <c r="E79" s="227"/>
    </row>
    <row r="80" spans="2:5">
      <c r="C80" s="227"/>
      <c r="D80" s="227"/>
      <c r="E80" s="227"/>
    </row>
    <row r="81" spans="2:5">
      <c r="C81" s="227"/>
      <c r="D81" s="227"/>
      <c r="E81" s="227"/>
    </row>
    <row r="82" spans="2:5">
      <c r="C82" s="227"/>
      <c r="D82" s="227"/>
      <c r="E82" s="227"/>
    </row>
    <row r="83" spans="2:5">
      <c r="C83" s="227"/>
      <c r="D83" s="227"/>
      <c r="E83" s="227"/>
    </row>
    <row r="84" spans="2:5">
      <c r="C84" s="227"/>
      <c r="D84" s="227"/>
      <c r="E84" s="227"/>
    </row>
    <row r="85" spans="2:5">
      <c r="C85" s="227"/>
      <c r="D85" s="227"/>
      <c r="E85" s="227"/>
    </row>
    <row r="86" spans="2:5">
      <c r="C86" s="227"/>
      <c r="D86" s="227"/>
      <c r="E86" s="227"/>
    </row>
    <row r="87" spans="2:5">
      <c r="C87" s="227"/>
      <c r="D87" s="227"/>
      <c r="E87" s="227"/>
    </row>
    <row r="88" spans="2:5">
      <c r="C88" s="227"/>
      <c r="D88" s="227"/>
      <c r="E88" s="227"/>
    </row>
    <row r="89" spans="2:5">
      <c r="C89" s="227"/>
    </row>
    <row r="90" spans="2:5">
      <c r="C90" s="227"/>
    </row>
    <row r="91" spans="2:5">
      <c r="C91" s="227"/>
    </row>
    <row r="92" spans="2:5" ht="17.100000000000001" customHeight="1">
      <c r="B92" s="224" t="s">
        <v>818</v>
      </c>
      <c r="C92" s="227"/>
    </row>
    <row r="93" spans="2:5" ht="17.100000000000001" customHeight="1">
      <c r="C93" s="227" t="s">
        <v>819</v>
      </c>
    </row>
    <row r="94" spans="2:5" ht="29.1" customHeight="1">
      <c r="C94" s="709" t="s">
        <v>820</v>
      </c>
      <c r="D94" s="709"/>
      <c r="E94" s="709"/>
    </row>
    <row r="95" spans="2:5">
      <c r="C95" s="227"/>
    </row>
    <row r="96" spans="2:5" ht="17.100000000000001" customHeight="1">
      <c r="B96" s="224" t="s">
        <v>821</v>
      </c>
      <c r="C96" s="227"/>
    </row>
    <row r="97" spans="2:5" ht="17.100000000000001" customHeight="1">
      <c r="C97" s="227" t="s">
        <v>822</v>
      </c>
    </row>
    <row r="98" spans="2:5" ht="17.100000000000001" customHeight="1">
      <c r="C98" s="227" t="s">
        <v>823</v>
      </c>
    </row>
    <row r="99" spans="2:5">
      <c r="C99" s="227"/>
    </row>
    <row r="100" spans="2:5">
      <c r="C100" s="227"/>
    </row>
    <row r="101" spans="2:5">
      <c r="C101" s="227"/>
    </row>
    <row r="102" spans="2:5">
      <c r="C102" s="227"/>
    </row>
    <row r="103" spans="2:5">
      <c r="C103" s="227"/>
    </row>
    <row r="104" spans="2:5">
      <c r="C104" s="227"/>
    </row>
    <row r="105" spans="2:5">
      <c r="C105" s="227"/>
    </row>
    <row r="106" spans="2:5">
      <c r="C106" s="227"/>
    </row>
    <row r="107" spans="2:5">
      <c r="C107" s="227"/>
    </row>
    <row r="108" spans="2:5" ht="17.100000000000001" customHeight="1">
      <c r="B108" s="224" t="s">
        <v>824</v>
      </c>
      <c r="C108" s="227"/>
    </row>
    <row r="109" spans="2:5" ht="17.100000000000001" customHeight="1">
      <c r="C109" s="227" t="s">
        <v>825</v>
      </c>
    </row>
    <row r="110" spans="2:5" ht="17.100000000000001" customHeight="1">
      <c r="C110" s="708" t="s">
        <v>826</v>
      </c>
      <c r="D110" s="708"/>
      <c r="E110" s="708"/>
    </row>
    <row r="111" spans="2:5">
      <c r="C111" s="227"/>
      <c r="D111" s="227"/>
      <c r="E111" s="227"/>
    </row>
    <row r="112" spans="2:5">
      <c r="C112" s="227"/>
      <c r="D112" s="227"/>
      <c r="E112" s="227"/>
    </row>
    <row r="113" spans="2:5">
      <c r="C113" s="227"/>
      <c r="D113" s="227"/>
      <c r="E113" s="227"/>
    </row>
    <row r="114" spans="2:5">
      <c r="C114" s="227"/>
      <c r="D114" s="227"/>
      <c r="E114" s="227"/>
    </row>
    <row r="115" spans="2:5">
      <c r="C115" s="227"/>
      <c r="D115" s="227"/>
      <c r="E115" s="227"/>
    </row>
    <row r="116" spans="2:5">
      <c r="C116" s="227"/>
      <c r="D116" s="227"/>
      <c r="E116" s="227"/>
    </row>
    <row r="118" spans="2:5" ht="15.75">
      <c r="B118" s="219"/>
      <c r="D118" s="226"/>
      <c r="E118" s="226"/>
    </row>
    <row r="119" spans="2:5" ht="15.75">
      <c r="B119" s="219"/>
      <c r="D119" s="226"/>
      <c r="E119" s="226"/>
    </row>
    <row r="120" spans="2:5" ht="15.75">
      <c r="B120" s="219"/>
      <c r="D120" s="226"/>
      <c r="E120" s="226"/>
    </row>
    <row r="121" spans="2:5" ht="15.75">
      <c r="B121" s="219"/>
      <c r="D121" s="226"/>
      <c r="E121" s="226"/>
    </row>
    <row r="130" spans="1:6" ht="17.100000000000001" customHeight="1">
      <c r="B130" s="224" t="s">
        <v>827</v>
      </c>
    </row>
    <row r="131" spans="1:6" ht="34.35" customHeight="1">
      <c r="C131" s="710" t="s">
        <v>828</v>
      </c>
      <c r="D131" s="710"/>
      <c r="E131" s="710"/>
    </row>
    <row r="132" spans="1:6" ht="17.100000000000001" customHeight="1">
      <c r="C132" s="711" t="s">
        <v>829</v>
      </c>
      <c r="D132" s="711"/>
      <c r="E132" s="711"/>
      <c r="F132" s="711"/>
    </row>
    <row r="133" spans="1:6">
      <c r="C133" s="228"/>
    </row>
    <row r="134" spans="1:6" ht="17.100000000000001" customHeight="1">
      <c r="C134" s="710" t="s">
        <v>830</v>
      </c>
      <c r="D134" s="710"/>
      <c r="E134" s="710"/>
    </row>
    <row r="135" spans="1:6" ht="17.100000000000001" customHeight="1">
      <c r="C135" s="710" t="s">
        <v>831</v>
      </c>
      <c r="D135" s="710"/>
      <c r="E135" s="710"/>
    </row>
    <row r="137" spans="1:6" ht="17.100000000000001" customHeight="1">
      <c r="A137" s="693" t="s">
        <v>832</v>
      </c>
      <c r="B137" s="693"/>
      <c r="C137" s="693"/>
      <c r="D137" s="229"/>
    </row>
    <row r="138" spans="1:6" ht="17.100000000000001" customHeight="1">
      <c r="A138" s="224"/>
      <c r="B138" s="224" t="s">
        <v>833</v>
      </c>
      <c r="C138" s="224"/>
      <c r="D138" s="229"/>
    </row>
    <row r="139" spans="1:6" ht="17.100000000000001" customHeight="1">
      <c r="A139" s="224"/>
      <c r="B139" s="219" t="s">
        <v>834</v>
      </c>
      <c r="C139" s="224"/>
      <c r="D139" s="229"/>
    </row>
    <row r="140" spans="1:6" ht="17.100000000000001" customHeight="1">
      <c r="A140" s="224"/>
      <c r="B140" s="224" t="s">
        <v>835</v>
      </c>
      <c r="C140" s="224"/>
      <c r="D140" s="229"/>
    </row>
    <row r="141" spans="1:6" ht="17.100000000000001" customHeight="1">
      <c r="A141" s="224"/>
      <c r="B141" s="219" t="s">
        <v>836</v>
      </c>
      <c r="C141" s="224"/>
      <c r="D141" s="229"/>
    </row>
    <row r="143" spans="1:6" ht="17.100000000000001" customHeight="1">
      <c r="A143" s="693" t="s">
        <v>837</v>
      </c>
      <c r="B143" s="693"/>
      <c r="C143" s="693"/>
      <c r="D143" s="229"/>
    </row>
    <row r="144" spans="1:6" ht="17.100000000000001" customHeight="1">
      <c r="B144" s="692" t="s">
        <v>838</v>
      </c>
      <c r="C144" s="692"/>
      <c r="D144" s="229"/>
    </row>
    <row r="145" spans="1:5">
      <c r="B145" s="219"/>
      <c r="C145" s="219"/>
      <c r="D145" s="229"/>
    </row>
    <row r="146" spans="1:5" ht="17.100000000000001" customHeight="1">
      <c r="A146" s="224" t="s">
        <v>839</v>
      </c>
      <c r="B146" s="219"/>
      <c r="C146" s="224"/>
      <c r="D146" s="229"/>
    </row>
    <row r="147" spans="1:5" ht="34.35" customHeight="1">
      <c r="B147" s="691" t="s">
        <v>840</v>
      </c>
      <c r="C147" s="692"/>
    </row>
    <row r="148" spans="1:5">
      <c r="B148" s="223"/>
      <c r="C148" s="219"/>
      <c r="E148" s="217"/>
    </row>
    <row r="149" spans="1:5" ht="17.100000000000001" customHeight="1">
      <c r="A149" s="693" t="s">
        <v>841</v>
      </c>
      <c r="B149" s="693"/>
      <c r="C149" s="693"/>
    </row>
    <row r="150" spans="1:5" ht="34.35" customHeight="1">
      <c r="B150" s="691" t="s">
        <v>842</v>
      </c>
      <c r="C150" s="691"/>
    </row>
    <row r="151" spans="1:5">
      <c r="B151" s="223"/>
    </row>
    <row r="152" spans="1:5" ht="17.100000000000001" customHeight="1">
      <c r="A152" s="693" t="s">
        <v>843</v>
      </c>
      <c r="B152" s="693"/>
      <c r="C152" s="693"/>
    </row>
    <row r="153" spans="1:5" ht="17.100000000000001" customHeight="1">
      <c r="B153" s="692" t="s">
        <v>844</v>
      </c>
      <c r="C153" s="692"/>
    </row>
    <row r="154" spans="1:5">
      <c r="B154" s="219"/>
      <c r="C154" s="219"/>
    </row>
    <row r="155" spans="1:5" ht="17.100000000000001" customHeight="1">
      <c r="A155" s="224" t="s">
        <v>845</v>
      </c>
    </row>
    <row r="156" spans="1:5" ht="17.100000000000001" customHeight="1" thickBot="1">
      <c r="B156" s="230" t="s">
        <v>846</v>
      </c>
      <c r="C156" s="231" t="s">
        <v>847</v>
      </c>
      <c r="D156" s="232" t="s">
        <v>848</v>
      </c>
      <c r="E156" s="232" t="s">
        <v>849</v>
      </c>
    </row>
    <row r="157" spans="1:5" ht="16.350000000000001" customHeight="1" thickTop="1">
      <c r="B157" s="233">
        <v>0.1</v>
      </c>
      <c r="C157" s="234" t="s">
        <v>850</v>
      </c>
      <c r="D157" s="235" t="s">
        <v>851</v>
      </c>
      <c r="E157" s="694" t="s">
        <v>852</v>
      </c>
    </row>
    <row r="158" spans="1:5" ht="43.35" hidden="1" customHeight="1">
      <c r="B158" s="236">
        <v>0.2</v>
      </c>
      <c r="C158" s="237" t="s">
        <v>853</v>
      </c>
      <c r="D158" s="238">
        <v>41860</v>
      </c>
      <c r="E158" s="695"/>
    </row>
    <row r="159" spans="1:5" ht="216" hidden="1" customHeight="1">
      <c r="B159" s="236">
        <v>0.3</v>
      </c>
      <c r="C159" s="237" t="s">
        <v>854</v>
      </c>
      <c r="D159" s="238">
        <v>41866</v>
      </c>
      <c r="E159" s="695"/>
    </row>
    <row r="160" spans="1:5" ht="72" hidden="1" customHeight="1">
      <c r="B160" s="236">
        <v>0.4</v>
      </c>
      <c r="C160" s="237" t="s">
        <v>855</v>
      </c>
      <c r="D160" s="238">
        <v>41879</v>
      </c>
      <c r="E160" s="695"/>
    </row>
    <row r="161" spans="2:5" ht="16.350000000000001" hidden="1" customHeight="1">
      <c r="B161" s="236">
        <v>0.5</v>
      </c>
      <c r="C161" s="237" t="s">
        <v>856</v>
      </c>
      <c r="D161" s="238">
        <v>41882</v>
      </c>
      <c r="E161" s="695"/>
    </row>
    <row r="162" spans="2:5" ht="16.350000000000001" customHeight="1">
      <c r="B162" s="239" t="s">
        <v>857</v>
      </c>
      <c r="C162" s="237" t="s">
        <v>858</v>
      </c>
      <c r="D162" s="238" t="s">
        <v>859</v>
      </c>
      <c r="E162" s="695"/>
    </row>
    <row r="163" spans="2:5" ht="16.350000000000001" hidden="1" customHeight="1">
      <c r="B163" s="697" t="s">
        <v>860</v>
      </c>
      <c r="C163" s="237" t="s">
        <v>861</v>
      </c>
      <c r="D163" s="700" t="s">
        <v>862</v>
      </c>
      <c r="E163" s="695"/>
    </row>
    <row r="164" spans="2:5" ht="16.350000000000001" hidden="1" customHeight="1">
      <c r="B164" s="698"/>
      <c r="C164" s="237" t="s">
        <v>863</v>
      </c>
      <c r="D164" s="701"/>
      <c r="E164" s="695"/>
    </row>
    <row r="165" spans="2:5" ht="16.350000000000001" hidden="1" customHeight="1">
      <c r="B165" s="699"/>
      <c r="C165" s="237" t="s">
        <v>864</v>
      </c>
      <c r="D165" s="702"/>
      <c r="E165" s="695"/>
    </row>
    <row r="166" spans="2:5" ht="16.350000000000001" hidden="1" customHeight="1">
      <c r="B166" s="703">
        <v>1.2</v>
      </c>
      <c r="C166" s="237" t="s">
        <v>865</v>
      </c>
      <c r="D166" s="700" t="s">
        <v>866</v>
      </c>
      <c r="E166" s="695"/>
    </row>
    <row r="167" spans="2:5" ht="16.350000000000001" hidden="1" customHeight="1">
      <c r="B167" s="704"/>
      <c r="C167" s="237" t="s">
        <v>867</v>
      </c>
      <c r="D167" s="701"/>
      <c r="E167" s="695"/>
    </row>
    <row r="168" spans="2:5" ht="16.350000000000001" hidden="1" customHeight="1">
      <c r="B168" s="704"/>
      <c r="C168" s="237" t="s">
        <v>868</v>
      </c>
      <c r="D168" s="701"/>
      <c r="E168" s="695"/>
    </row>
    <row r="169" spans="2:5" ht="16.350000000000001" hidden="1" customHeight="1">
      <c r="B169" s="704"/>
      <c r="C169" s="237" t="s">
        <v>869</v>
      </c>
      <c r="D169" s="701"/>
      <c r="E169" s="695"/>
    </row>
    <row r="170" spans="2:5" ht="16.350000000000001" hidden="1" customHeight="1">
      <c r="B170" s="704"/>
      <c r="C170" s="237" t="s">
        <v>870</v>
      </c>
      <c r="D170" s="701"/>
      <c r="E170" s="695"/>
    </row>
    <row r="171" spans="2:5" ht="16.350000000000001" hidden="1" customHeight="1">
      <c r="B171" s="705"/>
      <c r="C171" s="237" t="s">
        <v>871</v>
      </c>
      <c r="D171" s="702"/>
      <c r="E171" s="695"/>
    </row>
    <row r="172" spans="2:5" ht="16.350000000000001" hidden="1" customHeight="1">
      <c r="B172" s="703">
        <v>1.3</v>
      </c>
      <c r="C172" s="237" t="s">
        <v>872</v>
      </c>
      <c r="D172" s="700" t="s">
        <v>873</v>
      </c>
      <c r="E172" s="695"/>
    </row>
    <row r="173" spans="2:5" ht="16.350000000000001" hidden="1" customHeight="1">
      <c r="B173" s="704"/>
      <c r="C173" s="237" t="s">
        <v>874</v>
      </c>
      <c r="D173" s="701"/>
      <c r="E173" s="695"/>
    </row>
    <row r="174" spans="2:5" ht="43.35" hidden="1" customHeight="1">
      <c r="B174" s="704"/>
      <c r="C174" s="237" t="s">
        <v>875</v>
      </c>
      <c r="D174" s="701"/>
      <c r="E174" s="695"/>
    </row>
    <row r="175" spans="2:5" ht="16.350000000000001" hidden="1" customHeight="1">
      <c r="B175" s="704"/>
      <c r="C175" s="237" t="s">
        <v>876</v>
      </c>
      <c r="D175" s="701"/>
      <c r="E175" s="695"/>
    </row>
    <row r="176" spans="2:5" ht="16.350000000000001" hidden="1" customHeight="1">
      <c r="B176" s="704"/>
      <c r="C176" s="237" t="s">
        <v>877</v>
      </c>
      <c r="D176" s="701"/>
      <c r="E176" s="695"/>
    </row>
    <row r="177" spans="2:5" ht="43.35" hidden="1" customHeight="1">
      <c r="B177" s="704"/>
      <c r="C177" s="237" t="s">
        <v>878</v>
      </c>
      <c r="D177" s="701"/>
      <c r="E177" s="695"/>
    </row>
    <row r="178" spans="2:5" ht="29.1" hidden="1" customHeight="1">
      <c r="B178" s="704"/>
      <c r="C178" s="237" t="s">
        <v>879</v>
      </c>
      <c r="D178" s="701"/>
      <c r="E178" s="695"/>
    </row>
    <row r="179" spans="2:5" ht="16.350000000000001" hidden="1" customHeight="1">
      <c r="B179" s="704"/>
      <c r="C179" s="237" t="s">
        <v>880</v>
      </c>
      <c r="D179" s="702"/>
      <c r="E179" s="695"/>
    </row>
    <row r="180" spans="2:5" ht="16.350000000000001" hidden="1" customHeight="1">
      <c r="B180" s="704"/>
      <c r="C180" s="237" t="s">
        <v>881</v>
      </c>
      <c r="D180" s="700">
        <v>42084</v>
      </c>
      <c r="E180" s="695"/>
    </row>
    <row r="181" spans="2:5" ht="29.1" hidden="1" customHeight="1">
      <c r="B181" s="704"/>
      <c r="C181" s="237" t="s">
        <v>882</v>
      </c>
      <c r="D181" s="701"/>
      <c r="E181" s="695"/>
    </row>
    <row r="182" spans="2:5" ht="16.350000000000001" hidden="1" customHeight="1">
      <c r="B182" s="705"/>
      <c r="C182" s="237" t="s">
        <v>883</v>
      </c>
      <c r="D182" s="701"/>
      <c r="E182" s="695"/>
    </row>
    <row r="183" spans="2:5" ht="16.350000000000001" hidden="1" customHeight="1">
      <c r="B183" s="703">
        <v>1.4</v>
      </c>
      <c r="C183" s="237" t="s">
        <v>884</v>
      </c>
      <c r="D183" s="700">
        <v>42109</v>
      </c>
      <c r="E183" s="695"/>
    </row>
    <row r="184" spans="2:5" ht="16.350000000000001" hidden="1" customHeight="1">
      <c r="B184" s="705"/>
      <c r="C184" s="237" t="s">
        <v>885</v>
      </c>
      <c r="D184" s="702"/>
      <c r="E184" s="695"/>
    </row>
    <row r="185" spans="2:5" ht="16.350000000000001" customHeight="1">
      <c r="B185" s="240" t="s">
        <v>886</v>
      </c>
      <c r="C185" s="237" t="s">
        <v>887</v>
      </c>
      <c r="D185" s="241" t="s">
        <v>888</v>
      </c>
      <c r="E185" s="695"/>
    </row>
    <row r="186" spans="2:5" ht="57.6" customHeight="1">
      <c r="B186" s="240" t="s">
        <v>889</v>
      </c>
      <c r="C186" s="237" t="s">
        <v>890</v>
      </c>
      <c r="D186" s="241" t="s">
        <v>891</v>
      </c>
      <c r="E186" s="695"/>
    </row>
    <row r="187" spans="2:5">
      <c r="B187" s="240" t="s">
        <v>892</v>
      </c>
      <c r="C187" s="237" t="s">
        <v>893</v>
      </c>
      <c r="D187" s="241" t="s">
        <v>894</v>
      </c>
      <c r="E187" s="695"/>
    </row>
    <row r="188" spans="2:5">
      <c r="B188" s="240" t="s">
        <v>895</v>
      </c>
      <c r="C188" s="237" t="s">
        <v>896</v>
      </c>
      <c r="D188" s="241" t="s">
        <v>897</v>
      </c>
      <c r="E188" s="695"/>
    </row>
    <row r="189" spans="2:5">
      <c r="B189" s="240" t="s">
        <v>898</v>
      </c>
      <c r="C189" s="237" t="s">
        <v>899</v>
      </c>
      <c r="D189" s="241" t="s">
        <v>900</v>
      </c>
      <c r="E189" s="695"/>
    </row>
    <row r="190" spans="2:5">
      <c r="B190" s="240" t="s">
        <v>901</v>
      </c>
      <c r="C190" s="237" t="s">
        <v>902</v>
      </c>
      <c r="D190" s="241" t="s">
        <v>903</v>
      </c>
      <c r="E190" s="696"/>
    </row>
    <row r="191" spans="2:5">
      <c r="D191" s="229"/>
    </row>
  </sheetData>
  <sheetProtection password="AD47" sheet="1" objects="1" scenarios="1"/>
  <mergeCells count="33">
    <mergeCell ref="C47:E47"/>
    <mergeCell ref="A2:F2"/>
    <mergeCell ref="A3:C3"/>
    <mergeCell ref="B10:E10"/>
    <mergeCell ref="A34:C34"/>
    <mergeCell ref="A42:C42"/>
    <mergeCell ref="B144:C144"/>
    <mergeCell ref="C52:F52"/>
    <mergeCell ref="A53:C53"/>
    <mergeCell ref="C78:E78"/>
    <mergeCell ref="C94:E94"/>
    <mergeCell ref="C110:E110"/>
    <mergeCell ref="C131:E131"/>
    <mergeCell ref="C132:F132"/>
    <mergeCell ref="C134:E134"/>
    <mergeCell ref="C135:E135"/>
    <mergeCell ref="A137:C137"/>
    <mergeCell ref="A143:C143"/>
    <mergeCell ref="E157:E190"/>
    <mergeCell ref="B163:B165"/>
    <mergeCell ref="D163:D165"/>
    <mergeCell ref="B166:B171"/>
    <mergeCell ref="D166:D171"/>
    <mergeCell ref="B172:B182"/>
    <mergeCell ref="D172:D179"/>
    <mergeCell ref="D180:D182"/>
    <mergeCell ref="B183:B184"/>
    <mergeCell ref="D183:D184"/>
    <mergeCell ref="B147:C147"/>
    <mergeCell ref="A149:C149"/>
    <mergeCell ref="B150:C150"/>
    <mergeCell ref="A152:C152"/>
    <mergeCell ref="B153:C153"/>
  </mergeCells>
  <phoneticPr fontId="11"/>
  <pageMargins left="0.25" right="0.25" top="0.75" bottom="0.75" header="0.3" footer="0.3"/>
  <pageSetup paperSize="9" scale="76" fitToHeight="0" orientation="portrait" horizontalDpi="4294967293" r:id="rId1"/>
  <headerFooter alignWithMargins="0"/>
  <rowBreaks count="2" manualBreakCount="2">
    <brk id="60" max="16383" man="1"/>
    <brk id="128" max="5" man="1"/>
  </rowBreaks>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設定および実行"/>
  <dimension ref="A1:N12"/>
  <sheetViews>
    <sheetView zoomScaleNormal="100" workbookViewId="0"/>
  </sheetViews>
  <sheetFormatPr defaultRowHeight="13.5"/>
  <cols>
    <col min="1" max="1" width="4.125" style="245" customWidth="1"/>
    <col min="2" max="10" width="9" style="245"/>
    <col min="11" max="11" width="5.125" style="245" customWidth="1"/>
    <col min="12" max="16384" width="9" style="245"/>
  </cols>
  <sheetData>
    <row r="1" spans="1:14">
      <c r="A1" s="242"/>
      <c r="B1" s="243"/>
      <c r="C1" s="243"/>
      <c r="D1" s="243"/>
      <c r="E1" s="243"/>
      <c r="F1" s="243"/>
      <c r="G1" s="243"/>
      <c r="H1" s="243"/>
      <c r="I1" s="243"/>
      <c r="J1" s="243"/>
      <c r="K1" s="244"/>
    </row>
    <row r="2" spans="1:14">
      <c r="A2" s="246"/>
      <c r="B2" s="247" t="s">
        <v>904</v>
      </c>
      <c r="C2" s="248"/>
      <c r="D2" s="248"/>
      <c r="E2" s="248"/>
      <c r="F2" s="248"/>
      <c r="G2" s="248"/>
      <c r="H2" s="248"/>
      <c r="I2" s="248"/>
      <c r="J2" s="248"/>
      <c r="K2" s="249"/>
    </row>
    <row r="3" spans="1:14">
      <c r="A3" s="246"/>
      <c r="B3" s="716" t="s">
        <v>1200</v>
      </c>
      <c r="C3" s="717"/>
      <c r="D3" s="717"/>
      <c r="E3" s="717"/>
      <c r="F3" s="717"/>
      <c r="G3" s="717"/>
      <c r="H3" s="717"/>
      <c r="I3" s="718"/>
      <c r="J3" s="248"/>
      <c r="K3" s="249"/>
      <c r="M3" s="322" t="s">
        <v>1203</v>
      </c>
      <c r="N3" s="322" t="s">
        <v>1200</v>
      </c>
    </row>
    <row r="4" spans="1:14">
      <c r="A4" s="246"/>
      <c r="B4" s="250"/>
      <c r="C4" s="250"/>
      <c r="D4" s="250"/>
      <c r="E4" s="250"/>
      <c r="F4" s="250"/>
      <c r="G4" s="250"/>
      <c r="H4" s="250"/>
      <c r="I4" s="250"/>
      <c r="J4" s="248"/>
      <c r="K4" s="249"/>
      <c r="M4" s="322" t="s">
        <v>1202</v>
      </c>
      <c r="N4" s="322" t="s">
        <v>1201</v>
      </c>
    </row>
    <row r="5" spans="1:14">
      <c r="A5" s="246"/>
      <c r="B5" s="251" t="s">
        <v>905</v>
      </c>
      <c r="C5" s="252"/>
      <c r="D5" s="252"/>
      <c r="E5" s="252"/>
      <c r="F5" s="252"/>
      <c r="G5" s="248"/>
      <c r="H5" s="248"/>
      <c r="I5" s="253">
        <v>9</v>
      </c>
      <c r="J5" s="248"/>
      <c r="K5" s="249"/>
    </row>
    <row r="6" spans="1:14">
      <c r="A6" s="246"/>
      <c r="B6" s="251"/>
      <c r="C6" s="252"/>
      <c r="D6" s="252"/>
      <c r="E6" s="252"/>
      <c r="F6" s="252"/>
      <c r="G6" s="248"/>
      <c r="H6" s="248"/>
      <c r="I6" s="248"/>
      <c r="J6" s="248"/>
      <c r="K6" s="249"/>
    </row>
    <row r="7" spans="1:14">
      <c r="A7" s="246"/>
      <c r="B7" s="254" t="s">
        <v>906</v>
      </c>
      <c r="C7" s="255"/>
      <c r="D7" s="255"/>
      <c r="E7" s="255"/>
      <c r="F7" s="248"/>
      <c r="G7" s="248"/>
      <c r="H7" s="248"/>
      <c r="I7" s="248"/>
      <c r="J7" s="248"/>
      <c r="K7" s="249"/>
    </row>
    <row r="8" spans="1:14">
      <c r="A8" s="246"/>
      <c r="B8" s="256"/>
      <c r="C8" s="256"/>
      <c r="D8" s="256"/>
      <c r="E8" s="256"/>
      <c r="F8" s="256"/>
      <c r="G8" s="256"/>
      <c r="H8" s="248"/>
      <c r="I8" s="248"/>
      <c r="J8" s="248"/>
      <c r="K8" s="249"/>
    </row>
    <row r="9" spans="1:14">
      <c r="A9" s="246"/>
      <c r="B9" s="256"/>
      <c r="C9" s="256"/>
      <c r="D9" s="256"/>
      <c r="E9" s="256"/>
      <c r="F9" s="256"/>
      <c r="G9" s="256"/>
      <c r="H9" s="248"/>
      <c r="I9" s="248"/>
      <c r="J9" s="248"/>
      <c r="K9" s="249"/>
    </row>
    <row r="10" spans="1:14">
      <c r="A10" s="246"/>
      <c r="B10" s="256"/>
      <c r="C10" s="256"/>
      <c r="D10" s="256"/>
      <c r="E10" s="256"/>
      <c r="F10" s="256"/>
      <c r="G10" s="256"/>
      <c r="H10" s="248"/>
      <c r="I10" s="248"/>
      <c r="J10" s="248"/>
      <c r="K10" s="249"/>
    </row>
    <row r="11" spans="1:14">
      <c r="A11" s="246"/>
      <c r="B11" s="719" t="s">
        <v>907</v>
      </c>
      <c r="C11" s="720"/>
      <c r="D11" s="721" t="s">
        <v>1204</v>
      </c>
      <c r="E11" s="722"/>
      <c r="F11" s="722"/>
      <c r="G11" s="723"/>
      <c r="H11" s="248"/>
      <c r="I11" s="248"/>
      <c r="J11" s="248"/>
      <c r="K11" s="249"/>
    </row>
    <row r="12" spans="1:14">
      <c r="A12" s="257"/>
      <c r="B12" s="258"/>
      <c r="C12" s="258"/>
      <c r="D12" s="259"/>
      <c r="E12" s="258"/>
      <c r="F12" s="258"/>
      <c r="G12" s="258"/>
      <c r="H12" s="258"/>
      <c r="I12" s="258"/>
      <c r="J12" s="258"/>
      <c r="K12" s="260"/>
    </row>
  </sheetData>
  <mergeCells count="3">
    <mergeCell ref="B3:I3"/>
    <mergeCell ref="B11:C11"/>
    <mergeCell ref="D11:G11"/>
  </mergeCells>
  <phoneticPr fontId="11"/>
  <dataValidations count="1">
    <dataValidation type="list" allowBlank="1" showInputMessage="1" showErrorMessage="1" prompt="1～9の値を入力してください" sqref="I5">
      <formula1>"1,2,3,4,5,6,7,8,9"</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cmdBtnOpenFileDialog_Click">
                <anchor moveWithCells="1" sizeWithCells="1">
                  <from>
                    <xdr:col>9</xdr:col>
                    <xdr:colOff>247650</xdr:colOff>
                    <xdr:row>1</xdr:row>
                    <xdr:rowOff>104775</xdr:rowOff>
                  </from>
                  <to>
                    <xdr:col>10</xdr:col>
                    <xdr:colOff>28575</xdr:colOff>
                    <xdr:row>3</xdr:row>
                    <xdr:rowOff>57150</xdr:rowOff>
                  </to>
                </anchor>
              </controlPr>
            </control>
          </mc:Choice>
        </mc:AlternateContent>
        <mc:AlternateContent xmlns:mc="http://schemas.openxmlformats.org/markup-compatibility/2006">
          <mc:Choice Requires="x14">
            <control shapeId="55298" r:id="rId5" name="Button 2">
              <controlPr defaultSize="0" print="0" autoFill="0" autoPict="0" macro="[0]!cmdBtnSearchWord_Click">
                <anchor moveWithCells="1" sizeWithCells="1">
                  <from>
                    <xdr:col>7</xdr:col>
                    <xdr:colOff>657225</xdr:colOff>
                    <xdr:row>7</xdr:row>
                    <xdr:rowOff>0</xdr:rowOff>
                  </from>
                  <to>
                    <xdr:col>10</xdr:col>
                    <xdr:colOff>0</xdr:colOff>
                    <xdr:row>11</xdr:row>
                    <xdr:rowOff>0</xdr:rowOff>
                  </to>
                </anchor>
              </controlPr>
            </control>
          </mc:Choice>
        </mc:AlternateContent>
        <mc:AlternateContent xmlns:mc="http://schemas.openxmlformats.org/markup-compatibility/2006">
          <mc:Choice Requires="x14">
            <control shapeId="55299" r:id="rId6" name="checkbox_text_opt1">
              <controlPr defaultSize="0" autoFill="0" autoLine="0" autoPict="0">
                <anchor moveWithCells="1">
                  <from>
                    <xdr:col>1</xdr:col>
                    <xdr:colOff>238125</xdr:colOff>
                    <xdr:row>7</xdr:row>
                    <xdr:rowOff>19050</xdr:rowOff>
                  </from>
                  <to>
                    <xdr:col>4</xdr:col>
                    <xdr:colOff>257175</xdr:colOff>
                    <xdr:row>8</xdr:row>
                    <xdr:rowOff>57150</xdr:rowOff>
                  </to>
                </anchor>
              </controlPr>
            </control>
          </mc:Choice>
        </mc:AlternateContent>
        <mc:AlternateContent xmlns:mc="http://schemas.openxmlformats.org/markup-compatibility/2006">
          <mc:Choice Requires="x14">
            <control shapeId="55300" r:id="rId7" name="checkbox_text_opt2">
              <controlPr defaultSize="0" autoFill="0" autoLine="0" autoPict="0">
                <anchor moveWithCells="1">
                  <from>
                    <xdr:col>1</xdr:col>
                    <xdr:colOff>238125</xdr:colOff>
                    <xdr:row>8</xdr:row>
                    <xdr:rowOff>38100</xdr:rowOff>
                  </from>
                  <to>
                    <xdr:col>7</xdr:col>
                    <xdr:colOff>561975</xdr:colOff>
                    <xdr:row>9</xdr:row>
                    <xdr:rowOff>114300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検索語入力"/>
  <dimension ref="A1:A6"/>
  <sheetViews>
    <sheetView zoomScale="90" zoomScaleNormal="90" workbookViewId="0"/>
  </sheetViews>
  <sheetFormatPr defaultRowHeight="13.5"/>
  <cols>
    <col min="1" max="1" width="29.5" style="261" bestFit="1" customWidth="1"/>
    <col min="2" max="16384" width="9" style="262"/>
  </cols>
  <sheetData>
    <row r="1" spans="1:1">
      <c r="A1" s="453"/>
    </row>
    <row r="6" spans="1:1">
      <c r="A6" s="263"/>
    </row>
  </sheetData>
  <dataConsolidate/>
  <phoneticPr fontId="11"/>
  <pageMargins left="0.7" right="0.7" top="0.75" bottom="0.75" header="0.3" footer="0.3"/>
  <pageSetup paperSize="9" orientation="portrait" horizontalDpi="4294967293"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実行結果_テンプレート"/>
  <dimension ref="A1:AX2"/>
  <sheetViews>
    <sheetView zoomScale="85" zoomScaleNormal="85" workbookViewId="0"/>
  </sheetViews>
  <sheetFormatPr defaultRowHeight="13.5"/>
  <cols>
    <col min="1" max="1" width="13.625" bestFit="1" customWidth="1"/>
    <col min="2" max="2" width="25.75" style="269" bestFit="1" customWidth="1"/>
    <col min="3" max="3" width="27.5" bestFit="1" customWidth="1"/>
    <col min="4" max="4" width="12.75" bestFit="1" customWidth="1"/>
    <col min="5" max="5" width="50.625" customWidth="1"/>
    <col min="6" max="6" width="8.375" style="270" bestFit="1" customWidth="1"/>
    <col min="7" max="7" width="13.75" style="272" bestFit="1" customWidth="1"/>
    <col min="8" max="8" width="50.625" style="269" customWidth="1"/>
  </cols>
  <sheetData>
    <row r="1" spans="1:50" ht="14.25" thickBot="1">
      <c r="A1" s="264" t="s">
        <v>908</v>
      </c>
      <c r="B1" s="265" t="s">
        <v>909</v>
      </c>
      <c r="C1" s="266" t="s">
        <v>910</v>
      </c>
      <c r="D1" s="266" t="s">
        <v>911</v>
      </c>
      <c r="E1" s="266" t="s">
        <v>912</v>
      </c>
      <c r="F1" s="267" t="s">
        <v>913</v>
      </c>
      <c r="G1" s="268" t="s">
        <v>914</v>
      </c>
      <c r="H1" s="265" t="s">
        <v>915</v>
      </c>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c r="AP1" s="266"/>
      <c r="AQ1" s="266"/>
      <c r="AR1" s="266"/>
      <c r="AS1" s="266"/>
      <c r="AT1" s="266"/>
      <c r="AU1" s="266"/>
      <c r="AV1" s="266"/>
      <c r="AW1" s="266"/>
      <c r="AX1" s="266"/>
    </row>
    <row r="2" spans="1:50" ht="14.25" thickTop="1">
      <c r="A2" s="271" t="s">
        <v>916</v>
      </c>
    </row>
  </sheetData>
  <phoneticPr fontId="11"/>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VBAMarcoFlag"/>
  <dimension ref="B2:K24"/>
  <sheetViews>
    <sheetView view="pageBreakPreview" zoomScale="85" zoomScaleNormal="100" zoomScaleSheetLayoutView="85" workbookViewId="0">
      <selection activeCell="G5" sqref="G5"/>
    </sheetView>
  </sheetViews>
  <sheetFormatPr defaultRowHeight="13.5"/>
  <cols>
    <col min="1" max="1" width="2.625" style="23" customWidth="1"/>
    <col min="2" max="2" width="4" style="23" bestFit="1" customWidth="1"/>
    <col min="3" max="3" width="12" style="23" bestFit="1" customWidth="1"/>
    <col min="4" max="4" width="8.5" style="23" bestFit="1" customWidth="1"/>
    <col min="5" max="5" width="20.625" style="23" customWidth="1"/>
    <col min="6" max="6" width="25.625" style="489" customWidth="1"/>
    <col min="7" max="11" width="7.375" style="23" bestFit="1" customWidth="1"/>
    <col min="12" max="16384" width="9" style="23"/>
  </cols>
  <sheetData>
    <row r="2" spans="2:11">
      <c r="B2" s="484" t="s">
        <v>64</v>
      </c>
      <c r="C2" s="484" t="s">
        <v>2409</v>
      </c>
      <c r="D2" s="484" t="s">
        <v>2410</v>
      </c>
      <c r="E2" s="484" t="s">
        <v>2412</v>
      </c>
      <c r="F2" s="487" t="s">
        <v>748</v>
      </c>
      <c r="G2" s="484" t="s">
        <v>2411</v>
      </c>
      <c r="H2" s="484" t="s">
        <v>2413</v>
      </c>
      <c r="I2" s="484" t="s">
        <v>2414</v>
      </c>
      <c r="J2" s="484" t="s">
        <v>2415</v>
      </c>
      <c r="K2" s="484" t="s">
        <v>2416</v>
      </c>
    </row>
    <row r="3" spans="2:11">
      <c r="B3" s="486">
        <f>ROW()-2</f>
        <v>1</v>
      </c>
      <c r="C3" s="485" t="s">
        <v>2420</v>
      </c>
      <c r="D3" s="485" t="s">
        <v>2417</v>
      </c>
      <c r="E3" s="485" t="s">
        <v>2423</v>
      </c>
      <c r="F3" s="488"/>
      <c r="G3" s="485"/>
      <c r="H3" s="485"/>
      <c r="I3" s="485"/>
      <c r="J3" s="485"/>
      <c r="K3" s="485"/>
    </row>
    <row r="4" spans="2:11">
      <c r="B4" s="486">
        <f t="shared" ref="B4:B22" si="0">ROW()-2</f>
        <v>2</v>
      </c>
      <c r="C4" s="485" t="s">
        <v>2421</v>
      </c>
      <c r="D4" s="485" t="s">
        <v>2418</v>
      </c>
      <c r="E4" s="485" t="s">
        <v>2424</v>
      </c>
      <c r="F4" s="488"/>
      <c r="G4" s="485"/>
      <c r="H4" s="485"/>
      <c r="I4" s="485"/>
      <c r="J4" s="485"/>
      <c r="K4" s="485"/>
    </row>
    <row r="5" spans="2:11">
      <c r="B5" s="486">
        <f t="shared" si="0"/>
        <v>3</v>
      </c>
      <c r="C5" s="485" t="s">
        <v>2422</v>
      </c>
      <c r="D5" s="485" t="s">
        <v>2419</v>
      </c>
      <c r="E5" s="485" t="s">
        <v>3869</v>
      </c>
      <c r="F5" s="488" t="s">
        <v>3870</v>
      </c>
      <c r="G5" s="485" t="s">
        <v>3971</v>
      </c>
      <c r="H5" s="485"/>
      <c r="I5" s="485"/>
      <c r="J5" s="485"/>
      <c r="K5" s="485"/>
    </row>
    <row r="6" spans="2:11">
      <c r="B6" s="486">
        <f t="shared" si="0"/>
        <v>4</v>
      </c>
      <c r="C6" s="485"/>
      <c r="D6" s="485"/>
      <c r="E6" s="485"/>
      <c r="F6" s="488"/>
      <c r="G6" s="485"/>
      <c r="H6" s="485"/>
      <c r="I6" s="485"/>
      <c r="J6" s="485"/>
      <c r="K6" s="485"/>
    </row>
    <row r="7" spans="2:11">
      <c r="B7" s="486">
        <f t="shared" si="0"/>
        <v>5</v>
      </c>
      <c r="C7" s="485"/>
      <c r="D7" s="485"/>
      <c r="E7" s="485"/>
      <c r="F7" s="488"/>
      <c r="G7" s="485"/>
      <c r="H7" s="485"/>
      <c r="I7" s="485"/>
      <c r="J7" s="485"/>
      <c r="K7" s="485"/>
    </row>
    <row r="8" spans="2:11">
      <c r="B8" s="486">
        <f t="shared" si="0"/>
        <v>6</v>
      </c>
      <c r="C8" s="485"/>
      <c r="D8" s="485"/>
      <c r="E8" s="485"/>
      <c r="F8" s="488"/>
      <c r="G8" s="485"/>
      <c r="H8" s="485"/>
      <c r="I8" s="485"/>
      <c r="J8" s="485"/>
      <c r="K8" s="485"/>
    </row>
    <row r="9" spans="2:11">
      <c r="B9" s="486">
        <f t="shared" si="0"/>
        <v>7</v>
      </c>
      <c r="C9" s="485"/>
      <c r="D9" s="485"/>
      <c r="E9" s="485"/>
      <c r="F9" s="488"/>
      <c r="G9" s="485"/>
      <c r="H9" s="485"/>
      <c r="I9" s="485"/>
      <c r="J9" s="485"/>
      <c r="K9" s="485"/>
    </row>
    <row r="10" spans="2:11">
      <c r="B10" s="486">
        <f t="shared" si="0"/>
        <v>8</v>
      </c>
      <c r="C10" s="485"/>
      <c r="D10" s="485"/>
      <c r="E10" s="485"/>
      <c r="F10" s="488"/>
      <c r="G10" s="485"/>
      <c r="H10" s="485"/>
      <c r="I10" s="485"/>
      <c r="J10" s="485"/>
      <c r="K10" s="485"/>
    </row>
    <row r="11" spans="2:11">
      <c r="B11" s="486">
        <f t="shared" si="0"/>
        <v>9</v>
      </c>
      <c r="C11" s="485"/>
      <c r="D11" s="485"/>
      <c r="E11" s="485"/>
      <c r="F11" s="488"/>
      <c r="G11" s="485"/>
      <c r="H11" s="485"/>
      <c r="I11" s="485"/>
      <c r="J11" s="485"/>
      <c r="K11" s="485"/>
    </row>
    <row r="12" spans="2:11">
      <c r="B12" s="486">
        <f t="shared" si="0"/>
        <v>10</v>
      </c>
      <c r="C12" s="485"/>
      <c r="D12" s="485"/>
      <c r="E12" s="485"/>
      <c r="F12" s="488"/>
      <c r="G12" s="485"/>
      <c r="H12" s="485"/>
      <c r="I12" s="485"/>
      <c r="J12" s="485"/>
      <c r="K12" s="485"/>
    </row>
    <row r="13" spans="2:11">
      <c r="B13" s="486">
        <f t="shared" si="0"/>
        <v>11</v>
      </c>
      <c r="C13" s="485"/>
      <c r="D13" s="485"/>
      <c r="E13" s="485"/>
      <c r="F13" s="488"/>
      <c r="G13" s="485"/>
      <c r="H13" s="485"/>
      <c r="I13" s="485"/>
      <c r="J13" s="485"/>
      <c r="K13" s="485"/>
    </row>
    <row r="14" spans="2:11">
      <c r="B14" s="486">
        <f t="shared" si="0"/>
        <v>12</v>
      </c>
      <c r="C14" s="485"/>
      <c r="D14" s="485"/>
      <c r="E14" s="485"/>
      <c r="F14" s="488"/>
      <c r="G14" s="485"/>
      <c r="H14" s="485"/>
      <c r="I14" s="485"/>
      <c r="J14" s="485"/>
      <c r="K14" s="485"/>
    </row>
    <row r="15" spans="2:11">
      <c r="B15" s="486">
        <f t="shared" si="0"/>
        <v>13</v>
      </c>
      <c r="C15" s="485"/>
      <c r="D15" s="485"/>
      <c r="E15" s="485"/>
      <c r="F15" s="488"/>
      <c r="G15" s="485"/>
      <c r="H15" s="485"/>
      <c r="I15" s="485"/>
      <c r="J15" s="485"/>
      <c r="K15" s="485"/>
    </row>
    <row r="16" spans="2:11">
      <c r="B16" s="486">
        <f t="shared" si="0"/>
        <v>14</v>
      </c>
      <c r="C16" s="485"/>
      <c r="D16" s="485"/>
      <c r="E16" s="485"/>
      <c r="F16" s="488"/>
      <c r="G16" s="485"/>
      <c r="H16" s="485"/>
      <c r="I16" s="485"/>
      <c r="J16" s="485"/>
      <c r="K16" s="485"/>
    </row>
    <row r="17" spans="2:11">
      <c r="B17" s="486">
        <f t="shared" si="0"/>
        <v>15</v>
      </c>
      <c r="C17" s="485"/>
      <c r="D17" s="485"/>
      <c r="E17" s="485"/>
      <c r="F17" s="488"/>
      <c r="G17" s="485"/>
      <c r="H17" s="485"/>
      <c r="I17" s="485"/>
      <c r="J17" s="485"/>
      <c r="K17" s="485"/>
    </row>
    <row r="18" spans="2:11">
      <c r="B18" s="486">
        <f t="shared" si="0"/>
        <v>16</v>
      </c>
      <c r="C18" s="485"/>
      <c r="D18" s="485"/>
      <c r="E18" s="485"/>
      <c r="F18" s="488"/>
      <c r="G18" s="485"/>
      <c r="H18" s="485"/>
      <c r="I18" s="485"/>
      <c r="J18" s="485"/>
      <c r="K18" s="485"/>
    </row>
    <row r="19" spans="2:11">
      <c r="B19" s="486">
        <f t="shared" si="0"/>
        <v>17</v>
      </c>
      <c r="C19" s="485"/>
      <c r="D19" s="485"/>
      <c r="E19" s="485"/>
      <c r="F19" s="488"/>
      <c r="G19" s="485"/>
      <c r="H19" s="485"/>
      <c r="I19" s="485"/>
      <c r="J19" s="485"/>
      <c r="K19" s="485"/>
    </row>
    <row r="20" spans="2:11">
      <c r="B20" s="486">
        <f t="shared" si="0"/>
        <v>18</v>
      </c>
      <c r="C20" s="485"/>
      <c r="D20" s="485"/>
      <c r="E20" s="485"/>
      <c r="F20" s="488"/>
      <c r="G20" s="485"/>
      <c r="H20" s="485"/>
      <c r="I20" s="485"/>
      <c r="J20" s="485"/>
      <c r="K20" s="485"/>
    </row>
    <row r="21" spans="2:11">
      <c r="B21" s="486">
        <f t="shared" si="0"/>
        <v>19</v>
      </c>
      <c r="C21" s="485"/>
      <c r="D21" s="485"/>
      <c r="E21" s="485"/>
      <c r="F21" s="488"/>
      <c r="G21" s="485"/>
      <c r="H21" s="485"/>
      <c r="I21" s="485"/>
      <c r="J21" s="485"/>
      <c r="K21" s="485"/>
    </row>
    <row r="22" spans="2:11">
      <c r="B22" s="486">
        <f t="shared" si="0"/>
        <v>20</v>
      </c>
      <c r="C22" s="485"/>
      <c r="D22" s="485"/>
      <c r="E22" s="485"/>
      <c r="F22" s="488"/>
      <c r="G22" s="485"/>
      <c r="H22" s="485"/>
      <c r="I22" s="485"/>
      <c r="J22" s="485"/>
      <c r="K22" s="485"/>
    </row>
    <row r="24" spans="2:11">
      <c r="C24" s="23" t="s">
        <v>3868</v>
      </c>
      <c r="D24" s="23" t="s">
        <v>2419</v>
      </c>
      <c r="E24" s="23" t="s">
        <v>3865</v>
      </c>
      <c r="F24" s="489" t="s">
        <v>3866</v>
      </c>
      <c r="G24" s="23" t="s">
        <v>3867</v>
      </c>
    </row>
  </sheetData>
  <dataConsolidate/>
  <phoneticPr fontId="11"/>
  <pageMargins left="0.7" right="0.7" top="0.75" bottom="0.75" header="0.3" footer="0.3"/>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8</vt:i4>
      </vt:variant>
    </vt:vector>
  </HeadingPairs>
  <TitlesOfParts>
    <vt:vector size="37" baseType="lpstr">
      <vt:lpstr>VT_STK</vt:lpstr>
      <vt:lpstr>Sql</vt:lpstr>
      <vt:lpstr>Config</vt:lpstr>
      <vt:lpstr>ExcelOperation</vt:lpstr>
      <vt:lpstr>AnalysisSysSht</vt:lpstr>
      <vt:lpstr>ASSProperty</vt:lpstr>
      <vt:lpstr>ASSChkTemplate</vt:lpstr>
      <vt:lpstr>VariousTools</vt:lpstr>
      <vt:lpstr>Template</vt:lpstr>
      <vt:lpstr>SplitFile</vt:lpstr>
      <vt:lpstr>hotKey</vt:lpstr>
      <vt:lpstr>Terminologe</vt:lpstr>
      <vt:lpstr>概念モデル</vt:lpstr>
      <vt:lpstr>1.業務用語一覧</vt:lpstr>
      <vt:lpstr>2.EBS関連用語</vt:lpstr>
      <vt:lpstr>語彙</vt:lpstr>
      <vt:lpstr>Schedule</vt:lpstr>
      <vt:lpstr>TN_Java_web</vt:lpstr>
      <vt:lpstr>TN_Java_bt</vt:lpstr>
      <vt:lpstr>TN_Git</vt:lpstr>
      <vt:lpstr>TN_Other</vt:lpstr>
      <vt:lpstr>TN_Forms</vt:lpstr>
      <vt:lpstr>TestDataTemplete</vt:lpstr>
      <vt:lpstr>XXFN_LOOKUP</vt:lpstr>
      <vt:lpstr>使い方</vt:lpstr>
      <vt:lpstr>設定および実行</vt:lpstr>
      <vt:lpstr>検索語入力</vt:lpstr>
      <vt:lpstr>実行結果_テンプレート</vt:lpstr>
      <vt:lpstr>VBAMacroFlag</vt:lpstr>
      <vt:lpstr>FileNameExtension</vt:lpstr>
      <vt:lpstr>maxOutlineDisp</vt:lpstr>
      <vt:lpstr>ExcelOperation!ParamArea</vt:lpstr>
      <vt:lpstr>VBAMacroFlag!Print_Area</vt:lpstr>
      <vt:lpstr>'1.業務用語一覧'!Print_Titles</vt:lpstr>
      <vt:lpstr>'2.EBS関連用語'!Print_Titles</vt:lpstr>
      <vt:lpstr>ExcelOperation!ResultArea</vt:lpstr>
      <vt:lpstr>SearchFolder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m1462nak</dc:creator>
  <cp:lastModifiedBy>TIS楊</cp:lastModifiedBy>
  <cp:lastPrinted>2019-11-22T07:25:40Z</cp:lastPrinted>
  <dcterms:created xsi:type="dcterms:W3CDTF">2007-07-13T06:56:46Z</dcterms:created>
  <dcterms:modified xsi:type="dcterms:W3CDTF">2020-03-25T08:08:01Z</dcterms:modified>
</cp:coreProperties>
</file>