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605" windowWidth="14955" windowHeight="6135" tabRatio="877" activeTab="9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ASSChkTemplate" sheetId="56" r:id="rId9"/>
    <sheet name="VariousTools" sheetId="53" r:id="rId10"/>
    <sheet name="Template" sheetId="49" r:id="rId11"/>
    <sheet name="SyncSchedule" sheetId="33" r:id="rId12"/>
    <sheet name="Category" sheetId="34" r:id="rId13"/>
    <sheet name="SplitFile" sheetId="35" r:id="rId14"/>
    <sheet name="検証結果合計" sheetId="48" r:id="rId15"/>
    <sheet name="項目設定検証" sheetId="46" r:id="rId16"/>
    <sheet name="List" sheetId="40" r:id="rId17"/>
    <sheet name="Help" sheetId="41" r:id="rId18"/>
  </sheets>
  <functionGroups builtInGroupCount="17"/>
  <externalReferences>
    <externalReference r:id="rId19"/>
  </externalReferences>
  <definedNames>
    <definedName name="_xlnm._FilterDatabase" localSheetId="6" hidden="1">AnalysisSysSht!$B$7:$I$9</definedName>
    <definedName name="_xlnm._FilterDatabase" localSheetId="3" hidden="1">Config!$A$2:$D$11</definedName>
    <definedName name="_xlnm._FilterDatabase" localSheetId="4" hidden="1">Sql!$A$1:$A$58</definedName>
    <definedName name="_xlnm._FilterDatabase" localSheetId="9" hidden="1">VariousTools!$C$29:$I$220</definedName>
    <definedName name="_xlnm._FilterDatabase" localSheetId="15" hidden="1">項目設定検証!$A$20:$BB$106</definedName>
    <definedName name="CreateFlg" localSheetId="16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 localSheetId="8">[1]CD!$B$3:$B$15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AB2" i="49" l="1"/>
  <c r="DY2" i="56" l="1"/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9" i="40"/>
  <c r="E44" i="40"/>
  <c r="E45" i="40"/>
  <c r="E46" i="40"/>
  <c r="E47" i="40"/>
  <c r="E48" i="40"/>
  <c r="E43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E13" i="48"/>
  <c r="F19" i="48"/>
  <c r="C17" i="48"/>
  <c r="E14" i="48"/>
  <c r="C18" i="48"/>
  <c r="D24" i="48"/>
  <c r="F17" i="48"/>
  <c r="C19" i="48"/>
  <c r="C21" i="48"/>
  <c r="D14" i="48"/>
  <c r="E16" i="48"/>
  <c r="E15" i="48"/>
  <c r="D12" i="48"/>
  <c r="E23" i="48"/>
  <c r="F23" i="48"/>
  <c r="F20" i="48"/>
  <c r="C12" i="48"/>
  <c r="D16" i="48"/>
  <c r="E17" i="48"/>
  <c r="F15" i="48"/>
  <c r="F16" i="48"/>
  <c r="C14" i="48"/>
  <c r="E18" i="48"/>
  <c r="E20" i="48"/>
  <c r="C24" i="48"/>
  <c r="F22" i="48"/>
  <c r="C15" i="48"/>
  <c r="D18" i="48"/>
  <c r="D22" i="48"/>
  <c r="E24" i="48"/>
  <c r="D17" i="48"/>
  <c r="C22" i="48"/>
  <c r="D20" i="48"/>
  <c r="F13" i="48"/>
  <c r="D13" i="48"/>
  <c r="D15" i="48"/>
  <c r="E12" i="48"/>
  <c r="C16" i="48"/>
  <c r="C13" i="48"/>
  <c r="C23" i="48"/>
  <c r="D19" i="48"/>
  <c r="F18" i="48"/>
  <c r="E19" i="48"/>
  <c r="F24" i="48"/>
  <c r="E22" i="48"/>
  <c r="C20" i="48"/>
  <c r="D21" i="48"/>
  <c r="D23" i="48"/>
  <c r="E21" i="48"/>
  <c r="F12" i="48"/>
  <c r="F21" i="48"/>
  <c r="F14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TIS楊</author>
  </authors>
  <commentList>
    <comment ref="A10" authorId="0">
      <text>
        <r>
          <rPr>
            <b/>
            <sz val="9"/>
            <color indexed="81"/>
            <rFont val="ＭＳ Ｐゴシック"/>
            <family val="3"/>
            <charset val="128"/>
          </rPr>
          <t>Funcの値ｾｯﾄ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実行Func</t>
        </r>
      </text>
    </comment>
  </commentList>
</comments>
</file>

<file path=xl/comments2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3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<sst xmlns="http://schemas.openxmlformats.org/spreadsheetml/2006/main" count="7761" uniqueCount="1928">
  <si>
    <t>Y</t>
  </si>
  <si>
    <t>説明など</t>
    <rPh sb="0" eb="2">
      <t>セツメイ</t>
    </rPh>
    <phoneticPr fontId="5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</si>
  <si>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5"/>
  </si>
  <si>
    <t>REMでｽｷｯﾌﾟ</t>
    <phoneticPr fontId="5"/>
  </si>
  <si>
    <t>REM</t>
    <phoneticPr fontId="5"/>
  </si>
  <si>
    <t>DBVendor</t>
    <phoneticPr fontId="5"/>
  </si>
  <si>
    <t>DBVendor</t>
    <phoneticPr fontId="5"/>
  </si>
  <si>
    <t>------------</t>
    <phoneticPr fontId="5"/>
  </si>
  <si>
    <t>ﾕｰｻﾞｰID</t>
    <phoneticPr fontId="5"/>
  </si>
  <si>
    <t>ﾊﾟｽﾜｰﾄﾞ</t>
    <phoneticPr fontId="5"/>
  </si>
  <si>
    <t>DB名</t>
    <rPh sb="2" eb="3">
      <t>メイ</t>
    </rPh>
    <phoneticPr fontId="5"/>
  </si>
  <si>
    <t>Field名出力</t>
    <rPh sb="5" eb="6">
      <t>メイ</t>
    </rPh>
    <rPh sb="6" eb="8">
      <t>シュツリョク</t>
    </rPh>
    <phoneticPr fontId="5"/>
  </si>
  <si>
    <t>Label出力</t>
    <phoneticPr fontId="5"/>
  </si>
  <si>
    <t>フィールド名</t>
    <rPh sb="5" eb="6">
      <t>メイ</t>
    </rPh>
    <phoneticPr fontId="5"/>
  </si>
  <si>
    <t>ラベル名</t>
    <rPh sb="3" eb="4">
      <t>メイ</t>
    </rPh>
    <phoneticPr fontId="5"/>
  </si>
  <si>
    <t>データ</t>
    <phoneticPr fontId="5"/>
  </si>
  <si>
    <t>↓出力書式</t>
    <rPh sb="1" eb="3">
      <t>シュツリョク</t>
    </rPh>
    <rPh sb="3" eb="5">
      <t>ショシキ</t>
    </rPh>
    <phoneticPr fontId="5"/>
  </si>
  <si>
    <t>DB</t>
    <phoneticPr fontId="5"/>
  </si>
  <si>
    <t>とりあえず60行目までを対象とします</t>
    <phoneticPr fontId="5"/>
  </si>
  <si>
    <t>実行SQL出力</t>
    <rPh sb="0" eb="2">
      <t>ジッコウ</t>
    </rPh>
    <rPh sb="5" eb="7">
      <t>シュツリョク</t>
    </rPh>
    <phoneticPr fontId="5"/>
  </si>
  <si>
    <t>Y</t>
    <phoneticPr fontId="5"/>
  </si>
  <si>
    <t>N</t>
    <phoneticPr fontId="5"/>
  </si>
  <si>
    <t>FLG</t>
    <phoneticPr fontId="5"/>
  </si>
  <si>
    <t>型出力</t>
    <rPh sb="0" eb="1">
      <t>カタ</t>
    </rPh>
    <rPh sb="1" eb="3">
      <t>シュツリョク</t>
    </rPh>
    <phoneticPr fontId="5"/>
  </si>
  <si>
    <t>VALUES出力</t>
    <rPh sb="6" eb="8">
      <t>シュツリョク</t>
    </rPh>
    <phoneticPr fontId="5"/>
  </si>
  <si>
    <t>型出力Yが前提</t>
    <rPh sb="5" eb="7">
      <t>ゼンテイ</t>
    </rPh>
    <phoneticPr fontId="5"/>
  </si>
  <si>
    <t>型</t>
    <rPh sb="0" eb="1">
      <t>カタ</t>
    </rPh>
    <phoneticPr fontId="5"/>
  </si>
  <si>
    <t>REM</t>
    <phoneticPr fontId="5"/>
  </si>
  <si>
    <t>EP853RDV</t>
    <phoneticPr fontId="5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</si>
  <si>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</si>
  <si>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</si>
  <si>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</si>
  <si>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</si>
  <si>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</si>
  <si>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</si>
  <si>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</si>
  <si>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</si>
  <si>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</si>
  <si>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</si>
  <si>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</si>
  <si>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</si>
  <si>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</si>
  <si>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</si>
  <si>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</si>
  <si>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</si>
  <si>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</si>
  <si>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</si>
  <si>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</si>
  <si>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</si>
  <si>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</si>
  <si>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</si>
  <si>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</si>
  <si>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</si>
  <si>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</si>
  <si>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</si>
  <si>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</si>
  <si>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</si>
  <si>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</si>
  <si>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</si>
  <si>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</si>
  <si>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</si>
  <si>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</si>
  <si>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</si>
  <si>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</si>
  <si>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</si>
  <si>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</si>
  <si>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</si>
  <si>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</si>
  <si>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</si>
  <si>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</si>
  <si>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</si>
  <si>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</si>
  <si>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</si>
  <si>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</si>
  <si>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</si>
  <si>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</si>
  <si>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</si>
  <si>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</si>
  <si>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</si>
  <si>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</si>
  <si>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</si>
  <si>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</si>
  <si>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</si>
  <si>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</si>
  <si>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</si>
  <si>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</si>
  <si>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</si>
  <si>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</si>
  <si>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</si>
  <si>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</si>
  <si>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</si>
  <si>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</si>
  <si>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</si>
  <si>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</si>
  <si>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</si>
  <si>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</si>
  <si>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</si>
  <si>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</si>
  <si>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</si>
  <si>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</si>
  <si>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</si>
  <si>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</si>
  <si>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</si>
  <si>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</si>
  <si>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</si>
  <si>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</si>
  <si>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</si>
  <si>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</si>
  <si>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</si>
  <si>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</si>
  <si>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</si>
  <si>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</si>
  <si>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</si>
  <si>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</si>
  <si>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</si>
  <si>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</si>
  <si>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</si>
  <si>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</si>
  <si>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</si>
  <si>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</si>
  <si>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</si>
  <si>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</si>
  <si>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</si>
  <si>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</si>
  <si>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</si>
  <si>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</si>
  <si>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</si>
  <si>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</si>
  <si>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</si>
  <si>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</si>
  <si>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</si>
  <si>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</si>
  <si>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</si>
  <si>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</si>
  <si>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</si>
  <si>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</si>
  <si>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</si>
  <si>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</si>
  <si>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</si>
  <si>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</si>
  <si>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</si>
  <si>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</si>
  <si>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</si>
  <si>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</si>
  <si>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</si>
  <si>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</si>
  <si>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</si>
  <si>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</si>
  <si>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</si>
  <si>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</si>
  <si>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</si>
  <si>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</si>
  <si>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</si>
  <si>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</si>
  <si>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</si>
  <si>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</si>
  <si>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</si>
  <si>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</si>
  <si>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</si>
  <si>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</si>
  <si>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</si>
  <si>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</si>
  <si>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</si>
  <si>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</si>
  <si>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</si>
  <si>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</si>
  <si>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</si>
  <si>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</si>
  <si>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</si>
  <si>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</si>
  <si>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</si>
  <si>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</si>
  <si>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</si>
  <si>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</si>
  <si>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</si>
  <si>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</si>
  <si>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</si>
  <si>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</si>
  <si>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</si>
  <si>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</si>
  <si>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</si>
  <si>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</si>
  <si>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</si>
  <si>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</si>
  <si>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</si>
  <si>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</si>
  <si>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</si>
  <si>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</si>
  <si>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</si>
  <si>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</si>
  <si>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</si>
  <si>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</si>
  <si>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</si>
  <si>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</si>
  <si>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</si>
  <si>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</si>
  <si>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</si>
  <si>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</si>
  <si>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</si>
  <si>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</si>
  <si>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</si>
  <si>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</si>
  <si>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</si>
  <si>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</si>
  <si>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</si>
  <si>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</si>
  <si>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</si>
  <si>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</si>
  <si>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</si>
  <si>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</si>
  <si>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</si>
  <si>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</si>
  <si>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</si>
  <si>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</si>
  <si>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</si>
  <si>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</si>
  <si>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</si>
  <si>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</si>
  <si>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</si>
  <si>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</si>
  <si>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</si>
  <si>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</si>
  <si>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</si>
  <si>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</si>
  <si>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</si>
  <si>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</si>
  <si>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</si>
  <si>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</si>
  <si>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</si>
  <si>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</si>
  <si>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</si>
  <si>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</si>
  <si>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</si>
  <si>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</si>
  <si>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</si>
  <si>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</si>
  <si>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</si>
  <si>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</si>
  <si>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</si>
  <si>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</si>
  <si>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</si>
  <si>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</si>
  <si>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</si>
  <si>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</si>
  <si>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</si>
  <si>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</si>
  <si>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</si>
  <si>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</si>
  <si>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</si>
  <si>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</si>
  <si>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</si>
  <si>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</si>
  <si>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</si>
  <si>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</si>
  <si>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</si>
  <si>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</si>
  <si>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</si>
  <si>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</si>
  <si>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</si>
  <si>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</si>
  <si>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</si>
  <si>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</si>
  <si>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</si>
  <si>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</si>
  <si>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</si>
  <si>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</si>
  <si>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</si>
  <si>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</si>
  <si>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</si>
  <si>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</si>
  <si>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</si>
  <si>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</si>
  <si>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</si>
  <si>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</si>
  <si>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</si>
  <si>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</si>
  <si>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</si>
  <si>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</si>
  <si>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</si>
  <si>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</si>
  <si>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</si>
  <si>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</si>
  <si>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</si>
  <si>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</si>
  <si>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</si>
  <si>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</si>
  <si>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</si>
  <si>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</si>
  <si>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</si>
  <si>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</si>
  <si>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</si>
  <si>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</si>
  <si>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</si>
  <si>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</si>
  <si>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</si>
  <si>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</si>
  <si>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</si>
  <si>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</si>
  <si>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</si>
  <si>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</si>
  <si>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</si>
  <si>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</si>
  <si>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</si>
  <si>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</si>
  <si>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</si>
  <si>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</si>
  <si>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</si>
  <si>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</si>
  <si>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</si>
  <si>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</si>
  <si>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</si>
  <si>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</si>
  <si>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</si>
  <si>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</si>
  <si>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</si>
  <si>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</si>
  <si>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</si>
  <si>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</si>
  <si>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</si>
  <si>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</si>
  <si>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</si>
  <si>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</si>
  <si>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</si>
  <si>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</si>
  <si>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</si>
  <si>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</si>
  <si>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</si>
  <si>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</si>
  <si>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</si>
  <si>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</si>
  <si>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</si>
  <si>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</si>
  <si>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</si>
  <si>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</si>
  <si>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</si>
  <si>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</si>
  <si>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</si>
  <si>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</si>
  <si>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</si>
  <si>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</si>
  <si>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</si>
  <si>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</si>
  <si>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</si>
  <si>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</si>
  <si>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</si>
  <si>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</si>
  <si>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</si>
  <si>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</si>
  <si>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</si>
  <si>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</si>
  <si>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</si>
  <si>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</si>
  <si>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</si>
  <si>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</si>
  <si>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</si>
  <si>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5"/>
  </si>
  <si>
    <t>);</t>
  </si>
  <si>
    <t>条件マスタ</t>
    <rPh sb="0" eb="2">
      <t>ジョウケン</t>
    </rPh>
    <phoneticPr fontId="5"/>
  </si>
  <si>
    <t>値</t>
    <rPh sb="0" eb="1">
      <t>アタイ</t>
    </rPh>
    <phoneticPr fontId="5"/>
  </si>
  <si>
    <t>備考</t>
    <rPh sb="0" eb="2">
      <t>ビコウ</t>
    </rPh>
    <phoneticPr fontId="5"/>
  </si>
  <si>
    <t>対象ﾃｰﾌﾞﾙ</t>
    <rPh sb="0" eb="2">
      <t>タイショウ</t>
    </rPh>
    <phoneticPr fontId="5"/>
  </si>
  <si>
    <t>条件2</t>
    <rPh sb="0" eb="2">
      <t>ジョウケン</t>
    </rPh>
    <phoneticPr fontId="5"/>
  </si>
  <si>
    <t>条件3</t>
    <rPh sb="0" eb="2">
      <t>ジョウケン</t>
    </rPh>
    <phoneticPr fontId="5"/>
  </si>
  <si>
    <t>条件5</t>
    <rPh sb="0" eb="2">
      <t>ジョウケン</t>
    </rPh>
    <phoneticPr fontId="5"/>
  </si>
  <si>
    <t>即時出荷予定HEAD TBL</t>
  </si>
  <si>
    <t>BU:</t>
  </si>
  <si>
    <t>部門:</t>
    <rPh sb="0" eb="2">
      <t>ブモン</t>
    </rPh>
    <phoneticPr fontId="5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</si>
  <si>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</si>
  <si>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</si>
  <si>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</si>
  <si>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</si>
  <si>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</si>
  <si>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</si>
  <si>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</si>
  <si>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</si>
  <si>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</si>
  <si>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</si>
  <si>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</si>
  <si>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</si>
  <si>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</si>
  <si>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</si>
  <si>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</si>
  <si>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</si>
  <si>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</si>
  <si>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</si>
  <si>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</si>
  <si>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</si>
  <si>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</si>
  <si>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5"/>
  </si>
  <si>
    <t>SEL</t>
    <phoneticPr fontId="5"/>
  </si>
  <si>
    <t>条件4</t>
    <rPh sb="0" eb="2">
      <t>ジョウケン</t>
    </rPh>
    <phoneticPr fontId="5"/>
  </si>
  <si>
    <t>必須条件:</t>
    <rPh sb="0" eb="2">
      <t>ヒッス</t>
    </rPh>
    <rPh sb="2" eb="4">
      <t>ジョウケン</t>
    </rPh>
    <phoneticPr fontId="5"/>
  </si>
  <si>
    <t>1</t>
    <phoneticPr fontId="5"/>
  </si>
  <si>
    <t>BU:</t>
    <phoneticPr fontId="5"/>
  </si>
  <si>
    <t>BUSINESS_UNIT</t>
    <phoneticPr fontId="5"/>
  </si>
  <si>
    <t>DEPTID</t>
    <phoneticPr fontId="5"/>
  </si>
  <si>
    <t>出荷予定ID:</t>
    <phoneticPr fontId="5"/>
  </si>
  <si>
    <t>K_CD_SHPPLN_ID</t>
    <phoneticPr fontId="5"/>
  </si>
  <si>
    <t>入荷予定ID:</t>
    <phoneticPr fontId="5"/>
  </si>
  <si>
    <t>K_CD_ARVPLN_ID</t>
    <phoneticPr fontId="5"/>
  </si>
  <si>
    <t>契約ID:</t>
    <phoneticPr fontId="5"/>
  </si>
  <si>
    <t>K_CD_TRD_ID</t>
    <phoneticPr fontId="5"/>
  </si>
  <si>
    <t>管理ID:</t>
    <phoneticPr fontId="5"/>
  </si>
  <si>
    <t>X_CD_TRLDGR_ID</t>
    <phoneticPr fontId="5"/>
  </si>
  <si>
    <t>ﾌﾟﾛｼﾞｪｸﾄID:</t>
    <phoneticPr fontId="5"/>
  </si>
  <si>
    <t>必須条件1</t>
    <rPh sb="0" eb="2">
      <t>ヒッス</t>
    </rPh>
    <rPh sb="2" eb="4">
      <t>ジョウケン</t>
    </rPh>
    <phoneticPr fontId="5"/>
  </si>
  <si>
    <t>条件6</t>
    <rPh sb="0" eb="2">
      <t>ジョウケン</t>
    </rPh>
    <phoneticPr fontId="5"/>
  </si>
  <si>
    <t>条件7</t>
    <rPh sb="0" eb="2">
      <t>ジョウケン</t>
    </rPh>
    <phoneticPr fontId="5"/>
  </si>
  <si>
    <t>条件8</t>
    <rPh sb="0" eb="2">
      <t>ジョウケン</t>
    </rPh>
    <phoneticPr fontId="5"/>
  </si>
  <si>
    <t>条件9</t>
    <rPh sb="0" eb="2">
      <t>ジョウケン</t>
    </rPh>
    <phoneticPr fontId="5"/>
  </si>
  <si>
    <t>条件10</t>
    <rPh sb="0" eb="2">
      <t>ジョウケン</t>
    </rPh>
    <phoneticPr fontId="5"/>
  </si>
  <si>
    <t>1408000</t>
  </si>
  <si>
    <t>消費税金額</t>
    <phoneticPr fontId="5"/>
  </si>
  <si>
    <t>KJ0245</t>
  </si>
  <si>
    <t>ｸﾞﾙｰﾌﾟ ｺﾝﾄﾛｰﾙ情報</t>
    <phoneticPr fontId="5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</si>
  <si>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</si>
  <si>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</si>
  <si>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5"/>
  </si>
  <si>
    <t>未転記ｱｲﾃﾑ</t>
    <phoneticPr fontId="5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</si>
  <si>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</si>
  <si>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</si>
  <si>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5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</si>
  <si>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</si>
  <si>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</si>
  <si>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5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</si>
  <si>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</si>
  <si>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</si>
  <si>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5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</si>
  <si>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</si>
  <si>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</si>
  <si>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5"/>
  </si>
  <si>
    <t>SELECT * FROM PS_ITEM WHERE BUSINESS_UNIT='KGJPN' AND CUST_ID = '0010479' WITH UR</t>
  </si>
  <si>
    <t>BAL_AMT</t>
    <phoneticPr fontId="5"/>
  </si>
  <si>
    <t>DUE_DT</t>
    <phoneticPr fontId="5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</si>
  <si>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</si>
  <si>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5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</si>
  <si>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</si>
  <si>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</si>
  <si>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</si>
  <si>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</si>
  <si>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5"/>
  </si>
  <si>
    <t>D/OボディーTBL</t>
    <phoneticPr fontId="5"/>
  </si>
  <si>
    <t>D/O番号:</t>
  </si>
  <si>
    <t>D/O番号:</t>
    <phoneticPr fontId="5"/>
  </si>
  <si>
    <t>K_CD_DO_NO</t>
    <phoneticPr fontId="5"/>
  </si>
  <si>
    <t>出庫確認ヘッダー TBL</t>
    <phoneticPr fontId="5"/>
  </si>
  <si>
    <t>出庫確認ID</t>
  </si>
  <si>
    <t>出庫確認ID</t>
    <phoneticPr fontId="5"/>
  </si>
  <si>
    <t>K_CD_SHPCHK_ID</t>
    <phoneticPr fontId="5"/>
  </si>
  <si>
    <t>出庫確認明細 TBL</t>
    <phoneticPr fontId="5"/>
  </si>
  <si>
    <t>請求書ﾍｯﾀﾞｰTBL</t>
    <phoneticPr fontId="5"/>
  </si>
  <si>
    <t>請求書BodyTBL</t>
    <phoneticPr fontId="5"/>
  </si>
  <si>
    <t>K_CD_SKBIL_ID</t>
    <phoneticPr fontId="5"/>
  </si>
  <si>
    <t>請求書No</t>
  </si>
  <si>
    <t>請求書No</t>
    <phoneticPr fontId="5"/>
  </si>
  <si>
    <t>EP853JSM</t>
    <phoneticPr fontId="5"/>
  </si>
  <si>
    <t>EP853JTS</t>
    <phoneticPr fontId="5"/>
  </si>
  <si>
    <t>EP853JCT</t>
    <phoneticPr fontId="5"/>
  </si>
  <si>
    <t>EP853JPN</t>
    <phoneticPr fontId="5"/>
  </si>
  <si>
    <t>入庫確認ID</t>
    <rPh sb="0" eb="2">
      <t>ニュウコ</t>
    </rPh>
    <phoneticPr fontId="5"/>
  </si>
  <si>
    <t>入庫確認HEAD</t>
    <phoneticPr fontId="5"/>
  </si>
  <si>
    <t>入庫確認明細</t>
    <phoneticPr fontId="5"/>
  </si>
  <si>
    <t>入庫確認諸掛</t>
    <phoneticPr fontId="5"/>
  </si>
  <si>
    <t>入庫確認支払充当</t>
    <phoneticPr fontId="5"/>
  </si>
  <si>
    <t>入庫確認入荷予定</t>
    <phoneticPr fontId="5"/>
  </si>
  <si>
    <t>K_CD_ARVCHK_ID</t>
    <phoneticPr fontId="5"/>
  </si>
  <si>
    <t>新規追加ﾊﾟﾗﾒｰﾀ</t>
    <rPh sb="0" eb="2">
      <t>シンキ</t>
    </rPh>
    <rPh sb="2" eb="4">
      <t>ツイカ</t>
    </rPh>
    <phoneticPr fontId="5"/>
  </si>
  <si>
    <t>※S：検索、I：登録</t>
    <rPh sb="3" eb="5">
      <t>ケンサク</t>
    </rPh>
    <rPh sb="8" eb="10">
      <t>トウロク</t>
    </rPh>
    <phoneticPr fontId="5"/>
  </si>
  <si>
    <t>行</t>
    <rPh sb="0" eb="1">
      <t>ギョウ</t>
    </rPh>
    <phoneticPr fontId="5"/>
  </si>
  <si>
    <t>ﾚｺｰﾄﾞ間隔</t>
    <rPh sb="5" eb="7">
      <t>カンカク</t>
    </rPh>
    <phoneticPr fontId="5"/>
  </si>
  <si>
    <t>出力単位</t>
    <rPh sb="0" eb="2">
      <t>シュツリョク</t>
    </rPh>
    <rPh sb="2" eb="4">
      <t>タンイ</t>
    </rPh>
    <phoneticPr fontId="5"/>
  </si>
  <si>
    <t>Insert文出力ＳＷ</t>
    <rPh sb="6" eb="7">
      <t>ブン</t>
    </rPh>
    <rPh sb="7" eb="9">
      <t>シュツリョク</t>
    </rPh>
    <phoneticPr fontId="5"/>
  </si>
  <si>
    <t>※Y：出力、N：出力しない</t>
    <rPh sb="3" eb="5">
      <t>シュツリョク</t>
    </rPh>
    <rPh sb="8" eb="10">
      <t>シュツリョク</t>
    </rPh>
    <phoneticPr fontId="5"/>
  </si>
  <si>
    <t>Mode</t>
    <phoneticPr fontId="5"/>
  </si>
  <si>
    <t>描画出力SW</t>
    <phoneticPr fontId="5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</si>
  <si>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</si>
  <si>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</si>
  <si>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</si>
  <si>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</si>
  <si>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</si>
  <si>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</si>
  <si>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</si>
  <si>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</si>
  <si>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</si>
  <si>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</si>
  <si>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</si>
  <si>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</si>
  <si>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</si>
  <si>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</si>
  <si>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5"/>
  </si>
  <si>
    <t xml:space="preserve"> </t>
    <phoneticPr fontId="5"/>
  </si>
  <si>
    <t>SELECT DATE('1900-01-01') K_PROCESS_DT,A.* FROM PS_K_CD_CMGRPS_TBL A FETCH FIRST 30 ROWS ONLY WITH UR</t>
  </si>
  <si>
    <t>書式</t>
    <rPh sb="0" eb="2">
      <t>ショシキ</t>
    </rPh>
    <phoneticPr fontId="5"/>
  </si>
  <si>
    <t>KGJPN</t>
    <phoneticPr fontId="5"/>
  </si>
  <si>
    <t>K_PI_APIM_H_TBL</t>
    <phoneticPr fontId="5"/>
  </si>
  <si>
    <t>PI債務HEADER</t>
    <phoneticPr fontId="5"/>
  </si>
  <si>
    <t>K_PI_APIM_P_TBL</t>
    <phoneticPr fontId="5"/>
  </si>
  <si>
    <t>PI債務部門別支払情報</t>
    <phoneticPr fontId="5"/>
  </si>
  <si>
    <t>K_PI_APDM_D_TBL</t>
    <phoneticPr fontId="5"/>
  </si>
  <si>
    <t>PI債務決済情報</t>
    <phoneticPr fontId="5"/>
  </si>
  <si>
    <t>K_PI_AP_ID</t>
  </si>
  <si>
    <t>債務ID</t>
  </si>
  <si>
    <t>決済方法</t>
    <phoneticPr fontId="5"/>
  </si>
  <si>
    <t>PYMNT_VCHR_XREF</t>
    <phoneticPr fontId="5"/>
  </si>
  <si>
    <t>伝票/支払ｽｹｼﾞｭｰﾙ</t>
    <phoneticPr fontId="5"/>
  </si>
  <si>
    <t>VOUCHER_ID</t>
    <phoneticPr fontId="5"/>
  </si>
  <si>
    <t>伝票ID</t>
    <rPh sb="0" eb="2">
      <t>デンピョウ</t>
    </rPh>
    <phoneticPr fontId="5"/>
  </si>
  <si>
    <t>K_AP_PMTVCHR_RT</t>
    <phoneticPr fontId="5"/>
  </si>
  <si>
    <t>伝票支払付加ﾃｰﾌﾞﾙ</t>
    <phoneticPr fontId="5"/>
  </si>
  <si>
    <t>VOUCHER</t>
    <phoneticPr fontId="5"/>
  </si>
  <si>
    <t>K_AP_VOUCHER</t>
    <phoneticPr fontId="5"/>
  </si>
  <si>
    <t>VOUCHER_LINE</t>
    <phoneticPr fontId="5"/>
  </si>
  <si>
    <t>DISTRIB_LINE</t>
    <phoneticPr fontId="5"/>
  </si>
  <si>
    <t>伝票配布ﾃｰﾌﾞﾙ</t>
    <phoneticPr fontId="5"/>
  </si>
  <si>
    <t>PYMNT_ID</t>
    <phoneticPr fontId="5"/>
  </si>
  <si>
    <t>支払ID</t>
    <rPh sb="0" eb="2">
      <t>シハライ</t>
    </rPh>
    <phoneticPr fontId="5"/>
  </si>
  <si>
    <t>BCH_XREF_EXT</t>
    <phoneticPr fontId="5"/>
  </si>
  <si>
    <t>伝票手数料ﾃｰﾌﾞﾙ</t>
    <phoneticPr fontId="5"/>
  </si>
  <si>
    <t>VCHR_ACCTG_LINE</t>
    <phoneticPr fontId="5"/>
  </si>
  <si>
    <t>PAYMENT_TBL</t>
    <phoneticPr fontId="5"/>
  </si>
  <si>
    <t>電子記録債務手数料ﾃｰﾌﾞﾙ</t>
    <phoneticPr fontId="5"/>
  </si>
  <si>
    <t>K_AP_DNSCHG_TBL</t>
    <phoneticPr fontId="5"/>
  </si>
  <si>
    <t>K_AP_VACTLN_TBL</t>
    <phoneticPr fontId="5"/>
  </si>
  <si>
    <t>補助簿履歴テーブル</t>
    <phoneticPr fontId="5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</si>
  <si>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</si>
  <si>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</si>
  <si>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</si>
  <si>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</si>
  <si>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</si>
  <si>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</si>
  <si>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</si>
  <si>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</si>
  <si>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</si>
  <si>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</si>
  <si>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</si>
  <si>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</si>
  <si>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</si>
  <si>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</si>
  <si>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</si>
  <si>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</si>
  <si>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</si>
  <si>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</si>
  <si>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</si>
  <si>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</si>
  <si>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</si>
  <si>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</si>
  <si>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</si>
  <si>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</si>
  <si>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</si>
  <si>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</si>
  <si>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</si>
  <si>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</si>
  <si>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</si>
  <si>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</si>
  <si>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</si>
  <si>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</si>
  <si>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</si>
  <si>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</si>
  <si>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5"/>
  </si>
  <si>
    <t>EP853XDV</t>
    <phoneticPr fontId="5"/>
  </si>
  <si>
    <t>EP853XTS</t>
    <phoneticPr fontId="5"/>
  </si>
  <si>
    <t>EP853XSM</t>
    <phoneticPr fontId="5"/>
  </si>
  <si>
    <t>EP853SCJ</t>
    <phoneticPr fontId="5"/>
  </si>
  <si>
    <t>EP853RTS</t>
    <phoneticPr fontId="5"/>
  </si>
  <si>
    <t>EP853RSM</t>
    <phoneticPr fontId="5"/>
  </si>
  <si>
    <t>VCHRLN_MISC_CHG</t>
    <phoneticPr fontId="5"/>
  </si>
  <si>
    <t xml:space="preserve"> </t>
    <phoneticPr fontId="5"/>
  </si>
  <si>
    <t>PYMNT_VCHR_MSG</t>
    <phoneticPr fontId="5"/>
  </si>
  <si>
    <t>Payment Vchr Xref Message</t>
    <phoneticPr fontId="5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</si>
  <si>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5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</si>
  <si>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5"/>
  </si>
  <si>
    <t>AP/PI　インターフェイス作成</t>
    <rPh sb="14" eb="16">
      <t>サクセイ</t>
    </rPh>
    <phoneticPr fontId="5"/>
  </si>
  <si>
    <t>SELECT * FROM PS_K_CD_SHCO_H_TBL FETCH FIRST 10000 ROWS ONLY WITH UR;</t>
    <phoneticPr fontId="5"/>
  </si>
  <si>
    <t>Performance</t>
    <phoneticPr fontId="5"/>
  </si>
  <si>
    <t>Enter,Tab</t>
    <phoneticPr fontId="5"/>
  </si>
  <si>
    <t>SELECT T.* FROM PS_T_YYW01_TMP T  WITH UR</t>
  </si>
  <si>
    <t>Ftype</t>
    <phoneticPr fontId="5"/>
  </si>
  <si>
    <t>No</t>
    <phoneticPr fontId="5"/>
  </si>
  <si>
    <t>仕様確認</t>
    <rPh sb="0" eb="2">
      <t>シヨウ</t>
    </rPh>
    <rPh sb="2" eb="4">
      <t>カクニン</t>
    </rPh>
    <phoneticPr fontId="5"/>
  </si>
  <si>
    <t>不具合</t>
    <rPh sb="0" eb="3">
      <t>フグアイ</t>
    </rPh>
    <phoneticPr fontId="5"/>
  </si>
  <si>
    <t>仕様変更</t>
    <rPh sb="0" eb="2">
      <t>シヨウ</t>
    </rPh>
    <rPh sb="2" eb="4">
      <t>ヘンコウ</t>
    </rPh>
    <phoneticPr fontId="5"/>
  </si>
  <si>
    <t>Accrual date</t>
    <phoneticPr fontId="5"/>
  </si>
  <si>
    <t>Risk</t>
    <phoneticPr fontId="5"/>
  </si>
  <si>
    <t>Detail</t>
    <phoneticPr fontId="5"/>
  </si>
  <si>
    <t>Answer</t>
    <phoneticPr fontId="5"/>
  </si>
  <si>
    <t>Respondent</t>
    <phoneticPr fontId="5"/>
  </si>
  <si>
    <t>Remarks</t>
    <phoneticPr fontId="5"/>
  </si>
  <si>
    <t>High</t>
    <phoneticPr fontId="5"/>
  </si>
  <si>
    <t>Medium</t>
    <phoneticPr fontId="5"/>
  </si>
  <si>
    <t>Low</t>
    <phoneticPr fontId="5"/>
  </si>
  <si>
    <t>test11</t>
    <phoneticPr fontId="5"/>
  </si>
  <si>
    <t>ABC</t>
    <phoneticPr fontId="5"/>
  </si>
  <si>
    <t>CCCCC</t>
    <phoneticPr fontId="5"/>
  </si>
  <si>
    <t>asa</t>
    <phoneticPr fontId="5"/>
  </si>
  <si>
    <t>File Name</t>
    <phoneticPr fontId="5"/>
  </si>
  <si>
    <t>TEST2</t>
    <phoneticPr fontId="5"/>
  </si>
  <si>
    <t>TEST3</t>
    <phoneticPr fontId="5"/>
  </si>
  <si>
    <t>TEST122</t>
    <phoneticPr fontId="5"/>
  </si>
  <si>
    <t>Sheet Name</t>
    <phoneticPr fontId="5"/>
  </si>
  <si>
    <t>2014-04-19</t>
    <phoneticPr fontId="5"/>
  </si>
  <si>
    <t>File Path</t>
    <phoneticPr fontId="5"/>
  </si>
  <si>
    <t>Category</t>
    <phoneticPr fontId="5"/>
  </si>
  <si>
    <t>Category</t>
    <phoneticPr fontId="5"/>
  </si>
  <si>
    <t>File Attribute</t>
    <phoneticPr fontId="5"/>
  </si>
  <si>
    <t>Start Line</t>
    <phoneticPr fontId="5"/>
  </si>
  <si>
    <t>Now Line</t>
    <phoneticPr fontId="5"/>
  </si>
  <si>
    <t>Start Column</t>
    <phoneticPr fontId="5"/>
  </si>
  <si>
    <t>Now Column</t>
    <phoneticPr fontId="5"/>
  </si>
  <si>
    <t>Exp Begin Column</t>
    <phoneticPr fontId="5"/>
  </si>
  <si>
    <t>Exp End Column</t>
    <phoneticPr fontId="5"/>
  </si>
  <si>
    <t>Imp Begin Column</t>
    <phoneticPr fontId="5"/>
  </si>
  <si>
    <t>Imp End Column</t>
    <phoneticPr fontId="5"/>
  </si>
  <si>
    <t>A</t>
    <phoneticPr fontId="5"/>
  </si>
  <si>
    <t>E</t>
    <phoneticPr fontId="5"/>
  </si>
  <si>
    <t>F</t>
    <phoneticPr fontId="5"/>
  </si>
  <si>
    <t>H</t>
    <phoneticPr fontId="5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</si>
  <si>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</si>
  <si>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</si>
  <si>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</si>
  <si>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5"/>
  </si>
  <si>
    <t>In File Path</t>
    <phoneticPr fontId="5"/>
  </si>
  <si>
    <t>In File Name</t>
    <phoneticPr fontId="5"/>
  </si>
  <si>
    <t>Out File Path</t>
    <phoneticPr fontId="5"/>
  </si>
  <si>
    <t>C:\yyw\500_work\PeopleCode</t>
    <phoneticPr fontId="5"/>
  </si>
  <si>
    <t>Out File Name</t>
    <phoneticPr fontId="5"/>
  </si>
  <si>
    <t>EP853JTS.pc</t>
    <phoneticPr fontId="5"/>
  </si>
  <si>
    <t>K_CD_SHCO_H_TBL</t>
    <phoneticPr fontId="5"/>
  </si>
  <si>
    <t>X2901</t>
    <phoneticPr fontId="5"/>
  </si>
  <si>
    <t>55</t>
  </si>
  <si>
    <t>59</t>
  </si>
  <si>
    <t>K_AP_VCHR_HIST</t>
    <phoneticPr fontId="5"/>
  </si>
  <si>
    <t>支払伝票履歴</t>
    <phoneticPr fontId="5"/>
  </si>
  <si>
    <t>前渡金管理ﾃｰﾌﾞﾙ</t>
    <phoneticPr fontId="5"/>
  </si>
  <si>
    <t>VCHR_PPAY_XREF</t>
    <phoneticPr fontId="5"/>
  </si>
  <si>
    <t>AP 会計入力(補助簿)</t>
    <phoneticPr fontId="5"/>
  </si>
  <si>
    <t>伝票ﾍｯﾀﾞｰﾃｰﾌﾞﾙ</t>
    <phoneticPr fontId="5"/>
  </si>
  <si>
    <t>AP 伝票行ﾃｰﾌﾞﾙ</t>
    <phoneticPr fontId="5"/>
  </si>
  <si>
    <t>AP 支払</t>
    <phoneticPr fontId="5"/>
  </si>
  <si>
    <t>IBM</t>
    <phoneticPr fontId="5"/>
  </si>
  <si>
    <t>Oracle</t>
  </si>
  <si>
    <t>Oracle系</t>
    <rPh sb="6" eb="7">
      <t>ケイ</t>
    </rPh>
    <phoneticPr fontId="5"/>
  </si>
  <si>
    <t>IBM系</t>
    <rPh sb="3" eb="4">
      <t>ケイ</t>
    </rPh>
    <phoneticPr fontId="5"/>
  </si>
  <si>
    <t>書込内容</t>
    <rPh sb="0" eb="1">
      <t>ショ</t>
    </rPh>
    <rPh sb="1" eb="2">
      <t>コミ</t>
    </rPh>
    <rPh sb="2" eb="4">
      <t>ナイヨウ</t>
    </rPh>
    <phoneticPr fontId="5"/>
  </si>
  <si>
    <t>抽出・書込
＜箇所＞</t>
    <rPh sb="0" eb="2">
      <t>チュウシュツ</t>
    </rPh>
    <rPh sb="3" eb="5">
      <t>カキコ</t>
    </rPh>
    <rPh sb="7" eb="9">
      <t>カショ</t>
    </rPh>
    <phoneticPr fontId="5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</si>
  <si>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5"/>
  </si>
  <si>
    <t>全ﾌｧｲﾙ</t>
    <rPh sb="0" eb="1">
      <t>ゼン</t>
    </rPh>
    <phoneticPr fontId="5"/>
  </si>
  <si>
    <t>File Path</t>
    <phoneticPr fontId="5"/>
  </si>
  <si>
    <t>ﾌﾟﾛｾｽ番号</t>
  </si>
  <si>
    <t>Param1</t>
    <phoneticPr fontId="5"/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</si>
  <si>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</si>
  <si>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</si>
  <si>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</si>
  <si>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</si>
  <si>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</si>
  <si>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</si>
  <si>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5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</si>
  <si>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</si>
  <si>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</si>
  <si>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</si>
  <si>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</si>
  <si>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</si>
  <si>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</si>
  <si>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</si>
  <si>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</si>
  <si>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</si>
  <si>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</si>
  <si>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</si>
  <si>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5"/>
  </si>
  <si>
    <t>相手先</t>
    <phoneticPr fontId="5"/>
  </si>
  <si>
    <t>順番</t>
    <rPh sb="0" eb="2">
      <t>ジュンバン</t>
    </rPh>
    <phoneticPr fontId="5"/>
  </si>
  <si>
    <t>枝番</t>
    <rPh sb="0" eb="1">
      <t>エダ</t>
    </rPh>
    <rPh sb="1" eb="2">
      <t>バン</t>
    </rPh>
    <phoneticPr fontId="5"/>
  </si>
  <si>
    <t>金額</t>
    <phoneticPr fontId="5"/>
  </si>
  <si>
    <t>換算済金額</t>
    <phoneticPr fontId="5"/>
  </si>
  <si>
    <t>AFF1：勘定科目</t>
    <phoneticPr fontId="5"/>
  </si>
  <si>
    <t>AFF2：組織</t>
    <phoneticPr fontId="5"/>
  </si>
  <si>
    <t>AFF4：相手先区分</t>
    <phoneticPr fontId="5"/>
  </si>
  <si>
    <t>明細摘要</t>
    <phoneticPr fontId="5"/>
  </si>
  <si>
    <t>DFF6：税金コード</t>
    <phoneticPr fontId="5"/>
  </si>
  <si>
    <t>DFF15：予算パッケージ</t>
    <phoneticPr fontId="5"/>
  </si>
  <si>
    <t>DFF20：収支分析用コード</t>
    <phoneticPr fontId="5"/>
  </si>
  <si>
    <t>53</t>
    <phoneticPr fontId="5"/>
  </si>
  <si>
    <t>54</t>
  </si>
  <si>
    <t>56</t>
  </si>
  <si>
    <t>B</t>
    <phoneticPr fontId="5"/>
  </si>
  <si>
    <t>D</t>
    <phoneticPr fontId="5"/>
  </si>
  <si>
    <t>H</t>
    <phoneticPr fontId="5"/>
  </si>
  <si>
    <t>行目</t>
    <rPh sb="0" eb="2">
      <t>ギョウメ</t>
    </rPh>
    <phoneticPr fontId="5"/>
  </si>
  <si>
    <t>BK</t>
    <phoneticPr fontId="5"/>
  </si>
  <si>
    <t>BO</t>
    <phoneticPr fontId="5"/>
  </si>
  <si>
    <t>BS</t>
    <phoneticPr fontId="5"/>
  </si>
  <si>
    <t>BW</t>
    <phoneticPr fontId="5"/>
  </si>
  <si>
    <t>CE</t>
    <phoneticPr fontId="5"/>
  </si>
  <si>
    <t>CU</t>
    <phoneticPr fontId="5"/>
  </si>
  <si>
    <t>DW</t>
    <phoneticPr fontId="5"/>
  </si>
  <si>
    <t>EY</t>
    <phoneticPr fontId="5"/>
  </si>
  <si>
    <t>EZ</t>
    <phoneticPr fontId="5"/>
  </si>
  <si>
    <t xml:space="preserve"> </t>
    <phoneticPr fontId="5"/>
  </si>
  <si>
    <t>更新者</t>
    <phoneticPr fontId="5"/>
  </si>
  <si>
    <t>※PL勘定のみ有効</t>
    <rPh sb="3" eb="5">
      <t>カンジョウ</t>
    </rPh>
    <rPh sb="7" eb="9">
      <t>ユウコウ</t>
    </rPh>
    <phoneticPr fontId="5"/>
  </si>
  <si>
    <t>ﾌﾟﾛｾｽ番号</t>
    <phoneticPr fontId="5"/>
  </si>
  <si>
    <t>版</t>
    <phoneticPr fontId="5"/>
  </si>
  <si>
    <t>L</t>
    <phoneticPr fontId="5"/>
  </si>
  <si>
    <t>BI</t>
    <phoneticPr fontId="5"/>
  </si>
  <si>
    <t>更新日</t>
    <phoneticPr fontId="5"/>
  </si>
  <si>
    <t>E</t>
    <phoneticPr fontId="5"/>
  </si>
  <si>
    <t>4</t>
    <phoneticPr fontId="5"/>
  </si>
  <si>
    <t>変更履歴</t>
    <phoneticPr fontId="5"/>
  </si>
  <si>
    <t>仮Param</t>
    <rPh sb="0" eb="1">
      <t>カリ</t>
    </rPh>
    <phoneticPr fontId="5"/>
  </si>
  <si>
    <t>新業務名称</t>
    <phoneticPr fontId="5"/>
  </si>
  <si>
    <t>新業務プロセス名称</t>
    <phoneticPr fontId="5"/>
  </si>
  <si>
    <t>P3</t>
    <phoneticPr fontId="5"/>
  </si>
  <si>
    <t>P4</t>
    <phoneticPr fontId="5"/>
  </si>
  <si>
    <t>出力結果：</t>
    <rPh sb="0" eb="2">
      <t>シュツリョク</t>
    </rPh>
    <rPh sb="2" eb="4">
      <t>ケッカ</t>
    </rPh>
    <phoneticPr fontId="5"/>
  </si>
  <si>
    <t>FI</t>
    <phoneticPr fontId="5"/>
  </si>
  <si>
    <t>FJ</t>
    <phoneticPr fontId="5"/>
  </si>
  <si>
    <t>FK</t>
    <phoneticPr fontId="5"/>
  </si>
  <si>
    <t>FL</t>
    <phoneticPr fontId="5"/>
  </si>
  <si>
    <t>57</t>
  </si>
  <si>
    <t>58</t>
  </si>
  <si>
    <t>60</t>
  </si>
  <si>
    <t>検索</t>
    <rPh sb="0" eb="2">
      <t>ケンサク</t>
    </rPh>
    <phoneticPr fontId="5"/>
  </si>
  <si>
    <t>作成区分</t>
    <rPh sb="0" eb="2">
      <t>サクセイ</t>
    </rPh>
    <rPh sb="2" eb="4">
      <t>クブン</t>
    </rPh>
    <phoneticPr fontId="5"/>
  </si>
  <si>
    <t>削除</t>
    <phoneticPr fontId="5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</si>
  <si>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</si>
  <si>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</si>
  <si>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</si>
  <si>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</si>
  <si>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</si>
  <si>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</si>
  <si>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</si>
  <si>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</si>
  <si>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</si>
  <si>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</si>
  <si>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</si>
  <si>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</si>
  <si>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</si>
  <si>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</si>
  <si>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</si>
  <si>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</si>
  <si>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</si>
  <si>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</si>
  <si>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</si>
  <si>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</si>
  <si>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</si>
  <si>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</si>
  <si>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</si>
  <si>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</si>
  <si>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</si>
  <si>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</si>
  <si>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</si>
  <si>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</si>
  <si>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</si>
  <si>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</si>
  <si>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</si>
  <si>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</si>
  <si>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</si>
  <si>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</si>
  <si>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</si>
  <si>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</si>
  <si>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</si>
  <si>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5"/>
  </si>
  <si>
    <t>登録</t>
    <phoneticPr fontId="5"/>
  </si>
  <si>
    <t>プロセス番号</t>
    <phoneticPr fontId="5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</si>
  <si>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</si>
  <si>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1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</si>
  <si>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</si>
  <si>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1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</si>
  <si>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</si>
  <si>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</si>
  <si>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</si>
  <si>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1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</si>
  <si>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</si>
  <si>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</si>
  <si>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</si>
  <si>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</si>
  <si>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</si>
  <si>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1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</si>
  <si>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</si>
  <si>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1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</si>
  <si>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</si>
  <si>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</si>
  <si>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</si>
  <si>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</si>
  <si>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</si>
  <si>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5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</si>
  <si>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</si>
  <si>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</si>
  <si>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</si>
  <si>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</si>
  <si>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</si>
  <si>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</si>
  <si>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</si>
  <si>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</si>
  <si>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</si>
  <si>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</si>
  <si>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5"/>
  </si>
  <si>
    <t>　</t>
    <phoneticPr fontId="5"/>
  </si>
  <si>
    <t>設定（項目）</t>
    <phoneticPr fontId="5"/>
  </si>
  <si>
    <t>ﾌﾟﾛｾｽ番号</t>
    <phoneticPr fontId="5"/>
  </si>
  <si>
    <t>テンプレート</t>
    <phoneticPr fontId="5"/>
  </si>
  <si>
    <t>　</t>
    <phoneticPr fontId="5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</si>
  <si>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</si>
  <si>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</si>
  <si>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</si>
  <si>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</si>
  <si>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</si>
  <si>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</si>
  <si>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</si>
  <si>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</si>
  <si>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</si>
  <si>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</si>
  <si>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</si>
  <si>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</si>
  <si>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1"/>
  </si>
  <si>
    <t>明細行単位項目値7：会社コード、カード商品コード、カードブランド区分</t>
  </si>
  <si>
    <t>DFF7：</t>
  </si>
  <si>
    <t>Key Label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</si>
  <si>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</si>
  <si>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</si>
  <si>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</si>
  <si>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属性４</t>
    <rPh sb="0" eb="2">
      <t>ゾクセイ</t>
    </rPh>
    <phoneticPr fontId="5"/>
  </si>
  <si>
    <t>属性５</t>
    <rPh sb="0" eb="2">
      <t>ゾクセイ</t>
    </rPh>
    <phoneticPr fontId="5"/>
  </si>
  <si>
    <t>属性６</t>
    <rPh sb="0" eb="2">
      <t>ゾクセイ</t>
    </rPh>
    <phoneticPr fontId="5"/>
  </si>
  <si>
    <t>属性７</t>
    <rPh sb="0" eb="2">
      <t>ゾクセイ</t>
    </rPh>
    <phoneticPr fontId="5"/>
  </si>
  <si>
    <t>属性８</t>
    <rPh sb="0" eb="2">
      <t>ゾクセイ</t>
    </rPh>
    <phoneticPr fontId="5"/>
  </si>
  <si>
    <t>属性９</t>
    <rPh sb="0" eb="2">
      <t>ゾクセイ</t>
    </rPh>
    <phoneticPr fontId="5"/>
  </si>
  <si>
    <t>属性１０</t>
    <rPh sb="0" eb="2">
      <t>ゾクセイ</t>
    </rPh>
    <phoneticPr fontId="5"/>
  </si>
  <si>
    <t>属性１１</t>
    <rPh sb="0" eb="2">
      <t>ゾクセイ</t>
    </rPh>
    <phoneticPr fontId="5"/>
  </si>
  <si>
    <t>属性１２</t>
    <rPh sb="0" eb="2">
      <t>ゾクセイ</t>
    </rPh>
    <phoneticPr fontId="5"/>
  </si>
  <si>
    <t>属性１３</t>
    <rPh sb="0" eb="2">
      <t>ゾクセイ</t>
    </rPh>
    <phoneticPr fontId="5"/>
  </si>
  <si>
    <t>属性１４</t>
    <rPh sb="0" eb="2">
      <t>ゾクセイ</t>
    </rPh>
    <phoneticPr fontId="5"/>
  </si>
  <si>
    <t>属性１５</t>
    <rPh sb="0" eb="2">
      <t>ゾクセイ</t>
    </rPh>
    <phoneticPr fontId="5"/>
  </si>
  <si>
    <t>属性１６</t>
    <rPh sb="0" eb="2">
      <t>ゾクセイ</t>
    </rPh>
    <phoneticPr fontId="5"/>
  </si>
  <si>
    <t>属性１７</t>
    <rPh sb="0" eb="2">
      <t>ゾクセイ</t>
    </rPh>
    <phoneticPr fontId="5"/>
  </si>
  <si>
    <t>属性１８</t>
    <rPh sb="0" eb="2">
      <t>ゾクセイ</t>
    </rPh>
    <phoneticPr fontId="5"/>
  </si>
  <si>
    <t>属性１９</t>
    <rPh sb="0" eb="2">
      <t>ゾクセイ</t>
    </rPh>
    <phoneticPr fontId="5"/>
  </si>
  <si>
    <t>属性２０</t>
    <rPh sb="0" eb="2">
      <t>ゾクセイ</t>
    </rPh>
    <phoneticPr fontId="5"/>
  </si>
  <si>
    <t>属性２１</t>
    <rPh sb="0" eb="2">
      <t>ゾクセイ</t>
    </rPh>
    <phoneticPr fontId="5"/>
  </si>
  <si>
    <t>属性２２</t>
    <rPh sb="0" eb="2">
      <t>ゾクセイ</t>
    </rPh>
    <phoneticPr fontId="5"/>
  </si>
  <si>
    <t>属性２３</t>
    <rPh sb="0" eb="2">
      <t>ゾクセイ</t>
    </rPh>
    <phoneticPr fontId="5"/>
  </si>
  <si>
    <t>属性２４</t>
    <rPh sb="0" eb="2">
      <t>ゾクセイ</t>
    </rPh>
    <phoneticPr fontId="5"/>
  </si>
  <si>
    <t>属性２５</t>
    <rPh sb="0" eb="2">
      <t>ゾクセイ</t>
    </rPh>
    <phoneticPr fontId="5"/>
  </si>
  <si>
    <t>属性２６</t>
    <rPh sb="0" eb="2">
      <t>ゾクセイ</t>
    </rPh>
    <phoneticPr fontId="5"/>
  </si>
  <si>
    <t>属性２７</t>
    <rPh sb="0" eb="2">
      <t>ゾクセイ</t>
    </rPh>
    <phoneticPr fontId="5"/>
  </si>
  <si>
    <t>属性２８</t>
    <rPh sb="0" eb="2">
      <t>ゾクセイ</t>
    </rPh>
    <phoneticPr fontId="5"/>
  </si>
  <si>
    <t>属性２９</t>
    <rPh sb="0" eb="2">
      <t>ゾクセイ</t>
    </rPh>
    <phoneticPr fontId="5"/>
  </si>
  <si>
    <t>属性３０</t>
    <rPh sb="0" eb="2">
      <t>ゾクセイ</t>
    </rPh>
    <phoneticPr fontId="5"/>
  </si>
  <si>
    <t>種類</t>
    <rPh sb="0" eb="2">
      <t>シュルイ</t>
    </rPh>
    <phoneticPr fontId="5"/>
  </si>
  <si>
    <t>属性利用数</t>
    <rPh sb="0" eb="2">
      <t>ゾクセイ</t>
    </rPh>
    <rPh sb="2" eb="4">
      <t>リヨウ</t>
    </rPh>
    <rPh sb="4" eb="5">
      <t>カズ</t>
    </rPh>
    <phoneticPr fontId="5"/>
  </si>
  <si>
    <t>ﾗﾍﾞﾙ位置</t>
    <rPh sb="4" eb="6">
      <t>イチ</t>
    </rPh>
    <phoneticPr fontId="5"/>
  </si>
  <si>
    <t>未利用</t>
    <rPh sb="0" eb="3">
      <t>ミリヨウ</t>
    </rPh>
    <phoneticPr fontId="5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</si>
  <si>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</si>
  <si>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</si>
  <si>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</si>
  <si>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</si>
  <si>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</si>
  <si>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</si>
  <si>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</si>
  <si>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</si>
  <si>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</si>
  <si>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</si>
  <si>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</si>
  <si>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</si>
  <si>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</si>
  <si>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</si>
  <si>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</si>
  <si>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</si>
  <si>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</si>
  <si>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</si>
  <si>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</si>
  <si>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</si>
  <si>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5"/>
  </si>
  <si>
    <t>2</t>
    <phoneticPr fontId="5"/>
  </si>
  <si>
    <t>縦</t>
    <rPh sb="0" eb="1">
      <t>タテ</t>
    </rPh>
    <phoneticPr fontId="5"/>
  </si>
  <si>
    <t>行,列</t>
    <rPh sb="0" eb="1">
      <t>ギョウ</t>
    </rPh>
    <rPh sb="2" eb="3">
      <t>レツ</t>
    </rPh>
    <phoneticPr fontId="5"/>
  </si>
  <si>
    <t>行,列</t>
    <phoneticPr fontId="5"/>
  </si>
  <si>
    <t>複数</t>
    <rPh sb="0" eb="2">
      <t>フクスウ</t>
    </rPh>
    <phoneticPr fontId="5"/>
  </si>
  <si>
    <t>5</t>
    <phoneticPr fontId="5"/>
  </si>
  <si>
    <t>横</t>
    <rPh sb="0" eb="1">
      <t>ヨコ</t>
    </rPh>
    <phoneticPr fontId="5"/>
  </si>
  <si>
    <t>組合せ</t>
    <rPh sb="0" eb="2">
      <t>クミアワ</t>
    </rPh>
    <phoneticPr fontId="5"/>
  </si>
  <si>
    <t>7</t>
    <phoneticPr fontId="5"/>
  </si>
  <si>
    <t>項目の属性（初期Flame）</t>
    <rPh sb="0" eb="2">
      <t>コウモク</t>
    </rPh>
    <rPh sb="3" eb="5">
      <t>ゾクセイ</t>
    </rPh>
    <rPh sb="6" eb="8">
      <t>ショキ</t>
    </rPh>
    <phoneticPr fontId="5"/>
  </si>
  <si>
    <t>Key Label</t>
    <phoneticPr fontId="5"/>
  </si>
  <si>
    <t>プロセス番号</t>
    <phoneticPr fontId="5"/>
  </si>
  <si>
    <t>2</t>
    <phoneticPr fontId="5"/>
  </si>
  <si>
    <t>行,列</t>
    <phoneticPr fontId="5"/>
  </si>
  <si>
    <t>※絶対アドレス</t>
    <rPh sb="1" eb="3">
      <t>ゼッタイ</t>
    </rPh>
    <phoneticPr fontId="5"/>
  </si>
  <si>
    <t>仕訳番号</t>
    <phoneticPr fontId="5"/>
  </si>
  <si>
    <t>※相対アドレス　＋　偏移差</t>
    <rPh sb="1" eb="3">
      <t>ソウタイ</t>
    </rPh>
    <rPh sb="10" eb="12">
      <t>ヘンイ</t>
    </rPh>
    <rPh sb="12" eb="13">
      <t>サ</t>
    </rPh>
    <phoneticPr fontId="5"/>
  </si>
  <si>
    <t>計上日</t>
    <phoneticPr fontId="5"/>
  </si>
  <si>
    <t>5</t>
    <phoneticPr fontId="5"/>
  </si>
  <si>
    <t>データ抽出条件</t>
    <rPh sb="3" eb="5">
      <t>チュウシュツ</t>
    </rPh>
    <rPh sb="5" eb="7">
      <t>ジョウケン</t>
    </rPh>
    <phoneticPr fontId="5"/>
  </si>
  <si>
    <t>複数</t>
    <phoneticPr fontId="5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</si>
  <si>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5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</si>
  <si>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</si>
  <si>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</si>
  <si>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</si>
  <si>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</si>
  <si>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</si>
  <si>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</si>
  <si>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</si>
  <si>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</si>
  <si>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5"/>
  </si>
  <si>
    <t>100200300</t>
    <phoneticPr fontId="5"/>
  </si>
  <si>
    <t>-</t>
    <phoneticPr fontId="5"/>
  </si>
  <si>
    <t>(</t>
    <phoneticPr fontId="5"/>
  </si>
  <si>
    <t>仕訳特定コード</t>
    <rPh sb="0" eb="2">
      <t>シワケ</t>
    </rPh>
    <rPh sb="2" eb="4">
      <t>トクテイ</t>
    </rPh>
    <phoneticPr fontId="5"/>
  </si>
  <si>
    <t>=</t>
    <phoneticPr fontId="5"/>
  </si>
  <si>
    <t>'KYK_SWK00010'</t>
  </si>
  <si>
    <t>)</t>
    <phoneticPr fontId="5"/>
  </si>
  <si>
    <t>AND</t>
    <phoneticPr fontId="5"/>
  </si>
  <si>
    <t>コード１</t>
    <phoneticPr fontId="5"/>
  </si>
  <si>
    <t>コード値</t>
    <rPh sb="3" eb="4">
      <t>チ</t>
    </rPh>
    <phoneticPr fontId="5"/>
  </si>
  <si>
    <t>条件１</t>
    <rPh sb="0" eb="2">
      <t>ジョウケン</t>
    </rPh>
    <phoneticPr fontId="5"/>
  </si>
  <si>
    <t>コード２</t>
    <phoneticPr fontId="5"/>
  </si>
  <si>
    <t>条件２</t>
    <rPh sb="0" eb="2">
      <t>ジョウケン</t>
    </rPh>
    <phoneticPr fontId="5"/>
  </si>
  <si>
    <t>更新用</t>
    <rPh sb="0" eb="2">
      <t>コウシン</t>
    </rPh>
    <rPh sb="2" eb="3">
      <t>ヨウ</t>
    </rPh>
    <phoneticPr fontId="5"/>
  </si>
  <si>
    <t>値保持用</t>
    <rPh sb="0" eb="1">
      <t>アタイ</t>
    </rPh>
    <rPh sb="1" eb="3">
      <t>ホジ</t>
    </rPh>
    <phoneticPr fontId="5"/>
  </si>
  <si>
    <t>コード：名称</t>
    <rPh sb="4" eb="6">
      <t>メイショウ</t>
    </rPh>
    <phoneticPr fontId="5"/>
  </si>
  <si>
    <t>No.</t>
    <phoneticPr fontId="5"/>
  </si>
  <si>
    <t>備考</t>
    <rPh sb="0" eb="2">
      <t>ビコウ</t>
    </rPh>
    <phoneticPr fontId="5"/>
  </si>
  <si>
    <t>分割符号</t>
    <rPh sb="0" eb="2">
      <t>ブンカツ</t>
    </rPh>
    <rPh sb="2" eb="4">
      <t>フゴウ</t>
    </rPh>
    <phoneticPr fontId="5"/>
  </si>
  <si>
    <t>,</t>
    <phoneticPr fontId="5"/>
  </si>
  <si>
    <t>新コード定義マスタ</t>
    <rPh sb="0" eb="1">
      <t>シン</t>
    </rPh>
    <rPh sb="4" eb="6">
      <t>テイギ</t>
    </rPh>
    <phoneticPr fontId="5"/>
  </si>
  <si>
    <t>旧コード定義マスタ</t>
    <rPh sb="0" eb="1">
      <t>キュウ</t>
    </rPh>
    <rPh sb="4" eb="6">
      <t>テイギ</t>
    </rPh>
    <phoneticPr fontId="5"/>
  </si>
  <si>
    <t>旧抽出条件</t>
    <rPh sb="0" eb="1">
      <t>キュウ</t>
    </rPh>
    <rPh sb="1" eb="3">
      <t>チュウシュツ</t>
    </rPh>
    <rPh sb="3" eb="5">
      <t>ジョウケン</t>
    </rPh>
    <phoneticPr fontId="5"/>
  </si>
  <si>
    <t>新抽出条件</t>
    <rPh sb="0" eb="1">
      <t>シン</t>
    </rPh>
    <rPh sb="1" eb="3">
      <t>チュウシュツ</t>
    </rPh>
    <rPh sb="3" eb="5">
      <t>ジョウケン</t>
    </rPh>
    <phoneticPr fontId="5"/>
  </si>
  <si>
    <t>変換マスタ</t>
    <rPh sb="0" eb="2">
      <t>ヘンカン</t>
    </rPh>
    <phoneticPr fontId="5"/>
  </si>
  <si>
    <t>旧</t>
    <rPh sb="0" eb="1">
      <t>キュウ</t>
    </rPh>
    <phoneticPr fontId="5"/>
  </si>
  <si>
    <t>新</t>
    <rPh sb="0" eb="1">
      <t>シン</t>
    </rPh>
    <phoneticPr fontId="5"/>
  </si>
  <si>
    <t>旧結果</t>
    <rPh sb="0" eb="1">
      <t>キュウ</t>
    </rPh>
    <rPh sb="1" eb="3">
      <t>ケッカ</t>
    </rPh>
    <phoneticPr fontId="5"/>
  </si>
  <si>
    <t>01</t>
  </si>
  <si>
    <t>売上支払方法区分</t>
    <phoneticPr fontId="5"/>
  </si>
  <si>
    <t>データ抽出条件</t>
  </si>
  <si>
    <t>新説明</t>
    <rPh sb="0" eb="1">
      <t>シン</t>
    </rPh>
    <rPh sb="1" eb="3">
      <t>セツメイ</t>
    </rPh>
    <phoneticPr fontId="5"/>
  </si>
  <si>
    <t>新コード</t>
    <rPh sb="0" eb="1">
      <t>シン</t>
    </rPh>
    <phoneticPr fontId="5"/>
  </si>
  <si>
    <t>新名称</t>
    <rPh sb="0" eb="1">
      <t>シン</t>
    </rPh>
    <rPh sb="1" eb="3">
      <t>メイショウ</t>
    </rPh>
    <phoneticPr fontId="5"/>
  </si>
  <si>
    <t>02</t>
  </si>
  <si>
    <t>03</t>
  </si>
  <si>
    <t>00</t>
  </si>
  <si>
    <t>04</t>
  </si>
  <si>
    <t>05</t>
  </si>
  <si>
    <t>06</t>
  </si>
  <si>
    <t>03</t>
    <phoneticPr fontId="5"/>
  </si>
  <si>
    <t>結果合計</t>
    <rPh sb="0" eb="2">
      <t>ケッカ</t>
    </rPh>
    <rPh sb="2" eb="3">
      <t>ゴウ</t>
    </rPh>
    <phoneticPr fontId="5"/>
  </si>
  <si>
    <t>件数</t>
    <rPh sb="0" eb="2">
      <t>ケンスウ</t>
    </rPh>
    <phoneticPr fontId="5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</si>
  <si>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</si>
  <si>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</si>
  <si>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</si>
  <si>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</si>
  <si>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</si>
  <si>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</si>
  <si>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</si>
  <si>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</si>
  <si>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</si>
  <si>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5"/>
  </si>
  <si>
    <t>機能ID</t>
    <rPh sb="0" eb="2">
      <t>キノウ</t>
    </rPh>
    <phoneticPr fontId="5"/>
  </si>
  <si>
    <t>機能名</t>
    <phoneticPr fontId="5"/>
  </si>
  <si>
    <t>テスト</t>
    <phoneticPr fontId="5"/>
  </si>
  <si>
    <t>UT</t>
    <phoneticPr fontId="5"/>
  </si>
  <si>
    <t>実施日</t>
    <rPh sb="0" eb="3">
      <t>ジッシビ</t>
    </rPh>
    <phoneticPr fontId="5"/>
  </si>
  <si>
    <t>実施者</t>
    <rPh sb="0" eb="2">
      <t>ジッシ</t>
    </rPh>
    <rPh sb="2" eb="3">
      <t>シャ</t>
    </rPh>
    <phoneticPr fontId="5"/>
  </si>
  <si>
    <t>2017/12/21</t>
    <phoneticPr fontId="5"/>
  </si>
  <si>
    <t>TIS呉</t>
    <phoneticPr fontId="5"/>
  </si>
  <si>
    <t>シナリオ・ステップ.テスト番号</t>
    <phoneticPr fontId="5"/>
  </si>
  <si>
    <t>4.1.1.552～4.1.8.1239</t>
    <phoneticPr fontId="5"/>
  </si>
  <si>
    <t>4.2.1.1256～4.2.3.1513</t>
    <phoneticPr fontId="5"/>
  </si>
  <si>
    <t>対象データ
プロファイル</t>
    <rPh sb="0" eb="2">
      <t>タイショウ</t>
    </rPh>
    <phoneticPr fontId="5"/>
  </si>
  <si>
    <t>結果合計</t>
    <rPh sb="0" eb="2">
      <t>ケッカ</t>
    </rPh>
    <rPh sb="2" eb="4">
      <t>ゴウケイ</t>
    </rPh>
    <phoneticPr fontId="5"/>
  </si>
  <si>
    <t>関数自動計算</t>
    <rPh sb="0" eb="2">
      <t>カンスウ</t>
    </rPh>
    <rPh sb="2" eb="4">
      <t>ジドウ</t>
    </rPh>
    <rPh sb="4" eb="6">
      <t>ケイサン</t>
    </rPh>
    <phoneticPr fontId="5"/>
  </si>
  <si>
    <t>結果</t>
    <phoneticPr fontId="5"/>
  </si>
  <si>
    <t>検証対象</t>
    <rPh sb="0" eb="2">
      <t>ケンショウ</t>
    </rPh>
    <rPh sb="2" eb="4">
      <t>タイショウ</t>
    </rPh>
    <phoneticPr fontId="5"/>
  </si>
  <si>
    <t>ツール作成</t>
    <rPh sb="3" eb="5">
      <t>サクセイ</t>
    </rPh>
    <phoneticPr fontId="5"/>
  </si>
  <si>
    <t>ソース区分</t>
    <rPh sb="3" eb="5">
      <t>クブン</t>
    </rPh>
    <phoneticPr fontId="5"/>
  </si>
  <si>
    <t>想定結果</t>
    <rPh sb="0" eb="2">
      <t>ソウテイ</t>
    </rPh>
    <rPh sb="2" eb="4">
      <t>ケッカ</t>
    </rPh>
    <phoneticPr fontId="5"/>
  </si>
  <si>
    <t>リポジトリ</t>
    <phoneticPr fontId="5"/>
  </si>
  <si>
    <t>SQL文抽出</t>
    <rPh sb="3" eb="4">
      <t>ブン</t>
    </rPh>
    <rPh sb="4" eb="6">
      <t>チュウシュツ</t>
    </rPh>
    <phoneticPr fontId="5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</si>
  <si>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5"/>
  </si>
  <si>
    <t>IFデータ</t>
    <phoneticPr fontId="5"/>
  </si>
  <si>
    <t>IFデータ：</t>
    <phoneticPr fontId="5"/>
  </si>
  <si>
    <t>項目検証_IF_GFT_SWK00020_1～項目検証_IF_GFT_SWK00020_8</t>
  </si>
  <si>
    <t>リポジトリ：</t>
    <phoneticPr fontId="5"/>
  </si>
  <si>
    <t>項目検証_REPO_GFT_SWK00020_1～項目検証_REPO_GFT_SWK00020_8</t>
    <phoneticPr fontId="5"/>
  </si>
  <si>
    <t>明細1</t>
    <phoneticPr fontId="5"/>
  </si>
  <si>
    <t>明細2</t>
    <phoneticPr fontId="5"/>
  </si>
  <si>
    <t>明細3</t>
    <phoneticPr fontId="5"/>
  </si>
  <si>
    <t>明細4</t>
    <phoneticPr fontId="5"/>
  </si>
  <si>
    <t>明細5</t>
    <phoneticPr fontId="5"/>
  </si>
  <si>
    <t>明細6</t>
    <phoneticPr fontId="5"/>
  </si>
  <si>
    <t>明細7</t>
    <phoneticPr fontId="5"/>
  </si>
  <si>
    <t>明細8</t>
    <phoneticPr fontId="5"/>
  </si>
  <si>
    <t>仕訳番号：120101006A</t>
    <phoneticPr fontId="5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</si>
  <si>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</si>
  <si>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</si>
  <si>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</si>
  <si>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</si>
  <si>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</si>
  <si>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</si>
  <si>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</si>
  <si>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</si>
  <si>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</si>
  <si>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</si>
  <si>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</si>
  <si>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</si>
  <si>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</si>
  <si>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</si>
  <si>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</si>
  <si>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</si>
  <si>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</si>
  <si>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</si>
  <si>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</si>
  <si>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</si>
  <si>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5"/>
  </si>
  <si>
    <t>管理用項目</t>
  </si>
  <si>
    <t>GFT_SWK00020</t>
  </si>
  <si>
    <t>元帳ID</t>
  </si>
  <si>
    <t>LEDGER_ID</t>
  </si>
  <si>
    <t>00000MUN</t>
    <phoneticPr fontId="5"/>
  </si>
  <si>
    <t>00000MUN</t>
  </si>
  <si>
    <t>営業単位</t>
  </si>
  <si>
    <t>ORG_ID</t>
  </si>
  <si>
    <t>00000MUN</t>
    <phoneticPr fontId="5"/>
  </si>
  <si>
    <t>仕訳カテゴリ</t>
  </si>
  <si>
    <t>JOURNAL_CATEGORY</t>
    <phoneticPr fontId="5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</si>
  <si>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</si>
  <si>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</si>
  <si>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</si>
  <si>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</si>
  <si>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</si>
  <si>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</si>
  <si>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5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</si>
  <si>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</si>
  <si>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</si>
  <si>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</si>
  <si>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</si>
  <si>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</si>
  <si>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</si>
  <si>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</si>
  <si>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</si>
  <si>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</si>
  <si>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</si>
  <si>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</si>
  <si>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</si>
  <si>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</si>
  <si>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</si>
  <si>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</si>
  <si>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</si>
  <si>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</si>
  <si>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</si>
  <si>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</si>
  <si>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</si>
  <si>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</si>
  <si>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</si>
  <si>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</si>
  <si>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5"/>
  </si>
  <si>
    <t>DFF16：仕訳番号(借)</t>
  </si>
  <si>
    <t>DFF_SEGMENT16_DR</t>
    <phoneticPr fontId="5"/>
  </si>
  <si>
    <t>DFF16：仕訳番号(貸)</t>
  </si>
  <si>
    <t>DFF_SEGMENT16_CR</t>
  </si>
  <si>
    <t>明細</t>
    <phoneticPr fontId="5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</si>
  <si>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</si>
  <si>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</si>
  <si>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</si>
  <si>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</si>
  <si>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</si>
  <si>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</si>
  <si>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</si>
  <si>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</si>
  <si>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</si>
  <si>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</si>
  <si>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</si>
  <si>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</si>
  <si>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</si>
  <si>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</si>
  <si>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</si>
  <si>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</si>
  <si>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</si>
  <si>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</si>
  <si>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</si>
  <si>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</si>
  <si>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</si>
  <si>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</si>
  <si>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</si>
  <si>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</si>
  <si>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</si>
  <si>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</si>
  <si>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</si>
  <si>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</si>
  <si>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</si>
  <si>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</si>
  <si>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</si>
  <si>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</si>
  <si>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</si>
  <si>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</si>
  <si>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</si>
  <si>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</si>
  <si>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</si>
  <si>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</si>
  <si>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</si>
  <si>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</si>
  <si>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</si>
  <si>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</si>
  <si>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</si>
  <si>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</si>
  <si>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</si>
  <si>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</si>
  <si>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</si>
  <si>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</si>
  <si>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</si>
  <si>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</si>
  <si>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</si>
  <si>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</si>
  <si>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</si>
  <si>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</si>
  <si>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</si>
  <si>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</si>
  <si>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</si>
  <si>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</si>
  <si>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</si>
  <si>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</si>
  <si>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</si>
  <si>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</si>
  <si>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</si>
  <si>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</si>
  <si>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</si>
  <si>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</si>
  <si>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</si>
  <si>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</si>
  <si>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5"/>
  </si>
  <si>
    <t>20171213</t>
    <phoneticPr fontId="5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</si>
  <si>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</si>
  <si>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</si>
  <si>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</si>
  <si>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</si>
  <si>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</si>
  <si>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</si>
  <si>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</si>
  <si>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</si>
  <si>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</si>
  <si>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</si>
  <si>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</si>
  <si>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</si>
  <si>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</si>
  <si>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</si>
  <si>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</si>
  <si>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</si>
  <si>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</si>
  <si>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</si>
  <si>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</si>
  <si>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5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</si>
  <si>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</si>
  <si>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</si>
  <si>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</si>
  <si>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</si>
  <si>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</si>
  <si>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</si>
  <si>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</si>
  <si>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</si>
  <si>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</si>
  <si>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</si>
  <si>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</si>
  <si>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</si>
  <si>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</si>
  <si>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</si>
  <si>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</si>
  <si>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</si>
  <si>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</si>
  <si>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</si>
  <si>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</si>
  <si>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</si>
  <si>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</si>
  <si>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</si>
  <si>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</si>
  <si>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</si>
  <si>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</si>
  <si>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</si>
  <si>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</si>
  <si>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</si>
  <si>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</si>
  <si>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</si>
  <si>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</si>
  <si>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</si>
  <si>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</si>
  <si>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</si>
  <si>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</si>
  <si>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</si>
  <si>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</si>
  <si>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</si>
  <si>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</si>
  <si>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</si>
  <si>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</si>
  <si>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</si>
  <si>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</si>
  <si>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</si>
  <si>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</si>
  <si>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</si>
  <si>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</si>
  <si>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</si>
  <si>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</si>
  <si>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</si>
  <si>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</si>
  <si>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</si>
  <si>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</si>
  <si>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</si>
  <si>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</si>
  <si>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</si>
  <si>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</si>
  <si>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</si>
  <si>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</si>
  <si>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</si>
  <si>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</si>
  <si>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</si>
  <si>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</si>
  <si>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</si>
  <si>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</si>
  <si>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</si>
  <si>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</si>
  <si>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</si>
  <si>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</si>
  <si>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5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</si>
  <si>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</si>
  <si>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</si>
  <si>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</si>
  <si>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</si>
  <si>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</si>
  <si>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</si>
  <si>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</si>
  <si>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</si>
  <si>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</si>
  <si>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</si>
  <si>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</si>
  <si>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</si>
  <si>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</si>
  <si>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</si>
  <si>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</si>
  <si>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</si>
  <si>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</si>
  <si>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</si>
  <si>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</si>
  <si>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</si>
  <si>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5"/>
  </si>
  <si>
    <t>項目検証_REPO_GFT_SWK00030_1～項目検証_REPO_GFT_SWK00030_3</t>
    <phoneticPr fontId="5"/>
  </si>
  <si>
    <t>仕訳番号：120101006B</t>
    <phoneticPr fontId="5"/>
  </si>
  <si>
    <t>カード業務</t>
    <phoneticPr fontId="5"/>
  </si>
  <si>
    <t>120101006_20171211</t>
    <phoneticPr fontId="5"/>
  </si>
  <si>
    <t>GFT_SWK00030</t>
  </si>
  <si>
    <t>JOURNAL_CATEGORY</t>
    <phoneticPr fontId="5"/>
  </si>
  <si>
    <t>ヘッダー</t>
    <phoneticPr fontId="5"/>
  </si>
  <si>
    <t>120101006B</t>
  </si>
  <si>
    <t>ギフトカード管理_発券登録_ワコール券（代行）発行（法人販売）</t>
  </si>
  <si>
    <t>13000</t>
  </si>
  <si>
    <t>13000</t>
    <phoneticPr fontId="5"/>
  </si>
  <si>
    <t>14300</t>
  </si>
  <si>
    <t>1300</t>
  </si>
  <si>
    <t>1300</t>
    <phoneticPr fontId="5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</si>
  <si>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</si>
  <si>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</si>
  <si>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</si>
  <si>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</si>
  <si>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5"/>
  </si>
  <si>
    <t>CDGFTA00001,20171211,13</t>
  </si>
  <si>
    <t>○</t>
    <phoneticPr fontId="5"/>
  </si>
  <si>
    <t>設定内容</t>
    <rPh sb="0" eb="2">
      <t>セッテイ</t>
    </rPh>
    <rPh sb="2" eb="4">
      <t>ナイヨウ</t>
    </rPh>
    <phoneticPr fontId="5"/>
  </si>
  <si>
    <t>DI:</t>
    <phoneticPr fontId="5"/>
  </si>
  <si>
    <t>文字型変換</t>
    <phoneticPr fontId="5"/>
  </si>
  <si>
    <t>IF項目</t>
    <phoneticPr fontId="5"/>
  </si>
  <si>
    <t>編集要領</t>
    <phoneticPr fontId="5"/>
  </si>
  <si>
    <t>DK:</t>
    <phoneticPr fontId="5"/>
  </si>
  <si>
    <t>消込期日</t>
    <phoneticPr fontId="5"/>
  </si>
  <si>
    <t>対象の値：消込期日
フォーマット："YYYYMMDD"</t>
    <phoneticPr fontId="5"/>
  </si>
  <si>
    <t>XXXXX</t>
    <phoneticPr fontId="5"/>
  </si>
  <si>
    <t>12345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</si>
  <si>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</si>
  <si>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</si>
  <si>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</si>
  <si>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値１</t>
    <rPh sb="0" eb="1">
      <t>アタイ</t>
    </rPh>
    <phoneticPr fontId="5"/>
  </si>
  <si>
    <t>値２</t>
    <rPh sb="0" eb="1">
      <t>アタイ</t>
    </rPh>
    <phoneticPr fontId="5"/>
  </si>
  <si>
    <t>値３</t>
    <rPh sb="0" eb="1">
      <t>アタイ</t>
    </rPh>
    <phoneticPr fontId="5"/>
  </si>
  <si>
    <t>ﾌｧｲﾙ名</t>
    <rPh sb="4" eb="5">
      <t>メイ</t>
    </rPh>
    <phoneticPr fontId="5"/>
  </si>
  <si>
    <t>対象ｼｰﾄ名</t>
    <rPh sb="0" eb="2">
      <t>タイショウ</t>
    </rPh>
    <rPh sb="5" eb="6">
      <t>メイ</t>
    </rPh>
    <phoneticPr fontId="5"/>
  </si>
  <si>
    <t>Main項目１</t>
    <rPh sb="4" eb="6">
      <t>コウモク</t>
    </rPh>
    <phoneticPr fontId="5"/>
  </si>
  <si>
    <t>ﾍｯﾀﾞｰ識別項目</t>
    <rPh sb="5" eb="7">
      <t>シキベツ</t>
    </rPh>
    <rPh sb="7" eb="9">
      <t>コウモク</t>
    </rPh>
    <phoneticPr fontId="5"/>
  </si>
  <si>
    <t>パターンA</t>
    <phoneticPr fontId="5"/>
  </si>
  <si>
    <t>ﾍｯﾀﾞｰ項目１</t>
    <rPh sb="5" eb="7">
      <t>コウモク</t>
    </rPh>
    <phoneticPr fontId="5"/>
  </si>
  <si>
    <t>パターンB</t>
    <phoneticPr fontId="5"/>
  </si>
  <si>
    <t>明細識別項目</t>
    <rPh sb="0" eb="2">
      <t>メイサイ</t>
    </rPh>
    <rPh sb="2" eb="4">
      <t>シキベツ</t>
    </rPh>
    <rPh sb="4" eb="6">
      <t>コウモク</t>
    </rPh>
    <phoneticPr fontId="5"/>
  </si>
  <si>
    <t>10001</t>
    <phoneticPr fontId="5"/>
  </si>
  <si>
    <t>10002</t>
    <phoneticPr fontId="5"/>
  </si>
  <si>
    <t>明細項目１</t>
    <rPh sb="0" eb="2">
      <t>メイサイ</t>
    </rPh>
    <rPh sb="2" eb="4">
      <t>コウモク</t>
    </rPh>
    <phoneticPr fontId="5"/>
  </si>
  <si>
    <t>10003</t>
    <phoneticPr fontId="5"/>
  </si>
  <si>
    <t>明細項目２</t>
    <rPh sb="0" eb="2">
      <t>メイサイ</t>
    </rPh>
    <rPh sb="2" eb="4">
      <t>コウモク</t>
    </rPh>
    <phoneticPr fontId="5"/>
  </si>
  <si>
    <t>Input</t>
    <phoneticPr fontId="5"/>
  </si>
  <si>
    <t>RN:CN</t>
    <phoneticPr fontId="5"/>
  </si>
  <si>
    <t>R1C1</t>
    <phoneticPr fontId="5"/>
  </si>
  <si>
    <t>RNC1</t>
    <phoneticPr fontId="5"/>
  </si>
  <si>
    <t>RNCN</t>
    <phoneticPr fontId="5"/>
  </si>
  <si>
    <t>R1CN</t>
    <phoneticPr fontId="5"/>
  </si>
  <si>
    <t>POSITION</t>
    <phoneticPr fontId="5"/>
  </si>
  <si>
    <t>M</t>
    <phoneticPr fontId="5"/>
  </si>
  <si>
    <t>H</t>
    <phoneticPr fontId="5"/>
  </si>
  <si>
    <t>D</t>
    <phoneticPr fontId="5"/>
  </si>
  <si>
    <t>TYPE</t>
    <phoneticPr fontId="5"/>
  </si>
  <si>
    <t>LABEL</t>
    <phoneticPr fontId="5"/>
  </si>
  <si>
    <t>S</t>
    <phoneticPr fontId="5"/>
  </si>
  <si>
    <t>BONEQTY</t>
    <phoneticPr fontId="5"/>
  </si>
  <si>
    <t>属性個数</t>
    <rPh sb="0" eb="2">
      <t>ゾクセイ</t>
    </rPh>
    <rPh sb="2" eb="4">
      <t>コスウ</t>
    </rPh>
    <phoneticPr fontId="5"/>
  </si>
  <si>
    <t>BONECNT</t>
    <phoneticPr fontId="5"/>
  </si>
  <si>
    <t>値個数</t>
    <rPh sb="0" eb="1">
      <t>アタイ</t>
    </rPh>
    <rPh sb="1" eb="3">
      <t>コスウ</t>
    </rPh>
    <phoneticPr fontId="5"/>
  </si>
  <si>
    <t>ROWS</t>
    <phoneticPr fontId="5"/>
  </si>
  <si>
    <t>COLS</t>
    <phoneticPr fontId="5"/>
  </si>
  <si>
    <t>$TARGET_ROW</t>
    <phoneticPr fontId="5"/>
  </si>
  <si>
    <t>1:2</t>
    <phoneticPr fontId="5"/>
  </si>
  <si>
    <t>$TARGET_ROW　+ 1</t>
    <phoneticPr fontId="5"/>
  </si>
  <si>
    <t>$TARGET_COL + 10</t>
    <phoneticPr fontId="5"/>
  </si>
  <si>
    <t>10:11</t>
    <phoneticPr fontId="5"/>
  </si>
  <si>
    <t>Key</t>
    <phoneticPr fontId="5"/>
  </si>
  <si>
    <t>Begin</t>
    <phoneticPr fontId="5"/>
  </si>
  <si>
    <t>Step1</t>
    <phoneticPr fontId="5"/>
  </si>
  <si>
    <t>骨作成</t>
    <rPh sb="0" eb="1">
      <t>ホネ</t>
    </rPh>
    <rPh sb="1" eb="3">
      <t>サクセイ</t>
    </rPh>
    <phoneticPr fontId="5"/>
  </si>
  <si>
    <t>Step2</t>
    <phoneticPr fontId="5"/>
  </si>
  <si>
    <t>各種初期化</t>
    <rPh sb="0" eb="2">
      <t>カクシュ</t>
    </rPh>
    <rPh sb="2" eb="5">
      <t>ショキカ</t>
    </rPh>
    <phoneticPr fontId="5"/>
  </si>
  <si>
    <t>ﾌｧｲﾙﾙｰﾌﾟ開始</t>
    <rPh sb="8" eb="10">
      <t>カイシ</t>
    </rPh>
    <phoneticPr fontId="5"/>
  </si>
  <si>
    <t xml:space="preserve"> </t>
    <phoneticPr fontId="5"/>
  </si>
  <si>
    <t>ﾌｧｲﾙ毎に</t>
    <rPh sb="4" eb="5">
      <t>ゴト</t>
    </rPh>
    <phoneticPr fontId="5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</si>
  <si>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5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</si>
  <si>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5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</si>
  <si>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5"/>
  </si>
  <si>
    <t>ﾌｧｲﾙ毎に１個しかない</t>
    <rPh sb="4" eb="5">
      <t>ゴト</t>
    </rPh>
    <rPh sb="7" eb="8">
      <t>コ</t>
    </rPh>
    <phoneticPr fontId="5"/>
  </si>
  <si>
    <t>複数ﾍｯﾀﾞｰ可能</t>
    <rPh sb="0" eb="2">
      <t>フクスウ</t>
    </rPh>
    <rPh sb="7" eb="9">
      <t>カノウ</t>
    </rPh>
    <phoneticPr fontId="5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</si>
  <si>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5"/>
  </si>
  <si>
    <t>N</t>
    <phoneticPr fontId="5"/>
  </si>
  <si>
    <t>N * N</t>
    <phoneticPr fontId="5"/>
  </si>
  <si>
    <t>N * N * N</t>
    <phoneticPr fontId="5"/>
  </si>
  <si>
    <t>ﾌｧｲﾙﾙｰﾌﾟ終了</t>
    <rPh sb="8" eb="10">
      <t>シュウリョウ</t>
    </rPh>
    <phoneticPr fontId="5"/>
  </si>
  <si>
    <t>Step3</t>
    <phoneticPr fontId="5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</si>
  <si>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5"/>
  </si>
  <si>
    <t>Step4</t>
    <phoneticPr fontId="5"/>
  </si>
  <si>
    <t>終了処理</t>
    <rPh sb="0" eb="2">
      <t>シュウリョウ</t>
    </rPh>
    <rPh sb="2" eb="4">
      <t>ショリ</t>
    </rPh>
    <phoneticPr fontId="5"/>
  </si>
  <si>
    <t>各種初期化</t>
    <rPh sb="0" eb="2">
      <t>カクシュ</t>
    </rPh>
    <rPh sb="2" eb="5">
      <t>ショキカ</t>
    </rPh>
    <phoneticPr fontId="5"/>
  </si>
  <si>
    <t>論理名出力SW</t>
    <rPh sb="0" eb="2">
      <t>ロンリ</t>
    </rPh>
    <rPh sb="2" eb="3">
      <t>メイ</t>
    </rPh>
    <rPh sb="3" eb="5">
      <t>シュツリョク</t>
    </rPh>
    <phoneticPr fontId="5"/>
  </si>
  <si>
    <t>ﾀｲﾌﾟ名出力SW</t>
    <rPh sb="4" eb="5">
      <t>メイ</t>
    </rPh>
    <rPh sb="5" eb="7">
      <t>シュツリョク</t>
    </rPh>
    <phoneticPr fontId="5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</si>
  <si>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5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</si>
  <si>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</si>
  <si>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</si>
  <si>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</si>
  <si>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</si>
  <si>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</si>
  <si>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</si>
  <si>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</si>
  <si>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</si>
  <si>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3"/>
  </si>
  <si>
    <t>00,01,05</t>
    <phoneticPr fontId="5"/>
  </si>
  <si>
    <t>02,03,06</t>
    <phoneticPr fontId="5"/>
  </si>
  <si>
    <t>D</t>
    <phoneticPr fontId="5"/>
  </si>
  <si>
    <t>科目コード</t>
    <phoneticPr fontId="5"/>
  </si>
  <si>
    <t>科目名称</t>
    <rPh sb="2" eb="4">
      <t>メイショウ</t>
    </rPh>
    <phoneticPr fontId="5"/>
  </si>
  <si>
    <t>M</t>
    <phoneticPr fontId="5"/>
  </si>
  <si>
    <t>M</t>
    <phoneticPr fontId="5"/>
  </si>
  <si>
    <t>CONDITIONS</t>
    <phoneticPr fontId="5"/>
  </si>
  <si>
    <t>UP_VALUE</t>
    <phoneticPr fontId="5"/>
  </si>
  <si>
    <t>X</t>
    <phoneticPr fontId="5"/>
  </si>
  <si>
    <t>RNC1</t>
    <phoneticPr fontId="5"/>
  </si>
  <si>
    <t>H</t>
    <phoneticPr fontId="5"/>
  </si>
  <si>
    <t>仕訳番号</t>
    <rPh sb="0" eb="2">
      <t>シワケ</t>
    </rPh>
    <rPh sb="2" eb="4">
      <t>バンゴウ</t>
    </rPh>
    <phoneticPr fontId="5"/>
  </si>
  <si>
    <t>1</t>
    <phoneticPr fontId="5"/>
  </si>
  <si>
    <t>10</t>
    <phoneticPr fontId="5"/>
  </si>
  <si>
    <t>データ抽出条件</t>
    <rPh sb="3" eb="5">
      <t>チュウシュツ</t>
    </rPh>
    <rPh sb="5" eb="7">
      <t>ジョウケン</t>
    </rPh>
    <phoneticPr fontId="5"/>
  </si>
  <si>
    <t>RNCN</t>
    <phoneticPr fontId="5"/>
  </si>
  <si>
    <t>7</t>
    <phoneticPr fontId="5"/>
  </si>
  <si>
    <t>$TARGET_ROW</t>
    <phoneticPr fontId="5"/>
  </si>
  <si>
    <t>$TARGET_ROW+37:+3:+1:+8:+1:+4:+6</t>
    <phoneticPr fontId="5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</si>
  <si>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5"/>
  </si>
  <si>
    <t>検証開始行</t>
    <rPh sb="0" eb="2">
      <t>ケンショウ</t>
    </rPh>
    <rPh sb="2" eb="4">
      <t>カイシ</t>
    </rPh>
    <rPh sb="4" eb="5">
      <t>ギョウ</t>
    </rPh>
    <phoneticPr fontId="5"/>
  </si>
  <si>
    <t>"○"の個数</t>
    <phoneticPr fontId="5"/>
  </si>
  <si>
    <t>"×"の個数</t>
    <phoneticPr fontId="5"/>
  </si>
  <si>
    <t>"-"の個数</t>
    <phoneticPr fontId="5"/>
  </si>
  <si>
    <t>備考</t>
    <rPh sb="0" eb="2">
      <t>ビコウ</t>
    </rPh>
    <phoneticPr fontId="210"/>
  </si>
  <si>
    <t>仕訳ﾙｰﾙ</t>
    <phoneticPr fontId="210"/>
  </si>
  <si>
    <t>仕訳ﾙｰﾙ明細</t>
    <phoneticPr fontId="210"/>
  </si>
  <si>
    <t>項目数</t>
    <rPh sb="0" eb="2">
      <t>コウモク</t>
    </rPh>
    <rPh sb="2" eb="3">
      <t>スウ</t>
    </rPh>
    <phoneticPr fontId="210"/>
  </si>
  <si>
    <t>セットアップシートから出力されるスクリプト実行時に「貸借調整無し」の場合、「N」に変換しDBへ登録しているため不一致</t>
    <rPh sb="30" eb="31">
      <t>ナ</t>
    </rPh>
    <phoneticPr fontId="210"/>
  </si>
  <si>
    <t xml:space="preserve">   IF項目</t>
  </si>
  <si>
    <t xml:space="preserve">   コード値変換</t>
    <phoneticPr fontId="210"/>
  </si>
  <si>
    <t xml:space="preserve">   条件分岐</t>
  </si>
  <si>
    <t xml:space="preserve">   -</t>
    <phoneticPr fontId="210"/>
  </si>
  <si>
    <t>設定しない項目</t>
    <rPh sb="0" eb="2">
      <t>セッテイ</t>
    </rPh>
    <rPh sb="5" eb="7">
      <t>コウモク</t>
    </rPh>
    <phoneticPr fontId="210"/>
  </si>
  <si>
    <t xml:space="preserve">    </t>
    <phoneticPr fontId="210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</si>
  <si>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10"/>
  </si>
  <si>
    <t>N</t>
    <phoneticPr fontId="5"/>
  </si>
  <si>
    <t>Copyﾌﾗｸﾞ</t>
    <phoneticPr fontId="5"/>
  </si>
  <si>
    <t>RACA</t>
  </si>
  <si>
    <t>RACA</t>
    <phoneticPr fontId="5"/>
  </si>
  <si>
    <t>RRCA</t>
  </si>
  <si>
    <t>RRCA</t>
    <phoneticPr fontId="5"/>
  </si>
  <si>
    <t>RACR</t>
  </si>
  <si>
    <t>RACR</t>
    <phoneticPr fontId="5"/>
  </si>
  <si>
    <t>RRCR</t>
  </si>
  <si>
    <t>RRCR</t>
    <phoneticPr fontId="5"/>
  </si>
  <si>
    <t>R：相対、A絶対</t>
    <rPh sb="2" eb="4">
      <t>ソウタイ</t>
    </rPh>
    <rPh sb="6" eb="8">
      <t>ゼッタイ</t>
    </rPh>
    <phoneticPr fontId="5"/>
  </si>
  <si>
    <t>ADDRESSTYPE</t>
    <phoneticPr fontId="5"/>
  </si>
  <si>
    <t>LABEL(KEY)</t>
    <phoneticPr fontId="5"/>
  </si>
  <si>
    <t>2</t>
    <phoneticPr fontId="5"/>
  </si>
  <si>
    <t>M</t>
  </si>
  <si>
    <t>M</t>
    <phoneticPr fontId="5"/>
  </si>
  <si>
    <t>H</t>
  </si>
  <si>
    <t>H</t>
    <phoneticPr fontId="5"/>
  </si>
  <si>
    <t>D1</t>
  </si>
  <si>
    <t>D1</t>
    <phoneticPr fontId="5"/>
  </si>
  <si>
    <t>D2</t>
    <phoneticPr fontId="5"/>
  </si>
  <si>
    <t>RN:CN</t>
  </si>
  <si>
    <t>R1C1</t>
  </si>
  <si>
    <t>RNC1</t>
  </si>
  <si>
    <t>R1CN</t>
  </si>
  <si>
    <t>RNCN</t>
  </si>
  <si>
    <t>3</t>
    <phoneticPr fontId="5"/>
  </si>
  <si>
    <t>J</t>
    <phoneticPr fontId="5"/>
  </si>
  <si>
    <t>13</t>
    <phoneticPr fontId="5"/>
  </si>
  <si>
    <t>BQ:BR:BS:BT</t>
  </si>
  <si>
    <t>D2</t>
  </si>
  <si>
    <t>K_AP_PMT_MTHD_KG</t>
    <phoneticPr fontId="5"/>
  </si>
  <si>
    <t>D3</t>
    <phoneticPr fontId="5"/>
  </si>
  <si>
    <t>D4</t>
    <phoneticPr fontId="5"/>
  </si>
  <si>
    <t>TARGET</t>
    <phoneticPr fontId="5"/>
  </si>
  <si>
    <t>D3</t>
  </si>
  <si>
    <t>BU:+1:+1:+1</t>
  </si>
  <si>
    <t>番号+枝番</t>
  </si>
  <si>
    <t>AK:AN:AO:AW:AX:BB:BH</t>
  </si>
  <si>
    <t>C:\ttt\test</t>
    <phoneticPr fontId="5"/>
  </si>
  <si>
    <t>借方</t>
  </si>
  <si>
    <t>貸方</t>
  </si>
  <si>
    <t>AK:+3:+1:+8:+1:+4:+6</t>
  </si>
  <si>
    <t>科目コード</t>
  </si>
  <si>
    <t>科目名称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</si>
  <si>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</si>
  <si>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</si>
  <si>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</si>
  <si>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</si>
  <si>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</si>
  <si>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</si>
  <si>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</si>
  <si>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</si>
  <si>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</si>
  <si>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</si>
  <si>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</si>
  <si>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</si>
  <si>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</si>
  <si>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</si>
  <si>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</si>
  <si>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</si>
  <si>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</si>
  <si>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</si>
  <si>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5"/>
  </si>
  <si>
    <t>9</t>
    <phoneticPr fontId="5"/>
  </si>
  <si>
    <t>14</t>
    <phoneticPr fontId="5"/>
  </si>
  <si>
    <t>15</t>
    <phoneticPr fontId="5"/>
  </si>
  <si>
    <t>J:R:Z:AR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</si>
  <si>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</si>
  <si>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</si>
  <si>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</si>
  <si>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</si>
  <si>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</si>
  <si>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</si>
  <si>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</si>
  <si>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</si>
  <si>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</si>
  <si>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5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</si>
  <si>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</si>
  <si>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</si>
  <si>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</si>
  <si>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</si>
  <si>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</si>
  <si>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</si>
  <si>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</si>
  <si>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</si>
  <si>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</si>
  <si>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</si>
  <si>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</si>
  <si>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</si>
  <si>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</si>
  <si>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</si>
  <si>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</si>
  <si>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</si>
  <si>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</si>
  <si>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</si>
  <si>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</si>
  <si>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</si>
  <si>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</si>
  <si>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</si>
  <si>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</si>
  <si>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</si>
  <si>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</si>
  <si>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</si>
  <si>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</si>
  <si>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</si>
  <si>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</si>
  <si>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</si>
  <si>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</si>
  <si>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</si>
  <si>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</si>
  <si>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</si>
  <si>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</si>
  <si>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</si>
  <si>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DFF18：インボイス番号</t>
  </si>
  <si>
    <t>DFF19：入会経路</t>
  </si>
  <si>
    <t>DFF20：収支分析用コード</t>
  </si>
  <si>
    <t>GW:+1:+1:+1</t>
    <phoneticPr fontId="5"/>
  </si>
  <si>
    <t>GS:+1:+1:+1</t>
    <phoneticPr fontId="5"/>
  </si>
  <si>
    <t>GO:+1:+1:+1</t>
    <phoneticPr fontId="5"/>
  </si>
  <si>
    <t>GK:+1:+1:+1</t>
    <phoneticPr fontId="5"/>
  </si>
  <si>
    <t>GG:+1:+1:+1</t>
    <phoneticPr fontId="5"/>
  </si>
  <si>
    <t>DA:+1:+1:+1</t>
    <phoneticPr fontId="5"/>
  </si>
  <si>
    <t>DE:+1:+1:+1</t>
    <phoneticPr fontId="5"/>
  </si>
  <si>
    <t>DI:+1:+1:+1</t>
    <phoneticPr fontId="5"/>
  </si>
  <si>
    <t>DM:+1:+1:+1</t>
    <phoneticPr fontId="5"/>
  </si>
  <si>
    <t>DQ:+1:+1:+1</t>
    <phoneticPr fontId="5"/>
  </si>
  <si>
    <t>DU:+1:+1:+1</t>
    <phoneticPr fontId="5"/>
  </si>
  <si>
    <t>DY:+1:+1:+1</t>
    <phoneticPr fontId="5"/>
  </si>
  <si>
    <t>EC:+1:+1:+1</t>
    <phoneticPr fontId="5"/>
  </si>
  <si>
    <t>EG:+1:+1:+1</t>
    <phoneticPr fontId="5"/>
  </si>
  <si>
    <t>EK:+1:+1:+1</t>
    <phoneticPr fontId="5"/>
  </si>
  <si>
    <t>EO:+1:+1:+1</t>
    <phoneticPr fontId="5"/>
  </si>
  <si>
    <t>ES:+1:+1:+1</t>
    <phoneticPr fontId="5"/>
  </si>
  <si>
    <t>EW:+1:+1:+1</t>
    <phoneticPr fontId="5"/>
  </si>
  <si>
    <t>FA:+1:+1:+1</t>
    <phoneticPr fontId="5"/>
  </si>
  <si>
    <t>FE:+1:+1:+1</t>
    <phoneticPr fontId="5"/>
  </si>
  <si>
    <t>FI:+1:+1:+1</t>
    <phoneticPr fontId="5"/>
  </si>
  <si>
    <t>FM:+1:+1:+1</t>
    <phoneticPr fontId="5"/>
  </si>
  <si>
    <t>FQ:+1:+1:+1</t>
    <phoneticPr fontId="5"/>
  </si>
  <si>
    <t>FU:+1:+1:+1</t>
    <phoneticPr fontId="5"/>
  </si>
  <si>
    <t>FY:+1:+1:+1</t>
    <phoneticPr fontId="5"/>
  </si>
  <si>
    <t>GC:+1:+1:+1</t>
    <phoneticPr fontId="5"/>
  </si>
  <si>
    <t>ASSProperty</t>
  </si>
  <si>
    <t>outAnalysisSysSht</t>
  </si>
  <si>
    <t>AnalysisSysSht</t>
  </si>
  <si>
    <t>MEMO</t>
    <phoneticPr fontId="5"/>
  </si>
  <si>
    <t>M</t>
    <phoneticPr fontId="5"/>
  </si>
  <si>
    <t>Target</t>
    <phoneticPr fontId="5"/>
  </si>
  <si>
    <t>Profile</t>
    <phoneticPr fontId="5"/>
  </si>
  <si>
    <t>Output</t>
  </si>
  <si>
    <t>Config</t>
    <phoneticPr fontId="5"/>
  </si>
  <si>
    <t>Path</t>
    <phoneticPr fontId="5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</si>
  <si>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5"/>
  </si>
  <si>
    <t>③Sheet Nameのみ記入であれば、本Excelであること。</t>
    <rPh sb="13" eb="15">
      <t>キニュウ</t>
    </rPh>
    <rPh sb="20" eb="21">
      <t>ホン</t>
    </rPh>
    <phoneticPr fontId="5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</si>
  <si>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5"/>
  </si>
  <si>
    <t>Key</t>
    <phoneticPr fontId="5"/>
  </si>
  <si>
    <t>Param1</t>
    <phoneticPr fontId="5"/>
  </si>
  <si>
    <t>Param2</t>
    <phoneticPr fontId="5"/>
  </si>
  <si>
    <t>Param3</t>
    <phoneticPr fontId="5"/>
  </si>
  <si>
    <t>Param10</t>
  </si>
  <si>
    <t>Event-2</t>
    <phoneticPr fontId="5"/>
  </si>
  <si>
    <t>Event-1</t>
    <phoneticPr fontId="5"/>
  </si>
  <si>
    <t>1</t>
    <phoneticPr fontId="5"/>
  </si>
  <si>
    <t>Param1</t>
    <phoneticPr fontId="5"/>
  </si>
  <si>
    <t>fbCollectSQL</t>
    <phoneticPr fontId="5"/>
  </si>
  <si>
    <t>+0</t>
    <phoneticPr fontId="5"/>
  </si>
  <si>
    <t>+3</t>
    <phoneticPr fontId="5"/>
  </si>
  <si>
    <t>+4</t>
    <phoneticPr fontId="5"/>
  </si>
  <si>
    <t>+5</t>
    <phoneticPr fontId="5"/>
  </si>
  <si>
    <t>TargetFolder</t>
    <phoneticPr fontId="5"/>
  </si>
  <si>
    <t>OutputFolder</t>
    <phoneticPr fontId="5"/>
  </si>
  <si>
    <t>fbExpCmdBtn</t>
    <phoneticPr fontId="5"/>
  </si>
  <si>
    <t>fbImpCmdBtn</t>
    <phoneticPr fontId="5"/>
  </si>
  <si>
    <t>shidev</t>
  </si>
  <si>
    <t>ｽｷｰﾏ</t>
    <phoneticPr fontId="5"/>
  </si>
  <si>
    <t>UTF-8、LF</t>
    <phoneticPr fontId="5"/>
  </si>
  <si>
    <t>fbChkLogIF</t>
    <phoneticPr fontId="5"/>
  </si>
  <si>
    <t>fbVarTools</t>
    <phoneticPr fontId="5"/>
  </si>
  <si>
    <t>AFF1：勘定科目</t>
    <phoneticPr fontId="5"/>
  </si>
  <si>
    <t>AFF2：組織</t>
    <phoneticPr fontId="5"/>
  </si>
  <si>
    <t>相手先区分</t>
  </si>
  <si>
    <t>フィールド１</t>
  </si>
  <si>
    <t>"0000000000"</t>
  </si>
  <si>
    <t>【未決】対象外</t>
  </si>
  <si>
    <t>会社</t>
  </si>
  <si>
    <t>"00000"</t>
  </si>
  <si>
    <t>【未決】</t>
  </si>
  <si>
    <t>税金コード</t>
  </si>
  <si>
    <t>"0000不課税"</t>
  </si>
  <si>
    <t>明細行単位項目値3</t>
  </si>
  <si>
    <t>","
+","</t>
  </si>
  <si>
    <t>明細行単位項目値5</t>
  </si>
  <si>
    <t>明細行単位項目値6</t>
  </si>
  <si>
    <t>明細行単位項目値8</t>
  </si>
  <si>
    <t>AFF3：事業</t>
    <phoneticPr fontId="5"/>
  </si>
  <si>
    <t>DFF14：商品・サービス</t>
    <phoneticPr fontId="5"/>
  </si>
  <si>
    <t>DFF15：予算パッケージ</t>
    <phoneticPr fontId="5"/>
  </si>
  <si>
    <t>プロセス番号</t>
    <phoneticPr fontId="5"/>
  </si>
  <si>
    <t>プロセス名</t>
    <phoneticPr fontId="5"/>
  </si>
  <si>
    <t>仕訳番号</t>
    <phoneticPr fontId="5"/>
  </si>
  <si>
    <t>仕訳パターン名称</t>
    <phoneticPr fontId="5"/>
  </si>
  <si>
    <t>明細No</t>
    <phoneticPr fontId="5"/>
  </si>
  <si>
    <t>Output</t>
    <phoneticPr fontId="5"/>
  </si>
  <si>
    <t>Config</t>
    <phoneticPr fontId="5"/>
  </si>
  <si>
    <t>出力</t>
    <phoneticPr fontId="5"/>
  </si>
  <si>
    <t>DFF3：消込期日</t>
    <phoneticPr fontId="5"/>
  </si>
  <si>
    <t>明細行単位項目値1：取引コード、取引作成日、処理通番</t>
    <phoneticPr fontId="5"/>
  </si>
  <si>
    <t>明細行単位項目値2：その他契約番号、予備エリア01</t>
    <phoneticPr fontId="5"/>
  </si>
  <si>
    <t>Param1</t>
    <phoneticPr fontId="5"/>
  </si>
  <si>
    <t>※【チェック】　＝　Y　の時、システム化シートに対して、下記の値チェックを行う。</t>
    <rPh sb="13" eb="14">
      <t>トキ</t>
    </rPh>
    <rPh sb="19" eb="20">
      <t>カ</t>
    </rPh>
    <rPh sb="24" eb="25">
      <t>タイ</t>
    </rPh>
    <rPh sb="28" eb="30">
      <t>カキ</t>
    </rPh>
    <rPh sb="31" eb="32">
      <t>アタイ</t>
    </rPh>
    <rPh sb="37" eb="38">
      <t>オコナ</t>
    </rPh>
    <phoneticPr fontId="5"/>
  </si>
  <si>
    <t>BS:勘定から変換</t>
    <phoneticPr fontId="5"/>
  </si>
  <si>
    <t>AFF2：組織</t>
    <phoneticPr fontId="5"/>
  </si>
  <si>
    <t>①</t>
    <phoneticPr fontId="5"/>
  </si>
  <si>
    <t>【仕訳明細情報】</t>
    <rPh sb="1" eb="3">
      <t>シワケ</t>
    </rPh>
    <rPh sb="3" eb="5">
      <t>メイサイ</t>
    </rPh>
    <rPh sb="5" eb="7">
      <t>ジョウホウ</t>
    </rPh>
    <phoneticPr fontId="5"/>
  </si>
  <si>
    <t>※値を設定しない</t>
    <rPh sb="1" eb="2">
      <t>アタイ</t>
    </rPh>
    <rPh sb="3" eb="5">
      <t>セッテイ</t>
    </rPh>
    <phoneticPr fontId="23"/>
  </si>
  <si>
    <t>※値を設定しない</t>
    <phoneticPr fontId="23"/>
  </si>
  <si>
    <t>領域</t>
    <rPh sb="0" eb="2">
      <t>リョウイキ</t>
    </rPh>
    <phoneticPr fontId="5"/>
  </si>
  <si>
    <t>勘定科目および金額</t>
    <rPh sb="0" eb="2">
      <t>カンジョウ</t>
    </rPh>
    <rPh sb="2" eb="4">
      <t>カモク</t>
    </rPh>
    <rPh sb="7" eb="9">
      <t>キンガク</t>
    </rPh>
    <phoneticPr fontId="5"/>
  </si>
  <si>
    <t>金額</t>
    <rPh sb="0" eb="2">
      <t>キンガク</t>
    </rPh>
    <phoneticPr fontId="5"/>
  </si>
  <si>
    <t>換算済金額</t>
    <rPh sb="0" eb="2">
      <t>カンサン</t>
    </rPh>
    <rPh sb="2" eb="3">
      <t>ズミ</t>
    </rPh>
    <rPh sb="3" eb="5">
      <t>キンガク</t>
    </rPh>
    <phoneticPr fontId="5"/>
  </si>
  <si>
    <t>AFF1：勘定科目</t>
    <rPh sb="5" eb="7">
      <t>カンジョウ</t>
    </rPh>
    <rPh sb="7" eb="9">
      <t>カモク</t>
    </rPh>
    <phoneticPr fontId="5"/>
  </si>
  <si>
    <t>AFF2：組織</t>
    <rPh sb="5" eb="7">
      <t>ソシキ</t>
    </rPh>
    <phoneticPr fontId="5"/>
  </si>
  <si>
    <t>AFF3：事業</t>
    <rPh sb="5" eb="7">
      <t>ジギョウ</t>
    </rPh>
    <phoneticPr fontId="5"/>
  </si>
  <si>
    <t>AFF4：相手先区分</t>
    <rPh sb="5" eb="8">
      <t>アイテサキ</t>
    </rPh>
    <rPh sb="8" eb="10">
      <t>クブン</t>
    </rPh>
    <phoneticPr fontId="5"/>
  </si>
  <si>
    <t>AFF5：フィールド１</t>
    <phoneticPr fontId="5"/>
  </si>
  <si>
    <t>AFF6：内部取引先</t>
    <phoneticPr fontId="5"/>
  </si>
  <si>
    <t>AFF7：会社</t>
    <phoneticPr fontId="5"/>
  </si>
  <si>
    <t>明細摘要</t>
    <rPh sb="0" eb="2">
      <t>メイサイ</t>
    </rPh>
    <rPh sb="2" eb="4">
      <t>テキヨウ</t>
    </rPh>
    <phoneticPr fontId="5"/>
  </si>
  <si>
    <t>消込参照</t>
    <phoneticPr fontId="5"/>
  </si>
  <si>
    <t>DFF1：決裁番号</t>
    <phoneticPr fontId="5"/>
  </si>
  <si>
    <t>DFF2：請求書番号</t>
    <rPh sb="5" eb="8">
      <t>セイキュウショ</t>
    </rPh>
    <rPh sb="8" eb="10">
      <t>バンゴウ</t>
    </rPh>
    <phoneticPr fontId="5"/>
  </si>
  <si>
    <t>DFF3：消込期日</t>
    <rPh sb="5" eb="7">
      <t>ケシコミ</t>
    </rPh>
    <rPh sb="7" eb="9">
      <t>キジツ</t>
    </rPh>
    <phoneticPr fontId="5"/>
  </si>
  <si>
    <t>DFF6：税金コード</t>
    <phoneticPr fontId="5"/>
  </si>
  <si>
    <t>DFF8：繰延指定コード</t>
    <rPh sb="5" eb="7">
      <t>クリノベ</t>
    </rPh>
    <rPh sb="7" eb="9">
      <t>シテイ</t>
    </rPh>
    <phoneticPr fontId="5"/>
  </si>
  <si>
    <t>DFF11：銘柄</t>
    <rPh sb="6" eb="8">
      <t>メイガラ</t>
    </rPh>
    <phoneticPr fontId="5"/>
  </si>
  <si>
    <t>DFF12：国際ブランド</t>
    <rPh sb="6" eb="8">
      <t>コクサイ</t>
    </rPh>
    <phoneticPr fontId="5"/>
  </si>
  <si>
    <t>DFF13：加盟店属性・受託先等</t>
    <rPh sb="6" eb="8">
      <t>カメイ</t>
    </rPh>
    <rPh sb="8" eb="9">
      <t>テン</t>
    </rPh>
    <rPh sb="9" eb="11">
      <t>ゾクセイ</t>
    </rPh>
    <rPh sb="12" eb="14">
      <t>ジュタク</t>
    </rPh>
    <rPh sb="14" eb="15">
      <t>サキ</t>
    </rPh>
    <rPh sb="15" eb="16">
      <t>トウ</t>
    </rPh>
    <phoneticPr fontId="5"/>
  </si>
  <si>
    <t>DFF14：商品・サービス</t>
    <rPh sb="6" eb="8">
      <t>ショウヒン</t>
    </rPh>
    <phoneticPr fontId="5"/>
  </si>
  <si>
    <t>DFF15：予算パッケージ</t>
    <rPh sb="6" eb="8">
      <t>ヨサン</t>
    </rPh>
    <phoneticPr fontId="5"/>
  </si>
  <si>
    <t>DFF18：インボイス番号</t>
    <rPh sb="11" eb="13">
      <t>バンゴウ</t>
    </rPh>
    <phoneticPr fontId="5"/>
  </si>
  <si>
    <t>DFF19：入会経路</t>
    <rPh sb="6" eb="8">
      <t>ニュウカイ</t>
    </rPh>
    <rPh sb="8" eb="10">
      <t>ケイロ</t>
    </rPh>
    <phoneticPr fontId="5"/>
  </si>
  <si>
    <t>DFF20：収支分析用コード</t>
    <rPh sb="6" eb="8">
      <t>シュウシ</t>
    </rPh>
    <rPh sb="8" eb="11">
      <t>ブンセキヨウ</t>
    </rPh>
    <phoneticPr fontId="5"/>
  </si>
  <si>
    <t>明細行単位項目値1：取引コード、取引作成日、処理通番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トリヒキ</t>
    </rPh>
    <rPh sb="16" eb="18">
      <t>トリヒキ</t>
    </rPh>
    <rPh sb="18" eb="21">
      <t>サクセイビ</t>
    </rPh>
    <rPh sb="22" eb="24">
      <t>ショリ</t>
    </rPh>
    <rPh sb="24" eb="26">
      <t>ツウバン</t>
    </rPh>
    <phoneticPr fontId="5"/>
  </si>
  <si>
    <t>明細行単位項目値2：その他契約番号、予備エリア01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rPh sb="18" eb="20">
      <t>ヨビ</t>
    </rPh>
    <phoneticPr fontId="5"/>
  </si>
  <si>
    <t>明細行単位項目値3：資金繰りステータス、当方口座、予備エリア02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シキン</t>
    </rPh>
    <rPh sb="12" eb="13">
      <t>グ</t>
    </rPh>
    <rPh sb="20" eb="22">
      <t>トウホウ</t>
    </rPh>
    <rPh sb="22" eb="24">
      <t>コウザ</t>
    </rPh>
    <rPh sb="25" eb="27">
      <t>ヨビ</t>
    </rPh>
    <phoneticPr fontId="5"/>
  </si>
  <si>
    <t>明細行単位項目値4：国際ブランド区分、カード種別区分、獲得ルート区分、予備エリア03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コクサイ</t>
    </rPh>
    <rPh sb="16" eb="18">
      <t>クブン</t>
    </rPh>
    <rPh sb="22" eb="24">
      <t>シュベツ</t>
    </rPh>
    <rPh sb="24" eb="26">
      <t>クブン</t>
    </rPh>
    <rPh sb="27" eb="29">
      <t>カクトク</t>
    </rPh>
    <rPh sb="32" eb="34">
      <t>クブン</t>
    </rPh>
    <rPh sb="35" eb="37">
      <t>ヨビ</t>
    </rPh>
    <phoneticPr fontId="5"/>
  </si>
  <si>
    <t>明細行単位項目値5：予備エリア04、契約管理番号(会員)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ヨビ</t>
    </rPh>
    <rPh sb="18" eb="20">
      <t>ケイヤク</t>
    </rPh>
    <rPh sb="20" eb="22">
      <t>カンリ</t>
    </rPh>
    <rPh sb="22" eb="24">
      <t>バンゴウ</t>
    </rPh>
    <rPh sb="25" eb="27">
      <t>カイイン</t>
    </rPh>
    <phoneticPr fontId="5"/>
  </si>
  <si>
    <t>明細行単位項目値6：顧客管理番号、予備エリア05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コキャク</t>
    </rPh>
    <rPh sb="12" eb="14">
      <t>カンリ</t>
    </rPh>
    <rPh sb="14" eb="16">
      <t>バンゴウ</t>
    </rPh>
    <rPh sb="17" eb="19">
      <t>ヨビ</t>
    </rPh>
    <phoneticPr fontId="5"/>
  </si>
  <si>
    <t>明細行単位項目値7：会社コード、カード商品コード、カードブランド区分、加盟店採番識別区分、予備エリア06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カイシャ</t>
    </rPh>
    <rPh sb="19" eb="21">
      <t>ショウヒン</t>
    </rPh>
    <rPh sb="32" eb="34">
      <t>クブン</t>
    </rPh>
    <rPh sb="35" eb="37">
      <t>カメイ</t>
    </rPh>
    <rPh sb="37" eb="38">
      <t>テン</t>
    </rPh>
    <rPh sb="38" eb="40">
      <t>サイバン</t>
    </rPh>
    <rPh sb="40" eb="42">
      <t>シキベツ</t>
    </rPh>
    <rPh sb="42" eb="44">
      <t>クブン</t>
    </rPh>
    <rPh sb="45" eb="47">
      <t>ヨビ</t>
    </rPh>
    <phoneticPr fontId="5"/>
  </si>
  <si>
    <t>明細行単位項目値8：加盟店番号、予備エリア07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rPh sb="16" eb="18">
      <t>ヨビ</t>
    </rPh>
    <phoneticPr fontId="5"/>
  </si>
  <si>
    <t>明細行単位項目値9：加盟店店舗番号、加盟店店舗業種コード、予備エリア08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rPh sb="29" eb="31">
      <t>ヨビ</t>
    </rPh>
    <phoneticPr fontId="5"/>
  </si>
  <si>
    <t>明細行単位項目値10：契約管理番号(加盟店)、加盟店店舗取引形態区分、予備エリア09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1" eb="13">
      <t>ケイヤク</t>
    </rPh>
    <rPh sb="13" eb="15">
      <t>カンリ</t>
    </rPh>
    <rPh sb="15" eb="17">
      <t>バンゴウ</t>
    </rPh>
    <rPh sb="18" eb="20">
      <t>カメイ</t>
    </rPh>
    <rPh sb="20" eb="21">
      <t>テン</t>
    </rPh>
    <rPh sb="23" eb="25">
      <t>カメイ</t>
    </rPh>
    <rPh sb="25" eb="26">
      <t>テン</t>
    </rPh>
    <rPh sb="26" eb="28">
      <t>テンポ</t>
    </rPh>
    <rPh sb="28" eb="30">
      <t>トリヒキ</t>
    </rPh>
    <rPh sb="30" eb="32">
      <t>ケイタイ</t>
    </rPh>
    <rPh sb="32" eb="34">
      <t>クブン</t>
    </rPh>
    <rPh sb="35" eb="37">
      <t>ヨビ</t>
    </rPh>
    <phoneticPr fontId="5"/>
  </si>
  <si>
    <t>番号+枝番</t>
    <rPh sb="0" eb="2">
      <t>バンゴウ</t>
    </rPh>
    <rPh sb="3" eb="5">
      <t>エダバン</t>
    </rPh>
    <phoneticPr fontId="5"/>
  </si>
  <si>
    <t>明細No</t>
    <phoneticPr fontId="5"/>
  </si>
  <si>
    <t>借方</t>
    <rPh sb="0" eb="1">
      <t>カ</t>
    </rPh>
    <rPh sb="1" eb="2">
      <t>カタ</t>
    </rPh>
    <phoneticPr fontId="5"/>
  </si>
  <si>
    <t>貸方</t>
    <rPh sb="0" eb="1">
      <t>カ</t>
    </rPh>
    <rPh sb="1" eb="2">
      <t>カタ</t>
    </rPh>
    <phoneticPr fontId="5"/>
  </si>
  <si>
    <t>科目コード</t>
    <rPh sb="0" eb="2">
      <t>カモク</t>
    </rPh>
    <phoneticPr fontId="5"/>
  </si>
  <si>
    <t>科目名称</t>
    <rPh sb="0" eb="2">
      <t>カモク</t>
    </rPh>
    <rPh sb="2" eb="4">
      <t>メイショウ</t>
    </rPh>
    <phoneticPr fontId="5"/>
  </si>
  <si>
    <t>円貨換算済金額</t>
    <rPh sb="0" eb="2">
      <t>エンカ</t>
    </rPh>
    <rPh sb="2" eb="4">
      <t>カンザン</t>
    </rPh>
    <rPh sb="4" eb="5">
      <t>ズ</t>
    </rPh>
    <rPh sb="5" eb="7">
      <t>キンガク</t>
    </rPh>
    <phoneticPr fontId="5"/>
  </si>
  <si>
    <t>項目名</t>
    <rPh sb="0" eb="2">
      <t>コウモク</t>
    </rPh>
    <rPh sb="2" eb="3">
      <t>メイ</t>
    </rPh>
    <phoneticPr fontId="23"/>
  </si>
  <si>
    <t>編集要領</t>
    <rPh sb="0" eb="2">
      <t>ヘンシュウ</t>
    </rPh>
    <rPh sb="2" eb="4">
      <t>ヨウリョウ</t>
    </rPh>
    <phoneticPr fontId="5"/>
  </si>
  <si>
    <t>変数</t>
    <rPh sb="0" eb="2">
      <t>ヘンスウ</t>
    </rPh>
    <phoneticPr fontId="5"/>
  </si>
  <si>
    <t>コード値（例）</t>
    <rPh sb="3" eb="4">
      <t>チ</t>
    </rPh>
    <rPh sb="5" eb="6">
      <t>レイ</t>
    </rPh>
    <phoneticPr fontId="5"/>
  </si>
  <si>
    <t>説明</t>
    <rPh sb="0" eb="2">
      <t>セツメイ</t>
    </rPh>
    <phoneticPr fontId="5"/>
  </si>
  <si>
    <t>カード発行</t>
    <rPh sb="3" eb="5">
      <t>ハッコウ</t>
    </rPh>
    <phoneticPr fontId="5"/>
  </si>
  <si>
    <t>対象外</t>
    <rPh sb="0" eb="3">
      <t>タイショウガイ</t>
    </rPh>
    <phoneticPr fontId="23"/>
  </si>
  <si>
    <t>文字列結合</t>
    <rPh sb="0" eb="3">
      <t>モジレツ</t>
    </rPh>
    <rPh sb="3" eb="5">
      <t>ケツゴウ</t>
    </rPh>
    <phoneticPr fontId="191"/>
  </si>
  <si>
    <t>条件分岐</t>
    <rPh sb="0" eb="2">
      <t>ジョウケン</t>
    </rPh>
    <rPh sb="2" eb="4">
      <t>ブンキ</t>
    </rPh>
    <phoneticPr fontId="23"/>
  </si>
  <si>
    <t>Check</t>
    <phoneticPr fontId="5"/>
  </si>
  <si>
    <t>ASSChkTemplate</t>
    <phoneticPr fontId="5"/>
  </si>
  <si>
    <t>生カード貯蔵品</t>
  </si>
  <si>
    <t>勘定科目</t>
  </si>
  <si>
    <t>"08"</t>
  </si>
  <si>
    <t>業務委託先</t>
  </si>
  <si>
    <t>内部取引先</t>
  </si>
  <si>
    <t>"0000000000000000000"</t>
  </si>
  <si>
    <t>三菱ＵＦＪニコス株式会社</t>
  </si>
  <si>
    <t>"生カード貯蔵品*"</t>
  </si>
  <si>
    <t>決裁番号</t>
  </si>
  <si>
    <t>消込期日</t>
  </si>
  <si>
    <t>収支分析用コード</t>
  </si>
  <si>
    <t>対象項目：カードブランド区分
"1"の場合、"0001"
"2"の場合、"0002"
"3"の場合、"0003"</t>
  </si>
  <si>
    <t>文字列結合</t>
    <rPh sb="0" eb="3">
      <t>モジレツ</t>
    </rPh>
    <rPh sb="3" eb="5">
      <t>ケツゴウ</t>
    </rPh>
    <phoneticPr fontId="122"/>
  </si>
  <si>
    <t>明細行単位項目値1</t>
  </si>
  <si>
    <t>明細行単位項目値2</t>
  </si>
  <si>
    <t>その他契約番号
+","</t>
  </si>
  <si>
    <t>明細行単位項目値4</t>
  </si>
  <si>
    <t>","</t>
  </si>
  <si>
    <t>明細行単位項目値10</t>
  </si>
  <si>
    <t>100002</t>
  </si>
  <si>
    <t>2</t>
    <phoneticPr fontId="23"/>
  </si>
  <si>
    <t>1502710000</t>
    <phoneticPr fontId="23"/>
  </si>
  <si>
    <t>貯蔵品・生カード</t>
    <phoneticPr fontId="23"/>
  </si>
  <si>
    <t>生カード貯蔵品</t>
    <phoneticPr fontId="23"/>
  </si>
  <si>
    <t>"1502710000"</t>
    <phoneticPr fontId="23"/>
  </si>
  <si>
    <t>組織</t>
  </si>
  <si>
    <t>コード値変換定義コード："変換マスタ_カード共通組織BS科目"
コード値変換先："ITEM_1_TO"
変換元項目名01："1502710000"</t>
    <phoneticPr fontId="23"/>
  </si>
  <si>
    <t>事業</t>
  </si>
  <si>
    <t>"9990"</t>
  </si>
  <si>
    <t>BS科目専用</t>
  </si>
  <si>
    <t>文字型変換</t>
    <phoneticPr fontId="23"/>
  </si>
  <si>
    <t>対象の値：消込期日
フォーマット："YYYYMMDD"</t>
    <phoneticPr fontId="23"/>
  </si>
  <si>
    <t>【未決】</t>
    <phoneticPr fontId="23"/>
  </si>
  <si>
    <t>【未決】※「資金繰りステータス」、「当方口座」が未決</t>
    <phoneticPr fontId="23"/>
  </si>
  <si>
    <t>国際ブランド区分
+","
+","
+","</t>
  </si>
  <si>
    <t>明細行単位項目値7</t>
    <phoneticPr fontId="23"/>
  </si>
  <si>
    <t>","
+","
+カードブランド区分
+","
+","</t>
    <phoneticPr fontId="23"/>
  </si>
  <si>
    <t>明細行単位項目値9</t>
    <phoneticPr fontId="23"/>
  </si>
  <si>
    <t>※BS行をコピーしてください。　PLの場合、参照にできない項目があり、例：予算パッケージ、明細行単位項目値Nなど</t>
    <rPh sb="3" eb="4">
      <t>ギョウ</t>
    </rPh>
    <rPh sb="19" eb="21">
      <t>バアイ</t>
    </rPh>
    <rPh sb="22" eb="24">
      <t>サンショウ</t>
    </rPh>
    <rPh sb="29" eb="31">
      <t>コウモク</t>
    </rPh>
    <rPh sb="35" eb="36">
      <t>レイ</t>
    </rPh>
    <rPh sb="37" eb="39">
      <t>ヨサン</t>
    </rPh>
    <phoneticPr fontId="5"/>
  </si>
  <si>
    <t>shidev</t>
    <phoneticPr fontId="5"/>
  </si>
  <si>
    <t>apps</t>
    <phoneticPr fontId="5"/>
  </si>
  <si>
    <t>Q19H41_c</t>
    <phoneticPr fontId="5"/>
  </si>
  <si>
    <t>Oracle</t>
    <phoneticPr fontId="5"/>
  </si>
  <si>
    <t>DFF4：【MUN帳簿】資金コード</t>
    <phoneticPr fontId="5"/>
  </si>
  <si>
    <t>DFF5：【MUN帳簿】入出金予定日</t>
    <phoneticPr fontId="5"/>
  </si>
  <si>
    <t>共通抽出条件</t>
    <phoneticPr fontId="5"/>
  </si>
  <si>
    <t>円貨換算済金額</t>
    <phoneticPr fontId="5"/>
  </si>
  <si>
    <t>データ抽出条件</t>
    <phoneticPr fontId="5"/>
  </si>
  <si>
    <t>明細摘要</t>
    <phoneticPr fontId="5"/>
  </si>
  <si>
    <t>売上金額</t>
  </si>
  <si>
    <t>"01"</t>
  </si>
  <si>
    <t>"売上金額*"</t>
  </si>
  <si>
    <t>","
+契約管理番号</t>
  </si>
  <si>
    <t>顧客管理番号（会員）
+","</t>
  </si>
  <si>
    <t>加盟店番号
+","</t>
  </si>
  <si>
    <t>売掛変更</t>
    <rPh sb="0" eb="2">
      <t>ウリカケ</t>
    </rPh>
    <rPh sb="2" eb="4">
      <t>ヘンコウ</t>
    </rPh>
    <phoneticPr fontId="5"/>
  </si>
  <si>
    <t>"1210010500"</t>
  </si>
  <si>
    <t>コード値変換定義コード："変換マスタ_カード共通組織BS科目"
コード値変換先："ITEM_1_TO"
変換元項目名01："1210010500"</t>
  </si>
  <si>
    <t>100001</t>
    <phoneticPr fontId="23"/>
  </si>
  <si>
    <t>1</t>
    <phoneticPr fontId="23"/>
  </si>
  <si>
    <t>1210010500</t>
    <phoneticPr fontId="23"/>
  </si>
  <si>
    <t>会員未収金（受付サービス提供）</t>
    <phoneticPr fontId="23"/>
  </si>
  <si>
    <t>売上金額</t>
    <phoneticPr fontId="23"/>
  </si>
  <si>
    <t>-</t>
    <phoneticPr fontId="23"/>
  </si>
  <si>
    <t>当社会員</t>
    <phoneticPr fontId="23"/>
  </si>
  <si>
    <t>内部取引先</t>
    <phoneticPr fontId="23"/>
  </si>
  <si>
    <t>"0000000000000000000"</t>
    <phoneticPr fontId="23"/>
  </si>
  <si>
    <t>三菱ＵＦＪニコス株式会社</t>
    <phoneticPr fontId="23"/>
  </si>
  <si>
    <t>消込参照</t>
    <phoneticPr fontId="23"/>
  </si>
  <si>
    <t>文字型変換</t>
    <phoneticPr fontId="23"/>
  </si>
  <si>
    <t>消込期日</t>
    <phoneticPr fontId="23"/>
  </si>
  <si>
    <t>対象の値：消込期日
フォーマット："YYYYMMDD"</t>
    <phoneticPr fontId="23"/>
  </si>
  <si>
    <t>収支分析用コード</t>
    <phoneticPr fontId="23"/>
  </si>
  <si>
    <t>対象項目：カードブランド区分
"1"の場合、"0001"
"2"の場合、"0002"
"3"の場合、"0003"</t>
    <phoneticPr fontId="23"/>
  </si>
  <si>
    <t>明細行単位項目値1</t>
    <phoneticPr fontId="23"/>
  </si>
  <si>
    <t>取引コード
+","
+#カード_取引作成日_文型
+","
+処理通番</t>
    <phoneticPr fontId="23"/>
  </si>
  <si>
    <t>明細行単位項目値2</t>
    <phoneticPr fontId="23"/>
  </si>
  <si>
    <t>その他契約番号
+","</t>
    <phoneticPr fontId="23"/>
  </si>
  <si>
    <t>【未決】※「資金繰りステータス」、「当方口座」が未決</t>
    <phoneticPr fontId="23"/>
  </si>
  <si>
    <t>明細行単位項目値4</t>
    <phoneticPr fontId="23"/>
  </si>
  <si>
    <t>国際ブランド区分
+","
+カード種別区分
+","
+","</t>
    <phoneticPr fontId="23"/>
  </si>
  <si>
    <t>【未決】※獲得ルート区分のみ未決</t>
    <phoneticPr fontId="23"/>
  </si>
  <si>
    <t>明細行単位項目値7</t>
    <phoneticPr fontId="23"/>
  </si>
  <si>
    <t>","
+カード商品コード
+","
+カードブランド区分
+","
+加盟店採番識別区分
+","</t>
    <phoneticPr fontId="23"/>
  </si>
  <si>
    <t>明細行単位項目値9</t>
    <phoneticPr fontId="23"/>
  </si>
  <si>
    <t>加盟店店舗番号
+","
+加盟店店舗業種コード
+","</t>
    <phoneticPr fontId="23"/>
  </si>
  <si>
    <t>明細行単位項目値10</t>
    <phoneticPr fontId="23"/>
  </si>
  <si>
    <t>契約管理番号（加盟店）
+","
+加盟店店舗取引形態区分
+","</t>
    <phoneticPr fontId="23"/>
  </si>
  <si>
    <t>PL:＜予算パッケージの設定値＞から変換</t>
    <phoneticPr fontId="5"/>
  </si>
  <si>
    <t>②</t>
  </si>
  <si>
    <t>AFF3：事業</t>
  </si>
  <si>
    <t>BS:9990(BS科目専用)</t>
  </si>
  <si>
    <t>③</t>
  </si>
  <si>
    <t>BS:設定しない</t>
  </si>
  <si>
    <t>④</t>
  </si>
  <si>
    <t>DFF15：予算パッケージ</t>
  </si>
  <si>
    <t>⑤</t>
  </si>
  <si>
    <t>明細行単位項目値1～10</t>
  </si>
  <si>
    <t>※明細行単位項目値7　が　BSのみチェック</t>
  </si>
  <si>
    <t>【ASSChkTemplate】にてBS明細の設定値参照</t>
    <phoneticPr fontId="5"/>
  </si>
  <si>
    <t>⑥</t>
    <phoneticPr fontId="5"/>
  </si>
  <si>
    <t>明細摘要</t>
    <rPh sb="0" eb="2">
      <t>メイサイ</t>
    </rPh>
    <rPh sb="2" eb="4">
      <t>テキヨウ</t>
    </rPh>
    <phoneticPr fontId="5"/>
  </si>
  <si>
    <t>抽出条件によりチェックを行う</t>
    <rPh sb="0" eb="2">
      <t>チュウシュツ</t>
    </rPh>
    <rPh sb="2" eb="4">
      <t>ジョウケン</t>
    </rPh>
    <rPh sb="12" eb="13">
      <t>オコナ</t>
    </rPh>
    <phoneticPr fontId="5"/>
  </si>
  <si>
    <t>領域</t>
    <rPh sb="0" eb="2">
      <t>リョウイキ</t>
    </rPh>
    <phoneticPr fontId="5"/>
  </si>
  <si>
    <t>ﾗﾍﾞﾙ</t>
    <phoneticPr fontId="5"/>
  </si>
  <si>
    <t>DFF14：商品・サービス</t>
    <phoneticPr fontId="5"/>
  </si>
  <si>
    <t>=OFFSET(List!$A$3,0,0,COUNTA(List!$A:$A)-1,1)</t>
    <phoneticPr fontId="5"/>
  </si>
  <si>
    <t>取引コード
+","
+#カード_取引作成日_文型
+","
+処理通番</t>
    <phoneticPr fontId="5"/>
  </si>
  <si>
    <t>A：全ﾁｪｯｸ
B：部ﾁｪｯｸ
N：無ﾁｪｯｸ</t>
    <rPh sb="2" eb="3">
      <t>ゼン</t>
    </rPh>
    <rPh sb="10" eb="11">
      <t>ブ</t>
    </rPh>
    <phoneticPr fontId="5"/>
  </si>
  <si>
    <t>Y</t>
    <phoneticPr fontId="5"/>
  </si>
  <si>
    <t>FuncFlg</t>
    <phoneticPr fontId="5"/>
  </si>
  <si>
    <t>FuncFlg</t>
    <phoneticPr fontId="5"/>
  </si>
  <si>
    <t>Event_X</t>
    <phoneticPr fontId="5"/>
  </si>
  <si>
    <t>fbVarTools2</t>
    <phoneticPr fontId="5"/>
  </si>
  <si>
    <t>P3</t>
    <phoneticPr fontId="5"/>
  </si>
  <si>
    <t>P12</t>
    <phoneticPr fontId="5"/>
  </si>
  <si>
    <t>C:\yyw\500_work\008.精算事務WG04.精算（付帯保険料、融資保証等）\会計仕訳定義シート</t>
  </si>
  <si>
    <t>","
+","</t>
    <phoneticPr fontId="5"/>
  </si>
  <si>
    <t>TstDataToCSV</t>
  </si>
  <si>
    <t>100001</t>
    <phoneticPr fontId="23"/>
  </si>
  <si>
    <t>1</t>
    <phoneticPr fontId="23"/>
  </si>
  <si>
    <t>1470014600</t>
    <phoneticPr fontId="23"/>
  </si>
  <si>
    <t>未収入金M（CD・ATM入金）</t>
    <phoneticPr fontId="23"/>
  </si>
  <si>
    <t>充当金額+未充当金額</t>
    <phoneticPr fontId="23"/>
  </si>
  <si>
    <t>AND</t>
  </si>
  <si>
    <t>(</t>
    <phoneticPr fontId="23"/>
  </si>
  <si>
    <t>売上請求サブタイプ区分</t>
    <phoneticPr fontId="23"/>
  </si>
  <si>
    <t>=</t>
  </si>
  <si>
    <t>'  '</t>
    <phoneticPr fontId="23"/>
  </si>
  <si>
    <t>-</t>
    <phoneticPr fontId="23"/>
  </si>
  <si>
    <t>四則演算</t>
    <rPh sb="0" eb="2">
      <t>シソク</t>
    </rPh>
    <rPh sb="2" eb="4">
      <t>エンザン</t>
    </rPh>
    <phoneticPr fontId="191"/>
  </si>
  <si>
    <t>充当金額
"+"
未充当金額</t>
  </si>
  <si>
    <t>"1470014600"</t>
  </si>
  <si>
    <t>組織</t>
    <phoneticPr fontId="23"/>
  </si>
  <si>
    <t>コード値変換定義コード："変換マスタ_カード共通組織BS科目"
コード値変換先："ITEM_1_TO"
変換元項目名01："1470014600"</t>
    <phoneticPr fontId="23"/>
  </si>
  <si>
    <t>"04"</t>
  </si>
  <si>
    <t>金融機関</t>
    <phoneticPr fontId="23"/>
  </si>
  <si>
    <t>"0000000000"</t>
    <phoneticPr fontId="23"/>
  </si>
  <si>
    <t>対象外</t>
  </si>
  <si>
    <t>会社</t>
    <phoneticPr fontId="23"/>
  </si>
  <si>
    <t>"00000"</t>
    <phoneticPr fontId="23"/>
  </si>
  <si>
    <t>明細摘要</t>
    <phoneticPr fontId="23"/>
  </si>
  <si>
    <t>"充当金額＋未充当金額、"
+"売上請求サブタイプ区分：  、"
+"受託業務区分（ISS）：  、"
+"イシュア会社コード：   *"</t>
    <phoneticPr fontId="23"/>
  </si>
  <si>
    <t>消込参照</t>
    <phoneticPr fontId="23"/>
  </si>
  <si>
    <t>-</t>
    <phoneticPr fontId="23"/>
  </si>
  <si>
    <t>請求書番号</t>
  </si>
  <si>
    <t>文字型変換</t>
    <rPh sb="0" eb="2">
      <t>モジ</t>
    </rPh>
    <rPh sb="2" eb="3">
      <t>ガタ</t>
    </rPh>
    <rPh sb="3" eb="5">
      <t>ヘンカン</t>
    </rPh>
    <phoneticPr fontId="23"/>
  </si>
  <si>
    <t>対象の値：消込期日
フォーマット："YYYYMMDD"</t>
  </si>
  <si>
    <t>取引コード
+","
+#カード_取引作成日_文型
+","
+処理通番</t>
  </si>
  <si>
    <t>【未決】※「資金繰りステータス」、「当方口座」が未決</t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</si>
  <si>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</si>
  <si>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</si>
  <si>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</si>
  <si>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</si>
  <si>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</si>
  <si>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</si>
  <si>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</si>
  <si>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</si>
  <si>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</si>
  <si>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</si>
  <si>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</si>
  <si>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入金②</t>
    <rPh sb="0" eb="2">
      <t>ニュウキン</t>
    </rPh>
    <phoneticPr fontId="5"/>
  </si>
  <si>
    <t>経理部指摘事項</t>
  </si>
  <si>
    <t>経理部指摘事項</t>
    <phoneticPr fontId="5"/>
  </si>
  <si>
    <t>100001</t>
    <phoneticPr fontId="23"/>
  </si>
  <si>
    <t>1</t>
    <phoneticPr fontId="23"/>
  </si>
  <si>
    <t>1210010000</t>
    <phoneticPr fontId="23"/>
  </si>
  <si>
    <t>会員未収金（SP）</t>
    <phoneticPr fontId="23"/>
  </si>
  <si>
    <t>売上金額（企業レート）</t>
    <phoneticPr fontId="23"/>
  </si>
  <si>
    <t>((</t>
    <phoneticPr fontId="23"/>
  </si>
  <si>
    <t>売上請求サブタイプ区分</t>
  </si>
  <si>
    <t>'21'</t>
    <phoneticPr fontId="23"/>
  </si>
  <si>
    <t>ショッピング一括</t>
    <phoneticPr fontId="23"/>
  </si>
  <si>
    <t>売上金額（企業レート）</t>
  </si>
  <si>
    <t>-</t>
    <phoneticPr fontId="23"/>
  </si>
  <si>
    <t>売上金額（企業レート）</t>
    <phoneticPr fontId="23"/>
  </si>
  <si>
    <t>"1210010000"</t>
  </si>
  <si>
    <t>コード値変換定義コード："変換マスタ_カード共通組織BS科目"
コード値変換先："ITEM_1_TO"
変換元項目名01："1210010000"</t>
  </si>
  <si>
    <t>当社会員</t>
    <phoneticPr fontId="23"/>
  </si>
  <si>
    <t>会社</t>
    <phoneticPr fontId="23"/>
  </si>
  <si>
    <t>"00000"</t>
    <phoneticPr fontId="23"/>
  </si>
  <si>
    <t>"売上金額（企業レート）、"
+"売上請求サブタイプ区分：21、"
+"売上取扱区分：00＋04＋05"</t>
  </si>
  <si>
    <t>消込参照</t>
    <phoneticPr fontId="23"/>
  </si>
  <si>
    <t>明細行単位項目値2</t>
    <phoneticPr fontId="23"/>
  </si>
  <si>
    <t>その他契約番号
+","</t>
    <phoneticPr fontId="23"/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</si>
  <si>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</si>
  <si>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</si>
  <si>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</si>
  <si>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</si>
  <si>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</si>
  <si>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</si>
  <si>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</si>
  <si>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</si>
  <si>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</si>
  <si>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</si>
  <si>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</si>
  <si>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Key</t>
    <phoneticPr fontId="5"/>
  </si>
  <si>
    <t>Path</t>
    <phoneticPr fontId="5"/>
  </si>
  <si>
    <t>File Name</t>
    <phoneticPr fontId="5"/>
  </si>
  <si>
    <t>Sheet Name</t>
    <phoneticPr fontId="5"/>
  </si>
  <si>
    <t>初期ﾊﾟﾗﾒｰﾀｴﾘｱ</t>
    <rPh sb="0" eb="2">
      <t>ショキ</t>
    </rPh>
    <phoneticPr fontId="5"/>
  </si>
  <si>
    <t>CrtDS</t>
  </si>
  <si>
    <t>GetCONDTN</t>
  </si>
  <si>
    <t>CrtItcTe080</t>
  </si>
  <si>
    <t>CrtTstData</t>
  </si>
  <si>
    <t>ParamLal</t>
    <phoneticPr fontId="5"/>
  </si>
  <si>
    <t>ParamVal</t>
    <phoneticPr fontId="5"/>
  </si>
  <si>
    <t>No</t>
    <phoneticPr fontId="5"/>
  </si>
  <si>
    <t>1</t>
    <phoneticPr fontId="5"/>
  </si>
  <si>
    <t>2</t>
    <phoneticPr fontId="5"/>
  </si>
  <si>
    <t>3</t>
    <phoneticPr fontId="5"/>
  </si>
  <si>
    <t>4</t>
    <phoneticPr fontId="5"/>
  </si>
  <si>
    <t>5</t>
    <phoneticPr fontId="5"/>
  </si>
  <si>
    <t>6</t>
    <phoneticPr fontId="5"/>
  </si>
  <si>
    <t>7</t>
    <phoneticPr fontId="5"/>
  </si>
  <si>
    <t>8</t>
    <phoneticPr fontId="5"/>
  </si>
  <si>
    <t>9</t>
    <phoneticPr fontId="5"/>
  </si>
  <si>
    <t>10</t>
    <phoneticPr fontId="5"/>
  </si>
  <si>
    <t>Status</t>
    <phoneticPr fontId="5"/>
  </si>
  <si>
    <t>&lt;&amp;p&gt;</t>
    <phoneticPr fontId="5"/>
  </si>
  <si>
    <t>※ﾊﾟﾗﾒｰﾀの区切：「</t>
    <rPh sb="8" eb="10">
      <t>クギ</t>
    </rPh>
    <phoneticPr fontId="5"/>
  </si>
  <si>
    <t>」</t>
    <phoneticPr fontId="5"/>
  </si>
  <si>
    <t>Event-3</t>
    <phoneticPr fontId="5"/>
  </si>
  <si>
    <t>Event-4</t>
    <phoneticPr fontId="5"/>
  </si>
  <si>
    <t>Event-5</t>
    <phoneticPr fontId="5"/>
  </si>
  <si>
    <t>※ﾊﾟﾗﾒｰﾀの区切：</t>
    <rPh sb="8" eb="10">
      <t>クギ</t>
    </rPh>
    <phoneticPr fontId="5"/>
  </si>
  <si>
    <t>vbLf</t>
    <phoneticPr fontId="5"/>
  </si>
  <si>
    <t>C:\yyw\500_work\2018_RuleSetup\100_SystemSheet
C:\yyw\500_work\2018_RuleSetup\200_RuleSetup
C:\yyw\500_work\2018_RuleSetup\000_Execution</t>
    <phoneticPr fontId="5"/>
  </si>
  <si>
    <t>Target
Output
Config
Profile
Template</t>
    <phoneticPr fontId="5"/>
  </si>
  <si>
    <t>Target
Output
Config
Profile
Template</t>
  </si>
  <si>
    <t>C:\zzz\RULE_SQL\output\</t>
    <phoneticPr fontId="5"/>
  </si>
  <si>
    <t>C:\zzz\RULE_SQL\output\</t>
    <phoneticPr fontId="5"/>
  </si>
  <si>
    <t>C:\zzz\test\ITab_テストデータ_7月実施.xlsx
会員モニタリング
20
H8
DX</t>
    <phoneticPr fontId="5"/>
  </si>
  <si>
    <t>CrtTstData,TstDataToCSV,CrtDS,GetCONDTN,CrtItcTe080</t>
  </si>
  <si>
    <t>Memo</t>
    <phoneticPr fontId="5"/>
  </si>
  <si>
    <t>ﾃｽﾄﾃﾞｰﾀﾌｧｲﾙ名
ｼｰﾄ名
出力件数(20)
開始ｾﾙ(H8)
終了列(RX)</t>
    <phoneticPr fontId="5"/>
  </si>
  <si>
    <t>FileName
SheetName
RangeArea</t>
    <phoneticPr fontId="5"/>
  </si>
  <si>
    <t>C:\yyw\500_work\007.売上請求WG(06.売掛変更)\01_システム化シート\バック023_3-1_[別紙2-1]_システム化シート_000000215_売掛変更_黒伝S（請求訂正）.xlsm
000000215
AD53:BH539</t>
    <phoneticPr fontId="5"/>
  </si>
  <si>
    <t>データ調整シート
ITC用TE080ﾃﾝﾌﾟﾚｰﾄ
ITC用TE080
取込ﾌｧｲﾙ</t>
    <phoneticPr fontId="5"/>
  </si>
  <si>
    <t>C:\yyw\500_work\ITc1\TE080生成\20180511_【作成中】ITCデータ調整シート_会員事務（カード発行）.xls
C:\yyw\500_work\ITc1\TE080生成\(ﾃﾝﾌﾟﾚｰﾄ)TE080_エビデンス_ITCデータ調整シート_複数仕訳ルール.xls
C:\yyw\500_work\ITc1\TE080生成\TE080_エビデンス_ITCデータ調整シート_会員事務（カード発行）.xls
C:\yyw\500_work\ITc1\TE080生成\CDKA0001.csv</t>
    <phoneticPr fontId="5"/>
  </si>
  <si>
    <t xml:space="preserve">
ﾃｽﾄﾃﾞｰﾀ</t>
    <phoneticPr fontId="5"/>
  </si>
  <si>
    <t>CrtRuleSetupTempl</t>
    <phoneticPr fontId="5"/>
  </si>
  <si>
    <t>SysSheet
RuleSetup
Template</t>
    <phoneticPr fontId="5"/>
  </si>
  <si>
    <t>C:\yyw\500_work\Itc\TGS021_海外Master,VISA,銀聯 GATM精算
C:\yyw\500_work\Itc
C:\yyw\500_work\Itc</t>
    <phoneticPr fontId="5"/>
  </si>
  <si>
    <t xml:space="preserve">
ルールセットアップシート_マスタ比較.xlsx
（テンプレート）ルールセットアップシート_マスタ比較.xlsx</t>
    <phoneticPr fontId="5"/>
  </si>
  <si>
    <t>CrtRuleSetupTempl,CrtRuleInstallDiff</t>
    <phoneticPr fontId="5"/>
  </si>
  <si>
    <t>CrtRuleInstallDiff</t>
  </si>
  <si>
    <t>CrtRuleInstallDiff</t>
    <phoneticPr fontId="5"/>
  </si>
  <si>
    <t>MD060
ｿｰｽﾏｽﾀ
ｺｰﾄﾞ定義</t>
    <phoneticPr fontId="5"/>
  </si>
  <si>
    <t>バック023_3-1_[別紙1-3]MD060_XXAE003_カード業務会計ログインターフェイス.xls
バック023_3-1_[別紙1-2]_セットアップシート_仕訳ルール明細ソースマスタ.xls
20180509受領_コード設計書.xls</t>
    <phoneticPr fontId="5"/>
  </si>
  <si>
    <t>Target
Output
Config
Profile
Template</t>
    <phoneticPr fontId="5"/>
  </si>
  <si>
    <t>C:\zzz\testdata\Target\
C:\zzz\testdata\</t>
    <phoneticPr fontId="5"/>
  </si>
  <si>
    <t>Target</t>
    <phoneticPr fontId="5"/>
  </si>
  <si>
    <t>Output</t>
    <phoneticPr fontId="5"/>
  </si>
  <si>
    <t>Config</t>
    <phoneticPr fontId="5"/>
  </si>
  <si>
    <t>Profile</t>
    <phoneticPr fontId="5"/>
  </si>
  <si>
    <t>Template</t>
    <phoneticPr fontId="5"/>
  </si>
  <si>
    <t>CrtRuleInstallDiff</t>
    <phoneticPr fontId="5"/>
  </si>
  <si>
    <t>C:\zzz\testdata\Target\</t>
    <phoneticPr fontId="5"/>
  </si>
  <si>
    <t>C:\zzz\testdata\</t>
    <phoneticPr fontId="5"/>
  </si>
  <si>
    <t>ﾃｽﾄﾃﾞｰﾀ</t>
    <phoneticPr fontId="5"/>
  </si>
  <si>
    <t>MD060</t>
    <phoneticPr fontId="5"/>
  </si>
  <si>
    <t>バック023_3-1_[別紙1-3]MD060_XXAE003_カード業務会計ログインターフェイス.xls</t>
    <phoneticPr fontId="5"/>
  </si>
  <si>
    <t>ｿｰｽﾏｽﾀ</t>
    <phoneticPr fontId="5"/>
  </si>
  <si>
    <t>バック023_3-1_[別紙1-2]_セットアップシート_仕訳ルール明細ソースマスタ.xls</t>
    <phoneticPr fontId="5"/>
  </si>
  <si>
    <t>ｺｰﾄﾞ定義</t>
    <phoneticPr fontId="5"/>
  </si>
  <si>
    <t>20180509受領_コード設計書.xls</t>
    <phoneticPr fontId="5"/>
  </si>
  <si>
    <t>CrtTstData</t>
    <phoneticPr fontId="5"/>
  </si>
  <si>
    <t>C:\yyw\500_work\2018_変更管理対応\変更管理0048\01_システム化シート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</si>
</sst>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2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  <numFmt numFmtId="303" formatCode="&quot;¥&quot;#,##0_);[Red]\(&quot;¥&quot;#,##0\)"/>
  </numFmts>
  <fonts count="22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u/>
      <sz val="8.25"/>
      <color indexed="36"/>
      <name val="lr oSVbN"/>
      <family val="3"/>
    </font>
    <font>
      <sz val="11"/>
      <name val="lr ¾©"/>
      <family val="2"/>
    </font>
    <font>
      <sz val="11"/>
      <color theme="1" tint="0.499984740745262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theme="0" tint="-0.499984740745262"/>
      <name val="ＭＳ Ｐゴシック"/>
      <family val="3"/>
      <charset val="128"/>
    </font>
  </fonts>
  <fills count="8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/>
    </fill>
    <fill>
      <patternFill patternType="solid">
        <fgColor theme="0" tint="-4.9989318521683403E-2"/>
        <bgColor indexed="64"/>
      </patternFill>
    </fill>
  </fills>
  <borders count="1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ashed">
        <color indexed="64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 style="medium">
        <color rgb="FF0000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/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983">
    <xf numFmtId="0" fontId="0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4" fillId="0" borderId="0"/>
    <xf numFmtId="0" fontId="19" fillId="0" borderId="0"/>
    <xf numFmtId="8" fontId="4" fillId="0" borderId="0" applyFont="0" applyFill="0" applyBorder="0" applyAlignment="0" applyProtection="0"/>
    <xf numFmtId="38" fontId="24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0" borderId="0"/>
    <xf numFmtId="176" fontId="25" fillId="0" borderId="0" applyFont="0" applyFill="0" applyBorder="0">
      <alignment horizontal="right" vertical="center"/>
    </xf>
    <xf numFmtId="177" fontId="26" fillId="0" borderId="0" applyFill="0" applyBorder="0">
      <alignment horizontal="right" vertical="center"/>
    </xf>
    <xf numFmtId="178" fontId="10" fillId="0" borderId="0" applyFill="0" applyBorder="0">
      <alignment horizontal="center" vertical="center"/>
    </xf>
    <xf numFmtId="9" fontId="24" fillId="0" borderId="0" applyFont="0" applyFill="0" applyBorder="0" applyAlignment="0" applyProtection="0"/>
    <xf numFmtId="179" fontId="26" fillId="0" borderId="0" applyFill="0" applyBorder="0">
      <alignment horizontal="right" vertical="center"/>
    </xf>
    <xf numFmtId="3" fontId="27" fillId="0" borderId="0"/>
    <xf numFmtId="3" fontId="27" fillId="0" borderId="0"/>
    <xf numFmtId="0" fontId="28" fillId="0" borderId="0"/>
    <xf numFmtId="0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1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2" fontId="2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27" borderId="0" applyNumberFormat="0" applyFont="0" applyAlignment="0" applyProtection="0"/>
    <xf numFmtId="183" fontId="29" fillId="0" borderId="0" applyFont="0" applyFill="0" applyBorder="0" applyAlignment="0" applyProtection="0"/>
    <xf numFmtId="184" fontId="29" fillId="0" borderId="0" applyFont="0" applyFill="0" applyBorder="0" applyAlignment="0" applyProtection="0"/>
    <xf numFmtId="185" fontId="29" fillId="0" borderId="0" applyFont="0" applyFill="0" applyBorder="0" applyAlignment="0" applyProtection="0"/>
    <xf numFmtId="186" fontId="29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29" fillId="0" borderId="55" applyNumberFormat="0" applyFont="0" applyFill="0" applyAlignment="0" applyProtection="0"/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3" fontId="27" fillId="0" borderId="0"/>
    <xf numFmtId="38" fontId="31" fillId="0" borderId="0" applyFont="0" applyFill="0" applyBorder="0" applyAlignment="0" applyProtection="0"/>
    <xf numFmtId="3" fontId="27" fillId="0" borderId="0"/>
    <xf numFmtId="187" fontId="26" fillId="0" borderId="0" applyFill="0" applyBorder="0">
      <alignment horizontal="left" vertical="center"/>
    </xf>
    <xf numFmtId="188" fontId="26" fillId="0" borderId="0" applyFill="0" applyBorder="0">
      <alignment horizontal="left" vertical="center"/>
    </xf>
    <xf numFmtId="189" fontId="32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8" fillId="0" borderId="0" applyFill="0" applyBorder="0">
      <alignment horizontal="left" vertical="center"/>
    </xf>
    <xf numFmtId="192" fontId="10" fillId="0" borderId="0" applyFill="0" applyBorder="0">
      <alignment horizontal="centerContinuous" vertical="center"/>
    </xf>
    <xf numFmtId="14" fontId="31" fillId="0" borderId="0" applyNumberFormat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193" fontId="29" fillId="0" borderId="0" applyFont="0" applyFill="0" applyBorder="0" applyAlignment="0" applyProtection="0"/>
    <xf numFmtId="194" fontId="29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39" fillId="0" borderId="0"/>
    <xf numFmtId="9" fontId="40" fillId="0" borderId="0" applyFont="0" applyFill="0" applyBorder="0">
      <alignment vertical="center"/>
    </xf>
    <xf numFmtId="195" fontId="25" fillId="0" borderId="0" applyFont="0" applyFill="0" applyBorder="0">
      <alignment horizontal="right" vertical="center"/>
    </xf>
    <xf numFmtId="0" fontId="9" fillId="0" borderId="0" applyBorder="0"/>
    <xf numFmtId="0" fontId="4" fillId="0" borderId="0"/>
    <xf numFmtId="196" fontId="40" fillId="0" borderId="0" applyFont="0" applyFill="0" applyBorder="0">
      <alignment vertical="center"/>
    </xf>
    <xf numFmtId="197" fontId="40" fillId="0" borderId="0" applyFont="0" applyFill="0" applyBorder="0">
      <alignment vertical="center"/>
    </xf>
    <xf numFmtId="198" fontId="10" fillId="0" borderId="0" applyFill="0" applyBorder="0">
      <alignment horizontal="center" vertical="center"/>
    </xf>
    <xf numFmtId="0" fontId="7" fillId="0" borderId="0" applyBorder="0" applyAlignment="0">
      <alignment horizontal="center" vertical="center"/>
    </xf>
    <xf numFmtId="0" fontId="41" fillId="0" borderId="0" applyNumberFormat="0" applyFill="0" applyBorder="0" applyAlignment="0" applyProtection="0"/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199" fontId="42" fillId="0" borderId="1" applyFill="0" applyBorder="0" applyProtection="0">
      <alignment vertical="center"/>
    </xf>
    <xf numFmtId="200" fontId="43" fillId="0" borderId="1">
      <alignment horizontal="right"/>
    </xf>
    <xf numFmtId="200" fontId="43" fillId="0" borderId="1">
      <alignment horizontal="right"/>
    </xf>
    <xf numFmtId="0" fontId="44" fillId="0" borderId="56" applyNumberFormat="0" applyFill="0" applyBorder="0" applyAlignment="0" applyProtection="0"/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29" fillId="0" borderId="0"/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6" fillId="0" borderId="0" applyFill="0" applyBorder="0"/>
    <xf numFmtId="0" fontId="16" fillId="0" borderId="0" applyFill="0" applyBorder="0"/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28" fillId="0" borderId="0">
      <protection locked="0"/>
    </xf>
    <xf numFmtId="0" fontId="48" fillId="0" borderId="0"/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9" fillId="0" borderId="0" applyNumberFormat="0" applyAlignment="0"/>
    <xf numFmtId="0" fontId="31" fillId="0" borderId="0"/>
    <xf numFmtId="0" fontId="50" fillId="0" borderId="0">
      <alignment horizontal="center" wrapText="1"/>
      <protection locked="0"/>
    </xf>
    <xf numFmtId="0" fontId="29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29" borderId="0" applyNumberFormat="0" applyBorder="0" applyAlignment="0" applyProtection="0">
      <alignment vertical="center"/>
    </xf>
    <xf numFmtId="0" fontId="29" fillId="46" borderId="0"/>
    <xf numFmtId="0" fontId="53" fillId="0" borderId="0" applyNumberFormat="0" applyFill="0" applyBorder="0" applyAlignment="0" applyProtection="0"/>
    <xf numFmtId="0" fontId="54" fillId="0" borderId="12" applyNumberFormat="0" applyFill="0" applyAlignment="0" applyProtection="0"/>
    <xf numFmtId="49" fontId="55" fillId="0" borderId="0" applyFont="0" applyFill="0" applyBorder="0" applyAlignment="0" applyProtection="0">
      <alignment horizontal="left"/>
    </xf>
    <xf numFmtId="201" fontId="27" fillId="0" borderId="0" applyAlignment="0" applyProtection="0"/>
    <xf numFmtId="196" fontId="49" fillId="0" borderId="0" applyFill="0" applyBorder="0" applyAlignment="0" applyProtection="0"/>
    <xf numFmtId="49" fontId="49" fillId="0" borderId="0" applyNumberFormat="0" applyAlignment="0" applyProtection="0">
      <alignment horizontal="left"/>
    </xf>
    <xf numFmtId="49" fontId="56" fillId="0" borderId="57" applyNumberFormat="0" applyAlignment="0" applyProtection="0">
      <alignment horizontal="left" wrapText="1"/>
    </xf>
    <xf numFmtId="49" fontId="56" fillId="0" borderId="0" applyNumberFormat="0" applyAlignment="0" applyProtection="0">
      <alignment horizontal="left" wrapText="1"/>
    </xf>
    <xf numFmtId="49" fontId="57" fillId="0" borderId="0" applyAlignment="0" applyProtection="0">
      <alignment horizontal="left"/>
    </xf>
    <xf numFmtId="0" fontId="58" fillId="0" borderId="0" applyFont="0" applyFill="0" applyBorder="0" applyAlignment="0" applyProtection="0"/>
    <xf numFmtId="202" fontId="32" fillId="0" borderId="0" applyFont="0" applyFill="0" applyBorder="0" applyAlignment="0" applyProtection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59" fillId="0" borderId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203" fontId="60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49" fillId="48" borderId="0" applyNumberFormat="0" applyFont="0" applyBorder="0" applyAlignment="0">
      <protection locked="0"/>
    </xf>
    <xf numFmtId="0" fontId="62" fillId="0" borderId="0"/>
    <xf numFmtId="0" fontId="49" fillId="49" borderId="59" applyNumberFormat="0">
      <alignment horizontal="center" vertical="center" wrapText="1"/>
    </xf>
    <xf numFmtId="0" fontId="49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29" fillId="0" borderId="0" applyNumberFormat="0" applyFont="0" applyFill="0" applyBorder="0" applyProtection="0">
      <alignment horizontal="centerContinuous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64" fillId="50" borderId="60" applyNumberFormat="0" applyAlignment="0" applyProtection="0">
      <alignment vertical="center"/>
    </xf>
    <xf numFmtId="0" fontId="29" fillId="0" borderId="0">
      <alignment horizontal="center" wrapText="1"/>
      <protection hidden="1"/>
    </xf>
    <xf numFmtId="0" fontId="65" fillId="51" borderId="0">
      <alignment horizontal="left"/>
    </xf>
    <xf numFmtId="0" fontId="66" fillId="51" borderId="0">
      <alignment horizontal="right"/>
    </xf>
    <xf numFmtId="0" fontId="67" fillId="52" borderId="0">
      <alignment horizontal="center"/>
    </xf>
    <xf numFmtId="0" fontId="68" fillId="0" borderId="0" applyNumberFormat="0" applyFill="0" applyBorder="0" applyAlignment="0"/>
    <xf numFmtId="0" fontId="66" fillId="51" borderId="0">
      <alignment horizontal="right"/>
    </xf>
    <xf numFmtId="0" fontId="67" fillId="52" borderId="0">
      <alignment horizontal="left"/>
    </xf>
    <xf numFmtId="0" fontId="6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0" fontId="29" fillId="0" borderId="0" applyFont="0" applyFill="0" applyBorder="0" applyAlignment="0" applyProtection="0"/>
    <xf numFmtId="204" fontId="70" fillId="0" borderId="0"/>
    <xf numFmtId="205" fontId="71" fillId="0" borderId="0" applyFont="0" applyFill="0" applyBorder="0" applyAlignment="0" applyProtection="0">
      <alignment horizontal="right"/>
    </xf>
    <xf numFmtId="206" fontId="71" fillId="0" borderId="0" applyFont="0" applyFill="0" applyBorder="0" applyAlignment="0" applyProtection="0"/>
    <xf numFmtId="207" fontId="71" fillId="0" borderId="0" applyFont="0" applyFill="0" applyBorder="0" applyAlignment="0" applyProtection="0">
      <alignment horizontal="right"/>
    </xf>
    <xf numFmtId="208" fontId="71" fillId="0" borderId="0" applyFont="0" applyFill="0" applyBorder="0" applyAlignment="0" applyProtection="0"/>
    <xf numFmtId="209" fontId="71" fillId="0" borderId="0" applyFont="0" applyFill="0" applyBorder="0" applyAlignment="0" applyProtection="0"/>
    <xf numFmtId="210" fontId="70" fillId="0" borderId="0"/>
    <xf numFmtId="211" fontId="71" fillId="0" borderId="0" applyFont="0" applyFill="0" applyBorder="0" applyAlignment="0" applyProtection="0"/>
    <xf numFmtId="212" fontId="4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3" fillId="53" borderId="0">
      <alignment horizontal="center" vertical="center" wrapText="1"/>
    </xf>
    <xf numFmtId="0" fontId="74" fillId="0" borderId="0" applyNumberFormat="0" applyAlignment="0">
      <alignment horizontal="left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213" fontId="29" fillId="0" borderId="0" applyFill="0" applyBorder="0">
      <alignment horizontal="right"/>
      <protection locked="0"/>
    </xf>
    <xf numFmtId="214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15" fontId="76" fillId="0" borderId="61">
      <protection locked="0"/>
    </xf>
    <xf numFmtId="215" fontId="76" fillId="0" borderId="61">
      <protection locked="0"/>
    </xf>
    <xf numFmtId="216" fontId="71" fillId="0" borderId="0" applyFont="0" applyFill="0" applyBorder="0" applyAlignment="0" applyProtection="0">
      <alignment horizontal="right"/>
    </xf>
    <xf numFmtId="217" fontId="71" fillId="0" borderId="0" applyFont="0" applyFill="0" applyBorder="0" applyAlignment="0" applyProtection="0">
      <alignment horizontal="right"/>
    </xf>
    <xf numFmtId="218" fontId="77" fillId="0" borderId="0" applyFont="0" applyFill="0" applyBorder="0" applyAlignment="0" applyProtection="0"/>
    <xf numFmtId="219" fontId="77" fillId="0" borderId="0" applyFont="0" applyFill="0" applyBorder="0" applyAlignment="0" applyProtection="0"/>
    <xf numFmtId="220" fontId="71" fillId="0" borderId="0" applyFont="0" applyFill="0" applyBorder="0" applyAlignment="0" applyProtection="0"/>
    <xf numFmtId="221" fontId="2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222" fontId="78" fillId="0" borderId="0"/>
    <xf numFmtId="223" fontId="32" fillId="0" borderId="0" applyFont="0" applyFill="0" applyBorder="0" applyAlignment="0" applyProtection="0"/>
    <xf numFmtId="0" fontId="29" fillId="0" borderId="0">
      <alignment horizontal="right"/>
      <protection locked="0"/>
    </xf>
    <xf numFmtId="224" fontId="71" fillId="0" borderId="0" applyFont="0" applyFill="0" applyBorder="0" applyAlignment="0" applyProtection="0"/>
    <xf numFmtId="225" fontId="71" fillId="0" borderId="0" applyFont="0" applyFill="0" applyBorder="0" applyAlignment="0" applyProtection="0"/>
    <xf numFmtId="14" fontId="60" fillId="0" borderId="0" applyFill="0" applyBorder="0" applyAlignment="0"/>
    <xf numFmtId="226" fontId="79" fillId="0" borderId="0" applyFill="0" applyBorder="0" applyProtection="0"/>
    <xf numFmtId="14" fontId="79" fillId="0" borderId="0" applyFill="0" applyBorder="0" applyProtection="0"/>
    <xf numFmtId="0" fontId="69" fillId="0" borderId="0">
      <protection locked="0"/>
    </xf>
    <xf numFmtId="38" fontId="70" fillId="0" borderId="0" applyFont="0" applyFill="0" applyBorder="0" applyAlignment="0" applyProtection="0"/>
    <xf numFmtId="0" fontId="80" fillId="0" borderId="0" applyFont="0" applyFill="0" applyBorder="0" applyAlignment="0" applyProtection="0"/>
    <xf numFmtId="17" fontId="28" fillId="0" borderId="0" applyNumberFormat="0" applyFont="0" applyFill="0" applyBorder="0" applyAlignment="0" applyProtection="0">
      <alignment horizontal="right"/>
    </xf>
    <xf numFmtId="182" fontId="71" fillId="0" borderId="62" applyNumberFormat="0" applyFont="0" applyFill="0" applyAlignment="0" applyProtection="0"/>
    <xf numFmtId="0" fontId="81" fillId="0" borderId="0" applyFill="0" applyBorder="0" applyAlignment="0" applyProtection="0"/>
    <xf numFmtId="0" fontId="82" fillId="0" borderId="0" applyFill="0" applyBorder="0" applyAlignment="0"/>
    <xf numFmtId="0" fontId="82" fillId="0" borderId="0" applyFill="0" applyBorder="0" applyAlignment="0"/>
    <xf numFmtId="0" fontId="82" fillId="0" borderId="0" applyFill="0" applyBorder="0" applyAlignment="0"/>
    <xf numFmtId="0" fontId="29" fillId="0" borderId="0" applyFill="0" applyBorder="0" applyAlignment="0"/>
    <xf numFmtId="0" fontId="82" fillId="0" borderId="0" applyFill="0" applyBorder="0" applyAlignment="0"/>
    <xf numFmtId="0" fontId="83" fillId="0" borderId="0" applyNumberFormat="0" applyAlignment="0">
      <alignment horizontal="left"/>
    </xf>
    <xf numFmtId="0" fontId="84" fillId="0" borderId="0">
      <alignment horizontal="left"/>
    </xf>
    <xf numFmtId="227" fontId="29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228" fontId="7" fillId="0" borderId="0" applyFont="0" applyFill="0" applyBorder="0">
      <alignment vertical="center"/>
    </xf>
    <xf numFmtId="228" fontId="7" fillId="0" borderId="0" applyFill="0" applyBorder="0">
      <alignment vertical="center"/>
    </xf>
    <xf numFmtId="228" fontId="10" fillId="0" borderId="0" applyFill="0" applyBorder="0">
      <alignment vertical="center"/>
    </xf>
    <xf numFmtId="228" fontId="7" fillId="0" borderId="0" applyFont="0" applyFill="0" applyBorder="0">
      <alignment vertical="center"/>
    </xf>
    <xf numFmtId="0" fontId="31" fillId="0" borderId="0" applyFill="0" applyBorder="0"/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Fill="0" applyBorder="0" applyProtection="0">
      <alignment horizontal="left"/>
    </xf>
    <xf numFmtId="229" fontId="48" fillId="0" borderId="12"/>
    <xf numFmtId="0" fontId="89" fillId="0" borderId="0">
      <alignment vertical="center"/>
    </xf>
    <xf numFmtId="0" fontId="90" fillId="30" borderId="0" applyNumberFormat="0" applyBorder="0" applyAlignment="0" applyProtection="0">
      <alignment vertical="center"/>
    </xf>
    <xf numFmtId="38" fontId="49" fillId="3" borderId="0" applyNumberFormat="0" applyBorder="0" applyAlignment="0" applyProtection="0"/>
    <xf numFmtId="2" fontId="91" fillId="54" borderId="0"/>
    <xf numFmtId="230" fontId="71" fillId="0" borderId="0" applyFont="0" applyFill="0" applyBorder="0" applyAlignment="0" applyProtection="0">
      <alignment horizontal="right"/>
    </xf>
    <xf numFmtId="0" fontId="92" fillId="55" borderId="0"/>
    <xf numFmtId="0" fontId="93" fillId="0" borderId="0">
      <alignment horizontal="left"/>
    </xf>
    <xf numFmtId="0" fontId="94" fillId="0" borderId="63" applyNumberFormat="0" applyAlignment="0" applyProtection="0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95" fillId="0" borderId="0" applyProtection="0">
      <alignment horizontal="left"/>
    </xf>
    <xf numFmtId="0" fontId="96" fillId="0" borderId="0" applyNumberFormat="0" applyFill="0" applyBorder="0" applyAlignment="0" applyProtection="0">
      <alignment vertical="center"/>
    </xf>
    <xf numFmtId="0" fontId="97" fillId="0" borderId="2">
      <alignment horizontal="center"/>
    </xf>
    <xf numFmtId="0" fontId="97" fillId="0" borderId="0">
      <alignment horizontal="center"/>
    </xf>
    <xf numFmtId="0" fontId="98" fillId="0" borderId="0"/>
    <xf numFmtId="0" fontId="99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31" fillId="0" borderId="0" applyBorder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0" fontId="49" fillId="56" borderId="1" applyNumberFormat="0" applyBorder="0" applyAlignment="0" applyProtection="0"/>
    <xf numFmtId="10" fontId="49" fillId="56" borderId="1" applyNumberFormat="0" applyBorder="0" applyAlignment="0" applyProtection="0"/>
    <xf numFmtId="180" fontId="101" fillId="57" borderId="0"/>
    <xf numFmtId="231" fontId="30" fillId="0" borderId="0" applyFill="0" applyBorder="0" applyProtection="0"/>
    <xf numFmtId="232" fontId="30" fillId="0" borderId="0" applyFill="0" applyBorder="0" applyProtection="0"/>
    <xf numFmtId="233" fontId="30" fillId="0" borderId="0" applyFill="0" applyBorder="0" applyProtection="0"/>
    <xf numFmtId="0" fontId="102" fillId="33" borderId="58" applyNumberFormat="0" applyAlignment="0" applyProtection="0">
      <alignment vertical="center"/>
    </xf>
    <xf numFmtId="180" fontId="103" fillId="0" borderId="0" applyNumberFormat="0" applyFill="0" applyBorder="0" applyAlignment="0">
      <protection locked="0"/>
    </xf>
    <xf numFmtId="0" fontId="29" fillId="0" borderId="0" applyFill="0" applyBorder="0">
      <alignment horizontal="right"/>
      <protection locked="0"/>
    </xf>
    <xf numFmtId="234" fontId="29" fillId="0" borderId="0" applyFill="0" applyBorder="0">
      <alignment horizontal="right"/>
      <protection locked="0"/>
    </xf>
    <xf numFmtId="0" fontId="104" fillId="58" borderId="59">
      <alignment horizontal="left" vertical="center" wrapText="1"/>
    </xf>
    <xf numFmtId="0" fontId="104" fillId="58" borderId="59">
      <alignment horizontal="left" vertical="center" wrapText="1"/>
    </xf>
    <xf numFmtId="0" fontId="31" fillId="0" borderId="0"/>
    <xf numFmtId="4" fontId="91" fillId="54" borderId="0"/>
    <xf numFmtId="235" fontId="7" fillId="0" borderId="0" applyFont="0" applyFill="0" applyBorder="0">
      <alignment vertical="center"/>
    </xf>
    <xf numFmtId="3" fontId="105" fillId="0" borderId="0" applyFill="0" applyBorder="0" applyAlignment="0" applyProtection="0">
      <alignment horizontal="right"/>
    </xf>
    <xf numFmtId="236" fontId="70" fillId="0" borderId="0" applyFont="0" applyFill="0" applyBorder="0" applyAlignment="0" applyProtection="0"/>
    <xf numFmtId="237" fontId="70" fillId="0" borderId="0" applyFont="0" applyFill="0" applyBorder="0" applyAlignment="0" applyProtection="0"/>
    <xf numFmtId="1" fontId="31" fillId="0" borderId="0" applyProtection="0"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65" fillId="51" borderId="0">
      <alignment horizontal="left"/>
    </xf>
    <xf numFmtId="0" fontId="106" fillId="52" borderId="0">
      <alignment horizontal="left"/>
    </xf>
    <xf numFmtId="0" fontId="107" fillId="0" borderId="0" applyFill="0" applyBorder="0" applyAlignment="0"/>
    <xf numFmtId="0" fontId="107" fillId="0" borderId="0" applyFill="0" applyBorder="0" applyAlignment="0"/>
    <xf numFmtId="0" fontId="107" fillId="0" borderId="0" applyFill="0" applyBorder="0" applyAlignment="0"/>
    <xf numFmtId="0" fontId="29" fillId="0" borderId="0" applyFill="0" applyBorder="0" applyAlignment="0"/>
    <xf numFmtId="0" fontId="107" fillId="0" borderId="0" applyFill="0" applyBorder="0" applyAlignment="0"/>
    <xf numFmtId="0" fontId="108" fillId="0" borderId="64" applyNumberFormat="0" applyFill="0" applyAlignment="0" applyProtection="0">
      <alignment vertical="center"/>
    </xf>
    <xf numFmtId="180" fontId="109" fillId="51" borderId="0"/>
    <xf numFmtId="0" fontId="49" fillId="49" borderId="59" applyNumberFormat="0">
      <alignment horizontal="left" vertical="center" wrapText="1"/>
    </xf>
    <xf numFmtId="0" fontId="49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4" fontId="28" fillId="0" borderId="0" applyFont="0" applyFill="0" applyBorder="0" applyAlignment="0" applyProtection="0"/>
    <xf numFmtId="238" fontId="4" fillId="0" borderId="0" applyFont="0" applyFill="0" applyBorder="0" applyAlignment="0" applyProtection="0"/>
    <xf numFmtId="239" fontId="4" fillId="0" borderId="0" applyFont="0" applyFill="0" applyBorder="0" applyAlignment="0" applyProtection="0"/>
    <xf numFmtId="196" fontId="29" fillId="0" borderId="0"/>
    <xf numFmtId="0" fontId="110" fillId="0" borderId="2"/>
    <xf numFmtId="240" fontId="80" fillId="0" borderId="0" applyFont="0" applyFill="0" applyBorder="0" applyAlignment="0" applyProtection="0"/>
    <xf numFmtId="241" fontId="80" fillId="0" borderId="0" applyFont="0" applyFill="0" applyBorder="0" applyAlignment="0" applyProtection="0"/>
    <xf numFmtId="242" fontId="70" fillId="0" borderId="0" applyFont="0" applyFill="0" applyBorder="0" applyAlignment="0" applyProtection="0"/>
    <xf numFmtId="215" fontId="28" fillId="0" borderId="0" applyFont="0" applyFill="0" applyBorder="0" applyAlignment="0" applyProtection="0"/>
    <xf numFmtId="243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39" fontId="4" fillId="0" borderId="0" applyFont="0" applyFill="0" applyBorder="0" applyAlignment="0" applyProtection="0"/>
    <xf numFmtId="244" fontId="4" fillId="0" borderId="0" applyFont="0" applyFill="0" applyBorder="0" applyAlignment="0" applyProtection="0"/>
    <xf numFmtId="0" fontId="7" fillId="0" borderId="0" applyFill="0" applyBorder="0">
      <alignment vertical="center"/>
    </xf>
    <xf numFmtId="0" fontId="111" fillId="0" borderId="0" applyFill="0" applyBorder="0">
      <alignment vertical="center"/>
    </xf>
    <xf numFmtId="0" fontId="26" fillId="0" borderId="0" applyFill="0" applyBorder="0">
      <alignment vertical="center"/>
    </xf>
    <xf numFmtId="0" fontId="10" fillId="0" borderId="0" applyFill="0" applyBorder="0">
      <alignment vertical="center"/>
    </xf>
    <xf numFmtId="0" fontId="112" fillId="0" borderId="0" applyFill="0" applyBorder="0">
      <alignment vertical="center"/>
    </xf>
    <xf numFmtId="0" fontId="113" fillId="0" borderId="0"/>
    <xf numFmtId="0" fontId="114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0" fontId="116" fillId="0" borderId="0" applyFill="0" applyBorder="0">
      <alignment vertical="center"/>
    </xf>
    <xf numFmtId="245" fontId="26" fillId="0" borderId="0" applyBorder="0"/>
    <xf numFmtId="0" fontId="29" fillId="0" borderId="0" applyFont="0" applyFill="0" applyBorder="0" applyAlignment="0" applyProtection="0"/>
    <xf numFmtId="246" fontId="79" fillId="0" borderId="0" applyFill="0" applyBorder="0" applyProtection="0">
      <alignment horizontal="right"/>
    </xf>
    <xf numFmtId="247" fontId="79" fillId="0" borderId="0" applyFill="0" applyBorder="0" applyProtection="0">
      <alignment horizontal="right"/>
    </xf>
    <xf numFmtId="248" fontId="30" fillId="0" borderId="0" applyFont="0" applyFill="0" applyBorder="0" applyAlignment="0" applyProtection="0">
      <alignment horizontal="right"/>
    </xf>
    <xf numFmtId="249" fontId="71" fillId="0" borderId="0" applyFont="0" applyFill="0" applyBorder="0" applyAlignment="0" applyProtection="0">
      <alignment horizontal="right"/>
    </xf>
    <xf numFmtId="0" fontId="69" fillId="0" borderId="65" applyBorder="0" applyAlignment="0" applyProtection="0">
      <alignment horizontal="center"/>
    </xf>
    <xf numFmtId="0" fontId="117" fillId="27" borderId="0" applyNumberFormat="0" applyBorder="0" applyAlignment="0" applyProtection="0">
      <alignment vertical="center"/>
    </xf>
    <xf numFmtId="37" fontId="118" fillId="0" borderId="0"/>
    <xf numFmtId="0" fontId="27" fillId="59" borderId="0" applyNumberFormat="0" applyBorder="0" applyAlignment="0">
      <alignment horizontal="right"/>
      <protection hidden="1"/>
    </xf>
    <xf numFmtId="250" fontId="4" fillId="0" borderId="0"/>
    <xf numFmtId="251" fontId="24" fillId="0" borderId="0"/>
    <xf numFmtId="252" fontId="119" fillId="0" borderId="0"/>
    <xf numFmtId="0" fontId="4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60" fillId="0" borderId="0"/>
    <xf numFmtId="0" fontId="29" fillId="0" borderId="0"/>
    <xf numFmtId="0" fontId="70" fillId="0" borderId="0"/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120" fillId="0" borderId="35" applyNumberFormat="0" applyFont="0" applyFill="0" applyBorder="0">
      <alignment vertical="center"/>
    </xf>
    <xf numFmtId="253" fontId="27" fillId="0" borderId="8" applyBorder="0"/>
    <xf numFmtId="253" fontId="27" fillId="0" borderId="8" applyBorder="0"/>
    <xf numFmtId="253" fontId="27" fillId="0" borderId="8" applyBorder="0"/>
    <xf numFmtId="254" fontId="79" fillId="0" borderId="0" applyFill="0" applyBorder="0" applyProtection="0"/>
    <xf numFmtId="232" fontId="79" fillId="0" borderId="0" applyFill="0" applyBorder="0" applyProtection="0"/>
    <xf numFmtId="233" fontId="79" fillId="0" borderId="0" applyFill="0" applyBorder="0" applyProtection="0"/>
    <xf numFmtId="3" fontId="27" fillId="0" borderId="0" applyBorder="0"/>
    <xf numFmtId="180" fontId="84" fillId="0" borderId="0"/>
    <xf numFmtId="0" fontId="121" fillId="0" borderId="1" applyNumberFormat="0" applyBorder="0" applyAlignment="0">
      <alignment horizontal="center" vertical="center"/>
    </xf>
    <xf numFmtId="0" fontId="121" fillId="0" borderId="1" applyNumberFormat="0" applyBorder="0" applyAlignment="0">
      <alignment horizontal="center" vertical="center"/>
    </xf>
    <xf numFmtId="43" fontId="29" fillId="0" borderId="0" applyFont="0" applyFill="0" applyBorder="0" applyAlignment="0" applyProtection="0"/>
    <xf numFmtId="41" fontId="29" fillId="0" borderId="0" applyFont="0" applyFill="0" applyBorder="0" applyAlignment="0" applyProtection="0"/>
    <xf numFmtId="0" fontId="122" fillId="0" borderId="0"/>
    <xf numFmtId="0" fontId="69" fillId="0" borderId="0" applyNumberFormat="0" applyFill="0" applyBorder="0" applyAlignment="0" applyProtection="0"/>
    <xf numFmtId="0" fontId="30" fillId="56" borderId="0">
      <alignment horizontal="right"/>
    </xf>
    <xf numFmtId="204" fontId="123" fillId="52" borderId="0">
      <alignment horizontal="right"/>
    </xf>
    <xf numFmtId="40" fontId="124" fillId="60" borderId="0">
      <alignment horizontal="right"/>
    </xf>
    <xf numFmtId="0" fontId="125" fillId="61" borderId="0">
      <alignment horizontal="center"/>
    </xf>
    <xf numFmtId="0" fontId="126" fillId="60" borderId="0">
      <alignment horizontal="right"/>
    </xf>
    <xf numFmtId="0" fontId="127" fillId="62" borderId="0"/>
    <xf numFmtId="0" fontId="128" fillId="60" borderId="10"/>
    <xf numFmtId="0" fontId="129" fillId="52" borderId="0" applyBorder="0">
      <alignment horizontal="centerContinuous"/>
    </xf>
    <xf numFmtId="0" fontId="128" fillId="0" borderId="0" applyBorder="0">
      <alignment horizontal="centerContinuous"/>
    </xf>
    <xf numFmtId="0" fontId="130" fillId="62" borderId="0" applyBorder="0">
      <alignment horizontal="centerContinuous"/>
    </xf>
    <xf numFmtId="0" fontId="131" fillId="47" borderId="67" applyNumberFormat="0" applyAlignment="0" applyProtection="0">
      <alignment vertical="center"/>
    </xf>
    <xf numFmtId="1" fontId="132" fillId="0" borderId="0" applyProtection="0">
      <alignment horizontal="right" vertical="center"/>
    </xf>
    <xf numFmtId="49" fontId="133" fillId="0" borderId="12" applyFill="0" applyProtection="0">
      <alignment vertical="center"/>
    </xf>
    <xf numFmtId="14" fontId="50" fillId="0" borderId="0">
      <alignment horizontal="center" wrapText="1"/>
      <protection locked="0"/>
    </xf>
    <xf numFmtId="0" fontId="70" fillId="0" borderId="0" applyFont="0" applyFill="0" applyBorder="0" applyAlignment="0" applyProtection="0"/>
    <xf numFmtId="0" fontId="29" fillId="0" borderId="0" applyFont="0" applyFill="0" applyBorder="0" applyAlignment="0" applyProtection="0"/>
    <xf numFmtId="255" fontId="29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256" fontId="77" fillId="0" borderId="0" applyFont="0" applyFill="0" applyBorder="0" applyAlignment="0" applyProtection="0"/>
    <xf numFmtId="257" fontId="79" fillId="0" borderId="0" applyFill="0" applyBorder="0" applyProtection="0"/>
    <xf numFmtId="258" fontId="79" fillId="0" borderId="0" applyFill="0" applyBorder="0" applyProtection="0"/>
    <xf numFmtId="259" fontId="79" fillId="0" borderId="0" applyFill="0" applyBorder="0" applyProtection="0"/>
    <xf numFmtId="0" fontId="79" fillId="0" borderId="0" applyFill="0" applyBorder="0" applyProtection="0"/>
    <xf numFmtId="0" fontId="29" fillId="0" borderId="0" applyFont="0" applyFill="0" applyBorder="0" applyAlignment="0" applyProtection="0"/>
    <xf numFmtId="260" fontId="29" fillId="0" borderId="0" applyFill="0" applyBorder="0">
      <alignment horizontal="right"/>
      <protection locked="0"/>
    </xf>
    <xf numFmtId="13" fontId="29" fillId="0" borderId="0" applyFont="0" applyFill="0" applyProtection="0"/>
    <xf numFmtId="0" fontId="134" fillId="0" borderId="0" applyFill="0" applyBorder="0" applyAlignment="0"/>
    <xf numFmtId="0" fontId="134" fillId="0" borderId="0" applyFill="0" applyBorder="0" applyAlignment="0"/>
    <xf numFmtId="0" fontId="134" fillId="0" borderId="0" applyFill="0" applyBorder="0" applyAlignment="0"/>
    <xf numFmtId="0" fontId="29" fillId="0" borderId="0" applyFill="0" applyBorder="0" applyAlignment="0"/>
    <xf numFmtId="0" fontId="134" fillId="0" borderId="0" applyFill="0" applyBorder="0" applyAlignment="0"/>
    <xf numFmtId="4" fontId="84" fillId="0" borderId="0">
      <alignment horizontal="right"/>
    </xf>
    <xf numFmtId="261" fontId="28" fillId="0" borderId="0">
      <alignment horizontal="right"/>
    </xf>
    <xf numFmtId="262" fontId="135" fillId="0" borderId="0"/>
    <xf numFmtId="0" fontId="70" fillId="0" borderId="0" applyNumberFormat="0" applyFont="0" applyFill="0" applyBorder="0" applyAlignment="0" applyProtection="0">
      <alignment horizontal="left"/>
    </xf>
    <xf numFmtId="0" fontId="4" fillId="0" borderId="0" applyNumberFormat="0" applyFill="0" applyBorder="0" applyAlignment="0" applyProtection="0"/>
    <xf numFmtId="15" fontId="70" fillId="0" borderId="0" applyFont="0" applyFill="0" applyBorder="0" applyAlignment="0" applyProtection="0"/>
    <xf numFmtId="4" fontId="70" fillId="0" borderId="0" applyFont="0" applyFill="0" applyBorder="0" applyAlignment="0" applyProtection="0"/>
    <xf numFmtId="0" fontId="136" fillId="0" borderId="2">
      <alignment horizontal="center"/>
    </xf>
    <xf numFmtId="0" fontId="136" fillId="0" borderId="68">
      <alignment horizontal="center"/>
    </xf>
    <xf numFmtId="3" fontId="70" fillId="0" borderId="0" applyFont="0" applyFill="0" applyBorder="0" applyAlignment="0" applyProtection="0"/>
    <xf numFmtId="0" fontId="70" fillId="63" borderId="0" applyNumberFormat="0" applyFont="0" applyBorder="0" applyAlignment="0" applyProtection="0"/>
    <xf numFmtId="0" fontId="29" fillId="0" borderId="0">
      <alignment horizontal="right"/>
    </xf>
    <xf numFmtId="263" fontId="7" fillId="0" borderId="0" applyFont="0" applyFill="0" applyBorder="0">
      <alignment vertical="center"/>
    </xf>
    <xf numFmtId="263" fontId="7" fillId="0" borderId="0" applyFill="0" applyBorder="0">
      <alignment vertical="center"/>
    </xf>
    <xf numFmtId="263" fontId="10" fillId="0" borderId="0" applyFill="0" applyBorder="0">
      <alignment vertical="center"/>
    </xf>
    <xf numFmtId="263" fontId="25" fillId="0" borderId="0" applyFill="0" applyBorder="0">
      <alignment vertical="center"/>
    </xf>
    <xf numFmtId="264" fontId="7" fillId="0" borderId="0" applyFont="0" applyFill="0" applyBorder="0">
      <alignment vertical="center"/>
    </xf>
    <xf numFmtId="264" fontId="7" fillId="0" borderId="0" applyFill="0" applyBorder="0">
      <alignment horizontal="right" vertical="center"/>
    </xf>
    <xf numFmtId="264" fontId="10" fillId="0" borderId="0" applyFill="0" applyBorder="0">
      <alignment horizontal="right" vertical="center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textRotation="90" wrapText="1"/>
    </xf>
    <xf numFmtId="0" fontId="75" fillId="49" borderId="59" applyNumberFormat="0">
      <alignment horizontal="center" vertical="center" textRotation="90" wrapText="1"/>
    </xf>
    <xf numFmtId="265" fontId="29" fillId="0" borderId="0">
      <alignment horizontal="right"/>
      <protection locked="0"/>
    </xf>
    <xf numFmtId="49" fontId="27" fillId="0" borderId="0">
      <alignment horizontal="right"/>
    </xf>
    <xf numFmtId="0" fontId="137" fillId="64" borderId="0" applyNumberFormat="0" applyFont="0" applyBorder="0" applyAlignment="0">
      <alignment horizontal="center"/>
    </xf>
    <xf numFmtId="0" fontId="106" fillId="27" borderId="0">
      <alignment horizontal="center"/>
    </xf>
    <xf numFmtId="49" fontId="138" fillId="52" borderId="0">
      <alignment horizontal="center"/>
    </xf>
    <xf numFmtId="4" fontId="139" fillId="0" borderId="0">
      <alignment horizontal="right"/>
    </xf>
    <xf numFmtId="30" fontId="140" fillId="0" borderId="0" applyNumberFormat="0" applyFill="0" applyBorder="0" applyAlignment="0" applyProtection="0">
      <alignment horizontal="lef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 applyFill="0" applyBorder="0" applyProtection="0">
      <alignment horizontal="right"/>
    </xf>
    <xf numFmtId="0" fontId="29" fillId="0" borderId="0">
      <alignment horizontal="right"/>
    </xf>
    <xf numFmtId="0" fontId="66" fillId="51" borderId="0">
      <alignment horizontal="center"/>
    </xf>
    <xf numFmtId="0" fontId="66" fillId="51" borderId="0">
      <alignment horizontal="centerContinuous"/>
    </xf>
    <xf numFmtId="0" fontId="141" fillId="52" borderId="0">
      <alignment horizontal="left"/>
    </xf>
    <xf numFmtId="49" fontId="141" fillId="52" borderId="0">
      <alignment horizontal="center"/>
    </xf>
    <xf numFmtId="0" fontId="65" fillId="51" borderId="0">
      <alignment horizontal="left"/>
    </xf>
    <xf numFmtId="49" fontId="141" fillId="52" borderId="0">
      <alignment horizontal="left"/>
    </xf>
    <xf numFmtId="0" fontId="65" fillId="51" borderId="0">
      <alignment horizontal="centerContinuous"/>
    </xf>
    <xf numFmtId="0" fontId="65" fillId="51" borderId="0">
      <alignment horizontal="right"/>
    </xf>
    <xf numFmtId="49" fontId="106" fillId="52" borderId="0">
      <alignment horizontal="left"/>
    </xf>
    <xf numFmtId="0" fontId="66" fillId="51" borderId="0">
      <alignment horizontal="right"/>
    </xf>
    <xf numFmtId="0" fontId="75" fillId="49" borderId="59" applyNumberFormat="0">
      <alignment horizontal="right" vertical="center" wrapText="1"/>
    </xf>
    <xf numFmtId="0" fontId="75" fillId="49" borderId="59" applyNumberFormat="0">
      <alignment horizontal="right" vertical="center" wrapText="1"/>
    </xf>
    <xf numFmtId="0" fontId="142" fillId="0" borderId="55">
      <alignment horizontal="centerContinuous"/>
    </xf>
    <xf numFmtId="180" fontId="142" fillId="0" borderId="0"/>
    <xf numFmtId="0" fontId="142" fillId="0" borderId="55">
      <protection locked="0"/>
    </xf>
    <xf numFmtId="0" fontId="141" fillId="33" borderId="0">
      <alignment horizontal="center"/>
    </xf>
    <xf numFmtId="0" fontId="143" fillId="33" borderId="0">
      <alignment horizontal="center"/>
    </xf>
    <xf numFmtId="4" fontId="144" fillId="65" borderId="69" applyNumberFormat="0" applyProtection="0">
      <alignment horizontal="right" vertical="center"/>
    </xf>
    <xf numFmtId="4" fontId="145" fillId="59" borderId="69" applyNumberFormat="0" applyProtection="0">
      <alignment horizontal="right" vertical="center"/>
    </xf>
    <xf numFmtId="4" fontId="146" fillId="66" borderId="69" applyNumberFormat="0" applyProtection="0">
      <alignment horizontal="left" vertical="center" indent="1"/>
    </xf>
    <xf numFmtId="266" fontId="147" fillId="0" borderId="0" applyFill="0" applyBorder="0">
      <alignment horizontal="right"/>
      <protection hidden="1"/>
    </xf>
    <xf numFmtId="0" fontId="148" fillId="0" borderId="0">
      <alignment horizontal="left"/>
    </xf>
    <xf numFmtId="0" fontId="94" fillId="53" borderId="1">
      <alignment horizontal="center" vertical="center" wrapText="1"/>
      <protection hidden="1"/>
    </xf>
    <xf numFmtId="0" fontId="94" fillId="53" borderId="1">
      <alignment horizontal="center" vertical="center" wrapText="1"/>
      <protection hidden="1"/>
    </xf>
    <xf numFmtId="267" fontId="29" fillId="0" borderId="0" applyFont="0" applyFill="0" applyBorder="0" applyAlignment="0" applyProtection="0"/>
    <xf numFmtId="268" fontId="29" fillId="0" borderId="0" applyFont="0" applyFill="0" applyBorder="0" applyAlignment="0" applyProtection="0"/>
    <xf numFmtId="269" fontId="29" fillId="54" borderId="10">
      <alignment horizontal="center" vertical="center"/>
    </xf>
    <xf numFmtId="0" fontId="137" fillId="1" borderId="5" applyNumberFormat="0" applyFont="0" applyAlignment="0">
      <alignment horizontal="center"/>
    </xf>
    <xf numFmtId="0" fontId="137" fillId="1" borderId="5" applyNumberFormat="0" applyFont="0" applyAlignment="0">
      <alignment horizontal="center"/>
    </xf>
    <xf numFmtId="0" fontId="58" fillId="0" borderId="0" applyFill="0" applyBorder="0" applyAlignment="0" applyProtection="0"/>
    <xf numFmtId="176" fontId="26" fillId="0" borderId="0" applyBorder="0"/>
    <xf numFmtId="3" fontId="49" fillId="0" borderId="0"/>
    <xf numFmtId="0" fontId="149" fillId="0" borderId="0" applyNumberFormat="0" applyFill="0" applyBorder="0" applyAlignment="0">
      <alignment horizontal="center"/>
    </xf>
    <xf numFmtId="1" fontId="89" fillId="0" borderId="0" applyBorder="0">
      <alignment horizontal="left" vertical="top" wrapText="1"/>
    </xf>
    <xf numFmtId="270" fontId="7" fillId="0" borderId="0" applyFill="0" applyBorder="0">
      <alignment vertical="center"/>
    </xf>
    <xf numFmtId="0" fontId="70" fillId="0" borderId="0"/>
    <xf numFmtId="0" fontId="8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0" fontId="29" fillId="0" borderId="0" applyNumberFormat="0" applyFill="0" applyBorder="0" applyProtection="0">
      <alignment horizontal="right" wrapText="1"/>
    </xf>
    <xf numFmtId="0" fontId="94" fillId="0" borderId="0" applyNumberFormat="0" applyFill="0" applyBorder="0">
      <alignment horizontal="center" wrapText="1"/>
    </xf>
    <xf numFmtId="0" fontId="104" fillId="0" borderId="0" applyNumberFormat="0" applyFill="0" applyBorder="0">
      <alignment horizontal="center" wrapText="1"/>
    </xf>
    <xf numFmtId="0" fontId="10" fillId="0" borderId="0"/>
    <xf numFmtId="0" fontId="110" fillId="0" borderId="0"/>
    <xf numFmtId="0" fontId="151" fillId="0" borderId="0" applyFill="0" applyBorder="0"/>
    <xf numFmtId="0" fontId="152" fillId="0" borderId="0" applyFill="0" applyBorder="0"/>
    <xf numFmtId="0" fontId="153" fillId="0" borderId="0" applyFill="0" applyBorder="0">
      <alignment vertical="top"/>
    </xf>
    <xf numFmtId="40" fontId="154" fillId="0" borderId="0" applyBorder="0">
      <alignment horizontal="right"/>
    </xf>
    <xf numFmtId="0" fontId="155" fillId="0" borderId="0" applyBorder="0" applyProtection="0">
      <alignment vertical="center"/>
    </xf>
    <xf numFmtId="182" fontId="155" fillId="0" borderId="12" applyBorder="0" applyProtection="0">
      <alignment horizontal="right" vertical="center"/>
    </xf>
    <xf numFmtId="0" fontId="156" fillId="67" borderId="0" applyBorder="0" applyProtection="0">
      <alignment horizontal="centerContinuous" vertical="center"/>
    </xf>
    <xf numFmtId="0" fontId="156" fillId="68" borderId="12" applyBorder="0" applyProtection="0">
      <alignment horizontal="centerContinuous" vertical="center"/>
    </xf>
    <xf numFmtId="0" fontId="157" fillId="0" borderId="0" applyBorder="0" applyProtection="0">
      <alignment vertical="center"/>
    </xf>
    <xf numFmtId="3" fontId="158" fillId="0" borderId="0" applyNumberFormat="0"/>
    <xf numFmtId="0" fontId="159" fillId="0" borderId="0" applyFill="0" applyBorder="0" applyProtection="0">
      <alignment horizontal="left"/>
    </xf>
    <xf numFmtId="0" fontId="88" fillId="0" borderId="6" applyFill="0" applyBorder="0" applyProtection="0">
      <alignment horizontal="left" vertical="top"/>
    </xf>
    <xf numFmtId="271" fontId="49" fillId="60" borderId="0" applyFont="0" applyFill="0" applyBorder="0" applyAlignment="0" applyProtection="0">
      <alignment vertical="center"/>
    </xf>
    <xf numFmtId="0" fontId="31" fillId="0" borderId="0">
      <alignment wrapText="1"/>
    </xf>
    <xf numFmtId="49" fontId="160" fillId="0" borderId="12">
      <alignment vertical="center"/>
    </xf>
    <xf numFmtId="49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8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1" fillId="0" borderId="0">
      <alignment horizontal="center"/>
    </xf>
    <xf numFmtId="3" fontId="162" fillId="0" borderId="0"/>
    <xf numFmtId="0" fontId="29" fillId="0" borderId="12" applyFill="0" applyAlignment="0" applyProtection="0"/>
    <xf numFmtId="0" fontId="29" fillId="0" borderId="0" applyBorder="0"/>
    <xf numFmtId="0" fontId="158" fillId="0" borderId="5">
      <alignment horizontal="right" wrapText="1"/>
    </xf>
    <xf numFmtId="0" fontId="158" fillId="0" borderId="5">
      <alignment horizontal="right" wrapText="1"/>
    </xf>
    <xf numFmtId="0" fontId="72" fillId="0" borderId="0" applyNumberFormat="0" applyFill="0" applyBorder="0" applyAlignment="0" applyProtection="0"/>
    <xf numFmtId="3" fontId="158" fillId="0" borderId="12" applyNumberFormat="0"/>
    <xf numFmtId="0" fontId="163" fillId="0" borderId="70" applyNumberFormat="0" applyFill="0" applyAlignment="0" applyProtection="0">
      <alignment vertical="center"/>
    </xf>
    <xf numFmtId="0" fontId="42" fillId="0" borderId="0"/>
    <xf numFmtId="0" fontId="164" fillId="52" borderId="0">
      <alignment horizontal="center"/>
    </xf>
    <xf numFmtId="272" fontId="70" fillId="0" borderId="0"/>
    <xf numFmtId="273" fontId="70" fillId="0" borderId="0"/>
    <xf numFmtId="0" fontId="49" fillId="49" borderId="59" applyNumberFormat="0">
      <alignment horizontal="right" vertical="center" wrapText="1"/>
    </xf>
    <xf numFmtId="0" fontId="49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274" fontId="70" fillId="0" borderId="0" applyFont="0" applyFill="0" applyBorder="0" applyAlignment="0" applyProtection="0"/>
    <xf numFmtId="275" fontId="70" fillId="0" borderId="0" applyFont="0" applyFill="0" applyBorder="0" applyAlignment="0" applyProtection="0"/>
    <xf numFmtId="0" fontId="7" fillId="0" borderId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center"/>
    </xf>
    <xf numFmtId="276" fontId="80" fillId="0" borderId="0" applyFont="0" applyFill="0" applyBorder="0" applyAlignment="0" applyProtection="0"/>
    <xf numFmtId="277" fontId="166" fillId="0" borderId="0">
      <alignment horizontal="right"/>
      <protection locked="0"/>
    </xf>
    <xf numFmtId="278" fontId="79" fillId="0" borderId="0" applyFill="0" applyBorder="0" applyProtection="0"/>
    <xf numFmtId="279" fontId="79" fillId="0" borderId="0" applyFill="0" applyBorder="0" applyProtection="0"/>
    <xf numFmtId="0" fontId="30" fillId="0" borderId="12">
      <alignment horizontal="right"/>
    </xf>
    <xf numFmtId="280" fontId="158" fillId="0" borderId="12">
      <alignment horizontal="right"/>
    </xf>
    <xf numFmtId="281" fontId="70" fillId="0" borderId="0"/>
    <xf numFmtId="0" fontId="26" fillId="3" borderId="4"/>
    <xf numFmtId="0" fontId="26" fillId="3" borderId="4"/>
    <xf numFmtId="0" fontId="47" fillId="42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282" fontId="31" fillId="0" borderId="0" applyNumberFormat="0">
      <alignment vertical="center"/>
    </xf>
    <xf numFmtId="283" fontId="32" fillId="0" borderId="0"/>
    <xf numFmtId="0" fontId="29" fillId="0" borderId="0"/>
    <xf numFmtId="0" fontId="32" fillId="0" borderId="0"/>
    <xf numFmtId="1" fontId="32" fillId="0" borderId="0" applyNumberFormat="0"/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vertical="center"/>
    </xf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horizontal="right" vertical="center"/>
    </xf>
    <xf numFmtId="285" fontId="167" fillId="0" borderId="0" applyFill="0" applyBorder="0">
      <alignment horizontal="left" vertical="center"/>
    </xf>
    <xf numFmtId="285" fontId="26" fillId="0" borderId="0" applyFill="0" applyBorder="0">
      <alignment horizontal="left" vertical="center"/>
    </xf>
    <xf numFmtId="176" fontId="25" fillId="0" borderId="0" applyFill="0" applyBorder="0">
      <alignment horizontal="centerContinuous" vertical="center"/>
    </xf>
    <xf numFmtId="245" fontId="167" fillId="0" borderId="0" applyFill="0" applyBorder="0">
      <alignment horizontal="left" vertical="center"/>
    </xf>
    <xf numFmtId="245" fontId="26" fillId="0" borderId="0" applyFill="0" applyBorder="0">
      <alignment horizontal="left" vertical="center"/>
    </xf>
    <xf numFmtId="245" fontId="25" fillId="0" borderId="0" applyFill="0" applyBorder="0">
      <alignment horizontal="centerContinuous" vertical="center"/>
    </xf>
    <xf numFmtId="245" fontId="26" fillId="0" borderId="0" applyFill="0" applyBorder="0">
      <alignment vertical="center"/>
    </xf>
    <xf numFmtId="176" fontId="26" fillId="0" borderId="0" applyFill="0" applyBorder="0">
      <alignment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168" fillId="0" borderId="0" applyFill="0" applyBorder="0">
      <alignment vertical="center"/>
    </xf>
    <xf numFmtId="176" fontId="168" fillId="0" borderId="0" applyFill="0" applyBorder="0">
      <alignment vertical="center"/>
    </xf>
    <xf numFmtId="0" fontId="169" fillId="0" borderId="0" applyFill="0" applyBorder="0">
      <alignment vertical="center"/>
    </xf>
    <xf numFmtId="0" fontId="168" fillId="0" borderId="0" applyFill="0" applyBorder="0">
      <alignment vertical="center"/>
    </xf>
    <xf numFmtId="0" fontId="25" fillId="0" borderId="0" applyFill="0" applyBorder="0">
      <alignment vertical="center"/>
    </xf>
    <xf numFmtId="0" fontId="25" fillId="0" borderId="0" applyFill="0" applyBorder="0">
      <alignment horizontal="centerContinuous" vertical="center"/>
    </xf>
    <xf numFmtId="286" fontId="32" fillId="0" borderId="0" applyFont="0" applyFill="0" applyBorder="0" applyAlignment="0" applyProtection="0"/>
    <xf numFmtId="283" fontId="32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0" fontId="170" fillId="0" borderId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4" fillId="0" borderId="0">
      <alignment vertical="top" wrapText="1"/>
    </xf>
    <xf numFmtId="0" fontId="26" fillId="60" borderId="1"/>
    <xf numFmtId="0" fontId="117" fillId="27" borderId="0" applyNumberFormat="0" applyBorder="0" applyAlignment="0" applyProtection="0">
      <alignment vertical="center"/>
    </xf>
    <xf numFmtId="0" fontId="117" fillId="27" borderId="0" applyNumberFormat="0" applyBorder="0" applyAlignment="0" applyProtection="0">
      <alignment vertical="center"/>
    </xf>
    <xf numFmtId="56" fontId="5" fillId="0" borderId="0" applyNumberFormat="0" applyFill="0" applyBorder="0" applyAlignment="0" applyProtection="0">
      <alignment horizontal="center"/>
    </xf>
    <xf numFmtId="38" fontId="70" fillId="0" borderId="0" applyFont="0" applyFill="0" applyBorder="0" applyAlignment="0" applyProtection="0"/>
    <xf numFmtId="40" fontId="70" fillId="0" borderId="0" applyFont="0" applyFill="0" applyBorder="0" applyAlignment="0" applyProtection="0"/>
    <xf numFmtId="41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9" fontId="19" fillId="0" borderId="0" applyFont="0" applyFill="0" applyBorder="0" applyAlignment="0" applyProtection="0">
      <alignment vertical="center"/>
    </xf>
    <xf numFmtId="288" fontId="9" fillId="0" borderId="0" applyFont="0" applyFill="0" applyBorder="0" applyAlignment="0" applyProtection="0"/>
    <xf numFmtId="289" fontId="9" fillId="0" borderId="0" applyFont="0" applyFill="0" applyBorder="0" applyAlignment="0" applyProtection="0">
      <alignment vertical="top"/>
    </xf>
    <xf numFmtId="290" fontId="9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291" fontId="25" fillId="0" borderId="0" applyFill="0" applyBorder="0">
      <alignment horizontal="centerContinuous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49" fontId="4" fillId="2" borderId="71">
      <alignment horizontal="center" vertical="center" wrapText="1"/>
    </xf>
    <xf numFmtId="0" fontId="108" fillId="0" borderId="64" applyNumberFormat="0" applyFill="0" applyAlignment="0" applyProtection="0">
      <alignment vertical="center"/>
    </xf>
    <xf numFmtId="0" fontId="108" fillId="0" borderId="64" applyNumberFormat="0" applyFill="0" applyAlignment="0" applyProtection="0">
      <alignment vertical="center"/>
    </xf>
    <xf numFmtId="3" fontId="105" fillId="0" borderId="0">
      <alignment horizontal="right"/>
    </xf>
    <xf numFmtId="0" fontId="105" fillId="0" borderId="0"/>
    <xf numFmtId="0" fontId="24" fillId="0" borderId="0"/>
    <xf numFmtId="0" fontId="52" fillId="29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292" fontId="28" fillId="0" borderId="4"/>
    <xf numFmtId="0" fontId="41" fillId="0" borderId="52"/>
    <xf numFmtId="0" fontId="4" fillId="0" borderId="72"/>
    <xf numFmtId="49" fontId="4" fillId="0" borderId="0">
      <alignment horizontal="right" vertical="center"/>
    </xf>
    <xf numFmtId="0" fontId="4" fillId="0" borderId="0">
      <alignment vertical="center"/>
    </xf>
    <xf numFmtId="0" fontId="174" fillId="0" borderId="0"/>
    <xf numFmtId="0" fontId="175" fillId="0" borderId="0"/>
    <xf numFmtId="0" fontId="176" fillId="0" borderId="0" applyBorder="0" applyAlignment="0" applyProtection="0"/>
    <xf numFmtId="3" fontId="105" fillId="0" borderId="0" applyBorder="0" applyProtection="0"/>
    <xf numFmtId="0" fontId="42" fillId="0" borderId="0">
      <alignment vertical="center"/>
    </xf>
    <xf numFmtId="3" fontId="105" fillId="0" borderId="0" applyBorder="0" applyProtection="0">
      <alignment horizontal="right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4" fontId="70" fillId="0" borderId="0" applyFont="0" applyFill="0" applyBorder="0" applyAlignment="0" applyProtection="0"/>
    <xf numFmtId="38" fontId="177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293" fontId="4" fillId="0" borderId="0">
      <alignment vertical="center"/>
    </xf>
    <xf numFmtId="294" fontId="4" fillId="0" borderId="0">
      <alignment vertical="center"/>
    </xf>
    <xf numFmtId="0" fontId="178" fillId="0" borderId="73" applyNumberFormat="0" applyFill="0" applyAlignment="0" applyProtection="0">
      <alignment vertical="center"/>
    </xf>
    <xf numFmtId="0" fontId="178" fillId="0" borderId="73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80" fillId="69" borderId="0" applyNumberFormat="0" applyBorder="0" applyAlignment="0" applyProtection="0"/>
    <xf numFmtId="0" fontId="180" fillId="70" borderId="0" applyNumberFormat="0" applyBorder="0" applyAlignment="0" applyProtection="0"/>
    <xf numFmtId="0" fontId="22" fillId="0" borderId="0" applyFill="0" applyBorder="0" applyProtection="0"/>
    <xf numFmtId="0" fontId="181" fillId="0" borderId="0">
      <alignment horizontal="center"/>
    </xf>
    <xf numFmtId="0" fontId="182" fillId="71" borderId="2"/>
    <xf numFmtId="0" fontId="183" fillId="0" borderId="0">
      <alignment vertical="center"/>
    </xf>
    <xf numFmtId="0" fontId="40" fillId="0" borderId="0" applyFill="0" applyBorder="0">
      <alignment vertical="center"/>
    </xf>
    <xf numFmtId="0" fontId="184" fillId="0" borderId="0" applyFill="0" applyBorder="0">
      <alignment vertical="center"/>
    </xf>
    <xf numFmtId="0" fontId="185" fillId="0" borderId="0" applyFill="0" applyBorder="0">
      <alignment vertical="center"/>
    </xf>
    <xf numFmtId="49" fontId="186" fillId="0" borderId="0" applyNumberFormat="0" applyFont="0" applyBorder="0" applyAlignment="0">
      <alignment vertical="center"/>
    </xf>
    <xf numFmtId="49" fontId="187" fillId="0" borderId="0" applyNumberFormat="0" applyFont="0" applyBorder="0" applyAlignment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295" fontId="188" fillId="0" borderId="0">
      <alignment vertical="center"/>
    </xf>
    <xf numFmtId="296" fontId="188" fillId="0" borderId="0" applyFont="0" applyFill="0" applyBorder="0" applyProtection="0">
      <alignment vertical="center"/>
    </xf>
    <xf numFmtId="0" fontId="189" fillId="0" borderId="0">
      <alignment vertical="center"/>
    </xf>
    <xf numFmtId="0" fontId="190" fillId="0" borderId="0"/>
    <xf numFmtId="297" fontId="24" fillId="0" borderId="0"/>
    <xf numFmtId="298" fontId="4" fillId="0" borderId="0" applyFont="0" applyFill="0" applyBorder="0" applyProtection="0">
      <alignment vertical="center"/>
    </xf>
    <xf numFmtId="0" fontId="105" fillId="0" borderId="0" applyNumberFormat="0" applyFont="0" applyFill="0" applyBorder="0">
      <alignment horizontal="left" vertical="top" wrapText="1"/>
    </xf>
    <xf numFmtId="0" fontId="183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191" fillId="72" borderId="0" applyNumberFormat="0" applyFont="0" applyFill="0" applyBorder="0" applyAlignment="0" applyProtection="0">
      <protection locked="0"/>
    </xf>
    <xf numFmtId="49" fontId="192" fillId="0" borderId="76">
      <alignment horizontal="center" vertical="center" wrapText="1"/>
    </xf>
    <xf numFmtId="49" fontId="192" fillId="0" borderId="76">
      <alignment horizontal="center" vertical="center" wrapText="1"/>
    </xf>
    <xf numFmtId="0" fontId="122" fillId="47" borderId="0"/>
    <xf numFmtId="299" fontId="4" fillId="0" borderId="0" applyFont="0" applyFill="0" applyBorder="0" applyAlignment="0" applyProtection="0"/>
    <xf numFmtId="300" fontId="4" fillId="0" borderId="0" applyFont="0" applyFill="0" applyBorder="0" applyAlignment="0" applyProtection="0"/>
    <xf numFmtId="0" fontId="120" fillId="0" borderId="2"/>
    <xf numFmtId="0" fontId="44" fillId="0" borderId="77" applyFill="0" applyBorder="0" applyProtection="0">
      <alignment horizontal="left" vertical="center"/>
    </xf>
    <xf numFmtId="6" fontId="4" fillId="0" borderId="0" applyFont="0" applyFill="0" applyBorder="0" applyAlignment="0" applyProtection="0">
      <alignment vertical="center"/>
    </xf>
    <xf numFmtId="0" fontId="120" fillId="0" borderId="2"/>
    <xf numFmtId="0" fontId="116" fillId="0" borderId="12"/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20" fillId="0" borderId="0"/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4" fillId="0" borderId="0"/>
    <xf numFmtId="0" fontId="26" fillId="0" borderId="0"/>
    <xf numFmtId="0" fontId="4" fillId="0" borderId="0"/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/>
    <xf numFmtId="0" fontId="48" fillId="0" borderId="0">
      <alignment vertical="top"/>
    </xf>
    <xf numFmtId="0" fontId="193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/>
    <xf numFmtId="0" fontId="19" fillId="0" borderId="0"/>
    <xf numFmtId="0" fontId="4" fillId="0" borderId="0"/>
    <xf numFmtId="0" fontId="48" fillId="0" borderId="0">
      <alignment vertical="top"/>
    </xf>
    <xf numFmtId="0" fontId="48" fillId="0" borderId="0">
      <alignment vertical="top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" fillId="0" borderId="0"/>
    <xf numFmtId="0" fontId="194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8" fillId="0" borderId="0"/>
    <xf numFmtId="0" fontId="4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7" fillId="0" borderId="0" applyFill="0" applyBorder="0">
      <alignment vertical="center"/>
    </xf>
    <xf numFmtId="0" fontId="10" fillId="0" borderId="0" applyFill="0" applyBorder="0">
      <alignment vertical="center"/>
    </xf>
    <xf numFmtId="0" fontId="4" fillId="0" borderId="0"/>
    <xf numFmtId="0" fontId="176" fillId="0" borderId="0">
      <alignment horizontal="center" vertical="center"/>
    </xf>
    <xf numFmtId="0" fontId="40" fillId="0" borderId="0">
      <alignment vertical="center"/>
    </xf>
    <xf numFmtId="0" fontId="116" fillId="0" borderId="0"/>
    <xf numFmtId="0" fontId="116" fillId="0" borderId="0">
      <alignment vertical="center"/>
    </xf>
    <xf numFmtId="0" fontId="112" fillId="0" borderId="0">
      <alignment vertical="center"/>
    </xf>
    <xf numFmtId="0" fontId="112" fillId="0" borderId="0">
      <alignment vertical="center"/>
    </xf>
    <xf numFmtId="0" fontId="42" fillId="0" borderId="0">
      <alignment vertical="center"/>
    </xf>
    <xf numFmtId="0" fontId="112" fillId="0" borderId="0">
      <alignment vertical="center"/>
    </xf>
    <xf numFmtId="0" fontId="4" fillId="0" borderId="1">
      <alignment horizontal="left" vertical="top"/>
    </xf>
    <xf numFmtId="0" fontId="4" fillId="0" borderId="1">
      <alignment horizontal="left" vertical="top"/>
    </xf>
    <xf numFmtId="0" fontId="40" fillId="0" borderId="0" applyFill="0" applyBorder="0">
      <alignment vertical="center"/>
    </xf>
    <xf numFmtId="0" fontId="105" fillId="0" borderId="0"/>
    <xf numFmtId="0" fontId="196" fillId="0" borderId="0" applyNumberFormat="0" applyFill="0" applyBorder="0" applyAlignment="0" applyProtection="0">
      <alignment vertical="top"/>
      <protection locked="0"/>
    </xf>
    <xf numFmtId="0" fontId="196" fillId="0" borderId="0" applyNumberFormat="0" applyFill="0" applyBorder="0" applyAlignment="0" applyProtection="0">
      <alignment vertical="top"/>
      <protection locked="0"/>
    </xf>
    <xf numFmtId="0" fontId="197" fillId="0" borderId="0">
      <alignment vertical="center"/>
    </xf>
    <xf numFmtId="3" fontId="9" fillId="0" borderId="0" applyBorder="0" applyAlignment="0">
      <alignment horizontal="right"/>
      <protection locked="0"/>
    </xf>
    <xf numFmtId="3" fontId="48" fillId="0" borderId="0" applyBorder="0" applyAlignment="0">
      <alignment horizontal="right"/>
      <protection locked="0"/>
    </xf>
    <xf numFmtId="49" fontId="4" fillId="0" borderId="0"/>
    <xf numFmtId="270" fontId="7" fillId="0" borderId="0" applyFill="0" applyBorder="0">
      <alignment vertical="center"/>
    </xf>
    <xf numFmtId="0" fontId="186" fillId="0" borderId="0"/>
    <xf numFmtId="0" fontId="187" fillId="0" borderId="0"/>
    <xf numFmtId="0" fontId="4" fillId="0" borderId="0"/>
    <xf numFmtId="0" fontId="111" fillId="0" borderId="0"/>
    <xf numFmtId="0" fontId="4" fillId="0" borderId="0"/>
    <xf numFmtId="0" fontId="4" fillId="0" borderId="0"/>
    <xf numFmtId="301" fontId="7" fillId="0" borderId="0" applyFont="0" applyFill="0" applyBorder="0">
      <alignment vertical="center"/>
    </xf>
    <xf numFmtId="301" fontId="7" fillId="0" borderId="0" applyFill="0" applyBorder="0">
      <alignment vertical="center"/>
    </xf>
    <xf numFmtId="301" fontId="10" fillId="0" borderId="0" applyFill="0" applyBorder="0">
      <alignment vertical="center"/>
    </xf>
    <xf numFmtId="301" fontId="25" fillId="0" borderId="0" applyFill="0" applyBorder="0">
      <alignment horizontal="centerContinuous" vertical="center"/>
    </xf>
    <xf numFmtId="301" fontId="10" fillId="0" borderId="0" applyFill="0" applyBorder="0">
      <alignment vertical="center"/>
    </xf>
    <xf numFmtId="0" fontId="7" fillId="0" borderId="0" applyFont="0" applyFill="0" applyBorder="0" applyProtection="0">
      <alignment vertical="center"/>
    </xf>
    <xf numFmtId="302" fontId="7" fillId="0" borderId="0" applyFill="0" applyBorder="0">
      <alignment vertical="center"/>
    </xf>
    <xf numFmtId="302" fontId="10" fillId="0" borderId="0" applyFill="0" applyBorder="0">
      <alignment vertical="center"/>
    </xf>
    <xf numFmtId="0" fontId="90" fillId="30" borderId="0" applyNumberFormat="0" applyBorder="0" applyAlignment="0" applyProtection="0">
      <alignment vertical="center"/>
    </xf>
    <xf numFmtId="0" fontId="90" fillId="30" borderId="0" applyNumberFormat="0" applyBorder="0" applyAlignment="0" applyProtection="0">
      <alignment vertical="center"/>
    </xf>
    <xf numFmtId="0" fontId="198" fillId="0" borderId="5">
      <alignment horizontal="left" vertical="center"/>
    </xf>
    <xf numFmtId="0" fontId="199" fillId="0" borderId="0" applyFill="0" applyBorder="0" applyAlignment="0"/>
    <xf numFmtId="0" fontId="198" fillId="0" borderId="63" applyNumberFormat="0" applyAlignment="0" applyProtection="0">
      <alignment horizontal="left" vertical="center"/>
    </xf>
    <xf numFmtId="0" fontId="200" fillId="0" borderId="0"/>
    <xf numFmtId="0" fontId="31" fillId="0" borderId="0"/>
    <xf numFmtId="0" fontId="20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11" fillId="0" borderId="0"/>
    <xf numFmtId="178" fontId="10" fillId="0" borderId="0" applyFill="0" applyBorder="0">
      <alignment horizontal="center" vertical="center"/>
    </xf>
    <xf numFmtId="192" fontId="10" fillId="0" borderId="0" applyFill="0" applyBorder="0">
      <alignment horizontal="centerContinuous" vertical="center"/>
    </xf>
    <xf numFmtId="198" fontId="10" fillId="0" borderId="0" applyFill="0" applyBorder="0">
      <alignment horizontal="center"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228" fontId="10" fillId="0" borderId="0" applyFill="0" applyBorder="0">
      <alignment vertical="center"/>
    </xf>
    <xf numFmtId="0" fontId="10" fillId="0" borderId="0" applyFill="0" applyBorder="0">
      <alignment vertical="center"/>
    </xf>
    <xf numFmtId="0" fontId="45" fillId="0" borderId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263" fontId="10" fillId="0" borderId="0" applyFill="0" applyBorder="0">
      <alignment vertical="center"/>
    </xf>
    <xf numFmtId="264" fontId="10" fillId="0" borderId="0" applyFill="0" applyBorder="0">
      <alignment horizontal="right" vertical="center"/>
    </xf>
    <xf numFmtId="0" fontId="10" fillId="0" borderId="0"/>
    <xf numFmtId="284" fontId="10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56" fontId="5" fillId="0" borderId="0" applyNumberFormat="0" applyFill="0" applyBorder="0" applyAlignment="0" applyProtection="0">
      <alignment horizontal="center"/>
    </xf>
    <xf numFmtId="9" fontId="45" fillId="0" borderId="0" applyFont="0" applyFill="0" applyBorder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0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2" fontId="10" fillId="0" borderId="0" applyFill="0" applyBorder="0">
      <alignment vertical="center"/>
    </xf>
    <xf numFmtId="0" fontId="1" fillId="0" borderId="0">
      <alignment vertical="center"/>
    </xf>
    <xf numFmtId="200" fontId="43" fillId="0" borderId="82">
      <alignment horizontal="right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61" fillId="47" borderId="105" applyNumberFormat="0" applyAlignment="0" applyProtection="0">
      <alignment vertical="center"/>
    </xf>
    <xf numFmtId="0" fontId="49" fillId="49" borderId="106" applyNumberFormat="0">
      <alignment horizontal="center" vertical="center" wrapText="1"/>
    </xf>
    <xf numFmtId="0" fontId="63" fillId="49" borderId="106" applyNumberFormat="0">
      <alignment horizontal="center" vertical="center" wrapText="1"/>
    </xf>
    <xf numFmtId="0" fontId="7" fillId="0" borderId="82">
      <alignment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215" fontId="76" fillId="0" borderId="107">
      <protection locked="0"/>
    </xf>
    <xf numFmtId="0" fontId="94" fillId="0" borderId="80">
      <alignment horizontal="left" vertical="center"/>
    </xf>
    <xf numFmtId="10" fontId="49" fillId="56" borderId="82" applyNumberFormat="0" applyBorder="0" applyAlignment="0" applyProtection="0"/>
    <xf numFmtId="0" fontId="104" fillId="58" borderId="106">
      <alignment horizontal="left" vertical="center" wrapText="1"/>
    </xf>
    <xf numFmtId="0" fontId="49" fillId="49" borderId="106" applyNumberFormat="0">
      <alignment horizontal="left" vertical="center" wrapText="1"/>
    </xf>
    <xf numFmtId="0" fontId="75" fillId="49" borderId="106" applyNumberFormat="0">
      <alignment horizontal="left" vertical="center" wrapText="1"/>
    </xf>
    <xf numFmtId="0" fontId="45" fillId="49" borderId="108" applyNumberFormat="0" applyFont="0" applyAlignment="0" applyProtection="0">
      <alignment vertical="center"/>
    </xf>
    <xf numFmtId="0" fontId="121" fillId="0" borderId="82" applyNumberFormat="0" applyBorder="0" applyAlignment="0">
      <alignment horizontal="center"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0" fontId="75" fillId="49" borderId="106" applyNumberFormat="0">
      <alignment horizontal="center" vertical="center" textRotation="90" wrapText="1"/>
    </xf>
    <xf numFmtId="0" fontId="75" fillId="49" borderId="106" applyNumberFormat="0">
      <alignment horizontal="right" vertical="center" wrapText="1"/>
    </xf>
    <xf numFmtId="0" fontId="94" fillId="53" borderId="82">
      <alignment horizontal="center" vertical="center" wrapText="1"/>
      <protection hidden="1"/>
    </xf>
    <xf numFmtId="0" fontId="137" fillId="1" borderId="80" applyNumberFormat="0" applyFont="0" applyAlignment="0">
      <alignment horizontal="center"/>
    </xf>
    <xf numFmtId="0" fontId="158" fillId="0" borderId="80">
      <alignment horizontal="right" wrapText="1"/>
    </xf>
    <xf numFmtId="0" fontId="49" fillId="49" borderId="106" applyNumberFormat="0">
      <alignment horizontal="right" vertical="center" wrapText="1"/>
    </xf>
    <xf numFmtId="0" fontId="63" fillId="49" borderId="106" applyNumberFormat="0">
      <alignment horizontal="right" vertical="center" wrapText="1"/>
    </xf>
    <xf numFmtId="0" fontId="26" fillId="3" borderId="79"/>
    <xf numFmtId="303" fontId="4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4" fillId="0" borderId="82">
      <alignment horizontal="left" vertical="top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top"/>
      <protection locked="0"/>
    </xf>
    <xf numFmtId="0" fontId="218" fillId="0" borderId="0"/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199" fontId="42" fillId="0" borderId="82" applyFill="0" applyBorder="0" applyProtection="0">
      <alignment vertical="center"/>
    </xf>
    <xf numFmtId="0" fontId="92" fillId="82" borderId="0"/>
    <xf numFmtId="4" fontId="144" fillId="65" borderId="109" applyNumberFormat="0" applyProtection="0">
      <alignment horizontal="right" vertical="center"/>
    </xf>
    <xf numFmtId="4" fontId="145" fillId="59" borderId="109" applyNumberFormat="0" applyProtection="0">
      <alignment horizontal="right" vertical="center"/>
    </xf>
    <xf numFmtId="4" fontId="146" fillId="66" borderId="109" applyNumberFormat="0" applyProtection="0">
      <alignment horizontal="left" vertical="center" indent="1"/>
    </xf>
    <xf numFmtId="0" fontId="26" fillId="60" borderId="82"/>
    <xf numFmtId="0" fontId="1" fillId="0" borderId="0">
      <alignment vertical="center"/>
    </xf>
    <xf numFmtId="0" fontId="198" fillId="0" borderId="80">
      <alignment horizontal="left" vertical="center"/>
    </xf>
    <xf numFmtId="0" fontId="1" fillId="0" borderId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0" fillId="0" borderId="1" xfId="0" applyBorder="1">
      <alignment vertical="center"/>
    </xf>
    <xf numFmtId="0" fontId="6" fillId="2" borderId="1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9" fillId="0" borderId="0" xfId="0" applyNumberFormat="1" applyFont="1" applyBorder="1" applyAlignment="1">
      <alignment vertical="center"/>
    </xf>
    <xf numFmtId="49" fontId="10" fillId="0" borderId="1" xfId="0" applyNumberFormat="1" applyFont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8" fillId="5" borderId="1" xfId="0" applyNumberFormat="1" applyFont="1" applyFill="1" applyBorder="1">
      <alignment vertical="center"/>
    </xf>
    <xf numFmtId="49" fontId="10" fillId="5" borderId="1" xfId="0" applyNumberFormat="1" applyFont="1" applyFill="1" applyBorder="1">
      <alignment vertical="center"/>
    </xf>
    <xf numFmtId="49" fontId="12" fillId="6" borderId="1" xfId="0" applyNumberFormat="1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49" fontId="10" fillId="0" borderId="1" xfId="0" applyNumberFormat="1" applyFont="1" applyFill="1" applyBorder="1">
      <alignment vertical="center"/>
    </xf>
    <xf numFmtId="0" fontId="10" fillId="0" borderId="1" xfId="0" applyFont="1" applyFill="1" applyBorder="1">
      <alignment vertical="center"/>
    </xf>
    <xf numFmtId="14" fontId="10" fillId="0" borderId="1" xfId="0" applyNumberFormat="1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5" borderId="1" xfId="0" applyNumberFormat="1" applyFont="1" applyFill="1" applyBorder="1">
      <alignment vertical="center"/>
    </xf>
    <xf numFmtId="0" fontId="10" fillId="0" borderId="0" xfId="0" applyFont="1">
      <alignment vertical="center"/>
    </xf>
    <xf numFmtId="49" fontId="7" fillId="8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11" fillId="4" borderId="3" xfId="0" applyFont="1" applyFill="1" applyBorder="1">
      <alignment vertical="center"/>
    </xf>
    <xf numFmtId="0" fontId="10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7" fillId="9" borderId="1" xfId="0" applyFont="1" applyFill="1" applyBorder="1">
      <alignment vertical="center"/>
    </xf>
    <xf numFmtId="0" fontId="7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6" fillId="8" borderId="1" xfId="0" applyNumberFormat="1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11" fillId="13" borderId="1" xfId="0" applyFont="1" applyFill="1" applyBorder="1">
      <alignment vertical="center"/>
    </xf>
    <xf numFmtId="0" fontId="10" fillId="8" borderId="1" xfId="0" applyNumberFormat="1" applyFont="1" applyFill="1" applyBorder="1">
      <alignment vertical="center"/>
    </xf>
    <xf numFmtId="49" fontId="10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4" fillId="2" borderId="1" xfId="0" applyFont="1" applyFill="1" applyBorder="1">
      <alignment vertical="center"/>
    </xf>
    <xf numFmtId="49" fontId="6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3" fillId="0" borderId="1" xfId="0" applyNumberFormat="1" applyFont="1" applyBorder="1">
      <alignment vertical="center"/>
    </xf>
    <xf numFmtId="49" fontId="6" fillId="17" borderId="1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8" borderId="1" xfId="0" applyNumberFormat="1" applyFont="1" applyFill="1" applyBorder="1" applyAlignment="1">
      <alignment vertical="center" wrapText="1"/>
    </xf>
    <xf numFmtId="49" fontId="6" fillId="16" borderId="1" xfId="0" applyNumberFormat="1" applyFont="1" applyFill="1" applyBorder="1">
      <alignment vertical="center"/>
    </xf>
    <xf numFmtId="49" fontId="6" fillId="15" borderId="1" xfId="0" applyNumberFormat="1" applyFont="1" applyFill="1" applyBorder="1">
      <alignment vertical="center"/>
    </xf>
    <xf numFmtId="49" fontId="14" fillId="18" borderId="1" xfId="0" applyNumberFormat="1" applyFont="1" applyFill="1" applyBorder="1">
      <alignment vertical="center"/>
    </xf>
    <xf numFmtId="49" fontId="6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6" fillId="11" borderId="1" xfId="0" applyNumberFormat="1" applyFont="1" applyFill="1" applyBorder="1">
      <alignment vertical="center"/>
    </xf>
    <xf numFmtId="49" fontId="6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6" fillId="0" borderId="1" xfId="0" applyNumberFormat="1" applyFont="1" applyFill="1" applyBorder="1">
      <alignment vertical="center"/>
    </xf>
    <xf numFmtId="49" fontId="6" fillId="0" borderId="1" xfId="0" applyNumberFormat="1" applyFont="1" applyFill="1" applyBorder="1" applyAlignment="1">
      <alignment vertical="center" wrapText="1"/>
    </xf>
    <xf numFmtId="0" fontId="13" fillId="0" borderId="1" xfId="0" applyNumberFormat="1" applyFont="1" applyBorder="1">
      <alignment vertical="center"/>
    </xf>
    <xf numFmtId="0" fontId="13" fillId="0" borderId="0" xfId="0" applyFont="1">
      <alignment vertical="center"/>
    </xf>
    <xf numFmtId="49" fontId="7" fillId="0" borderId="1" xfId="0" applyNumberFormat="1" applyFont="1" applyBorder="1">
      <alignment vertical="center"/>
    </xf>
    <xf numFmtId="0" fontId="13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0" fillId="0" borderId="0" xfId="0" applyFo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10" fillId="6" borderId="1" xfId="0" applyFont="1" applyFill="1" applyBorder="1">
      <alignment vertical="center"/>
    </xf>
    <xf numFmtId="14" fontId="10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6" fillId="8" borderId="15" xfId="0" applyNumberFormat="1" applyFont="1" applyFill="1" applyBorder="1" applyAlignment="1">
      <alignment vertical="center"/>
    </xf>
    <xf numFmtId="49" fontId="6" fillId="8" borderId="11" xfId="0" applyNumberFormat="1" applyFont="1" applyFill="1" applyBorder="1" applyAlignment="1">
      <alignment vertical="center"/>
    </xf>
    <xf numFmtId="49" fontId="6" fillId="8" borderId="14" xfId="0" applyNumberFormat="1" applyFont="1" applyFill="1" applyBorder="1" applyAlignment="1">
      <alignment vertical="center"/>
    </xf>
    <xf numFmtId="49" fontId="16" fillId="8" borderId="4" xfId="0" applyNumberFormat="1" applyFont="1" applyFill="1" applyBorder="1" applyAlignment="1">
      <alignment horizontal="left" vertical="center"/>
    </xf>
    <xf numFmtId="49" fontId="9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6" fillId="0" borderId="0" xfId="0" applyNumberFormat="1" applyFont="1" applyAlignment="1">
      <alignment horizontal="right" vertical="center"/>
    </xf>
    <xf numFmtId="49" fontId="6" fillId="11" borderId="1" xfId="0" applyNumberFormat="1" applyFont="1" applyFill="1" applyBorder="1" applyAlignment="1">
      <alignment vertical="center" wrapText="1"/>
    </xf>
    <xf numFmtId="0" fontId="13" fillId="0" borderId="1" xfId="0" applyNumberFormat="1" applyFont="1" applyFill="1" applyBorder="1">
      <alignment vertical="center"/>
    </xf>
    <xf numFmtId="49" fontId="17" fillId="11" borderId="1" xfId="0" applyNumberFormat="1" applyFont="1" applyFill="1" applyBorder="1">
      <alignment vertical="center"/>
    </xf>
    <xf numFmtId="49" fontId="17" fillId="0" borderId="1" xfId="0" applyNumberFormat="1" applyFont="1" applyFill="1" applyBorder="1">
      <alignment vertical="center"/>
    </xf>
    <xf numFmtId="49" fontId="9" fillId="0" borderId="4" xfId="0" applyNumberFormat="1" applyFont="1" applyBorder="1" applyAlignment="1">
      <alignment vertical="center"/>
    </xf>
    <xf numFmtId="49" fontId="9" fillId="0" borderId="5" xfId="0" applyNumberFormat="1" applyFont="1" applyBorder="1" applyAlignment="1">
      <alignment vertical="center"/>
    </xf>
    <xf numFmtId="49" fontId="9" fillId="0" borderId="16" xfId="0" applyNumberFormat="1" applyFont="1" applyBorder="1" applyAlignment="1">
      <alignment vertical="center"/>
    </xf>
    <xf numFmtId="49" fontId="10" fillId="0" borderId="0" xfId="0" applyNumberFormat="1" applyFont="1">
      <alignment vertical="center"/>
    </xf>
    <xf numFmtId="49" fontId="18" fillId="6" borderId="4" xfId="0" applyNumberFormat="1" applyFont="1" applyFill="1" applyBorder="1" applyAlignment="1">
      <alignment horizontal="left" vertical="center"/>
    </xf>
    <xf numFmtId="49" fontId="13" fillId="0" borderId="0" xfId="0" applyNumberFormat="1" applyFont="1">
      <alignment vertical="center"/>
    </xf>
    <xf numFmtId="49" fontId="18" fillId="0" borderId="8" xfId="0" applyNumberFormat="1" applyFont="1" applyFill="1" applyBorder="1" applyAlignment="1">
      <alignment horizontal="left" vertical="center"/>
    </xf>
    <xf numFmtId="49" fontId="9" fillId="0" borderId="8" xfId="0" applyNumberFormat="1" applyFont="1" applyFill="1" applyBorder="1" applyAlignment="1">
      <alignment vertical="center"/>
    </xf>
    <xf numFmtId="49" fontId="8" fillId="0" borderId="0" xfId="0" applyNumberFormat="1" applyFont="1">
      <alignment vertical="center"/>
    </xf>
    <xf numFmtId="49" fontId="16" fillId="8" borderId="17" xfId="0" applyNumberFormat="1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vertical="center"/>
    </xf>
    <xf numFmtId="49" fontId="9" fillId="0" borderId="19" xfId="0" applyNumberFormat="1" applyFont="1" applyBorder="1" applyAlignment="1">
      <alignment vertical="center"/>
    </xf>
    <xf numFmtId="49" fontId="16" fillId="8" borderId="20" xfId="0" applyNumberFormat="1" applyFont="1" applyFill="1" applyBorder="1" applyAlignment="1">
      <alignment horizontal="left" vertical="center"/>
    </xf>
    <xf numFmtId="49" fontId="9" fillId="0" borderId="21" xfId="0" applyNumberFormat="1" applyFont="1" applyBorder="1" applyAlignment="1">
      <alignment vertical="center"/>
    </xf>
    <xf numFmtId="49" fontId="9" fillId="0" borderId="22" xfId="0" applyNumberFormat="1" applyFont="1" applyBorder="1" applyAlignment="1">
      <alignment vertical="center"/>
    </xf>
    <xf numFmtId="49" fontId="16" fillId="8" borderId="23" xfId="0" applyNumberFormat="1" applyFont="1" applyFill="1" applyBorder="1" applyAlignment="1">
      <alignment horizontal="left" vertical="center"/>
    </xf>
    <xf numFmtId="49" fontId="9" fillId="0" borderId="24" xfId="0" applyNumberFormat="1" applyFont="1" applyBorder="1" applyAlignment="1">
      <alignment vertical="center"/>
    </xf>
    <xf numFmtId="49" fontId="9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6" fillId="21" borderId="3" xfId="0" applyNumberFormat="1" applyFont="1" applyFill="1" applyBorder="1" applyAlignment="1">
      <alignment vertical="center" wrapText="1"/>
    </xf>
    <xf numFmtId="49" fontId="6" fillId="21" borderId="3" xfId="0" applyNumberFormat="1" applyFont="1" applyFill="1" applyBorder="1">
      <alignment vertical="center"/>
    </xf>
    <xf numFmtId="49" fontId="16" fillId="8" borderId="21" xfId="0" applyNumberFormat="1" applyFont="1" applyFill="1" applyBorder="1" applyAlignment="1">
      <alignment vertical="center"/>
    </xf>
    <xf numFmtId="49" fontId="6" fillId="8" borderId="3" xfId="0" applyNumberFormat="1" applyFont="1" applyFill="1" applyBorder="1">
      <alignment vertical="center"/>
    </xf>
    <xf numFmtId="49" fontId="16" fillId="8" borderId="18" xfId="0" applyNumberFormat="1" applyFont="1" applyFill="1" applyBorder="1" applyAlignment="1">
      <alignment vertical="center"/>
    </xf>
    <xf numFmtId="49" fontId="16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3" fillId="22" borderId="34" xfId="0" applyNumberFormat="1" applyFont="1" applyFill="1" applyBorder="1">
      <alignment vertical="center"/>
    </xf>
    <xf numFmtId="49" fontId="20" fillId="22" borderId="34" xfId="0" applyNumberFormat="1" applyFont="1" applyFill="1" applyBorder="1">
      <alignment vertical="center"/>
    </xf>
    <xf numFmtId="49" fontId="16" fillId="8" borderId="17" xfId="4" applyNumberFormat="1" applyFont="1" applyFill="1" applyBorder="1" applyAlignment="1">
      <alignment horizontal="left" vertical="center"/>
    </xf>
    <xf numFmtId="49" fontId="9" fillId="0" borderId="18" xfId="4" applyNumberFormat="1" applyFont="1" applyBorder="1" applyAlignment="1">
      <alignment vertical="center"/>
    </xf>
    <xf numFmtId="49" fontId="16" fillId="8" borderId="20" xfId="4" applyNumberFormat="1" applyFont="1" applyFill="1" applyBorder="1" applyAlignment="1">
      <alignment horizontal="left" vertical="center"/>
    </xf>
    <xf numFmtId="49" fontId="9" fillId="0" borderId="21" xfId="4" applyNumberFormat="1" applyFont="1" applyBorder="1" applyAlignment="1">
      <alignment vertical="center"/>
    </xf>
    <xf numFmtId="49" fontId="16" fillId="8" borderId="23" xfId="4" applyNumberFormat="1" applyFont="1" applyFill="1" applyBorder="1" applyAlignment="1">
      <alignment horizontal="left" vertical="center"/>
    </xf>
    <xf numFmtId="49" fontId="9" fillId="0" borderId="24" xfId="4" applyNumberFormat="1" applyFont="1" applyBorder="1" applyAlignment="1">
      <alignment vertical="center"/>
    </xf>
    <xf numFmtId="49" fontId="9" fillId="0" borderId="0" xfId="0" applyNumberFormat="1" applyFont="1" applyBorder="1" applyAlignment="1">
      <alignment vertical="center"/>
    </xf>
    <xf numFmtId="49" fontId="9" fillId="0" borderId="0" xfId="4" applyNumberFormat="1" applyFont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49" fontId="16" fillId="0" borderId="0" xfId="4" applyNumberFormat="1" applyFont="1" applyFill="1" applyBorder="1" applyAlignment="1">
      <alignment horizontal="left" vertical="center"/>
    </xf>
    <xf numFmtId="49" fontId="21" fillId="0" borderId="0" xfId="0" applyNumberFormat="1" applyFont="1" applyFill="1" applyBorder="1" applyAlignment="1">
      <alignment horizontal="left" vertical="center"/>
    </xf>
    <xf numFmtId="49" fontId="9" fillId="7" borderId="18" xfId="0" applyNumberFormat="1" applyFont="1" applyFill="1" applyBorder="1" applyAlignment="1">
      <alignment vertical="center"/>
    </xf>
    <xf numFmtId="49" fontId="9" fillId="7" borderId="21" xfId="0" applyNumberFormat="1" applyFont="1" applyFill="1" applyBorder="1" applyAlignment="1">
      <alignment vertical="center"/>
    </xf>
    <xf numFmtId="49" fontId="9" fillId="7" borderId="24" xfId="0" applyNumberFormat="1" applyFont="1" applyFill="1" applyBorder="1" applyAlignment="1">
      <alignment vertical="center"/>
    </xf>
    <xf numFmtId="49" fontId="6" fillId="23" borderId="1" xfId="0" applyNumberFormat="1" applyFont="1" applyFill="1" applyBorder="1">
      <alignment vertical="center"/>
    </xf>
    <xf numFmtId="49" fontId="6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6" fillId="25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6" fillId="0" borderId="35" xfId="0" applyFont="1" applyBorder="1">
      <alignment vertical="center"/>
    </xf>
    <xf numFmtId="0" fontId="6" fillId="10" borderId="46" xfId="0" applyFont="1" applyFill="1" applyBorder="1">
      <alignment vertical="center"/>
    </xf>
    <xf numFmtId="0" fontId="6" fillId="26" borderId="47" xfId="0" applyFont="1" applyFill="1" applyBorder="1">
      <alignment vertical="center"/>
    </xf>
    <xf numFmtId="0" fontId="6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9" fillId="0" borderId="0" xfId="0" applyNumberFormat="1" applyFont="1" applyBorder="1" applyAlignment="1">
      <alignment vertical="center" wrapText="1"/>
    </xf>
    <xf numFmtId="49" fontId="201" fillId="0" borderId="6" xfId="1262" applyNumberFormat="1" applyFont="1" applyBorder="1" applyAlignment="1">
      <alignment horizontal="center" vertical="center" wrapText="1"/>
    </xf>
    <xf numFmtId="49" fontId="201" fillId="0" borderId="0" xfId="1262" applyNumberFormat="1" applyFont="1" applyBorder="1" applyAlignment="1">
      <alignment horizontal="center" vertical="center" wrapText="1"/>
    </xf>
    <xf numFmtId="49" fontId="201" fillId="60" borderId="0" xfId="1262" applyNumberFormat="1" applyFont="1" applyFill="1"/>
    <xf numFmtId="0" fontId="19" fillId="0" borderId="6" xfId="1257" applyBorder="1" applyAlignment="1">
      <alignment horizontal="center" vertical="center" wrapText="1"/>
    </xf>
    <xf numFmtId="0" fontId="19" fillId="0" borderId="0" xfId="1257" applyBorder="1" applyAlignment="1">
      <alignment horizontal="center" vertical="center" wrapText="1"/>
    </xf>
    <xf numFmtId="49" fontId="201" fillId="60" borderId="8" xfId="1262" applyNumberFormat="1" applyFont="1" applyFill="1" applyBorder="1" applyAlignment="1">
      <alignment horizontal="left"/>
    </xf>
    <xf numFmtId="49" fontId="201" fillId="60" borderId="0" xfId="1262" applyNumberFormat="1" applyFont="1" applyFill="1" applyBorder="1" applyAlignment="1">
      <alignment horizontal="left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49" fontId="201" fillId="60" borderId="5" xfId="1262" applyNumberFormat="1" applyFont="1" applyFill="1" applyBorder="1" applyAlignment="1">
      <alignment horizontal="center" vertical="center" wrapText="1"/>
    </xf>
    <xf numFmtId="49" fontId="201" fillId="60" borderId="6" xfId="1262" applyNumberFormat="1" applyFont="1" applyFill="1" applyBorder="1"/>
    <xf numFmtId="49" fontId="201" fillId="60" borderId="0" xfId="1262" applyNumberFormat="1" applyFont="1" applyFill="1" applyBorder="1"/>
    <xf numFmtId="49" fontId="201" fillId="60" borderId="0" xfId="1262" applyNumberFormat="1" applyFont="1" applyFill="1" applyBorder="1" applyAlignment="1"/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6" xfId="1257" applyBorder="1" applyAlignment="1">
      <alignment horizontal="center" vertical="center"/>
    </xf>
    <xf numFmtId="0" fontId="19" fillId="0" borderId="0" xfId="1257" applyBorder="1" applyAlignment="1">
      <alignment horizontal="center" vertical="center"/>
    </xf>
    <xf numFmtId="0" fontId="203" fillId="0" borderId="0" xfId="1420" applyFont="1" applyBorder="1" applyAlignment="1" applyProtection="1"/>
    <xf numFmtId="0" fontId="204" fillId="73" borderId="1" xfId="1262" applyFont="1" applyFill="1" applyBorder="1" applyAlignment="1">
      <alignment horizontal="center" vertical="center"/>
    </xf>
    <xf numFmtId="49" fontId="201" fillId="60" borderId="1" xfId="1262" applyNumberFormat="1" applyFont="1" applyFill="1" applyBorder="1" applyAlignment="1"/>
    <xf numFmtId="49" fontId="204" fillId="12" borderId="1" xfId="1262" applyNumberFormat="1" applyFont="1" applyFill="1" applyBorder="1" applyAlignment="1">
      <alignment horizontal="center" vertical="center"/>
    </xf>
    <xf numFmtId="0" fontId="204" fillId="12" borderId="1" xfId="1262" applyFont="1" applyFill="1" applyBorder="1" applyAlignment="1">
      <alignment horizontal="center" vertical="center"/>
    </xf>
    <xf numFmtId="0" fontId="204" fillId="14" borderId="1" xfId="1262" applyFont="1" applyFill="1" applyBorder="1" applyAlignment="1">
      <alignment horizontal="center" vertical="center"/>
    </xf>
    <xf numFmtId="49" fontId="205" fillId="0" borderId="0" xfId="7" applyNumberFormat="1" applyFont="1"/>
    <xf numFmtId="0" fontId="6" fillId="0" borderId="0" xfId="1262" applyFont="1" applyAlignment="1">
      <alignment vertical="center"/>
    </xf>
    <xf numFmtId="0" fontId="4" fillId="0" borderId="0" xfId="1262" applyAlignment="1">
      <alignment vertical="center"/>
    </xf>
    <xf numFmtId="49" fontId="4" fillId="0" borderId="0" xfId="1262" applyNumberFormat="1" applyAlignment="1">
      <alignment vertical="center"/>
    </xf>
    <xf numFmtId="49" fontId="207" fillId="60" borderId="0" xfId="1262" applyNumberFormat="1" applyFont="1" applyFill="1" applyBorder="1" applyAlignment="1"/>
    <xf numFmtId="49" fontId="10" fillId="74" borderId="1" xfId="1379" applyNumberFormat="1" applyFont="1" applyFill="1" applyBorder="1" applyAlignment="1">
      <alignment wrapText="1"/>
    </xf>
    <xf numFmtId="49" fontId="10" fillId="74" borderId="1" xfId="1280" applyNumberFormat="1" applyFont="1" applyFill="1" applyBorder="1" applyAlignment="1">
      <alignment wrapText="1"/>
    </xf>
    <xf numFmtId="0" fontId="208" fillId="75" borderId="1" xfId="2" applyFont="1" applyFill="1" applyBorder="1">
      <alignment vertical="center"/>
    </xf>
    <xf numFmtId="0" fontId="10" fillId="0" borderId="1" xfId="1262" applyFont="1" applyBorder="1" applyAlignment="1">
      <alignment horizontal="center" vertical="center"/>
    </xf>
    <xf numFmtId="0" fontId="201" fillId="12" borderId="1" xfId="1262" applyNumberFormat="1" applyFont="1" applyFill="1" applyBorder="1" applyAlignment="1">
      <alignment horizontal="center" vertical="center"/>
    </xf>
    <xf numFmtId="0" fontId="201" fillId="12" borderId="1" xfId="2" applyFont="1" applyFill="1" applyBorder="1" applyAlignment="1">
      <alignment horizontal="center" vertical="center" wrapText="1"/>
    </xf>
    <xf numFmtId="49" fontId="201" fillId="12" borderId="1" xfId="2" applyNumberFormat="1" applyFont="1" applyFill="1" applyBorder="1">
      <alignment vertical="center"/>
    </xf>
    <xf numFmtId="0" fontId="201" fillId="12" borderId="1" xfId="1262" applyNumberFormat="1" applyFont="1" applyFill="1" applyBorder="1" applyAlignment="1"/>
    <xf numFmtId="49" fontId="208" fillId="0" borderId="1" xfId="1257" applyNumberFormat="1" applyFont="1" applyBorder="1">
      <alignment vertical="center"/>
    </xf>
    <xf numFmtId="49" fontId="201" fillId="12" borderId="1" xfId="1262" applyNumberFormat="1" applyFont="1" applyFill="1" applyBorder="1" applyAlignment="1">
      <alignment wrapText="1"/>
    </xf>
    <xf numFmtId="49" fontId="208" fillId="0" borderId="1" xfId="1338" applyNumberFormat="1" applyFont="1" applyBorder="1">
      <alignment vertical="center"/>
    </xf>
    <xf numFmtId="49" fontId="201" fillId="12" borderId="1" xfId="1262" applyNumberFormat="1" applyFont="1" applyFill="1" applyBorder="1" applyAlignment="1"/>
    <xf numFmtId="0" fontId="10" fillId="8" borderId="1" xfId="1262" applyFont="1" applyFill="1" applyBorder="1" applyAlignment="1">
      <alignment horizontal="center" vertical="center"/>
    </xf>
    <xf numFmtId="49" fontId="201" fillId="12" borderId="1" xfId="2" applyNumberFormat="1" applyFont="1" applyFill="1" applyBorder="1" applyAlignment="1">
      <alignment horizontal="left" vertical="center"/>
    </xf>
    <xf numFmtId="49" fontId="208" fillId="8" borderId="1" xfId="1257" applyNumberFormat="1" applyFont="1" applyFill="1" applyBorder="1">
      <alignment vertical="center"/>
    </xf>
    <xf numFmtId="49" fontId="201" fillId="12" borderId="78" xfId="2" applyNumberFormat="1" applyFont="1" applyFill="1" applyBorder="1">
      <alignment vertical="center"/>
    </xf>
    <xf numFmtId="49" fontId="201" fillId="12" borderId="1" xfId="2" applyNumberFormat="1" applyFont="1" applyFill="1" applyBorder="1" applyAlignment="1">
      <alignment vertical="center" wrapText="1"/>
    </xf>
    <xf numFmtId="49" fontId="201" fillId="0" borderId="1" xfId="2" applyNumberFormat="1" applyFont="1" applyFill="1" applyBorder="1">
      <alignment vertical="center"/>
    </xf>
    <xf numFmtId="49" fontId="201" fillId="60" borderId="1" xfId="1262" applyNumberFormat="1" applyFont="1" applyFill="1" applyBorder="1"/>
    <xf numFmtId="0" fontId="201" fillId="60" borderId="1" xfId="1262" applyNumberFormat="1" applyFont="1" applyFill="1" applyBorder="1" applyAlignment="1"/>
    <xf numFmtId="0" fontId="201" fillId="12" borderId="1" xfId="1262" applyNumberFormat="1" applyFont="1" applyFill="1" applyBorder="1" applyAlignment="1">
      <alignment wrapText="1"/>
    </xf>
    <xf numFmtId="49" fontId="208" fillId="0" borderId="1" xfId="1257" applyNumberFormat="1" applyFont="1" applyFill="1" applyBorder="1">
      <alignment vertical="center"/>
    </xf>
    <xf numFmtId="49" fontId="201" fillId="0" borderId="78" xfId="2" applyNumberFormat="1" applyFont="1" applyFill="1" applyBorder="1">
      <alignment vertical="center"/>
    </xf>
    <xf numFmtId="49" fontId="9" fillId="0" borderId="21" xfId="0" applyNumberFormat="1" applyFont="1" applyBorder="1" applyAlignment="1">
      <alignment vertical="center" wrapText="1"/>
    </xf>
    <xf numFmtId="0" fontId="6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6" fillId="0" borderId="82" xfId="0" applyFont="1" applyBorder="1">
      <alignment vertical="center"/>
    </xf>
    <xf numFmtId="0" fontId="6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6" fillId="19" borderId="1" xfId="0" applyNumberFormat="1" applyFont="1" applyFill="1" applyBorder="1">
      <alignment vertical="center"/>
    </xf>
    <xf numFmtId="49" fontId="22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10" borderId="79" xfId="0" applyNumberFormat="1" applyFont="1" applyFill="1" applyBorder="1" applyAlignment="1">
      <alignment vertical="center"/>
    </xf>
    <xf numFmtId="49" fontId="6" fillId="10" borderId="80" xfId="0" applyNumberFormat="1" applyFont="1" applyFill="1" applyBorder="1" applyAlignment="1">
      <alignment vertical="center"/>
    </xf>
    <xf numFmtId="49" fontId="6" fillId="10" borderId="81" xfId="0" applyNumberFormat="1" applyFont="1" applyFill="1" applyBorder="1" applyAlignment="1">
      <alignment vertical="center"/>
    </xf>
    <xf numFmtId="49" fontId="6" fillId="10" borderId="79" xfId="5" applyNumberFormat="1" applyFont="1" applyFill="1" applyBorder="1" applyAlignment="1">
      <alignment vertical="center"/>
    </xf>
    <xf numFmtId="49" fontId="6" fillId="10" borderId="80" xfId="5" applyNumberFormat="1" applyFont="1" applyFill="1" applyBorder="1" applyAlignment="1">
      <alignment vertical="center"/>
    </xf>
    <xf numFmtId="49" fontId="6" fillId="10" borderId="81" xfId="5" applyNumberFormat="1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6" fillId="8" borderId="82" xfId="0" applyNumberFormat="1" applyFont="1" applyFill="1" applyBorder="1">
      <alignment vertical="center"/>
    </xf>
    <xf numFmtId="0" fontId="2" fillId="0" borderId="0" xfId="1421" applyFont="1">
      <alignment vertical="center"/>
    </xf>
    <xf numFmtId="49" fontId="4" fillId="15" borderId="82" xfId="6" applyNumberFormat="1" applyFont="1" applyFill="1" applyBorder="1" applyAlignment="1">
      <alignment horizontal="left"/>
    </xf>
    <xf numFmtId="0" fontId="2" fillId="10" borderId="82" xfId="1421" applyFont="1" applyFill="1" applyBorder="1">
      <alignment vertical="center"/>
    </xf>
    <xf numFmtId="0" fontId="2" fillId="76" borderId="82" xfId="1421" applyFont="1" applyFill="1" applyBorder="1">
      <alignment vertical="center"/>
    </xf>
    <xf numFmtId="49" fontId="4" fillId="15" borderId="79" xfId="6" applyNumberFormat="1" applyFont="1" applyFill="1" applyBorder="1" applyAlignment="1">
      <alignment horizontal="left"/>
    </xf>
    <xf numFmtId="0" fontId="209" fillId="0" borderId="0" xfId="1421" applyFont="1">
      <alignment vertical="center"/>
    </xf>
    <xf numFmtId="0" fontId="19" fillId="0" borderId="79" xfId="1422" applyFont="1" applyBorder="1" applyAlignment="1"/>
    <xf numFmtId="0" fontId="19" fillId="76" borderId="82" xfId="1422" applyFont="1" applyFill="1" applyBorder="1"/>
    <xf numFmtId="0" fontId="19" fillId="0" borderId="82" xfId="1422" applyFont="1" applyBorder="1" applyAlignment="1">
      <alignment vertical="center"/>
    </xf>
    <xf numFmtId="0" fontId="2" fillId="0" borderId="82" xfId="1421" applyFont="1" applyBorder="1">
      <alignment vertical="center"/>
    </xf>
    <xf numFmtId="0" fontId="19" fillId="0" borderId="49" xfId="1422" applyFont="1" applyBorder="1" applyAlignment="1"/>
    <xf numFmtId="0" fontId="19" fillId="0" borderId="50" xfId="1422" applyFont="1" applyBorder="1"/>
    <xf numFmtId="0" fontId="2" fillId="0" borderId="50" xfId="1421" applyFont="1" applyBorder="1">
      <alignment vertical="center"/>
    </xf>
    <xf numFmtId="0" fontId="19" fillId="0" borderId="51" xfId="1422" applyFont="1" applyBorder="1" applyAlignment="1"/>
    <xf numFmtId="0" fontId="19" fillId="0" borderId="51" xfId="1422" applyFont="1" applyBorder="1" applyAlignment="1">
      <alignment vertical="center"/>
    </xf>
    <xf numFmtId="0" fontId="2" fillId="0" borderId="82" xfId="1421" applyFont="1" applyBorder="1" applyAlignment="1">
      <alignment vertical="center" wrapText="1"/>
    </xf>
    <xf numFmtId="0" fontId="2" fillId="0" borderId="51" xfId="1421" applyFont="1" applyBorder="1">
      <alignment vertical="center"/>
    </xf>
    <xf numFmtId="0" fontId="2" fillId="0" borderId="52" xfId="1421" applyFont="1" applyBorder="1">
      <alignment vertical="center"/>
    </xf>
    <xf numFmtId="0" fontId="2" fillId="0" borderId="53" xfId="1421" applyFont="1" applyBorder="1">
      <alignment vertical="center"/>
    </xf>
    <xf numFmtId="0" fontId="19" fillId="0" borderId="53" xfId="1422" applyFont="1" applyBorder="1" applyAlignment="1">
      <alignment vertical="center"/>
    </xf>
    <xf numFmtId="0" fontId="19" fillId="8" borderId="82" xfId="1422" applyFont="1" applyFill="1" applyBorder="1" applyAlignment="1">
      <alignment vertical="center"/>
    </xf>
    <xf numFmtId="49" fontId="18" fillId="77" borderId="0" xfId="0" applyNumberFormat="1" applyFont="1" applyFill="1" applyBorder="1" applyAlignment="1">
      <alignment horizontal="left" vertical="center"/>
    </xf>
    <xf numFmtId="49" fontId="6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6" fillId="0" borderId="0" xfId="0" applyNumberFormat="1" applyFont="1">
      <alignment vertical="center"/>
    </xf>
    <xf numFmtId="0" fontId="0" fillId="76" borderId="0" xfId="0" applyFill="1">
      <alignment vertical="center"/>
    </xf>
    <xf numFmtId="49" fontId="6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8" fillId="6" borderId="82" xfId="0" applyNumberFormat="1" applyFont="1" applyFill="1" applyBorder="1" applyAlignment="1">
      <alignment horizontal="left" vertical="center"/>
    </xf>
    <xf numFmtId="49" fontId="9" fillId="0" borderId="82" xfId="0" applyNumberFormat="1" applyFont="1" applyBorder="1" applyAlignment="1">
      <alignment vertical="center"/>
    </xf>
    <xf numFmtId="49" fontId="6" fillId="21" borderId="82" xfId="0" applyNumberFormat="1" applyFont="1" applyFill="1" applyBorder="1">
      <alignment vertical="center"/>
    </xf>
    <xf numFmtId="49" fontId="212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6" fillId="10" borderId="82" xfId="0" applyNumberFormat="1" applyFont="1" applyFill="1" applyBorder="1" applyAlignment="1">
      <alignment horizontal="center" vertical="center"/>
    </xf>
    <xf numFmtId="49" fontId="6" fillId="10" borderId="82" xfId="0" applyNumberFormat="1" applyFont="1" applyFill="1" applyBorder="1" applyAlignment="1">
      <alignment horizontal="center" vertical="center"/>
    </xf>
    <xf numFmtId="0" fontId="6" fillId="76" borderId="1" xfId="0" applyFont="1" applyFill="1" applyBorder="1" applyAlignment="1">
      <alignment horizontal="center" vertical="center"/>
    </xf>
    <xf numFmtId="0" fontId="214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6" fillId="21" borderId="81" xfId="0" applyNumberFormat="1" applyFont="1" applyFill="1" applyBorder="1">
      <alignment vertical="center"/>
    </xf>
    <xf numFmtId="49" fontId="18" fillId="6" borderId="81" xfId="0" applyNumberFormat="1" applyFont="1" applyFill="1" applyBorder="1" applyAlignment="1">
      <alignment horizontal="left" vertical="center"/>
    </xf>
    <xf numFmtId="49" fontId="18" fillId="6" borderId="11" xfId="0" applyNumberFormat="1" applyFont="1" applyFill="1" applyBorder="1" applyAlignment="1">
      <alignment horizontal="left" vertical="center"/>
    </xf>
    <xf numFmtId="49" fontId="18" fillId="6" borderId="84" xfId="0" applyNumberFormat="1" applyFont="1" applyFill="1" applyBorder="1" applyAlignment="1">
      <alignment horizontal="left" vertical="center"/>
    </xf>
    <xf numFmtId="0" fontId="9" fillId="78" borderId="82" xfId="0" applyNumberFormat="1" applyFont="1" applyFill="1" applyBorder="1" applyAlignment="1">
      <alignment vertical="center"/>
    </xf>
    <xf numFmtId="49" fontId="212" fillId="78" borderId="91" xfId="0" applyNumberFormat="1" applyFont="1" applyFill="1" applyBorder="1">
      <alignment vertical="center"/>
    </xf>
    <xf numFmtId="0" fontId="9" fillId="0" borderId="0" xfId="0" applyNumberFormat="1" applyFont="1" applyBorder="1" applyAlignment="1">
      <alignment vertical="center" wrapText="1"/>
    </xf>
    <xf numFmtId="49" fontId="0" fillId="78" borderId="82" xfId="0" applyNumberFormat="1" applyFill="1" applyBorder="1" applyAlignment="1">
      <alignment horizontal="left" vertical="center"/>
    </xf>
    <xf numFmtId="49" fontId="0" fillId="0" borderId="0" xfId="0" applyNumberFormat="1" applyBorder="1" applyAlignment="1">
      <alignment vertical="center"/>
    </xf>
    <xf numFmtId="49" fontId="0" fillId="0" borderId="26" xfId="0" applyNumberFormat="1" applyBorder="1" applyAlignment="1">
      <alignment vertical="center"/>
    </xf>
    <xf numFmtId="49" fontId="0" fillId="0" borderId="32" xfId="0" applyNumberFormat="1" applyBorder="1" applyAlignment="1">
      <alignment vertical="center"/>
    </xf>
    <xf numFmtId="49" fontId="9" fillId="0" borderId="18" xfId="0" applyNumberFormat="1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vertical="center"/>
    </xf>
    <xf numFmtId="49" fontId="6" fillId="0" borderId="93" xfId="0" applyNumberFormat="1" applyFont="1" applyFill="1" applyBorder="1" applyAlignment="1">
      <alignment vertical="center" wrapText="1"/>
    </xf>
    <xf numFmtId="49" fontId="6" fillId="0" borderId="94" xfId="0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vertical="center"/>
    </xf>
    <xf numFmtId="49" fontId="9" fillId="0" borderId="25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79" borderId="35" xfId="0" applyNumberFormat="1" applyFill="1" applyBorder="1" applyAlignment="1">
      <alignment vertical="center"/>
    </xf>
    <xf numFmtId="49" fontId="0" fillId="79" borderId="36" xfId="0" applyNumberFormat="1" applyFill="1" applyBorder="1">
      <alignment vertical="center"/>
    </xf>
    <xf numFmtId="49" fontId="0" fillId="79" borderId="37" xfId="0" applyNumberFormat="1" applyFill="1" applyBorder="1">
      <alignment vertical="center"/>
    </xf>
    <xf numFmtId="49" fontId="0" fillId="79" borderId="0" xfId="0" applyNumberFormat="1" applyFill="1" applyBorder="1">
      <alignment vertical="center"/>
    </xf>
    <xf numFmtId="49" fontId="0" fillId="79" borderId="39" xfId="0" applyNumberFormat="1" applyFill="1" applyBorder="1">
      <alignment vertical="center"/>
    </xf>
    <xf numFmtId="49" fontId="0" fillId="79" borderId="2" xfId="0" applyNumberFormat="1" applyFill="1" applyBorder="1">
      <alignment vertical="center"/>
    </xf>
    <xf numFmtId="49" fontId="0" fillId="79" borderId="41" xfId="0" applyNumberFormat="1" applyFill="1" applyBorder="1">
      <alignment vertical="center"/>
    </xf>
    <xf numFmtId="49" fontId="0" fillId="79" borderId="38" xfId="0" applyNumberFormat="1" applyFill="1" applyBorder="1" applyAlignment="1">
      <alignment horizontal="right" vertical="center"/>
    </xf>
    <xf numFmtId="49" fontId="0" fillId="79" borderId="40" xfId="0" applyNumberFormat="1" applyFill="1" applyBorder="1" applyAlignment="1">
      <alignment horizontal="right" vertical="center"/>
    </xf>
    <xf numFmtId="49" fontId="215" fillId="0" borderId="0" xfId="0" applyNumberFormat="1" applyFont="1">
      <alignment vertical="center"/>
    </xf>
    <xf numFmtId="49" fontId="206" fillId="0" borderId="0" xfId="0" applyNumberFormat="1" applyFont="1" applyFill="1">
      <alignment vertical="center"/>
    </xf>
    <xf numFmtId="49" fontId="9" fillId="80" borderId="99" xfId="0" applyNumberFormat="1" applyFont="1" applyFill="1" applyBorder="1">
      <alignment vertical="center"/>
    </xf>
    <xf numFmtId="49" fontId="9" fillId="80" borderId="101" xfId="0" applyNumberFormat="1" applyFont="1" applyFill="1" applyBorder="1">
      <alignment vertical="center"/>
    </xf>
    <xf numFmtId="49" fontId="215" fillId="0" borderId="79" xfId="0" applyNumberFormat="1" applyFont="1" applyBorder="1">
      <alignment vertical="center"/>
    </xf>
    <xf numFmtId="49" fontId="216" fillId="0" borderId="0" xfId="0" applyNumberFormat="1" applyFont="1">
      <alignment vertical="center"/>
    </xf>
    <xf numFmtId="38" fontId="215" fillId="0" borderId="52" xfId="1188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Border="1" applyAlignment="1" applyProtection="1">
      <alignment vertical="center" wrapText="1"/>
      <protection locked="0"/>
    </xf>
    <xf numFmtId="49" fontId="9" fillId="10" borderId="52" xfId="0" applyNumberFormat="1" applyFont="1" applyFill="1" applyBorder="1" applyAlignment="1" applyProtection="1">
      <alignment horizontal="center" vertical="center"/>
      <protection locked="0"/>
    </xf>
    <xf numFmtId="49" fontId="9" fillId="10" borderId="103" xfId="0" applyNumberFormat="1" applyFont="1" applyFill="1" applyBorder="1" applyProtection="1">
      <alignment vertical="center"/>
      <protection locked="0"/>
    </xf>
    <xf numFmtId="49" fontId="9" fillId="10" borderId="104" xfId="0" applyNumberFormat="1" applyFont="1" applyFill="1" applyBorder="1" applyProtection="1">
      <alignment vertical="center"/>
      <protection locked="0"/>
    </xf>
    <xf numFmtId="38" fontId="215" fillId="10" borderId="52" xfId="1188" applyFont="1" applyFill="1" applyBorder="1" applyAlignment="1" applyProtection="1">
      <alignment vertical="center" wrapText="1"/>
      <protection locked="0"/>
    </xf>
    <xf numFmtId="49" fontId="215" fillId="10" borderId="52" xfId="0" applyNumberFormat="1" applyFont="1" applyFill="1" applyBorder="1" applyAlignment="1" applyProtection="1">
      <alignment vertical="center" wrapText="1"/>
      <protection locked="0"/>
    </xf>
    <xf numFmtId="49" fontId="0" fillId="0" borderId="30" xfId="0" applyNumberFormat="1" applyBorder="1" applyAlignment="1">
      <alignment vertical="center"/>
    </xf>
    <xf numFmtId="49" fontId="215" fillId="0" borderId="110" xfId="0" applyNumberFormat="1" applyFont="1" applyFill="1" applyBorder="1" applyAlignment="1" applyProtection="1">
      <alignment vertical="center" wrapText="1"/>
      <protection locked="0"/>
    </xf>
    <xf numFmtId="49" fontId="215" fillId="0" borderId="110" xfId="0" applyNumberFormat="1" applyFont="1" applyBorder="1" applyAlignment="1" applyProtection="1">
      <alignment vertical="center" wrapText="1"/>
      <protection locked="0"/>
    </xf>
    <xf numFmtId="49" fontId="9" fillId="0" borderId="115" xfId="0" applyNumberFormat="1" applyFont="1" applyFill="1" applyBorder="1" applyProtection="1">
      <alignment vertical="center"/>
      <protection locked="0"/>
    </xf>
    <xf numFmtId="49" fontId="9" fillId="81" borderId="110" xfId="0" applyNumberFormat="1" applyFont="1" applyFill="1" applyBorder="1" applyAlignment="1" applyProtection="1">
      <alignment horizontal="center" vertical="center"/>
      <protection locked="0"/>
    </xf>
    <xf numFmtId="49" fontId="215" fillId="0" borderId="111" xfId="2" applyNumberFormat="1" applyFont="1" applyBorder="1">
      <alignment vertical="center"/>
    </xf>
    <xf numFmtId="38" fontId="215" fillId="0" borderId="110" xfId="1188" applyFont="1" applyFill="1" applyBorder="1" applyAlignment="1" applyProtection="1">
      <alignment vertical="center" wrapText="1"/>
      <protection locked="0"/>
    </xf>
    <xf numFmtId="49" fontId="9" fillId="0" borderId="117" xfId="0" applyNumberFormat="1" applyFont="1" applyFill="1" applyBorder="1" applyProtection="1">
      <alignment vertical="center"/>
      <protection locked="0"/>
    </xf>
    <xf numFmtId="49" fontId="0" fillId="79" borderId="0" xfId="0" applyNumberFormat="1" applyFill="1" applyBorder="1" applyAlignment="1">
      <alignment vertical="center"/>
    </xf>
    <xf numFmtId="49" fontId="9" fillId="76" borderId="82" xfId="0" applyNumberFormat="1" applyFont="1" applyFill="1" applyBorder="1" applyAlignment="1">
      <alignment vertical="center"/>
    </xf>
    <xf numFmtId="49" fontId="219" fillId="76" borderId="91" xfId="0" applyNumberFormat="1" applyFont="1" applyFill="1" applyBorder="1">
      <alignment vertical="center"/>
    </xf>
    <xf numFmtId="49" fontId="212" fillId="5" borderId="91" xfId="0" applyNumberFormat="1" applyFont="1" applyFill="1" applyBorder="1" applyAlignment="1">
      <alignment vertical="top"/>
    </xf>
    <xf numFmtId="49" fontId="219" fillId="5" borderId="91" xfId="0" applyNumberFormat="1" applyFont="1" applyFill="1" applyBorder="1" applyAlignment="1">
      <alignment vertical="top"/>
    </xf>
    <xf numFmtId="49" fontId="9" fillId="81" borderId="87" xfId="0" applyNumberFormat="1" applyFont="1" applyFill="1" applyBorder="1" applyAlignment="1" applyProtection="1">
      <alignment horizontal="center" vertical="center"/>
      <protection locked="0"/>
    </xf>
    <xf numFmtId="49" fontId="9" fillId="0" borderId="120" xfId="0" applyNumberFormat="1" applyFont="1" applyFill="1" applyBorder="1" applyProtection="1">
      <alignment vertical="center"/>
      <protection locked="0"/>
    </xf>
    <xf numFmtId="49" fontId="9" fillId="0" borderId="122" xfId="0" applyNumberFormat="1" applyFont="1" applyFill="1" applyBorder="1" applyProtection="1">
      <alignment vertical="center"/>
      <protection locked="0"/>
    </xf>
    <xf numFmtId="38" fontId="215" fillId="0" borderId="87" xfId="1188" applyFont="1" applyFill="1" applyBorder="1" applyAlignment="1" applyProtection="1">
      <alignment vertical="center" wrapText="1"/>
      <protection locked="0"/>
    </xf>
    <xf numFmtId="49" fontId="215" fillId="0" borderId="87" xfId="0" applyNumberFormat="1" applyFont="1" applyBorder="1" applyAlignment="1" applyProtection="1">
      <alignment vertical="center" wrapText="1"/>
      <protection locked="0"/>
    </xf>
    <xf numFmtId="49" fontId="215" fillId="0" borderId="87" xfId="0" applyNumberFormat="1" applyFont="1" applyFill="1" applyBorder="1" applyAlignment="1" applyProtection="1">
      <alignment vertical="center" wrapText="1"/>
      <protection locked="0"/>
    </xf>
    <xf numFmtId="49" fontId="215" fillId="0" borderId="112" xfId="2" applyNumberFormat="1" applyFont="1" applyFill="1" applyBorder="1">
      <alignment vertical="center"/>
    </xf>
    <xf numFmtId="0" fontId="0" fillId="0" borderId="12" xfId="0" applyBorder="1">
      <alignment vertical="center"/>
    </xf>
    <xf numFmtId="49" fontId="0" fillId="0" borderId="110" xfId="0" applyNumberFormat="1" applyBorder="1">
      <alignment vertical="center"/>
    </xf>
    <xf numFmtId="49" fontId="0" fillId="76" borderId="110" xfId="0" applyNumberFormat="1" applyFill="1" applyBorder="1">
      <alignment vertical="center"/>
    </xf>
    <xf numFmtId="49" fontId="0" fillId="78" borderId="110" xfId="0" applyNumberFormat="1" applyFill="1" applyBorder="1">
      <alignment vertical="center"/>
    </xf>
    <xf numFmtId="49" fontId="0" fillId="0" borderId="87" xfId="0" applyNumberFormat="1" applyBorder="1">
      <alignment vertical="center"/>
    </xf>
    <xf numFmtId="49" fontId="0" fillId="78" borderId="87" xfId="0" applyNumberFormat="1" applyFill="1" applyBorder="1">
      <alignment vertical="center"/>
    </xf>
    <xf numFmtId="49" fontId="0" fillId="0" borderId="123" xfId="0" applyNumberFormat="1" applyBorder="1">
      <alignment vertical="center"/>
    </xf>
    <xf numFmtId="49" fontId="0" fillId="76" borderId="123" xfId="0" applyNumberFormat="1" applyFill="1" applyBorder="1">
      <alignment vertical="center"/>
    </xf>
    <xf numFmtId="49" fontId="0" fillId="78" borderId="123" xfId="0" applyNumberFormat="1" applyFill="1" applyBorder="1">
      <alignment vertical="center"/>
    </xf>
    <xf numFmtId="49" fontId="6" fillId="21" borderId="124" xfId="0" applyNumberFormat="1" applyFont="1" applyFill="1" applyBorder="1">
      <alignment vertical="center"/>
    </xf>
    <xf numFmtId="49" fontId="6" fillId="21" borderId="125" xfId="0" applyNumberFormat="1" applyFont="1" applyFill="1" applyBorder="1">
      <alignment vertical="center"/>
    </xf>
    <xf numFmtId="49" fontId="18" fillId="6" borderId="126" xfId="0" applyNumberFormat="1" applyFont="1" applyFill="1" applyBorder="1" applyAlignment="1">
      <alignment horizontal="left" vertical="center"/>
    </xf>
    <xf numFmtId="49" fontId="18" fillId="6" borderId="127" xfId="0" applyNumberFormat="1" applyFont="1" applyFill="1" applyBorder="1" applyAlignment="1">
      <alignment horizontal="left" vertical="center"/>
    </xf>
    <xf numFmtId="49" fontId="18" fillId="6" borderId="128" xfId="0" applyNumberFormat="1" applyFont="1" applyFill="1" applyBorder="1" applyAlignment="1">
      <alignment horizontal="left" vertical="center"/>
    </xf>
    <xf numFmtId="49" fontId="0" fillId="0" borderId="129" xfId="0" applyNumberFormat="1" applyBorder="1">
      <alignment vertical="center"/>
    </xf>
    <xf numFmtId="49" fontId="0" fillId="0" borderId="130" xfId="0" applyNumberFormat="1" applyBorder="1">
      <alignment vertical="center"/>
    </xf>
    <xf numFmtId="49" fontId="0" fillId="0" borderId="131" xfId="0" applyNumberFormat="1" applyBorder="1">
      <alignment vertical="center"/>
    </xf>
    <xf numFmtId="49" fontId="0" fillId="0" borderId="132" xfId="0" applyNumberFormat="1" applyBorder="1">
      <alignment vertical="center"/>
    </xf>
    <xf numFmtId="49" fontId="0" fillId="0" borderId="133" xfId="0" applyNumberFormat="1" applyBorder="1">
      <alignment vertical="center"/>
    </xf>
    <xf numFmtId="49" fontId="0" fillId="0" borderId="134" xfId="0" applyNumberFormat="1" applyBorder="1">
      <alignment vertical="center"/>
    </xf>
    <xf numFmtId="49" fontId="0" fillId="0" borderId="135" xfId="0" applyNumberFormat="1" applyBorder="1">
      <alignment vertical="center"/>
    </xf>
    <xf numFmtId="49" fontId="0" fillId="76" borderId="136" xfId="0" applyNumberFormat="1" applyFill="1" applyBorder="1">
      <alignment vertical="center"/>
    </xf>
    <xf numFmtId="49" fontId="0" fillId="0" borderId="136" xfId="0" applyNumberFormat="1" applyBorder="1">
      <alignment vertical="center"/>
    </xf>
    <xf numFmtId="49" fontId="0" fillId="0" borderId="137" xfId="0" applyNumberFormat="1" applyBorder="1">
      <alignment vertical="center"/>
    </xf>
    <xf numFmtId="49" fontId="0" fillId="0" borderId="138" xfId="0" applyNumberFormat="1" applyBorder="1">
      <alignment vertical="center"/>
    </xf>
    <xf numFmtId="49" fontId="0" fillId="0" borderId="139" xfId="0" applyNumberFormat="1" applyBorder="1">
      <alignment vertical="center"/>
    </xf>
    <xf numFmtId="49" fontId="0" fillId="0" borderId="140" xfId="0" applyNumberFormat="1" applyBorder="1">
      <alignment vertical="center"/>
    </xf>
    <xf numFmtId="49" fontId="221" fillId="0" borderId="0" xfId="0" applyNumberFormat="1" applyFont="1">
      <alignment vertical="center"/>
    </xf>
    <xf numFmtId="0" fontId="212" fillId="0" borderId="0" xfId="0" applyNumberFormat="1" applyFont="1">
      <alignment vertical="center"/>
    </xf>
    <xf numFmtId="49" fontId="0" fillId="0" borderId="123" xfId="0" applyNumberFormat="1" applyBorder="1" applyAlignment="1">
      <alignment vertical="center"/>
    </xf>
    <xf numFmtId="49" fontId="221" fillId="0" borderId="0" xfId="0" applyNumberFormat="1" applyFont="1" applyAlignment="1">
      <alignment vertical="center"/>
    </xf>
    <xf numFmtId="49" fontId="0" fillId="0" borderId="110" xfId="0" applyNumberFormat="1" applyBorder="1" applyAlignment="1">
      <alignment vertical="center"/>
    </xf>
    <xf numFmtId="49" fontId="0" fillId="0" borderId="129" xfId="0" applyNumberFormat="1" applyBorder="1" applyAlignment="1">
      <alignment vertical="center"/>
    </xf>
    <xf numFmtId="49" fontId="0" fillId="0" borderId="138" xfId="0" applyNumberFormat="1" applyBorder="1" applyAlignment="1">
      <alignment vertical="center"/>
    </xf>
    <xf numFmtId="49" fontId="0" fillId="76" borderId="123" xfId="0" applyNumberFormat="1" applyFill="1" applyBorder="1" applyAlignment="1">
      <alignment vertical="center"/>
    </xf>
    <xf numFmtId="49" fontId="0" fillId="0" borderId="130" xfId="0" applyNumberFormat="1" applyBorder="1" applyAlignment="1">
      <alignment vertical="center"/>
    </xf>
    <xf numFmtId="3" fontId="0" fillId="0" borderId="110" xfId="0" applyNumberFormat="1" applyBorder="1" applyAlignment="1">
      <alignment vertical="center"/>
    </xf>
    <xf numFmtId="49" fontId="16" fillId="83" borderId="128" xfId="0" applyNumberFormat="1" applyFont="1" applyFill="1" applyBorder="1" applyAlignment="1">
      <alignment horizontal="left" vertical="center"/>
    </xf>
    <xf numFmtId="49" fontId="6" fillId="83" borderId="124" xfId="0" applyNumberFormat="1" applyFont="1" applyFill="1" applyBorder="1">
      <alignment vertical="center"/>
    </xf>
    <xf numFmtId="49" fontId="0" fillId="0" borderId="131" xfId="0" applyNumberFormat="1" applyBorder="1" applyAlignment="1">
      <alignment vertical="center"/>
    </xf>
    <xf numFmtId="49" fontId="0" fillId="78" borderId="110" xfId="0" applyNumberFormat="1" applyFill="1" applyBorder="1" applyAlignment="1">
      <alignment vertical="center"/>
    </xf>
    <xf numFmtId="49" fontId="0" fillId="0" borderId="132" xfId="0" applyNumberFormat="1" applyBorder="1" applyAlignment="1">
      <alignment vertical="center"/>
    </xf>
    <xf numFmtId="49" fontId="4" fillId="81" borderId="95" xfId="0" applyNumberFormat="1" applyFont="1" applyFill="1" applyBorder="1" applyAlignment="1" applyProtection="1">
      <alignment horizontal="right" vertical="center"/>
      <protection locked="0"/>
    </xf>
    <xf numFmtId="49" fontId="4" fillId="81" borderId="96" xfId="0" applyNumberFormat="1" applyFont="1" applyFill="1" applyBorder="1" applyAlignment="1" applyProtection="1">
      <alignment horizontal="right" vertical="center"/>
      <protection locked="0"/>
    </xf>
    <xf numFmtId="49" fontId="9" fillId="81" borderId="95" xfId="0" applyNumberFormat="1" applyFont="1" applyFill="1" applyBorder="1" applyAlignment="1" applyProtection="1">
      <alignment vertical="center"/>
      <protection locked="0"/>
    </xf>
    <xf numFmtId="49" fontId="9" fillId="81" borderId="8" xfId="0" applyNumberFormat="1" applyFont="1" applyFill="1" applyBorder="1" applyAlignment="1" applyProtection="1">
      <alignment vertical="center"/>
      <protection locked="0"/>
    </xf>
    <xf numFmtId="49" fontId="9" fillId="81" borderId="96" xfId="0" applyNumberFormat="1" applyFont="1" applyFill="1" applyBorder="1" applyAlignment="1" applyProtection="1">
      <alignment vertical="center"/>
      <protection locked="0"/>
    </xf>
    <xf numFmtId="49" fontId="9" fillId="0" borderId="95" xfId="0" applyNumberFormat="1" applyFont="1" applyFill="1" applyBorder="1" applyAlignment="1" applyProtection="1">
      <alignment vertical="center"/>
      <protection locked="0"/>
    </xf>
    <xf numFmtId="49" fontId="9" fillId="0" borderId="8" xfId="0" applyNumberFormat="1" applyFont="1" applyFill="1" applyBorder="1" applyAlignment="1" applyProtection="1">
      <alignment vertical="center"/>
      <protection locked="0"/>
    </xf>
    <xf numFmtId="49" fontId="9" fillId="0" borderId="96" xfId="0" applyNumberFormat="1" applyFont="1" applyFill="1" applyBorder="1" applyAlignment="1" applyProtection="1">
      <alignment vertical="center"/>
      <protection locked="0"/>
    </xf>
    <xf numFmtId="49" fontId="9" fillId="0" borderId="49" xfId="0" applyNumberFormat="1" applyFont="1" applyFill="1" applyBorder="1" applyAlignment="1" applyProtection="1">
      <alignment horizontal="center" vertical="center"/>
      <protection locked="0"/>
    </xf>
    <xf numFmtId="49" fontId="9" fillId="0" borderId="118" xfId="0" applyNumberFormat="1" applyFont="1" applyFill="1" applyBorder="1" applyAlignment="1" applyProtection="1">
      <alignment horizontal="center" vertical="center"/>
      <protection locked="0"/>
    </xf>
    <xf numFmtId="49" fontId="9" fillId="0" borderId="119" xfId="0" applyNumberFormat="1" applyFont="1" applyFill="1" applyBorder="1" applyAlignment="1" applyProtection="1">
      <alignment horizontal="center" vertical="center"/>
      <protection locked="0"/>
    </xf>
    <xf numFmtId="49" fontId="9" fillId="0" borderId="121" xfId="0" applyNumberFormat="1" applyFont="1" applyFill="1" applyBorder="1" applyAlignment="1" applyProtection="1">
      <alignment vertical="center"/>
      <protection locked="0"/>
    </xf>
    <xf numFmtId="0" fontId="220" fillId="0" borderId="118" xfId="0" applyFont="1" applyBorder="1" applyAlignment="1" applyProtection="1">
      <alignment vertical="center"/>
      <protection locked="0"/>
    </xf>
    <xf numFmtId="0" fontId="220" fillId="0" borderId="119" xfId="0" applyFont="1" applyBorder="1" applyAlignment="1" applyProtection="1">
      <alignment vertical="center"/>
      <protection locked="0"/>
    </xf>
    <xf numFmtId="49" fontId="9" fillId="0" borderId="121" xfId="0" quotePrefix="1" applyNumberFormat="1" applyFont="1" applyFill="1" applyBorder="1" applyAlignment="1" applyProtection="1">
      <alignment vertical="center"/>
      <protection locked="0"/>
    </xf>
    <xf numFmtId="49" fontId="9" fillId="10" borderId="102" xfId="0" applyNumberFormat="1" applyFont="1" applyFill="1" applyBorder="1" applyAlignment="1" applyProtection="1">
      <alignment horizontal="center" vertical="center"/>
      <protection locked="0"/>
    </xf>
    <xf numFmtId="49" fontId="9" fillId="10" borderId="89" xfId="0" applyNumberFormat="1" applyFont="1" applyFill="1" applyBorder="1" applyAlignment="1" applyProtection="1">
      <alignment horizontal="center" vertical="center"/>
      <protection locked="0"/>
    </xf>
    <xf numFmtId="49" fontId="9" fillId="10" borderId="90" xfId="0" applyNumberFormat="1" applyFont="1" applyFill="1" applyBorder="1" applyAlignment="1" applyProtection="1">
      <alignment horizontal="center" vertical="center"/>
      <protection locked="0"/>
    </xf>
    <xf numFmtId="49" fontId="9" fillId="10" borderId="88" xfId="0" applyNumberFormat="1" applyFont="1" applyFill="1" applyBorder="1" applyAlignment="1" applyProtection="1">
      <alignment vertical="center"/>
      <protection locked="0"/>
    </xf>
    <xf numFmtId="0" fontId="0" fillId="10" borderId="89" xfId="0" applyFont="1" applyFill="1" applyBorder="1" applyAlignment="1" applyProtection="1">
      <alignment vertical="center"/>
      <protection locked="0"/>
    </xf>
    <xf numFmtId="0" fontId="0" fillId="10" borderId="90" xfId="0" applyFont="1" applyFill="1" applyBorder="1" applyAlignment="1" applyProtection="1">
      <alignment vertical="center"/>
      <protection locked="0"/>
    </xf>
    <xf numFmtId="0" fontId="0" fillId="10" borderId="89" xfId="0" applyFill="1" applyBorder="1" applyAlignment="1" applyProtection="1">
      <alignment vertical="center"/>
      <protection locked="0"/>
    </xf>
    <xf numFmtId="0" fontId="0" fillId="10" borderId="90" xfId="0" applyFill="1" applyBorder="1" applyAlignment="1" applyProtection="1">
      <alignment vertical="center"/>
      <protection locked="0"/>
    </xf>
    <xf numFmtId="49" fontId="215" fillId="5" borderId="87" xfId="0" applyNumberFormat="1" applyFont="1" applyFill="1" applyBorder="1" applyAlignment="1">
      <alignment vertical="top"/>
    </xf>
    <xf numFmtId="49" fontId="215" fillId="5" borderId="78" xfId="0" applyNumberFormat="1" applyFont="1" applyFill="1" applyBorder="1" applyAlignment="1">
      <alignment vertical="top"/>
    </xf>
    <xf numFmtId="49" fontId="9" fillId="5" borderId="79" xfId="0" applyNumberFormat="1" applyFont="1" applyFill="1" applyBorder="1" applyAlignment="1">
      <alignment vertical="center"/>
    </xf>
    <xf numFmtId="49" fontId="9" fillId="5" borderId="80" xfId="0" applyNumberFormat="1" applyFont="1" applyFill="1" applyBorder="1" applyAlignment="1">
      <alignment vertical="center"/>
    </xf>
    <xf numFmtId="49" fontId="9" fillId="5" borderId="98" xfId="0" applyNumberFormat="1" applyFont="1" applyFill="1" applyBorder="1" applyAlignment="1">
      <alignment vertical="center"/>
    </xf>
    <xf numFmtId="49" fontId="9" fillId="80" borderId="100" xfId="0" applyNumberFormat="1" applyFont="1" applyFill="1" applyBorder="1" applyAlignment="1">
      <alignment vertical="center"/>
    </xf>
    <xf numFmtId="49" fontId="9" fillId="80" borderId="80" xfId="0" applyNumberFormat="1" applyFont="1" applyFill="1" applyBorder="1" applyAlignment="1">
      <alignment vertical="center"/>
    </xf>
    <xf numFmtId="49" fontId="9" fillId="80" borderId="98" xfId="0" applyNumberFormat="1" applyFont="1" applyFill="1" applyBorder="1" applyAlignment="1">
      <alignment vertical="center"/>
    </xf>
    <xf numFmtId="0" fontId="0" fillId="0" borderId="78" xfId="0" applyBorder="1" applyAlignment="1">
      <alignment vertical="top"/>
    </xf>
    <xf numFmtId="49" fontId="215" fillId="10" borderId="7" xfId="0" applyNumberFormat="1" applyFont="1" applyFill="1" applyBorder="1" applyAlignment="1" applyProtection="1">
      <alignment horizontal="right" vertical="center"/>
      <protection locked="0"/>
    </xf>
    <xf numFmtId="49" fontId="215" fillId="10" borderId="9" xfId="0" applyNumberFormat="1" applyFont="1" applyFill="1" applyBorder="1" applyAlignment="1" applyProtection="1">
      <alignment horizontal="right" vertical="center"/>
      <protection locked="0"/>
    </xf>
    <xf numFmtId="49" fontId="215" fillId="10" borderId="6" xfId="0" applyNumberFormat="1" applyFont="1" applyFill="1" applyBorder="1" applyAlignment="1" applyProtection="1">
      <alignment horizontal="right" vertical="center"/>
      <protection locked="0"/>
    </xf>
    <xf numFmtId="49" fontId="215" fillId="10" borderId="10" xfId="0" applyNumberFormat="1" applyFont="1" applyFill="1" applyBorder="1" applyAlignment="1" applyProtection="1">
      <alignment horizontal="right" vertical="center"/>
      <protection locked="0"/>
    </xf>
    <xf numFmtId="49" fontId="9" fillId="10" borderId="6" xfId="0" applyNumberFormat="1" applyFont="1" applyFill="1" applyBorder="1" applyAlignment="1" applyProtection="1">
      <alignment vertical="center"/>
      <protection locked="0"/>
    </xf>
    <xf numFmtId="49" fontId="9" fillId="10" borderId="0" xfId="0" applyNumberFormat="1" applyFont="1" applyFill="1" applyBorder="1" applyAlignment="1" applyProtection="1">
      <alignment vertical="center"/>
      <protection locked="0"/>
    </xf>
    <xf numFmtId="49" fontId="9" fillId="10" borderId="10" xfId="0" applyNumberFormat="1" applyFont="1" applyFill="1" applyBorder="1" applyAlignment="1" applyProtection="1">
      <alignment vertical="center"/>
      <protection locked="0"/>
    </xf>
    <xf numFmtId="0" fontId="0" fillId="10" borderId="0" xfId="0" applyFill="1" applyBorder="1" applyAlignment="1" applyProtection="1">
      <alignment vertical="center"/>
      <protection locked="0"/>
    </xf>
    <xf numFmtId="0" fontId="0" fillId="10" borderId="10" xfId="0" applyFill="1" applyBorder="1" applyAlignment="1" applyProtection="1">
      <alignment vertical="center"/>
      <protection locked="0"/>
    </xf>
    <xf numFmtId="49" fontId="215" fillId="5" borderId="79" xfId="0" applyNumberFormat="1" applyFont="1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81" xfId="0" applyBorder="1" applyAlignment="1">
      <alignment vertical="center"/>
    </xf>
    <xf numFmtId="49" fontId="215" fillId="80" borderId="95" xfId="0" applyNumberFormat="1" applyFont="1" applyFill="1" applyBorder="1" applyAlignment="1">
      <alignment horizontal="center" vertical="center" wrapText="1"/>
    </xf>
    <xf numFmtId="49" fontId="215" fillId="80" borderId="96" xfId="0" applyNumberFormat="1" applyFont="1" applyFill="1" applyBorder="1" applyAlignment="1">
      <alignment horizontal="center" vertical="center" wrapText="1"/>
    </xf>
    <xf numFmtId="49" fontId="215" fillId="80" borderId="11" xfId="0" applyNumberFormat="1" applyFont="1" applyFill="1" applyBorder="1" applyAlignment="1">
      <alignment horizontal="center" vertical="center" wrapText="1"/>
    </xf>
    <xf numFmtId="49" fontId="215" fillId="80" borderId="13" xfId="0" applyNumberFormat="1" applyFont="1" applyFill="1" applyBorder="1" applyAlignment="1">
      <alignment horizontal="center" vertical="center" wrapText="1"/>
    </xf>
    <xf numFmtId="49" fontId="9" fillId="80" borderId="87" xfId="0" applyNumberFormat="1" applyFont="1" applyFill="1" applyBorder="1" applyAlignment="1">
      <alignment horizontal="center" vertical="center" wrapText="1"/>
    </xf>
    <xf numFmtId="49" fontId="9" fillId="80" borderId="78" xfId="0" applyNumberFormat="1" applyFont="1" applyFill="1" applyBorder="1" applyAlignment="1">
      <alignment horizontal="center" vertical="center" wrapText="1"/>
    </xf>
    <xf numFmtId="49" fontId="9" fillId="80" borderId="95" xfId="0" applyNumberFormat="1" applyFont="1" applyFill="1" applyBorder="1" applyAlignment="1">
      <alignment vertical="center"/>
    </xf>
    <xf numFmtId="49" fontId="9" fillId="80" borderId="97" xfId="0" applyNumberFormat="1" applyFont="1" applyFill="1" applyBorder="1" applyAlignment="1">
      <alignment vertical="center"/>
    </xf>
    <xf numFmtId="49" fontId="9" fillId="80" borderId="96" xfId="0" applyNumberFormat="1" applyFont="1" applyFill="1" applyBorder="1" applyAlignment="1">
      <alignment vertical="center"/>
    </xf>
    <xf numFmtId="49" fontId="9" fillId="80" borderId="11" xfId="0" applyNumberFormat="1" applyFont="1" applyFill="1" applyBorder="1" applyAlignment="1">
      <alignment vertical="center"/>
    </xf>
    <xf numFmtId="49" fontId="9" fillId="80" borderId="12" xfId="0" applyNumberFormat="1" applyFont="1" applyFill="1" applyBorder="1" applyAlignment="1">
      <alignment vertical="center"/>
    </xf>
    <xf numFmtId="49" fontId="9" fillId="80" borderId="13" xfId="0" applyNumberFormat="1" applyFont="1" applyFill="1" applyBorder="1" applyAlignment="1">
      <alignment vertical="center"/>
    </xf>
    <xf numFmtId="49" fontId="9" fillId="80" borderId="95" xfId="0" applyNumberFormat="1" applyFont="1" applyFill="1" applyBorder="1" applyAlignment="1">
      <alignment vertical="top"/>
    </xf>
    <xf numFmtId="49" fontId="9" fillId="80" borderId="97" xfId="0" applyNumberFormat="1" applyFont="1" applyFill="1" applyBorder="1" applyAlignment="1">
      <alignment vertical="top"/>
    </xf>
    <xf numFmtId="49" fontId="9" fillId="80" borderId="96" xfId="0" applyNumberFormat="1" applyFont="1" applyFill="1" applyBorder="1" applyAlignment="1">
      <alignment vertical="top"/>
    </xf>
    <xf numFmtId="49" fontId="9" fillId="80" borderId="11" xfId="0" applyNumberFormat="1" applyFont="1" applyFill="1" applyBorder="1" applyAlignment="1">
      <alignment vertical="top"/>
    </xf>
    <xf numFmtId="49" fontId="9" fillId="80" borderId="12" xfId="0" applyNumberFormat="1" applyFont="1" applyFill="1" applyBorder="1" applyAlignment="1">
      <alignment vertical="top"/>
    </xf>
    <xf numFmtId="49" fontId="9" fillId="80" borderId="13" xfId="0" applyNumberFormat="1" applyFont="1" applyFill="1" applyBorder="1" applyAlignment="1">
      <alignment vertical="top"/>
    </xf>
    <xf numFmtId="0" fontId="215" fillId="5" borderId="79" xfId="0" applyNumberFormat="1" applyFont="1" applyFill="1" applyBorder="1" applyAlignment="1">
      <alignment vertical="center"/>
    </xf>
    <xf numFmtId="0" fontId="0" fillId="0" borderId="80" xfId="0" applyNumberFormat="1" applyBorder="1" applyAlignment="1">
      <alignment vertical="center"/>
    </xf>
    <xf numFmtId="0" fontId="0" fillId="0" borderId="81" xfId="0" applyNumberFormat="1" applyBorder="1" applyAlignment="1">
      <alignment vertical="center"/>
    </xf>
    <xf numFmtId="49" fontId="215" fillId="5" borderId="82" xfId="0" applyNumberFormat="1" applyFont="1" applyFill="1" applyBorder="1" applyAlignment="1">
      <alignment horizontal="center" vertical="center"/>
    </xf>
    <xf numFmtId="49" fontId="215" fillId="5" borderId="80" xfId="0" applyNumberFormat="1" applyFont="1" applyFill="1" applyBorder="1" applyAlignment="1">
      <alignment vertical="center"/>
    </xf>
    <xf numFmtId="49" fontId="215" fillId="5" borderId="81" xfId="0" applyNumberFormat="1" applyFont="1" applyFill="1" applyBorder="1" applyAlignment="1">
      <alignment vertical="center"/>
    </xf>
    <xf numFmtId="49" fontId="9" fillId="5" borderId="81" xfId="0" applyNumberFormat="1" applyFont="1" applyFill="1" applyBorder="1" applyAlignment="1">
      <alignment vertical="center"/>
    </xf>
    <xf numFmtId="49" fontId="215" fillId="81" borderId="111" xfId="0" applyNumberFormat="1" applyFont="1" applyFill="1" applyBorder="1" applyAlignment="1" applyProtection="1">
      <alignment horizontal="right" vertical="center"/>
      <protection locked="0"/>
    </xf>
    <xf numFmtId="49" fontId="215" fillId="81" borderId="112" xfId="0" applyNumberFormat="1" applyFont="1" applyFill="1" applyBorder="1" applyAlignment="1" applyProtection="1">
      <alignment horizontal="right" vertical="center"/>
      <protection locked="0"/>
    </xf>
    <xf numFmtId="49" fontId="9" fillId="81" borderId="111" xfId="0" applyNumberFormat="1" applyFont="1" applyFill="1" applyBorder="1" applyAlignment="1" applyProtection="1">
      <alignment vertical="center"/>
      <protection locked="0"/>
    </xf>
    <xf numFmtId="49" fontId="9" fillId="81" borderId="113" xfId="0" applyNumberFormat="1" applyFont="1" applyFill="1" applyBorder="1" applyAlignment="1" applyProtection="1">
      <alignment vertical="center"/>
      <protection locked="0"/>
    </xf>
    <xf numFmtId="49" fontId="9" fillId="81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vertical="center"/>
      <protection locked="0"/>
    </xf>
    <xf numFmtId="49" fontId="9" fillId="0" borderId="113" xfId="0" applyNumberFormat="1" applyFont="1" applyFill="1" applyBorder="1" applyAlignment="1" applyProtection="1">
      <alignment vertical="center"/>
      <protection locked="0"/>
    </xf>
    <xf numFmtId="49" fontId="9" fillId="0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horizontal="center" vertical="center"/>
      <protection locked="0"/>
    </xf>
    <xf numFmtId="49" fontId="9" fillId="0" borderId="113" xfId="0" applyNumberFormat="1" applyFont="1" applyFill="1" applyBorder="1" applyAlignment="1" applyProtection="1">
      <alignment horizontal="center" vertical="center"/>
      <protection locked="0"/>
    </xf>
    <xf numFmtId="49" fontId="9" fillId="0" borderId="114" xfId="0" applyNumberFormat="1" applyFont="1" applyFill="1" applyBorder="1" applyAlignment="1" applyProtection="1">
      <alignment horizontal="center" vertical="center"/>
      <protection locked="0"/>
    </xf>
    <xf numFmtId="49" fontId="9" fillId="0" borderId="116" xfId="0" applyNumberFormat="1" applyFont="1" applyFill="1" applyBorder="1" applyAlignment="1" applyProtection="1">
      <alignment vertical="center"/>
      <protection locked="0"/>
    </xf>
    <xf numFmtId="0" fontId="0" fillId="0" borderId="113" xfId="0" applyFont="1" applyBorder="1" applyAlignment="1" applyProtection="1">
      <alignment vertical="center"/>
      <protection locked="0"/>
    </xf>
    <xf numFmtId="0" fontId="0" fillId="0" borderId="114" xfId="0" applyFont="1" applyBorder="1" applyAlignment="1" applyProtection="1">
      <alignment vertical="center"/>
      <protection locked="0"/>
    </xf>
    <xf numFmtId="0" fontId="0" fillId="0" borderId="113" xfId="0" applyBorder="1" applyAlignment="1" applyProtection="1">
      <alignment vertical="center"/>
      <protection locked="0"/>
    </xf>
    <xf numFmtId="0" fontId="0" fillId="0" borderId="114" xfId="0" applyBorder="1" applyAlignment="1" applyProtection="1">
      <alignment vertical="center"/>
      <protection locked="0"/>
    </xf>
    <xf numFmtId="49" fontId="4" fillId="81" borderId="111" xfId="0" applyNumberFormat="1" applyFont="1" applyFill="1" applyBorder="1" applyAlignment="1" applyProtection="1">
      <alignment horizontal="right" vertical="center"/>
      <protection locked="0"/>
    </xf>
    <xf numFmtId="49" fontId="4" fillId="81" borderId="112" xfId="0" applyNumberFormat="1" applyFont="1" applyFill="1" applyBorder="1" applyAlignment="1" applyProtection="1">
      <alignment horizontal="right" vertical="center"/>
      <protection locked="0"/>
    </xf>
    <xf numFmtId="0" fontId="220" fillId="0" borderId="113" xfId="0" applyFont="1" applyBorder="1" applyAlignment="1" applyProtection="1">
      <alignment vertical="center"/>
      <protection locked="0"/>
    </xf>
    <xf numFmtId="0" fontId="220" fillId="0" borderId="114" xfId="0" applyFont="1" applyBorder="1" applyAlignment="1" applyProtection="1">
      <alignment vertical="center"/>
      <protection locked="0"/>
    </xf>
    <xf numFmtId="49" fontId="9" fillId="0" borderId="116" xfId="0" quotePrefix="1" applyNumberFormat="1" applyFont="1" applyFill="1" applyBorder="1" applyAlignment="1" applyProtection="1">
      <alignment vertical="center"/>
      <protection locked="0"/>
    </xf>
    <xf numFmtId="49" fontId="6" fillId="21" borderId="85" xfId="0" applyNumberFormat="1" applyFont="1" applyFill="1" applyBorder="1" applyAlignment="1">
      <alignment horizontal="center" vertical="center"/>
    </xf>
    <xf numFmtId="49" fontId="6" fillId="21" borderId="86" xfId="0" applyNumberFormat="1" applyFont="1" applyFill="1" applyBorder="1" applyAlignment="1">
      <alignment horizontal="center" vertical="center"/>
    </xf>
    <xf numFmtId="49" fontId="6" fillId="21" borderId="92" xfId="0" applyNumberFormat="1" applyFont="1" applyFill="1" applyBorder="1" applyAlignment="1">
      <alignment horizontal="center" vertical="center"/>
    </xf>
    <xf numFmtId="49" fontId="6" fillId="21" borderId="78" xfId="0" applyNumberFormat="1" applyFont="1" applyFill="1" applyBorder="1" applyAlignment="1">
      <alignment horizontal="center" vertical="center"/>
    </xf>
    <xf numFmtId="49" fontId="6" fillId="21" borderId="87" xfId="0" applyNumberFormat="1" applyFont="1" applyFill="1" applyBorder="1" applyAlignment="1">
      <alignment horizontal="center" vertical="center"/>
    </xf>
    <xf numFmtId="49" fontId="6" fillId="21" borderId="8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left" vertical="center"/>
    </xf>
    <xf numFmtId="49" fontId="6" fillId="8" borderId="16" xfId="0" applyNumberFormat="1" applyFont="1" applyFill="1" applyBorder="1" applyAlignment="1">
      <alignment horizontal="left" vertical="center"/>
    </xf>
    <xf numFmtId="49" fontId="10" fillId="76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left" vertical="center"/>
    </xf>
    <xf numFmtId="49" fontId="201" fillId="2" borderId="4" xfId="1262" applyNumberFormat="1" applyFont="1" applyFill="1" applyBorder="1" applyAlignment="1">
      <alignment horizontal="center" vertical="center" wrapText="1"/>
    </xf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5" xfId="1257" applyBorder="1" applyAlignment="1">
      <alignment horizontal="center" vertical="center" wrapText="1"/>
    </xf>
    <xf numFmtId="0" fontId="19" fillId="0" borderId="16" xfId="1257" applyBorder="1" applyAlignment="1">
      <alignment horizontal="center" vertical="center" wrapText="1"/>
    </xf>
    <xf numFmtId="49" fontId="201" fillId="60" borderId="7" xfId="1262" quotePrefix="1" applyNumberFormat="1" applyFont="1" applyFill="1" applyBorder="1" applyAlignment="1">
      <alignment horizontal="center" vertical="center" wrapText="1"/>
    </xf>
    <xf numFmtId="49" fontId="201" fillId="0" borderId="9" xfId="1262" applyNumberFormat="1" applyFont="1" applyBorder="1" applyAlignment="1">
      <alignment horizontal="center" vertical="center" wrapText="1"/>
    </xf>
    <xf numFmtId="49" fontId="201" fillId="0" borderId="11" xfId="1262" applyNumberFormat="1" applyFont="1" applyBorder="1" applyAlignment="1">
      <alignment horizontal="center" vertical="center" wrapText="1"/>
    </xf>
    <xf numFmtId="49" fontId="201" fillId="0" borderId="13" xfId="1262" applyNumberFormat="1" applyFont="1" applyBorder="1" applyAlignment="1">
      <alignment horizontal="center" vertical="center" wrapText="1"/>
    </xf>
    <xf numFmtId="49" fontId="201" fillId="60" borderId="7" xfId="1262" applyNumberFormat="1" applyFont="1" applyFill="1" applyBorder="1" applyAlignment="1">
      <alignment horizontal="center" vertical="center" wrapText="1"/>
    </xf>
    <xf numFmtId="0" fontId="19" fillId="0" borderId="8" xfId="1257" applyBorder="1" applyAlignment="1">
      <alignment horizontal="center" vertical="center" wrapText="1"/>
    </xf>
    <xf numFmtId="0" fontId="19" fillId="0" borderId="9" xfId="1257" applyBorder="1" applyAlignment="1">
      <alignment horizontal="center" vertical="center" wrapText="1"/>
    </xf>
    <xf numFmtId="0" fontId="19" fillId="0" borderId="11" xfId="1257" applyBorder="1" applyAlignment="1">
      <alignment horizontal="center" vertical="center" wrapText="1"/>
    </xf>
    <xf numFmtId="0" fontId="19" fillId="0" borderId="12" xfId="1257" applyBorder="1" applyAlignment="1">
      <alignment horizontal="center" vertical="center" wrapText="1"/>
    </xf>
    <xf numFmtId="0" fontId="19" fillId="0" borderId="13" xfId="1257" applyBorder="1" applyAlignment="1">
      <alignment horizontal="center" vertical="center" wrapText="1"/>
    </xf>
    <xf numFmtId="49" fontId="201" fillId="0" borderId="7" xfId="1262" applyNumberFormat="1" applyFont="1" applyBorder="1" applyAlignment="1">
      <alignment horizontal="center" vertical="center" wrapText="1"/>
    </xf>
    <xf numFmtId="49" fontId="201" fillId="2" borderId="7" xfId="1262" applyNumberFormat="1" applyFont="1" applyFill="1" applyBorder="1" applyAlignment="1">
      <alignment horizontal="center" vertical="center" wrapText="1"/>
    </xf>
    <xf numFmtId="49" fontId="201" fillId="2" borderId="5" xfId="1262" applyNumberFormat="1" applyFont="1" applyFill="1" applyBorder="1" applyAlignment="1">
      <alignment horizontal="center" vertical="center" wrapText="1"/>
    </xf>
    <xf numFmtId="49" fontId="201" fillId="0" borderId="4" xfId="1262" applyNumberFormat="1" applyFont="1" applyBorder="1" applyAlignment="1">
      <alignment horizontal="center" vertical="center" wrapText="1"/>
    </xf>
    <xf numFmtId="49" fontId="201" fillId="0" borderId="5" xfId="1262" applyNumberFormat="1" applyFont="1" applyBorder="1" applyAlignment="1">
      <alignment horizontal="center" vertical="center" wrapText="1"/>
    </xf>
    <xf numFmtId="49" fontId="201" fillId="2" borderId="8" xfId="1262" applyNumberFormat="1" applyFont="1" applyFill="1" applyBorder="1" applyAlignment="1">
      <alignment horizontal="center" vertical="center" wrapText="1"/>
    </xf>
    <xf numFmtId="49" fontId="201" fillId="2" borderId="9" xfId="1262" applyNumberFormat="1" applyFont="1" applyFill="1" applyBorder="1" applyAlignment="1">
      <alignment horizontal="center" vertical="center" wrapText="1"/>
    </xf>
    <xf numFmtId="49" fontId="201" fillId="2" borderId="6" xfId="1262" applyNumberFormat="1" applyFont="1" applyFill="1" applyBorder="1" applyAlignment="1">
      <alignment horizontal="center" vertical="center" wrapText="1"/>
    </xf>
    <xf numFmtId="49" fontId="201" fillId="2" borderId="0" xfId="1262" applyNumberFormat="1" applyFont="1" applyFill="1" applyBorder="1" applyAlignment="1">
      <alignment horizontal="center" vertical="center" wrapText="1"/>
    </xf>
    <xf numFmtId="49" fontId="201" fillId="2" borderId="10" xfId="1262" applyNumberFormat="1" applyFont="1" applyFill="1" applyBorder="1" applyAlignment="1">
      <alignment horizontal="center" vertical="center" wrapText="1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0" fontId="19" fillId="0" borderId="4" xfId="1257" applyBorder="1" applyAlignment="1">
      <alignment horizontal="center" vertical="center"/>
    </xf>
    <xf numFmtId="0" fontId="19" fillId="0" borderId="16" xfId="1257" applyBorder="1" applyAlignment="1">
      <alignment horizontal="center" vertical="center"/>
    </xf>
    <xf numFmtId="49" fontId="201" fillId="2" borderId="1" xfId="1262" applyNumberFormat="1" applyFont="1" applyFill="1" applyBorder="1" applyAlignment="1">
      <alignment horizontal="center" vertical="center" wrapText="1"/>
    </xf>
    <xf numFmtId="49" fontId="201" fillId="0" borderId="1" xfId="1262" applyNumberFormat="1" applyFont="1" applyBorder="1" applyAlignment="1">
      <alignment horizontal="center" vertical="center" wrapText="1"/>
    </xf>
    <xf numFmtId="0" fontId="4" fillId="0" borderId="1" xfId="1262" applyBorder="1" applyAlignment="1"/>
    <xf numFmtId="49" fontId="201" fillId="60" borderId="4" xfId="1262" applyNumberFormat="1" applyFont="1" applyFill="1" applyBorder="1" applyAlignment="1"/>
    <xf numFmtId="0" fontId="19" fillId="0" borderId="5" xfId="1257" applyBorder="1" applyAlignment="1"/>
    <xf numFmtId="0" fontId="19" fillId="0" borderId="16" xfId="1257" applyBorder="1" applyAlignment="1"/>
    <xf numFmtId="0" fontId="201" fillId="0" borderId="4" xfId="1420" applyFont="1" applyBorder="1" applyAlignment="1" applyProtection="1">
      <alignment horizontal="center"/>
    </xf>
    <xf numFmtId="0" fontId="19" fillId="0" borderId="5" xfId="1257" applyBorder="1" applyAlignment="1">
      <alignment horizontal="center"/>
    </xf>
    <xf numFmtId="0" fontId="19" fillId="0" borderId="16" xfId="1257" applyBorder="1" applyAlignment="1">
      <alignment horizontal="center"/>
    </xf>
    <xf numFmtId="0" fontId="19" fillId="0" borderId="5" xfId="1257" applyBorder="1" applyAlignment="1">
      <alignment horizontal="center" vertical="center"/>
    </xf>
    <xf numFmtId="0" fontId="206" fillId="0" borderId="1" xfId="1262" applyNumberFormat="1" applyFont="1" applyFill="1" applyBorder="1" applyAlignment="1">
      <alignment horizontal="center" vertical="center"/>
    </xf>
    <xf numFmtId="49" fontId="9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6" fillId="10" borderId="1" xfId="0" applyNumberFormat="1" applyFont="1" applyFill="1" applyBorder="1" applyAlignment="1">
      <alignment horizontal="center" vertical="center"/>
    </xf>
  </cellXfs>
  <cellStyles count="1983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|IEEnCp[N 2" xfId="1620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Wdl 2" xfId="1621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 2" xfId="1622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2  2" xfId="1623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3  2" xfId="1624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AMEXﾃﾞｭｱﾙ】御見積り説明書_20110217v3横江修正中_【UM切替】御見積り説明書_20110905_v4  2" xfId="1625"/>
    <cellStyle name="1_■2008年■MUFGカード切換金額評価 門馬修正 _【U15643】要件定義書(抜粋版)" xfId="151"/>
    <cellStyle name="1_■2008年■MUFGカード切換金額評価 門馬修正 _【U15643】要件定義書(抜粋版) 2" xfId="1626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 2" xfId="1627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 2" xfId="1628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【U16748】UM切替_要件定義書_【U16748】UM切替_要件定義書 2" xfId="1629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①帳票一覧 2" xfId="1630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２）②画面一覧 2" xfId="1631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5643】要件定義書(抜粋版)_３（４）①外部データ一覧 2" xfId="1632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 2" xfId="1633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【U16748】UM切替_要件定義書_【U16748】UM切替_要件定義書 2" xfId="1634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①帳票一覧 2" xfId="1635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２）②画面一覧 2" xfId="1636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３（４）①外部データ一覧 2" xfId="1637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 2" xfId="1638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 2" xfId="1639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【U16748】UM切替_要件定義書_【U16748】UM切替_要件定義書 2" xfId="1640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①帳票一覧 2" xfId="1641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２）②画面一覧 2" xfId="1642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5643】要件定義書(抜粋版)_ＡＭＥＸデュアル申込フロー図_３（４）①外部データ一覧 2" xfId="1643"/>
    <cellStyle name="1_■2008年■MUFGカード切換金額評価 門馬修正 _【U16748】UM切替_要件定義書" xfId="169"/>
    <cellStyle name="1_■2008年■MUFGカード切換金額評価 門馬修正 _【U16748】UM切替_要件定義書 2" xfId="1644"/>
    <cellStyle name="1_■2008年■MUFGカード切換金額評価 門馬修正 _【U16748】UM切替_要件定義書_【U16748】UM切替_要件定義書" xfId="170"/>
    <cellStyle name="1_■2008年■MUFGカード切換金額評価 門馬修正 _【U16748】UM切替_要件定義書_【U16748】UM切替_要件定義書 2" xfId="1645"/>
    <cellStyle name="1_■2008年■MUFGカード切換金額評価 門馬修正 _３（２）①帳票一覧" xfId="171"/>
    <cellStyle name="1_■2008年■MUFGカード切換金額評価 門馬修正 _３（２）①帳票一覧 2" xfId="1646"/>
    <cellStyle name="1_■2008年■MUFGカード切換金額評価 門馬修正 _３（２）②画面一覧" xfId="172"/>
    <cellStyle name="1_■2008年■MUFGカード切換金額評価 門馬修正 _３（２）②画面一覧 2" xfId="1647"/>
    <cellStyle name="1_■2008年■MUFGカード切換金額評価 門馬修正 _３（４）①外部データ一覧" xfId="173"/>
    <cellStyle name="1_■2008年■MUFGカード切換金額評価 門馬修正 _３（４）①外部データ一覧 2" xfId="1648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 2" xfId="1649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2  2" xfId="1650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3  2" xfId="1651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AMEXﾃﾞｭｱﾙ】御見積り説明書_20110217v3横江修正中_【UM切替】御見積り説明書_20110905_v4  2" xfId="1652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 2" xfId="1653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 2" xfId="1654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 2" xfId="1655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 2" xfId="1656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①帳票一覧 2" xfId="1657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２）②画面一覧 2" xfId="1658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5643】要件定義書(抜粋版)_３（４）①外部データ一覧 2" xfId="1659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 2" xfId="1660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【U16748】UM切替_要件定義書_【U16748】UM切替_要件定義書 2" xfId="1661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①帳票一覧 2" xfId="1662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２）②画面一覧 2" xfId="1663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３（４）①外部データ一覧 2" xfId="1664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 2" xfId="1665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 2" xfId="1666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 2" xfId="1667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①帳票一覧 2" xfId="1668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２）②画面一覧 2" xfId="1669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5643】要件定義書(抜粋版)_ＡＭＥＸデュアル申込フロー図_３（４）①外部データ一覧 2" xfId="1670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 2" xfId="1671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【U16748】UM切替_要件定義書_【U16748】UM切替_要件定義書 2" xfId="1672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①帳票一覧 2" xfId="1673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２）②画面一覧 2" xfId="1674"/>
    <cellStyle name="1_ライフ殿本年度ｽｹｼﾞｭｰﾙ（2.0案）_■2008年■MUFGカード切換金額評価 門馬修正 _３（４）①外部データ一覧" xfId="200"/>
    <cellStyle name="1_ライフ殿本年度ｽｹｼﾞｭｰﾙ（2.0案）_■2008年■MUFGカード切換金額評価 門馬修正 _３（４）①外部データ一覧 2" xfId="1675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 2" xfId="1676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 2" xfId="1677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 2" xfId="1678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 2" xfId="1679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 2" xfId="1680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 2" xfId="1681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 2" xfId="1682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 2" xfId="1683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 2" xfId="1684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 2" xfId="1685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 2" xfId="1686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 2" xfId="1687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 2" xfId="1688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①帳票一覧 2" xfId="1689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２）②画面一覧 2" xfId="1690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３（４）①外部データ一覧 2" xfId="1691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 2" xfId="1692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 2" xfId="1693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 2" xfId="1694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 2" xfId="1695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 2" xfId="1696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 2" xfId="1697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 2" xfId="1698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【U16748】UM切替_要件定義書_【U16748】UM切替_要件定義書 2" xfId="1699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①帳票一覧 2" xfId="1700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２）②画面一覧 2" xfId="1701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ライフ要件定義書(分析1.7)_■2008年■MUFGカード切換金額評価 門馬修正 _３（４）①外部データ一覧 2" xfId="1702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 2" xfId="1703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2  2" xfId="1704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3  2" xfId="1705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AMEXﾃﾞｭｱﾙ】御見積り説明書_20110217v3横江修正中_【UM切替】御見積り説明書_20110905_v4  2" xfId="1706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 2" xfId="1707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 2" xfId="1708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 2" xfId="1709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 2" xfId="1710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①帳票一覧 2" xfId="1711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２）②画面一覧 2" xfId="1712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5643】要件定義書(抜粋版)_３（４）①外部データ一覧 2" xfId="1713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 2" xfId="1714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【U16748】UM切替_要件定義書_【U16748】UM切替_要件定義書 2" xfId="1715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①帳票一覧 2" xfId="1716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２）②画面一覧 2" xfId="1717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３（４）①外部データ一覧 2" xfId="1718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 2" xfId="1719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 2" xfId="1720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 2" xfId="1721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①帳票一覧 2" xfId="1722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２）②画面一覧 2" xfId="1723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5643】要件定義書(抜粋版)_ＡＭＥＸデュアル申込フロー図_３（４）①外部データ一覧 2" xfId="1724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 2" xfId="1725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【U16748】UM切替_要件定義書_【U16748】UM切替_要件定義書 2" xfId="1726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①帳票一覧 2" xfId="1727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２）②画面一覧 2" xfId="1728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体制図0707_■2008年■MUFGカード切換金額評価 門馬修正 _３（４）①外部データ一覧 2" xfId="1729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 2" xfId="1730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 2" xfId="1731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 2" xfId="1732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 2" xfId="1733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 2" xfId="1734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 2" xfId="1735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 2" xfId="1736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 2" xfId="1737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①帳票一覧 2" xfId="1738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２）②画面一覧 2" xfId="1739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5643】要件定義書(抜粋版)_３（４）①外部データ一覧 2" xfId="1740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 2" xfId="1741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【U16748】UM切替_要件定義書_【U16748】UM切替_要件定義書 2" xfId="1742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①帳票一覧 2" xfId="1743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２）②画面一覧 2" xfId="1744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３（４）①外部データ一覧 2" xfId="1745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 2" xfId="1746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 2" xfId="1747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 2" xfId="1748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①帳票一覧 2" xfId="1749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２）②画面一覧 2" xfId="1750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5643】要件定義書(抜粋版)_ＡＭＥＸデュアル申込フロー図_３（４）①外部データ一覧 2" xfId="1751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 2" xfId="1752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【U16748】UM切替_要件定義書_【U16748】UM切替_要件定義書 2" xfId="1753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①帳票一覧 2" xfId="1754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２）②画面一覧 2" xfId="1755"/>
    <cellStyle name="1_ライフ殿本年度ｽｹｼﾞｭｰﾙ（2.0案）_要件定義書0712_■2008年■MUFGカード切換金額評価 門馬修正 _３（４）①外部データ一覧" xfId="281"/>
    <cellStyle name="1_ライフ殿本年度ｽｹｼﾞｭｰﾙ（2.0案）_要件定義書0712_■2008年■MUFGカード切換金額評価 門馬修正 _３（４）①外部データ一覧 2" xfId="1756"/>
    <cellStyle name="1_ライフ要件定義書(1.3)吉武_■2008年■MUFGカード切換金額評価 門馬修正 " xfId="282"/>
    <cellStyle name="1_ライフ要件定義書(1.3)吉武_■2008年■MUFGカード切換金額評価 門馬修正  2" xfId="1757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2  2" xfId="1758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3  2" xfId="1759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AMEXﾃﾞｭｱﾙ】御見積り説明書_20110217v3横江修正中_【UM切替】御見積り説明書_20110905_v4  2" xfId="1760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 2" xfId="1761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 2" xfId="1762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 2" xfId="1763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【U16748】UM切替_要件定義書_【U16748】UM切替_要件定義書 2" xfId="1764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①帳票一覧 2" xfId="1765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２）②画面一覧 2" xfId="1766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5643】要件定義書(抜粋版)_３（４）①外部データ一覧 2" xfId="1767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 2" xfId="1768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【U16748】UM切替_要件定義書_【U16748】UM切替_要件定義書 2" xfId="1769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①帳票一覧 2" xfId="1770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２）②画面一覧 2" xfId="1771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３（４）①外部データ一覧 2" xfId="1772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 2" xfId="1773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 2" xfId="1774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【U16748】UM切替_要件定義書_【U16748】UM切替_要件定義書 2" xfId="1775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①帳票一覧 2" xfId="1776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２）②画面一覧 2" xfId="1777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5643】要件定義書(抜粋版)_ＡＭＥＸデュアル申込フロー図_３（４）①外部データ一覧 2" xfId="1778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 2" xfId="1779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【U16748】UM切替_要件定義書_【U16748】UM切替_要件定義書 2" xfId="1780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①帳票一覧 2" xfId="1781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２）②画面一覧 2" xfId="1782"/>
    <cellStyle name="1_ライフ要件定義書(1.3)吉武_■2008年■MUFGカード切換金額評価 門馬修正 _３（４）①外部データ一覧" xfId="308"/>
    <cellStyle name="1_ライフ要件定義書(1.3)吉武_■2008年■MUFGカード切換金額評価 門馬修正 _３（４）①外部データ一覧 2" xfId="1783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 2" xfId="1784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2  2" xfId="1785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3  2" xfId="1786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AMEXﾃﾞｭｱﾙ】御見積り説明書_20110217v3横江修正中_【UM切替】御見積り説明書_20110905_v4  2" xfId="1787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 2" xfId="1788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 2" xfId="1789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 2" xfId="1790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 2" xfId="1791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①帳票一覧 2" xfId="1792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２）②画面一覧 2" xfId="1793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5643】要件定義書(抜粋版)_３（４）①外部データ一覧 2" xfId="1794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 2" xfId="1795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【U16748】UM切替_要件定義書_【U16748】UM切替_要件定義書 2" xfId="1796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①帳票一覧 2" xfId="1797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２）②画面一覧 2" xfId="1798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３（４）①外部データ一覧 2" xfId="1799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 2" xfId="1800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 2" xfId="1801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 2" xfId="1802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①帳票一覧 2" xfId="1803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２）②画面一覧 2" xfId="1804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5643】要件定義書(抜粋版)_ＡＭＥＸデュアル申込フロー図_３（４）①外部データ一覧 2" xfId="1805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 2" xfId="1806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【U16748】UM切替_要件定義書_【U16748】UM切替_要件定義書 2" xfId="1807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①帳票一覧 2" xfId="1808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２）②画面一覧 2" xfId="1809"/>
    <cellStyle name="1_ライフ要件定義書(1.3)吉武_ライフ要件定義書(分析1.7)_■2008年■MUFGカード切換金額評価 門馬修正 _３（４）①外部データ一覧" xfId="335"/>
    <cellStyle name="1_ライフ要件定義書(1.3)吉武_ライフ要件定義書(分析1.7)_■2008年■MUFGカード切換金額評価 門馬修正 _３（４）①外部データ一覧 2" xfId="1810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 2" xfId="1811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2  2" xfId="1812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3  2" xfId="1813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AMEXﾃﾞｭｱﾙ】御見積り説明書_20110217v3横江修正中_【UM切替】御見積り説明書_20110905_v4  2" xfId="1814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 2" xfId="1815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 2" xfId="1816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 2" xfId="1817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 2" xfId="1818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①帳票一覧 2" xfId="1819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２）②画面一覧 2" xfId="1820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5643】要件定義書(抜粋版)_３（４）①外部データ一覧 2" xfId="1821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 2" xfId="1822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【U16748】UM切替_要件定義書_【U16748】UM切替_要件定義書 2" xfId="1823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①帳票一覧 2" xfId="1824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２）②画面一覧 2" xfId="1825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３（４）①外部データ一覧 2" xfId="1826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 2" xfId="1827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 2" xfId="1828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 2" xfId="1829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①帳票一覧 2" xfId="1830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２）②画面一覧 2" xfId="1831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5643】要件定義書(抜粋版)_ＡＭＥＸデュアル申込フロー図_３（４）①外部データ一覧 2" xfId="1832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 2" xfId="1833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【U16748】UM切替_要件定義書_【U16748】UM切替_要件定義書 2" xfId="1834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①帳票一覧 2" xfId="1835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２）②画面一覧 2" xfId="1836"/>
    <cellStyle name="1_ライフ要件定義書(1.3)吉武_体制図0707_■2008年■MUFGカード切換金額評価 門馬修正 _３（４）①外部データ一覧" xfId="362"/>
    <cellStyle name="1_ライフ要件定義書(1.3)吉武_体制図0707_■2008年■MUFGカード切換金額評価 門馬修正 _３（４）①外部データ一覧 2" xfId="1837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 2" xfId="1838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2  2" xfId="1839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3  2" xfId="1840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AMEXﾃﾞｭｱﾙ】御見積り説明書_20110217v3横江修正中_【UM切替】御見積り説明書_20110905_v4  2" xfId="1841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 2" xfId="1842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 2" xfId="1843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 2" xfId="1844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 2" xfId="1845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①帳票一覧 2" xfId="1846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２）②画面一覧 2" xfId="1847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5643】要件定義書(抜粋版)_３（４）①外部データ一覧 2" xfId="1848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 2" xfId="1849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【U16748】UM切替_要件定義書_【U16748】UM切替_要件定義書 2" xfId="1850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①帳票一覧 2" xfId="1851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２）②画面一覧 2" xfId="1852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３（４）①外部データ一覧 2" xfId="1853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 2" xfId="1854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 2" xfId="1855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 2" xfId="1856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①帳票一覧 2" xfId="1857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２）②画面一覧 2" xfId="1858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5643】要件定義書(抜粋版)_ＡＭＥＸデュアル申込フロー図_３（４）①外部データ一覧 2" xfId="1859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 2" xfId="1860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【U16748】UM切替_要件定義書_【U16748】UM切替_要件定義書 2" xfId="1861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①帳票一覧 2" xfId="1862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２）②画面一覧 2" xfId="1863"/>
    <cellStyle name="1_ライフ要件定義書(1.3)吉武_要件定義書0712_■2008年■MUFGカード切換金額評価 門馬修正 _３（４）①外部データ一覧" xfId="389"/>
    <cellStyle name="1_ライフ要件定義書(1.3)吉武_要件定義書0712_■2008年■MUFGカード切換金額評価 門馬修正 _３（４）①外部データ一覧 2" xfId="1864"/>
    <cellStyle name="1_ライフ要件定義書(1.4)_■2008年■MUFGカード切換金額評価 門馬修正 " xfId="390"/>
    <cellStyle name="1_ライフ要件定義書(1.4)_■2008年■MUFGカード切換金額評価 門馬修正  2" xfId="1865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2  2" xfId="1866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3  2" xfId="1867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AMEXﾃﾞｭｱﾙ】御見積り説明書_20110217v3横江修正中_【UM切替】御見積り説明書_20110905_v4  2" xfId="1868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 2" xfId="1869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 2" xfId="1870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 2" xfId="1871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【U16748】UM切替_要件定義書_【U16748】UM切替_要件定義書 2" xfId="1872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①帳票一覧 2" xfId="1873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２）②画面一覧 2" xfId="1874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5643】要件定義書(抜粋版)_３（４）①外部データ一覧 2" xfId="1875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 2" xfId="1876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【U16748】UM切替_要件定義書_【U16748】UM切替_要件定義書 2" xfId="1877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①帳票一覧 2" xfId="1878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２）②画面一覧 2" xfId="1879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３（４）①外部データ一覧 2" xfId="1880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 2" xfId="1881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 2" xfId="1882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【U16748】UM切替_要件定義書_【U16748】UM切替_要件定義書 2" xfId="1883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①帳票一覧 2" xfId="1884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２）②画面一覧 2" xfId="1885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5643】要件定義書(抜粋版)_ＡＭＥＸデュアル申込フロー図_３（４）①外部データ一覧 2" xfId="1886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 2" xfId="1887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【U16748】UM切替_要件定義書_【U16748】UM切替_要件定義書 2" xfId="1888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①帳票一覧 2" xfId="1889"/>
    <cellStyle name="1_ライフ要件定義書(1.4)_■2008年■MUFGカード切換金額評価 門馬修正 _３（２）②画面一覧" xfId="415"/>
    <cellStyle name="1_ライフ要件定義書(1.4)_■2008年■MUFGカード切換金額評価 門馬修正 _３（２）②画面一覧 2" xfId="1890"/>
    <cellStyle name="1_ライフ要件定義書(1.4)_■2008年■MUFGカード切換金額評価 門馬修正 _３（４）①外部データ一覧" xfId="416"/>
    <cellStyle name="1_ライフ要件定義書(1.4)_■2008年■MUFGカード切換金額評価 門馬修正 _３（４）①外部データ一覧 2" xfId="1891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 2" xfId="1892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2  2" xfId="1893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3  2" xfId="1894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AMEXﾃﾞｭｱﾙ】御見積り説明書_20110217v3横江修正中_【UM切替】御見積り説明書_20110905_v4  2" xfId="1895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 2" xfId="1896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 2" xfId="1897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 2" xfId="1898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 2" xfId="1899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①帳票一覧 2" xfId="1900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２）②画面一覧 2" xfId="1901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5643】要件定義書(抜粋版)_３（４）①外部データ一覧 2" xfId="1902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 2" xfId="1903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【U16748】UM切替_要件定義書_【U16748】UM切替_要件定義書 2" xfId="1904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①帳票一覧 2" xfId="1905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２）②画面一覧 2" xfId="1906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３（４）①外部データ一覧 2" xfId="1907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 2" xfId="1908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 2" xfId="1909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 2" xfId="1910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①帳票一覧 2" xfId="1911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２）②画面一覧 2" xfId="1912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5643】要件定義書(抜粋版)_ＡＭＥＸデュアル申込フロー図_３（４）①外部データ一覧 2" xfId="1913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 2" xfId="1914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【U16748】UM切替_要件定義書_【U16748】UM切替_要件定義書 2" xfId="1915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①帳票一覧 2" xfId="1916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２）②画面一覧 2" xfId="1917"/>
    <cellStyle name="1_ライフ要件定義書(1.4)_ライフ要件定義書(分析1.7)_■2008年■MUFGカード切換金額評価 門馬修正 _３（４）①外部データ一覧" xfId="443"/>
    <cellStyle name="1_ライフ要件定義書(1.4)_ライフ要件定義書(分析1.7)_■2008年■MUFGカード切換金額評価 門馬修正 _３（４）①外部データ一覧 2" xfId="1918"/>
    <cellStyle name="1_ライフ要件定義書(1.4)_体制図0707_■2008年■MUFGカード切換金額評価 門馬修正 " xfId="444"/>
    <cellStyle name="1_ライフ要件定義書(1.4)_体制図0707_■2008年■MUFGカード切換金額評価 門馬修正  2" xfId="1919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2  2" xfId="1920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3  2" xfId="1921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AMEXﾃﾞｭｱﾙ】御見積り説明書_20110217v3横江修正中_【UM切替】御見積り説明書_20110905_v4  2" xfId="1922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 2" xfId="1923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 2" xfId="1924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 2" xfId="1925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 2" xfId="1926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①帳票一覧 2" xfId="1927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２）②画面一覧 2" xfId="1928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5643】要件定義書(抜粋版)_３（４）①外部データ一覧 2" xfId="1929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 2" xfId="1930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【U16748】UM切替_要件定義書_【U16748】UM切替_要件定義書 2" xfId="1931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①帳票一覧 2" xfId="1932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２）②画面一覧 2" xfId="1933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３（４）①外部データ一覧 2" xfId="1934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 2" xfId="1935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 2" xfId="1936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 2" xfId="1937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①帳票一覧 2" xfId="1938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２）②画面一覧 2" xfId="1939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5643】要件定義書(抜粋版)_ＡＭＥＸデュアル申込フロー図_３（４）①外部データ一覧 2" xfId="1940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 2" xfId="1941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【U16748】UM切替_要件定義書_【U16748】UM切替_要件定義書 2" xfId="1942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①帳票一覧 2" xfId="1943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２）②画面一覧 2" xfId="1944"/>
    <cellStyle name="1_ライフ要件定義書(1.4)_体制図0707_■2008年■MUFGカード切換金額評価 門馬修正 _３（４）①外部データ一覧" xfId="470"/>
    <cellStyle name="1_ライフ要件定義書(1.4)_体制図0707_■2008年■MUFGカード切換金額評価 門馬修正 _３（４）①外部データ一覧 2" xfId="1945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 2" xfId="1946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2  2" xfId="1947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3  2" xfId="1948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AMEXﾃﾞｭｱﾙ】御見積り説明書_20110217v3横江修正中_【UM切替】御見積り説明書_20110905_v4  2" xfId="1949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 2" xfId="1950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 2" xfId="1951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 2" xfId="1952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 2" xfId="1953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①帳票一覧 2" xfId="1954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２）②画面一覧 2" xfId="1955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5643】要件定義書(抜粋版)_３（４）①外部データ一覧 2" xfId="1956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 2" xfId="1957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【U16748】UM切替_要件定義書_【U16748】UM切替_要件定義書 2" xfId="1958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①帳票一覧 2" xfId="1959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２）②画面一覧 2" xfId="1960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３（４）①外部データ一覧 2" xfId="1961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 2" xfId="1962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 2" xfId="1963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 2" xfId="1964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①帳票一覧 2" xfId="1965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２）②画面一覧 2" xfId="1966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5643】要件定義書(抜粋版)_ＡＭＥＸデュアル申込フロー図_３（４）①外部データ一覧 2" xfId="1967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 2" xfId="1968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【U16748】UM切替_要件定義書_【U16748】UM切替_要件定義書 2" xfId="1969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①帳票一覧 2" xfId="1970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２）②画面一覧 2" xfId="1971"/>
    <cellStyle name="1_ライフ要件定義書(1.4)_要件定義書0712_■2008年■MUFGカード切換金額評価 門馬修正 _３（４）①外部データ一覧" xfId="497"/>
    <cellStyle name="1_ライフ要件定義書(1.4)_要件定義書0712_■2008年■MUFGカード切換金額評価 門馬修正 _３（４）①外部データ一覧 2" xfId="1972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0p,表組,m 2" xfId="1973"/>
    <cellStyle name="11.5" xfId="529"/>
    <cellStyle name="11.5 2" xfId="530"/>
    <cellStyle name="11.5 3" xfId="1565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 3" xfId="1566"/>
    <cellStyle name="C_（210713） 21年度下期予算ベース案VRサマリー（成行）" xfId="617"/>
    <cellStyle name="C_（210713） 21年度下期予算ベース案VRサマリー（成行） 2" xfId="618"/>
    <cellStyle name="C_（210713） 21年度下期予算ベース案VRサマリー（成行） 3" xfId="1567"/>
    <cellStyle name="C_（資料②）　中計試算用VR_21.08.31" xfId="619"/>
    <cellStyle name="C_（資料②）　中計試算用VR_21.08.31 2" xfId="620"/>
    <cellStyle name="C_（資料②）　中計試算用VR_21.08.31 3" xfId="1568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（資料②）　中計試算用VR_21.08.31_【ベース】資金収支(22～24年度)ノーマル 3" xfId="1569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 3" xfId="1570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【資料②】　中計ＳＩＭフォーマット_21.07.22　0907232115_【ベース】資金収支(22～24年度)ノーマル 3" xfId="1571"/>
    <cellStyle name="c_業績推移表" xfId="627"/>
    <cellStyle name="C_金融費用(22～24年度)" xfId="628"/>
    <cellStyle name="C_金融費用(22～24年度) 2" xfId="629"/>
    <cellStyle name="C_金融費用(22～24年度) 3" xfId="1572"/>
    <cellStyle name="C_金融費用(22～24年度)_【ベース】資金収支(22～24年度)ノーマル" xfId="630"/>
    <cellStyle name="C_金融費用(22～24年度)_【ベース】資金収支(22～24年度)ノーマル 2" xfId="631"/>
    <cellStyle name="C_金融費用(22～24年度)_【ベース】資金収支(22～24年度)ノーマル 3" xfId="1573"/>
    <cellStyle name="C_資金収支(22)" xfId="632"/>
    <cellStyle name="C_資金収支(22) 2" xfId="633"/>
    <cellStyle name="C_資金収支(22) 3" xfId="1574"/>
    <cellStyle name="C_資金収支(22)_【ベース】資金収支(22～24年度)ノーマル" xfId="634"/>
    <cellStyle name="C_資金収支(22)_【ベース】資金収支(22～24年度)ノーマル 2" xfId="635"/>
    <cellStyle name="C_資金収支(22)_【ベース】資金収支(22～24年度)ノーマル 3" xfId="1575"/>
    <cellStyle name="C_資金収支(22～23年度ベース)" xfId="636"/>
    <cellStyle name="C_資金収支(22～23年度ベース) 2" xfId="637"/>
    <cellStyle name="C_資金収支(22～23年度ベース) 3" xfId="1576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)_【ベース】資金収支(22～24年度)ノーマル 3" xfId="1577"/>
    <cellStyle name="C_資金収支(22～23年度ベース2)" xfId="640"/>
    <cellStyle name="C_資金収支(22～23年度ベース2) 2" xfId="641"/>
    <cellStyle name="C_資金収支(22～23年度ベース2) 3" xfId="1578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3年度ベース2)_【ベース】資金収支(22～24年度)ノーマル 3" xfId="1579"/>
    <cellStyle name="C_資金収支(22～24年度)" xfId="644"/>
    <cellStyle name="C_資金収支(22～24年度) 2" xfId="645"/>
    <cellStyle name="C_資金収支(22～24年度) 3" xfId="1580"/>
    <cellStyle name="C_資金収支(22～24年度)_【ベース】資金収支(22～24年度)ノーマル" xfId="646"/>
    <cellStyle name="C_資金収支(22～24年度)_【ベース】資金収支(22～24年度)ノーマル 2" xfId="647"/>
    <cellStyle name="C_資金収支(22～24年度)_【ベース】資金収支(22～24年度)ノーマル 3" xfId="1581"/>
    <cellStyle name="C_中計試算用VR_21.01.09　★金融費用試算付き" xfId="648"/>
    <cellStyle name="C_中計試算用VR_21.01.09　★金融費用試算付き 2" xfId="649"/>
    <cellStyle name="C_中計試算用VR_21.01.09　★金融費用試算付き 3" xfId="1582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_中計試算用VR_21.01.09　★金融費用試算付き_【ベース】資金収支(22～24年度)ノーマル 3" xfId="1583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lculation 3" xfId="1584"/>
    <cellStyle name="Case" xfId="662"/>
    <cellStyle name="category" xfId="663"/>
    <cellStyle name="CategoryText" xfId="664"/>
    <cellStyle name="CategoryText 2" xfId="665"/>
    <cellStyle name="CategoryText 3" xfId="1585"/>
    <cellStyle name="CategoryTextBold" xfId="666"/>
    <cellStyle name="CategoryTextBold 2" xfId="667"/>
    <cellStyle name="CategoryTextBold 3" xfId="1586"/>
    <cellStyle name="center across" xfId="668"/>
    <cellStyle name="CF" xfId="669"/>
    <cellStyle name="CFT" xfId="670"/>
    <cellStyle name="CFT 2" xfId="671"/>
    <cellStyle name="CFT 3" xfId="1587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 4" xfId="1588"/>
    <cellStyle name="CFT0(11ﾎﾟ) 5" xfId="1598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TableHeading 3" xfId="1589"/>
    <cellStyle name="CurRatio" xfId="740"/>
    <cellStyle name="Currency [0]" xfId="741"/>
    <cellStyle name="Currency [00]" xfId="742"/>
    <cellStyle name="Currency [2]" xfId="743"/>
    <cellStyle name="Currency [2] 2" xfId="744"/>
    <cellStyle name="Currency [2] 3" xfId="1590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 1 2" xfId="1974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er2 5" xfId="1591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[yellow] 3" xfId="1592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ItemTypeClass 3" xfId="1593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FootNotes 3" xfId="1594"/>
    <cellStyle name="LTableHeading" xfId="845"/>
    <cellStyle name="LTableHeading 2" xfId="846"/>
    <cellStyle name="LTableHeading 3" xfId="1595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te 4" xfId="1596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Oasis 3" xfId="1597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H 3" xfId="1599"/>
    <cellStyle name="QuestionTextV" xfId="961"/>
    <cellStyle name="QuestionTextV 2" xfId="962"/>
    <cellStyle name="QuestionTextV 3" xfId="1600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RTableHeading 3" xfId="1601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excBad9 2" xfId="1975"/>
    <cellStyle name="SAPBEXstdData" xfId="992"/>
    <cellStyle name="SAPBEXstdData 2" xfId="1976"/>
    <cellStyle name="SAPBEXstdItem" xfId="993"/>
    <cellStyle name="SAPBEXstdItem 2" xfId="1977"/>
    <cellStyle name="ScripFactor" xfId="994"/>
    <cellStyle name="section" xfId="995"/>
    <cellStyle name="SectionHeading" xfId="996"/>
    <cellStyle name="SectionHeading 2" xfId="997"/>
    <cellStyle name="SectionHeading 3" xfId="1602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HADEDSTORES 3" xfId="1603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p Row 3" xfId="1604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 3" xfId="1605"/>
    <cellStyle name="ValueBold" xfId="1059"/>
    <cellStyle name="ValueBold 2" xfId="1060"/>
    <cellStyle name="ValueBold 3" xfId="1606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あああ 3" xfId="1607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テストケースボディ 2" xfId="197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2 4" xfId="1616"/>
    <cellStyle name="桁区切り 3 3" xfId="1191"/>
    <cellStyle name="桁区切り 3 3 2" xfId="1192"/>
    <cellStyle name="桁区切り 3 3 2 2" xfId="1483"/>
    <cellStyle name="桁区切り 3 3 3" xfId="1484"/>
    <cellStyle name="桁区切り 3 3 4" xfId="1619"/>
    <cellStyle name="桁区切り 3 4" xfId="1193"/>
    <cellStyle name="桁区切り 3 4 2" xfId="1485"/>
    <cellStyle name="桁区切り 3 5" xfId="1486"/>
    <cellStyle name="桁区切り 3 6" xfId="1613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通貨 2 3" xfId="1608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2 3" xfId="1615"/>
    <cellStyle name="標準 16 3" xfId="1276"/>
    <cellStyle name="標準 16 3 2" xfId="1277"/>
    <cellStyle name="標準 16 3 3" xfId="1618"/>
    <cellStyle name="標準 16 4" xfId="1278"/>
    <cellStyle name="標準 16 5" xfId="1612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 7" xfId="1609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 5" xfId="1614"/>
    <cellStyle name="標準 2 4 2 6" xfId="1982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3 3" xfId="1617"/>
    <cellStyle name="標準 2 4 4" xfId="1323"/>
    <cellStyle name="標準 2 4 5" xfId="1611"/>
    <cellStyle name="標準 2 4 6" xfId="1981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47" xfId="1564"/>
    <cellStyle name="標準 48" xfId="1979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TY 3" xfId="1610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爲敲据⁹〨崩⡜⑜Ⱓ⌣⸰〰⥜ ‪ⴢ㼢弿㬠 彀㼠 弻䀠 †††††††††††††††††††††††††㠠᠇鰁묂堀뀽w 2" xfId="1980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FF00"/>
      <color rgb="FF00FFFF"/>
      <color rgb="FF0000CC"/>
      <color rgb="FF99FFCC"/>
      <color rgb="FFFFCC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390525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15</xdr:col>
          <xdr:colOff>666750</xdr:colOff>
          <xdr:row>9</xdr:row>
          <xdr:rowOff>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10</xdr:row>
          <xdr:rowOff>9525</xdr:rowOff>
        </xdr:from>
        <xdr:to>
          <xdr:col>15</xdr:col>
          <xdr:colOff>666750</xdr:colOff>
          <xdr:row>12</xdr:row>
          <xdr:rowOff>9525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13</xdr:row>
          <xdr:rowOff>9525</xdr:rowOff>
        </xdr:from>
        <xdr:to>
          <xdr:col>15</xdr:col>
          <xdr:colOff>666750</xdr:colOff>
          <xdr:row>14</xdr:row>
          <xdr:rowOff>161925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16</xdr:row>
          <xdr:rowOff>9525</xdr:rowOff>
        </xdr:from>
        <xdr:to>
          <xdr:col>15</xdr:col>
          <xdr:colOff>666750</xdr:colOff>
          <xdr:row>17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49162" name="fbVarTools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390525</xdr:colOff>
          <xdr:row>20</xdr:row>
          <xdr:rowOff>0</xdr:rowOff>
        </xdr:to>
        <xdr:sp macro="" textlink="">
          <xdr:nvSpPr>
            <xdr:cNvPr id="49178" name="fbVarTools2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9</xdr:col>
          <xdr:colOff>390525</xdr:colOff>
          <xdr:row>20</xdr:row>
          <xdr:rowOff>0</xdr:rowOff>
        </xdr:to>
        <xdr:sp macro="" textlink="">
          <xdr:nvSpPr>
            <xdr:cNvPr id="49207" name="fbEvent-X" hidden="1">
              <a:extLst>
                <a:ext uri="{63B3BB69-23CF-44E3-9099-C40C66FF867C}">
                  <a14:compatExt spid="_x0000_s49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Event_X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18</xdr:row>
          <xdr:rowOff>9525</xdr:rowOff>
        </xdr:from>
        <xdr:to>
          <xdr:col>5</xdr:col>
          <xdr:colOff>419100</xdr:colOff>
          <xdr:row>19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295275</xdr:colOff>
          <xdr:row>19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336176</xdr:colOff>
      <xdr:row>5</xdr:row>
      <xdr:rowOff>100853</xdr:rowOff>
    </xdr:from>
    <xdr:to>
      <xdr:col>11</xdr:col>
      <xdr:colOff>381000</xdr:colOff>
      <xdr:row>29</xdr:row>
      <xdr:rowOff>56030</xdr:rowOff>
    </xdr:to>
    <xdr:sp macro="" textlink="">
      <xdr:nvSpPr>
        <xdr:cNvPr id="2" name="正方形/長方形 1"/>
        <xdr:cNvSpPr/>
      </xdr:nvSpPr>
      <xdr:spPr>
        <a:xfrm>
          <a:off x="1299882" y="941294"/>
          <a:ext cx="7463118" cy="40453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Template</a:t>
          </a:r>
          <a:r>
            <a:rPr kumimoji="1" lang="ja-JP" altLang="en-US" sz="2800"/>
            <a:t>、参照用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Tools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Config"/>
      <sheetName val="Sql"/>
      <sheetName val="ExcelOperation"/>
      <sheetName val="outAnalysisSysSht_bk"/>
      <sheetName val="outAnalysisSysSht"/>
      <sheetName val="AnalysisSysSht"/>
      <sheetName val="ASSProperty"/>
      <sheetName val="ASSChkTemplate"/>
      <sheetName val="VariousTools"/>
      <sheetName val="Template"/>
      <sheetName val="SyncSchedule"/>
      <sheetName val="Category"/>
      <sheetName val="SplitFile"/>
      <sheetName val="検証結果合計"/>
      <sheetName val="項目設定検証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12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topLeftCell="A16"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'CD2016082300020';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'CD2016082300020';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'CD2016082300020';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'CD2016082300020';</v>
      </c>
    </row>
    <row r="3" spans="1:185">
      <c r="A3" s="69" t="str">
        <f t="shared" ca="1" si="0"/>
        <v>DELETE FROM PS_PENDING_DST WHERE GROUP_BU='KGJPN' AND ITEM = 'CD2016082300020';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CD2016082300020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'CD2016082300020';</v>
      </c>
    </row>
    <row r="4" spans="1:185">
      <c r="A4" s="69" t="str">
        <f t="shared" ca="1" si="0"/>
        <v>DELETE FROM PS_PENDING_VAT WHERE GROUP_BU='KGJPN' AND ITEM = 'CD2016082300020';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'CD2016082300020';</v>
      </c>
    </row>
    <row r="5" spans="1:185">
      <c r="A5" s="69" t="str">
        <f t="shared" ca="1" si="0"/>
        <v>DELETE FROM PS_ITEM_ACTIVITY WHERE BUSINESS_UNIT='KGJPN' AND ITEM = 'CD2016082300020';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'CD2016082300020';</v>
      </c>
    </row>
    <row r="6" spans="1:185">
      <c r="A6" s="69" t="str">
        <f t="shared" ca="1" si="0"/>
        <v>DELETE FROM PS_ITEM WHERE BUSINESS_UNIT='KGJPN' AND ITEM = 'CD2016082300020';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'CD2016082300020';</v>
      </c>
    </row>
    <row r="7" spans="1:185">
      <c r="A7" s="69" t="str">
        <f t="shared" ca="1" si="0"/>
        <v>DELETE FROM PS_ITEM_ACT_VAT WHERE BUSINESS_UNIT='KGJPN' AND ITEM = 'CD2016082300020';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'CD2016082300020';</v>
      </c>
    </row>
    <row r="8" spans="1:185">
      <c r="A8" s="69" t="str">
        <f t="shared" ca="1" si="0"/>
        <v>DELETE FROM PS_ITEM_DST WHERE BUSINESS_UNIT='KGJPN' AND ITEM = 'CD2016082300020';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'CD2016082300020';</v>
      </c>
    </row>
    <row r="9" spans="1:185" s="28" customFormat="1">
      <c r="A9" s="27"/>
    </row>
    <row r="11" spans="1:185">
      <c r="A11" s="23" t="str">
        <f ca="1">"--"&amp;C3</f>
        <v>--CD2016082300020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('KGJPN','CD2016082300020','PSBATCH','PSBATCH','KGJPN','B','I','E','C','A',216000,1,216000,1,216000,1,1,'PSCD1','2016-04-01','2016-04-01','2016-04-02','2016-03-31',0,'I','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CD2016082300020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('KGJPN','CD2016082300020','PSBATCH','PSBATCH','KGJPN','B','I','E','C','A',216000,1,216000,1,216000,1,1,'PSCD1','2016-04-01','2016-04-01','2016-04-02','2016-03-31',0,'I','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('KGJPN','CD2016082300020','PSBATCH','PSBATCH','KGJPN','B','I','E','C','A',216000,1,216000,1,216000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('KGJPN','CD2016082300020','KGJPN','1408000','CD2016082300020',0,1,'CDDR','DOMES',216000,' ','2016-03-31','2016-03-31','2016-04-02','2016-09-30','AAA','AAA','AAA',' ',null,0,'2016082300020',0,'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CD2016082300020</v>
      </c>
      <c r="D16" s="14" t="str">
        <f>$C$1</f>
        <v>KGJPN</v>
      </c>
      <c r="E16" s="14" t="str">
        <f>$C$2</f>
        <v>1408000</v>
      </c>
      <c r="F16" s="22" t="str">
        <f ca="1">$C$3</f>
        <v>CD2016082300020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2016082300020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('KGJPN','CD2016082300020','KGJPN','1408000','CD2016082300020',0,1,'CDDR','DOMES',216000,' ','2016-03-31','2016-03-31','2016-04-02','2016-09-30','AAA','AAA','AAA',' ',null,0,'2016082300020',0,'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('KGJPN','CD2016082300020','KGJPN','1408000','CD2016082300020',0,1,'CDDR','DOMES',216000,'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',null,0,'2016082300020',0,'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('KGJPN','CD2016082300020','KGJPN','1408000','CD2016082300020',0,1,'RECORDING','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CD2016082300020</v>
      </c>
      <c r="D19" s="14" t="str">
        <f>$C$1</f>
        <v>KGJPN</v>
      </c>
      <c r="E19" s="14" t="str">
        <f>$C$2</f>
        <v>1408000</v>
      </c>
      <c r="F19" s="22" t="str">
        <f ca="1">$C$3</f>
        <v>CD2016082300020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('KGJPN','CD2016082300020','KGJPN','1408000','CD2016082300020',0,1,'RECORDING','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('KGJPN','CD2016082300020','KGJPN','1408000','CD2016082300020',0,1,'RECORDING','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('KGJPN','CD2016082300020','KGJPN','1408000','CD2016082300020',0,1,'RECORDING','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CD2016082300020</v>
      </c>
      <c r="D20" s="14" t="str">
        <f>$C$1</f>
        <v>KGJPN</v>
      </c>
      <c r="E20" s="14" t="str">
        <f>$C$2</f>
        <v>1408000</v>
      </c>
      <c r="F20" s="22" t="str">
        <f ca="1">$C$3</f>
        <v>CD2016082300020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('KGJPN','CD2016082300020','KGJPN','1408000','CD2016082300020',0,1,'RECORDING','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('KGJPN','CD2016082300020','KGJPN','1408000','CD2016082300020',0,1,'RECORDING','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('KGJPN','CD2016082300020','KGJPN','1408000','CD2016082300020',0,1,'RECORDING','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CD2016082300020</v>
      </c>
      <c r="D21" s="14" t="str">
        <f>$C$1</f>
        <v>KGJPN</v>
      </c>
      <c r="E21" s="14" t="str">
        <f>$C$2</f>
        <v>1408000</v>
      </c>
      <c r="F21" s="22" t="str">
        <f ca="1">$C$3</f>
        <v>CD2016082300020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('KGJPN','CD2016082300020','KGJPN','1408000','CD2016082300020',0,1,'RECORDING','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('KGJPN','CD2016082300020','KGJPN','1408000','CD2016082300020',0,1,'RECORDING','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('KGJPN','CD2016082300020','KGJPN','1408000','CD2016082300020',0,1,'T','SK','KGT08','VO',8,'2016-03-31',200000,200000,200000,16000,0,'N','JPY',16000,200000,0);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CD2016082300020</v>
      </c>
      <c r="D24" s="14" t="str">
        <f>$C$1</f>
        <v>KGJPN</v>
      </c>
      <c r="E24" s="14" t="str">
        <f>$C$2</f>
        <v>1408000</v>
      </c>
      <c r="F24" s="22" t="str">
        <f ca="1">$C$3</f>
        <v>CD2016082300020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('KGJPN','CD2016082300020','KGJPN','1408000','CD2016082300020',0,1,'T','SK','KGT08','VO',8,'2016-03-31',200000,200000,200000,16000,0,'N','JPY',16000,200000,0);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('KGJPN','CD2016082300020','KGJPN','1408000','CD2016082300020',0,1,'T','SK','KGT08','VO',8,'2016-03-31',200000,200000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('KGJPN','1408000','CD2016082300020',0,1,'CDDR','DOMES',216000,' ','2016-03-31','2016-04-01','2016-03-31',' ',0,' ',' ',0,' ',' ','KGJPN','CD2016082300020',1,'N',' ',' ','Y','JPY','APTTM',1,1,0,' ',' ',0,1,216000,'JPY',0,'IT-01','PSCD1',' ','B',' ','N',' ',' ','AAA','AAA','AAA','2016082300020',0,'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CD2016082300020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CD2016082300020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2016082300020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('KGJPN','1408000','CD2016082300020',0,1,'CDDR','DOMES',216000,' ','2016-03-31','2016-04-01','2016-03-31',' ',0,' ',' ',0,' ',' ','KGJPN','CD2016082300020',1,'N',' ',' ','Y','JPY','APTTM',1,1,0,' ',' ',0,1,216000,'JPY',0,'IT-01','PSCD1',' ','B',' ','N',' ',' ','AAA','AAA','AAA','2016082300020',0,'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('KGJPN','1408000','CD2016082300020',0,1,'CDDR','DOMES',216000,'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','KGJPN','CD2016082300020',1,'N','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,'AAA','AAA','2016082300020',0,'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('KGJPN','1408000','CD2016082300020',0,'O','CDDR','DOMES',' ','DOMES',216000,'2016-03-31','2016-03-31','2016-04-02','2016-09-30','AAA','AAA','AAA',' ',null,0,'2016082300020',0,'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CD2016082300020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2016082300020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('KGJPN','1408000','CD2016082300020',0,'O','CDDR','DOMES',' ','DOMES',216000,'2016-03-31','2016-03-31','2016-04-02','2016-09-30','AAA','AAA','AAA',' ',null,0,'2016082300020',0,'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('KGJPN','1408000','CD2016082300020',0,'O','CDDR','DOMES','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',null,0,'2016082300020',0,'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('KGJPN','1408000','CD2016082300020',0,1,'T','SK','KGT08','VO',8,'2016-03-31','KGJPN',200000,200000,200000,200000,16000,16000,0,0,'N','N','JPY','JPY');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CD2016082300020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('KGJPN','1408000','CD2016082300020',0,1,'T','SK','KGT08','VO',8,'2016-03-31','KGJPN',200000,200000,200000,200000,16000,16000,0,0,'N','N','JPY','JPY');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('KGJPN','1408000','CD2016082300020',0,1,'T','SK','KGT08','VO',8,'2016-03-31','KGJPN',200000,200000,200000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('KGJPN','1408000','CD2016082300020',0,1,'RECORDING','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CD2016082300020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('KGJPN','1408000','CD2016082300020',0,1,'RECORDING','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('KGJPN','1408000','CD2016082300020',0,1,'RECORDING','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('KGJPN','1408000','CD2016082300020',0,1,'RECORDING','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CD2016082300020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('KGJPN','1408000','CD2016082300020',0,1,'RECORDING','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('KGJPN','1408000','CD2016082300020',0,1,'RECORDING','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('KGJPN','1408000','CD2016082300020',0,1,'RECORDING','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CD2016082300020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('KGJPN','1408000','CD2016082300020',0,1,'RECORDING','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('KGJPN','1408000','CD2016082300020',0,1,'RECORDING','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1419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655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>
      <selection activeCell="B28" sqref="B28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1698</v>
      </c>
      <c r="D2" t="s">
        <v>6</v>
      </c>
      <c r="G2" s="8" t="s">
        <v>17</v>
      </c>
      <c r="H2" s="8" t="s">
        <v>22</v>
      </c>
      <c r="J2" s="290" t="str">
        <f ca="1">CLEAN(INDIRECT(("G"&amp;$K$2+2)))</f>
        <v>shidev</v>
      </c>
      <c r="K2" s="286">
        <v>17</v>
      </c>
    </row>
    <row r="3" spans="1:11">
      <c r="A3" s="2" t="s">
        <v>8</v>
      </c>
      <c r="B3" s="8" t="s">
        <v>1699</v>
      </c>
      <c r="D3" s="7" t="s">
        <v>7</v>
      </c>
      <c r="F3" s="3" t="s">
        <v>641</v>
      </c>
      <c r="G3" s="287" t="s">
        <v>29</v>
      </c>
      <c r="H3" s="1" t="s">
        <v>20</v>
      </c>
    </row>
    <row r="4" spans="1:11">
      <c r="A4" s="2" t="s">
        <v>9</v>
      </c>
      <c r="B4" s="8" t="s">
        <v>1700</v>
      </c>
      <c r="D4" t="s">
        <v>638</v>
      </c>
      <c r="G4" s="287" t="s">
        <v>455</v>
      </c>
      <c r="H4" s="1" t="s">
        <v>21</v>
      </c>
    </row>
    <row r="5" spans="1:11">
      <c r="A5" s="2" t="s">
        <v>1563</v>
      </c>
      <c r="B5" s="8" t="s">
        <v>1699</v>
      </c>
      <c r="D5" t="s">
        <v>639</v>
      </c>
      <c r="G5" s="287" t="s">
        <v>456</v>
      </c>
    </row>
    <row r="6" spans="1:11">
      <c r="A6" s="39"/>
      <c r="B6" s="1"/>
      <c r="D6" s="6"/>
      <c r="G6" s="288" t="s">
        <v>457</v>
      </c>
    </row>
    <row r="7" spans="1:11">
      <c r="A7" s="2"/>
      <c r="B7" s="1"/>
      <c r="D7" s="6"/>
      <c r="G7" s="289" t="s">
        <v>458</v>
      </c>
    </row>
    <row r="8" spans="1:11">
      <c r="A8" s="2" t="s">
        <v>5</v>
      </c>
      <c r="B8" s="8" t="s">
        <v>1701</v>
      </c>
      <c r="D8" s="6"/>
      <c r="G8" s="287" t="s">
        <v>28</v>
      </c>
    </row>
    <row r="9" spans="1:11">
      <c r="A9" s="2" t="s">
        <v>11</v>
      </c>
      <c r="B9" s="1" t="s">
        <v>0</v>
      </c>
      <c r="D9" s="6"/>
      <c r="G9" s="287" t="s">
        <v>563</v>
      </c>
    </row>
    <row r="10" spans="1:11">
      <c r="A10" s="2" t="s">
        <v>12</v>
      </c>
      <c r="B10" s="1" t="s">
        <v>0</v>
      </c>
      <c r="D10" s="6"/>
      <c r="G10" s="287" t="s">
        <v>564</v>
      </c>
    </row>
    <row r="11" spans="1:11">
      <c r="A11" s="2" t="s">
        <v>19</v>
      </c>
      <c r="B11" s="1" t="s">
        <v>0</v>
      </c>
      <c r="D11" s="6"/>
      <c r="G11" s="289"/>
    </row>
    <row r="12" spans="1:11">
      <c r="A12" s="2" t="s">
        <v>23</v>
      </c>
      <c r="B12" s="1" t="s">
        <v>0</v>
      </c>
      <c r="D12" s="6"/>
      <c r="G12" s="287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7" t="s">
        <v>560</v>
      </c>
    </row>
    <row r="14" spans="1:11">
      <c r="G14" s="287" t="s">
        <v>561</v>
      </c>
    </row>
    <row r="15" spans="1:11">
      <c r="E15" s="15" t="s">
        <v>13</v>
      </c>
      <c r="G15" s="289" t="s">
        <v>562</v>
      </c>
    </row>
    <row r="16" spans="1:11">
      <c r="E16" s="13" t="s">
        <v>14</v>
      </c>
      <c r="G16" s="287"/>
    </row>
    <row r="17" spans="1:10">
      <c r="E17" s="14" t="s">
        <v>26</v>
      </c>
      <c r="G17" s="287"/>
    </row>
    <row r="18" spans="1:10">
      <c r="E18" s="10" t="s">
        <v>15</v>
      </c>
      <c r="G18" s="287"/>
    </row>
    <row r="19" spans="1:10">
      <c r="F19" s="3" t="s">
        <v>640</v>
      </c>
      <c r="G19" s="287" t="s">
        <v>1562</v>
      </c>
    </row>
    <row r="20" spans="1:10">
      <c r="G20" s="287"/>
    </row>
    <row r="21" spans="1:10">
      <c r="G21" s="287"/>
    </row>
    <row r="22" spans="1:10">
      <c r="G22" s="287"/>
    </row>
    <row r="23" spans="1:10">
      <c r="G23" s="287"/>
    </row>
    <row r="24" spans="1:10">
      <c r="G24" s="288"/>
    </row>
    <row r="25" spans="1:10">
      <c r="G25" s="287"/>
      <c r="J25" s="12"/>
    </row>
    <row r="26" spans="1:10">
      <c r="G26" s="287"/>
    </row>
    <row r="27" spans="1:10">
      <c r="G27" s="287"/>
    </row>
    <row r="28" spans="1:10">
      <c r="G28" s="287"/>
    </row>
    <row r="29" spans="1:10">
      <c r="A29" s="3" t="s">
        <v>466</v>
      </c>
      <c r="G29" s="287"/>
    </row>
    <row r="30" spans="1:10">
      <c r="A30" s="2" t="s">
        <v>473</v>
      </c>
      <c r="B30" s="1" t="s">
        <v>198</v>
      </c>
      <c r="C30" t="s">
        <v>467</v>
      </c>
      <c r="G30" s="287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>
        <v>1</v>
      </c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1339</v>
      </c>
      <c r="B35" s="1" t="s">
        <v>0</v>
      </c>
      <c r="C35" t="s">
        <v>1341</v>
      </c>
    </row>
    <row r="36" spans="1:3">
      <c r="A36" s="2" t="s">
        <v>1340</v>
      </c>
      <c r="B36" s="1" t="s">
        <v>62</v>
      </c>
    </row>
    <row r="37" spans="1:3">
      <c r="A37" s="2"/>
      <c r="B37" s="1"/>
    </row>
  </sheetData>
  <dataConsolidate/>
  <phoneticPr fontId="5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5" r:id="rId8" name="cmdBtnSearch3">
          <controlPr defaultSize="0" autoLine="0" r:id="rId9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8" name="cmdBtnSearch3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>
      <c r="C7" s="175"/>
    </row>
    <row r="8" spans="1:4">
      <c r="C8" s="297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5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/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646</v>
      </c>
      <c r="C2" s="94" t="s">
        <v>1775</v>
      </c>
      <c r="D2" s="95"/>
      <c r="E2" s="95"/>
      <c r="F2" s="95"/>
      <c r="G2" s="95"/>
      <c r="H2" s="95"/>
      <c r="I2" s="96"/>
      <c r="AJ2" s="12" t="s">
        <v>658</v>
      </c>
    </row>
    <row r="3" spans="1:61">
      <c r="A3" s="102" t="s">
        <v>645</v>
      </c>
      <c r="B3" s="98" t="s">
        <v>594</v>
      </c>
      <c r="C3" s="94" t="s">
        <v>645</v>
      </c>
      <c r="D3" s="95"/>
      <c r="E3" s="95"/>
      <c r="F3" s="95"/>
      <c r="G3" s="95"/>
      <c r="H3" s="95"/>
      <c r="I3" s="96"/>
      <c r="AJ3" s="57" t="s">
        <v>656</v>
      </c>
      <c r="AK3" s="57" t="s">
        <v>696</v>
      </c>
    </row>
    <row r="4" spans="1:61">
      <c r="A4" s="102" t="s">
        <v>699</v>
      </c>
      <c r="B4" s="98" t="s">
        <v>598</v>
      </c>
      <c r="C4" s="94" t="s">
        <v>647</v>
      </c>
      <c r="D4" s="95"/>
      <c r="E4" s="95"/>
      <c r="F4" s="95"/>
      <c r="G4" s="95"/>
      <c r="H4" s="95"/>
      <c r="I4" s="96"/>
      <c r="AJ4" s="57" t="s">
        <v>645</v>
      </c>
      <c r="AK4" s="57"/>
      <c r="AO4" s="12" t="s">
        <v>706</v>
      </c>
      <c r="AT4" s="12" t="s">
        <v>699</v>
      </c>
      <c r="BD4" s="12" t="s">
        <v>698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657</v>
      </c>
      <c r="AK5" s="57"/>
      <c r="AO5" s="32" t="s">
        <v>700</v>
      </c>
      <c r="AP5" s="32" t="s">
        <v>697</v>
      </c>
      <c r="AQ5" s="32" t="s">
        <v>703</v>
      </c>
      <c r="AT5" s="121" t="s">
        <v>669</v>
      </c>
      <c r="AU5" s="121" t="s">
        <v>670</v>
      </c>
      <c r="AV5" s="121" t="s">
        <v>667</v>
      </c>
      <c r="AW5" s="32" t="s">
        <v>671</v>
      </c>
      <c r="AX5" s="32" t="s">
        <v>672</v>
      </c>
      <c r="AY5" s="32" t="s">
        <v>673</v>
      </c>
      <c r="AZ5" s="32" t="s">
        <v>674</v>
      </c>
      <c r="BA5" s="32" t="s">
        <v>675</v>
      </c>
      <c r="BB5" s="32" t="s">
        <v>676</v>
      </c>
      <c r="BC5" s="32" t="s">
        <v>677</v>
      </c>
      <c r="BD5" s="32" t="s">
        <v>678</v>
      </c>
      <c r="BE5" s="32" t="s">
        <v>678</v>
      </c>
      <c r="BF5" s="88" t="s">
        <v>679</v>
      </c>
      <c r="BG5" s="74"/>
      <c r="BH5" s="74"/>
      <c r="BI5" s="74"/>
    </row>
    <row r="6" spans="1:61" ht="27.75" thickBot="1">
      <c r="A6" s="102" t="s">
        <v>1389</v>
      </c>
      <c r="B6" s="265" t="s">
        <v>1388</v>
      </c>
      <c r="C6" s="122" t="s">
        <v>643</v>
      </c>
      <c r="D6" s="123" t="s">
        <v>642</v>
      </c>
      <c r="E6" s="123" t="s">
        <v>795</v>
      </c>
      <c r="F6" s="125" t="s">
        <v>707</v>
      </c>
      <c r="G6" s="122" t="s">
        <v>643</v>
      </c>
      <c r="H6" s="123" t="s">
        <v>642</v>
      </c>
      <c r="I6" s="123" t="s">
        <v>795</v>
      </c>
      <c r="N6" s="12" t="s">
        <v>798</v>
      </c>
      <c r="O6" s="12" t="s">
        <v>799</v>
      </c>
      <c r="S6" s="12" t="s">
        <v>797</v>
      </c>
      <c r="AJ6" s="120" t="s">
        <v>667</v>
      </c>
      <c r="AK6" s="120" t="s">
        <v>667</v>
      </c>
      <c r="AL6" s="120" t="s">
        <v>668</v>
      </c>
      <c r="AN6" s="32" t="s">
        <v>686</v>
      </c>
      <c r="AO6" s="32" t="s">
        <v>683</v>
      </c>
      <c r="AP6" s="32" t="s">
        <v>684</v>
      </c>
      <c r="AQ6" s="32" t="s">
        <v>704</v>
      </c>
      <c r="AS6" s="32" t="s">
        <v>686</v>
      </c>
      <c r="AT6" s="31" t="s">
        <v>683</v>
      </c>
      <c r="AU6" s="31" t="s">
        <v>684</v>
      </c>
      <c r="AV6" s="31" t="s">
        <v>685</v>
      </c>
      <c r="AW6" s="31" t="s">
        <v>687</v>
      </c>
      <c r="AX6" s="31" t="s">
        <v>688</v>
      </c>
      <c r="AY6" s="31" t="s">
        <v>689</v>
      </c>
      <c r="AZ6" s="31" t="s">
        <v>690</v>
      </c>
      <c r="BA6" s="31" t="s">
        <v>691</v>
      </c>
      <c r="BB6" s="31" t="s">
        <v>692</v>
      </c>
      <c r="BC6" s="31" t="s">
        <v>693</v>
      </c>
      <c r="BD6" s="31" t="s">
        <v>694</v>
      </c>
      <c r="BE6" s="31" t="s">
        <v>695</v>
      </c>
      <c r="BF6" s="31" t="s">
        <v>713</v>
      </c>
      <c r="BG6" s="31" t="s">
        <v>714</v>
      </c>
      <c r="BH6" s="31" t="s">
        <v>715</v>
      </c>
      <c r="BI6" s="31" t="s">
        <v>716</v>
      </c>
    </row>
    <row r="7" spans="1:61">
      <c r="B7" s="103" t="s">
        <v>1262</v>
      </c>
      <c r="C7" s="104" t="s">
        <v>1773</v>
      </c>
      <c r="D7" s="104"/>
      <c r="E7" s="104"/>
      <c r="F7" s="126"/>
      <c r="G7" s="104"/>
      <c r="H7" s="104"/>
      <c r="I7" s="105"/>
      <c r="N7" s="132" t="s">
        <v>801</v>
      </c>
      <c r="O7" s="133" t="s">
        <v>802</v>
      </c>
      <c r="P7" s="133" t="s">
        <v>763</v>
      </c>
      <c r="Q7" s="133" t="s">
        <v>785</v>
      </c>
      <c r="R7" s="12" t="s">
        <v>796</v>
      </c>
      <c r="S7" s="103" t="s">
        <v>815</v>
      </c>
      <c r="T7" s="104" t="s">
        <v>782</v>
      </c>
      <c r="U7" s="144"/>
      <c r="V7" s="104" t="s">
        <v>815</v>
      </c>
      <c r="W7" s="126" t="s">
        <v>815</v>
      </c>
      <c r="X7" s="104" t="s">
        <v>783</v>
      </c>
      <c r="Y7" s="144"/>
      <c r="Z7" s="105" t="s">
        <v>815</v>
      </c>
      <c r="AA7" s="12" t="s">
        <v>796</v>
      </c>
      <c r="AB7" s="103" t="s">
        <v>1262</v>
      </c>
      <c r="AC7" s="104" t="s">
        <v>1263</v>
      </c>
      <c r="AD7" s="104" t="s">
        <v>1264</v>
      </c>
      <c r="AE7" s="104" t="s">
        <v>1265</v>
      </c>
      <c r="AI7" s="32" t="s">
        <v>701</v>
      </c>
      <c r="AJ7" s="32" t="s">
        <v>702</v>
      </c>
      <c r="AK7" s="32" t="s">
        <v>695</v>
      </c>
      <c r="AM7" s="32" t="s">
        <v>705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680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6" t="s">
        <v>1266</v>
      </c>
      <c r="C8" s="107" t="s">
        <v>1774</v>
      </c>
      <c r="D8" s="226"/>
      <c r="E8" s="107"/>
      <c r="F8" s="124"/>
      <c r="G8" s="107"/>
      <c r="H8" s="107"/>
      <c r="I8" s="108"/>
      <c r="N8" s="134" t="s">
        <v>764</v>
      </c>
      <c r="O8" s="135" t="s">
        <v>765</v>
      </c>
      <c r="P8" s="135" t="s">
        <v>764</v>
      </c>
      <c r="Q8" s="135" t="s">
        <v>786</v>
      </c>
      <c r="R8" s="12" t="s">
        <v>796</v>
      </c>
      <c r="S8" s="106" t="s">
        <v>803</v>
      </c>
      <c r="T8" s="107" t="s">
        <v>782</v>
      </c>
      <c r="U8" s="145"/>
      <c r="V8" s="107" t="s">
        <v>764</v>
      </c>
      <c r="W8" s="124" t="s">
        <v>803</v>
      </c>
      <c r="X8" s="107" t="s">
        <v>783</v>
      </c>
      <c r="Y8" s="145"/>
      <c r="Z8" s="108" t="s">
        <v>764</v>
      </c>
      <c r="AA8" s="12" t="s">
        <v>796</v>
      </c>
      <c r="AB8" s="106" t="s">
        <v>1266</v>
      </c>
      <c r="AC8" s="107" t="s">
        <v>1267</v>
      </c>
      <c r="AD8" s="107" t="s">
        <v>1269</v>
      </c>
      <c r="AE8" s="107" t="s">
        <v>1268</v>
      </c>
      <c r="AI8" s="32" t="s">
        <v>659</v>
      </c>
      <c r="AJ8" s="32" t="s">
        <v>661</v>
      </c>
      <c r="AK8" s="32" t="s">
        <v>663</v>
      </c>
      <c r="AR8" s="32" t="s">
        <v>681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6"/>
      <c r="C9" s="107"/>
      <c r="D9" s="107"/>
      <c r="E9" s="107"/>
      <c r="F9" s="124"/>
      <c r="G9" s="107"/>
      <c r="H9" s="107"/>
      <c r="I9" s="108"/>
      <c r="N9" s="134" t="s">
        <v>766</v>
      </c>
      <c r="O9" s="135" t="s">
        <v>767</v>
      </c>
      <c r="P9" s="135" t="s">
        <v>766</v>
      </c>
      <c r="Q9" s="135" t="s">
        <v>787</v>
      </c>
      <c r="R9" s="12" t="s">
        <v>796</v>
      </c>
      <c r="S9" s="106" t="s">
        <v>804</v>
      </c>
      <c r="T9" s="107" t="s">
        <v>782</v>
      </c>
      <c r="U9" s="145"/>
      <c r="V9" s="107" t="s">
        <v>766</v>
      </c>
      <c r="W9" s="124" t="s">
        <v>804</v>
      </c>
      <c r="X9" s="107" t="s">
        <v>783</v>
      </c>
      <c r="Y9" s="145"/>
      <c r="Z9" s="108" t="s">
        <v>766</v>
      </c>
      <c r="AA9" s="12" t="s">
        <v>796</v>
      </c>
      <c r="AI9" s="32" t="s">
        <v>660</v>
      </c>
      <c r="AJ9" s="32" t="s">
        <v>662</v>
      </c>
      <c r="AK9" s="32" t="s">
        <v>664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6"/>
      <c r="C10" s="107"/>
      <c r="D10" s="107"/>
      <c r="E10" s="107"/>
      <c r="F10" s="124"/>
      <c r="G10" s="107"/>
      <c r="H10" s="107"/>
      <c r="I10" s="108"/>
      <c r="N10" s="134" t="s">
        <v>768</v>
      </c>
      <c r="O10" s="135" t="s">
        <v>769</v>
      </c>
      <c r="P10" s="135" t="s">
        <v>768</v>
      </c>
      <c r="Q10" s="135" t="s">
        <v>788</v>
      </c>
      <c r="R10" s="12" t="s">
        <v>796</v>
      </c>
      <c r="S10" s="106" t="s">
        <v>805</v>
      </c>
      <c r="T10" s="107" t="s">
        <v>782</v>
      </c>
      <c r="U10" s="145"/>
      <c r="V10" s="107" t="s">
        <v>812</v>
      </c>
      <c r="W10" s="124" t="s">
        <v>805</v>
      </c>
      <c r="X10" s="107" t="s">
        <v>783</v>
      </c>
      <c r="Y10" s="145"/>
      <c r="Z10" s="108" t="s">
        <v>812</v>
      </c>
      <c r="AA10" s="57" t="s">
        <v>796</v>
      </c>
      <c r="AI10" s="32"/>
      <c r="AJ10" s="32"/>
      <c r="AK10" s="32" t="s">
        <v>665</v>
      </c>
      <c r="AL10" s="57"/>
      <c r="AM10" s="57"/>
      <c r="AR10" s="32" t="s">
        <v>682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6"/>
      <c r="C11" s="107"/>
      <c r="D11" s="107"/>
      <c r="E11" s="107"/>
      <c r="F11" s="124"/>
      <c r="G11" s="107"/>
      <c r="H11" s="107"/>
      <c r="I11" s="108"/>
      <c r="N11" s="134" t="s">
        <v>770</v>
      </c>
      <c r="O11" s="135" t="s">
        <v>771</v>
      </c>
      <c r="P11" s="135" t="s">
        <v>770</v>
      </c>
      <c r="Q11" s="135" t="s">
        <v>789</v>
      </c>
      <c r="R11" s="12" t="s">
        <v>796</v>
      </c>
      <c r="S11" s="106" t="s">
        <v>806</v>
      </c>
      <c r="T11" s="107" t="s">
        <v>782</v>
      </c>
      <c r="U11" s="145"/>
      <c r="V11" s="107" t="s">
        <v>813</v>
      </c>
      <c r="W11" s="124" t="s">
        <v>806</v>
      </c>
      <c r="X11" s="107" t="s">
        <v>783</v>
      </c>
      <c r="Y11" s="145"/>
      <c r="Z11" s="108" t="s">
        <v>813</v>
      </c>
      <c r="AA11" s="57" t="s">
        <v>796</v>
      </c>
      <c r="AI11" s="32"/>
      <c r="AJ11" s="32"/>
      <c r="AK11" s="32" t="s">
        <v>666</v>
      </c>
      <c r="AL11" s="57"/>
      <c r="AM11" s="57"/>
      <c r="AR11" s="32" t="s">
        <v>717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6"/>
      <c r="C12" s="107"/>
      <c r="D12" s="107"/>
      <c r="E12" s="107"/>
      <c r="F12" s="124"/>
      <c r="G12" s="107"/>
      <c r="H12" s="107"/>
      <c r="I12" s="108"/>
      <c r="N12" s="134" t="s">
        <v>772</v>
      </c>
      <c r="O12" s="135" t="s">
        <v>773</v>
      </c>
      <c r="P12" s="135" t="s">
        <v>772</v>
      </c>
      <c r="Q12" s="135" t="s">
        <v>790</v>
      </c>
      <c r="R12" s="12" t="s">
        <v>796</v>
      </c>
      <c r="S12" s="106" t="s">
        <v>807</v>
      </c>
      <c r="T12" s="107" t="s">
        <v>782</v>
      </c>
      <c r="U12" s="145"/>
      <c r="V12" s="107" t="s">
        <v>772</v>
      </c>
      <c r="W12" s="124" t="s">
        <v>807</v>
      </c>
      <c r="X12" s="107" t="s">
        <v>783</v>
      </c>
      <c r="Y12" s="145"/>
      <c r="Z12" s="108" t="s">
        <v>772</v>
      </c>
      <c r="AA12" s="57" t="s">
        <v>796</v>
      </c>
      <c r="AK12" s="57"/>
      <c r="AL12" s="57"/>
      <c r="AM12" s="57"/>
      <c r="AR12" s="32" t="s">
        <v>718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6"/>
      <c r="C13" s="107"/>
      <c r="D13" s="107"/>
      <c r="E13" s="107"/>
      <c r="F13" s="124"/>
      <c r="G13" s="107"/>
      <c r="H13" s="107"/>
      <c r="I13" s="108"/>
      <c r="N13" s="134" t="s">
        <v>774</v>
      </c>
      <c r="O13" s="135" t="s">
        <v>775</v>
      </c>
      <c r="P13" s="135" t="s">
        <v>774</v>
      </c>
      <c r="Q13" s="135" t="s">
        <v>791</v>
      </c>
      <c r="R13" s="12" t="s">
        <v>796</v>
      </c>
      <c r="S13" s="106" t="s">
        <v>808</v>
      </c>
      <c r="T13" s="107" t="s">
        <v>782</v>
      </c>
      <c r="U13" s="145"/>
      <c r="V13" s="107" t="s">
        <v>814</v>
      </c>
      <c r="W13" s="124" t="s">
        <v>808</v>
      </c>
      <c r="X13" s="107" t="s">
        <v>783</v>
      </c>
      <c r="Y13" s="145"/>
      <c r="Z13" s="108" t="s">
        <v>814</v>
      </c>
      <c r="AA13" s="57" t="s">
        <v>796</v>
      </c>
      <c r="AI13" s="12" t="s">
        <v>708</v>
      </c>
      <c r="AJ13" s="12" t="s">
        <v>709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6"/>
      <c r="C14" s="107"/>
      <c r="D14" s="107"/>
      <c r="E14" s="107"/>
      <c r="F14" s="124"/>
      <c r="G14" s="107"/>
      <c r="H14" s="107"/>
      <c r="I14" s="108"/>
      <c r="N14" s="134" t="s">
        <v>776</v>
      </c>
      <c r="O14" s="135" t="s">
        <v>777</v>
      </c>
      <c r="P14" s="135" t="s">
        <v>776</v>
      </c>
      <c r="Q14" s="135" t="s">
        <v>792</v>
      </c>
      <c r="R14" s="12" t="s">
        <v>796</v>
      </c>
      <c r="S14" s="106" t="s">
        <v>809</v>
      </c>
      <c r="T14" s="107" t="s">
        <v>782</v>
      </c>
      <c r="U14" s="145"/>
      <c r="V14" s="107" t="s">
        <v>776</v>
      </c>
      <c r="W14" s="124" t="s">
        <v>809</v>
      </c>
      <c r="X14" s="107" t="s">
        <v>783</v>
      </c>
      <c r="Y14" s="145"/>
      <c r="Z14" s="108" t="s">
        <v>776</v>
      </c>
      <c r="AA14" s="12" t="s">
        <v>796</v>
      </c>
      <c r="AI14" s="32" t="s">
        <v>710</v>
      </c>
      <c r="AJ14" s="32" t="s">
        <v>711</v>
      </c>
      <c r="AK14" s="57"/>
      <c r="AR14" s="32" t="s">
        <v>719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6"/>
      <c r="C15" s="107"/>
      <c r="D15" s="107"/>
      <c r="E15" s="107"/>
      <c r="F15" s="124"/>
      <c r="G15" s="107"/>
      <c r="H15" s="107"/>
      <c r="I15" s="108"/>
      <c r="N15" s="134" t="s">
        <v>778</v>
      </c>
      <c r="O15" s="135" t="s">
        <v>779</v>
      </c>
      <c r="P15" s="135" t="s">
        <v>778</v>
      </c>
      <c r="Q15" s="135" t="s">
        <v>793</v>
      </c>
      <c r="R15" s="12" t="s">
        <v>800</v>
      </c>
      <c r="S15" s="106" t="s">
        <v>810</v>
      </c>
      <c r="T15" s="107" t="s">
        <v>782</v>
      </c>
      <c r="U15" s="145"/>
      <c r="V15" s="107" t="s">
        <v>778</v>
      </c>
      <c r="W15" s="124" t="s">
        <v>810</v>
      </c>
      <c r="X15" s="107" t="s">
        <v>783</v>
      </c>
      <c r="Y15" s="145"/>
      <c r="Z15" s="108" t="s">
        <v>778</v>
      </c>
      <c r="AA15" s="12" t="s">
        <v>796</v>
      </c>
    </row>
    <row r="16" spans="1:61" ht="14.25" thickBot="1">
      <c r="B16" s="109"/>
      <c r="C16" s="107"/>
      <c r="D16" s="110"/>
      <c r="E16" s="110"/>
      <c r="F16" s="127"/>
      <c r="G16" s="110"/>
      <c r="H16" s="110"/>
      <c r="I16" s="111"/>
      <c r="N16" s="136" t="s">
        <v>780</v>
      </c>
      <c r="O16" s="135" t="s">
        <v>781</v>
      </c>
      <c r="P16" s="137" t="s">
        <v>780</v>
      </c>
      <c r="Q16" s="137" t="s">
        <v>794</v>
      </c>
      <c r="R16" s="12" t="s">
        <v>796</v>
      </c>
      <c r="S16" s="109" t="s">
        <v>811</v>
      </c>
      <c r="T16" s="107" t="s">
        <v>782</v>
      </c>
      <c r="U16" s="146"/>
      <c r="V16" s="110" t="s">
        <v>780</v>
      </c>
      <c r="W16" s="127" t="s">
        <v>811</v>
      </c>
      <c r="X16" s="110" t="s">
        <v>783</v>
      </c>
      <c r="Y16" s="146"/>
      <c r="Z16" s="111" t="s">
        <v>780</v>
      </c>
      <c r="AA16" s="12" t="s">
        <v>796</v>
      </c>
    </row>
    <row r="17" spans="1:16384">
      <c r="B17" s="143" t="s">
        <v>784</v>
      </c>
      <c r="C17" s="140"/>
      <c r="D17" s="140"/>
      <c r="E17" s="140"/>
      <c r="F17" s="141"/>
      <c r="G17" s="138"/>
      <c r="H17" s="138"/>
      <c r="I17" s="138"/>
      <c r="N17" s="142"/>
      <c r="O17" s="139"/>
      <c r="P17" s="139"/>
      <c r="Q17" s="139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>
      <c r="A24" s="112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8"/>
    </row>
    <row r="25" spans="1:16384">
      <c r="A25" s="112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8"/>
    </row>
    <row r="26" spans="1:16384">
      <c r="A26" s="112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8"/>
    </row>
    <row r="27" spans="1:16384">
      <c r="A27" s="112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8"/>
    </row>
    <row r="28" spans="1:16384">
      <c r="A28" s="112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8"/>
    </row>
    <row r="29" spans="1:16384">
      <c r="A29" s="112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8"/>
    </row>
    <row r="30" spans="1:16384">
      <c r="A30" s="112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>
      <c r="A49" s="112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8"/>
    </row>
    <row r="50" spans="1:27">
      <c r="A50" s="112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8"/>
    </row>
    <row r="51" spans="1:27">
      <c r="A51" s="112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8"/>
    </row>
    <row r="52" spans="1:27">
      <c r="A52" s="112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8"/>
    </row>
    <row r="53" spans="1:27">
      <c r="A53" s="112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8"/>
    </row>
    <row r="54" spans="1:27">
      <c r="A54" s="112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8"/>
    </row>
    <row r="55" spans="1:27" ht="14.25" thickBot="1">
      <c r="A55" s="115"/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9"/>
    </row>
    <row r="56" spans="1:27" ht="14.25" thickTop="1"/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bGetValues">
          <controlPr defaultSize="0" autoLine="0" r:id="rId5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4" name="cbGetValues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7" r:id="rId8" name="cbClear">
          <controlPr defaultSize="0" autoLine="0" r:id="rId9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8" name="cb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175"/>
  <sheetViews>
    <sheetView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20" sqref="G20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27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27">
      <c r="A2" s="99"/>
      <c r="B2" s="99"/>
      <c r="C2" s="98" t="s">
        <v>1536</v>
      </c>
      <c r="D2" s="98" t="s">
        <v>1591</v>
      </c>
      <c r="E2" s="98" t="s">
        <v>1592</v>
      </c>
      <c r="F2" s="98" t="s">
        <v>1537</v>
      </c>
      <c r="G2" s="98" t="s">
        <v>1657</v>
      </c>
      <c r="H2" s="98"/>
      <c r="I2" s="98"/>
    </row>
    <row r="3" spans="1:27">
      <c r="B3" s="98" t="s">
        <v>646</v>
      </c>
      <c r="C3" s="94" t="s">
        <v>1927</v>
      </c>
      <c r="D3" s="95"/>
      <c r="E3" s="95"/>
      <c r="F3" s="95"/>
      <c r="G3" s="95"/>
      <c r="H3" s="95"/>
      <c r="I3" s="96"/>
    </row>
    <row r="4" spans="1:27">
      <c r="A4" s="102" t="s">
        <v>645</v>
      </c>
      <c r="B4" s="98" t="s">
        <v>594</v>
      </c>
      <c r="C4" s="94" t="s">
        <v>645</v>
      </c>
      <c r="D4" s="95"/>
      <c r="E4" s="95"/>
      <c r="F4" s="95"/>
      <c r="G4" s="95"/>
      <c r="H4" s="95"/>
      <c r="I4" s="96"/>
    </row>
    <row r="5" spans="1:27">
      <c r="A5" s="102" t="s">
        <v>647</v>
      </c>
      <c r="B5" s="98" t="s">
        <v>598</v>
      </c>
      <c r="C5" s="94" t="s">
        <v>647</v>
      </c>
      <c r="D5" s="95" t="s">
        <v>1532</v>
      </c>
      <c r="E5" s="95" t="s">
        <v>1533</v>
      </c>
      <c r="F5" s="95" t="s">
        <v>1531</v>
      </c>
      <c r="G5" s="95" t="s">
        <v>1658</v>
      </c>
      <c r="H5" s="95"/>
      <c r="I5" s="96"/>
    </row>
    <row r="6" spans="1:27">
      <c r="A6" s="97"/>
      <c r="B6" s="100"/>
      <c r="C6" s="101"/>
      <c r="D6" s="101"/>
      <c r="E6" s="101"/>
      <c r="F6" s="101"/>
      <c r="G6" s="101"/>
      <c r="H6" s="101"/>
      <c r="I6" s="101"/>
    </row>
    <row r="7" spans="1:27" ht="41.25" thickBot="1">
      <c r="A7" s="97"/>
      <c r="B7" s="122" t="s">
        <v>1763</v>
      </c>
      <c r="C7" s="122" t="s">
        <v>1593</v>
      </c>
      <c r="D7" s="122" t="s">
        <v>1767</v>
      </c>
      <c r="E7" s="123" t="s">
        <v>1762</v>
      </c>
      <c r="F7" s="122"/>
      <c r="G7" s="122"/>
      <c r="H7" s="123"/>
      <c r="I7" s="123"/>
    </row>
    <row r="8" spans="1:27">
      <c r="B8" s="304" t="s">
        <v>1597</v>
      </c>
      <c r="C8" s="302" t="s">
        <v>0</v>
      </c>
      <c r="D8" s="302" t="s">
        <v>62</v>
      </c>
      <c r="E8" s="302" t="s">
        <v>1821</v>
      </c>
      <c r="F8" s="302"/>
      <c r="G8" s="302"/>
      <c r="H8" s="302"/>
      <c r="I8" s="303"/>
    </row>
    <row r="9" spans="1:27" ht="14.25" thickBot="1">
      <c r="B9" s="305" t="s">
        <v>1546</v>
      </c>
      <c r="C9" s="306"/>
      <c r="D9" s="306"/>
      <c r="E9" s="306"/>
      <c r="F9" s="306"/>
      <c r="G9" s="306"/>
      <c r="H9" s="306"/>
      <c r="I9" s="307"/>
    </row>
    <row r="10" spans="1:27" s="308" customFormat="1" ht="14.25" thickBot="1">
      <c r="A10" s="57"/>
      <c r="B10" s="299"/>
      <c r="C10" s="57"/>
      <c r="D10" s="57"/>
      <c r="E10" s="57"/>
      <c r="F10" s="57"/>
      <c r="H10" s="57"/>
      <c r="I10" s="57"/>
      <c r="J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118"/>
    </row>
    <row r="11" spans="1:27" s="308" customFormat="1">
      <c r="A11" s="57"/>
      <c r="B11" s="309" t="s">
        <v>1598</v>
      </c>
      <c r="C11" s="310"/>
      <c r="D11" s="310"/>
      <c r="E11" s="310"/>
      <c r="F11" s="310"/>
      <c r="G11" s="310"/>
      <c r="H11" s="310"/>
      <c r="I11" s="311"/>
      <c r="J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118"/>
    </row>
    <row r="12" spans="1:27" s="308" customFormat="1">
      <c r="A12" s="57"/>
      <c r="B12" s="316" t="s">
        <v>1601</v>
      </c>
      <c r="C12" s="312" t="s">
        <v>1600</v>
      </c>
      <c r="D12" s="312"/>
      <c r="E12" s="312" t="s">
        <v>1599</v>
      </c>
      <c r="F12" s="312"/>
      <c r="G12" s="312" t="s">
        <v>1747</v>
      </c>
      <c r="H12" s="312"/>
      <c r="I12" s="313"/>
      <c r="J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118"/>
    </row>
    <row r="13" spans="1:27" s="308" customFormat="1">
      <c r="A13" s="57"/>
      <c r="B13" s="316" t="s">
        <v>1748</v>
      </c>
      <c r="C13" s="312" t="s">
        <v>1749</v>
      </c>
      <c r="D13" s="312"/>
      <c r="E13" s="312" t="s">
        <v>1750</v>
      </c>
      <c r="F13" s="312"/>
      <c r="G13" s="312"/>
      <c r="H13" s="312"/>
      <c r="I13" s="313"/>
      <c r="J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118"/>
    </row>
    <row r="14" spans="1:27" s="308" customFormat="1">
      <c r="A14" s="57"/>
      <c r="B14" s="316" t="s">
        <v>1751</v>
      </c>
      <c r="C14" s="340" t="s">
        <v>1764</v>
      </c>
      <c r="D14" s="312"/>
      <c r="E14" s="312" t="s">
        <v>1752</v>
      </c>
      <c r="F14" s="312"/>
      <c r="G14" s="312"/>
      <c r="H14" s="312"/>
      <c r="I14" s="313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118"/>
    </row>
    <row r="15" spans="1:27" s="308" customFormat="1">
      <c r="A15" s="57"/>
      <c r="B15" s="316" t="s">
        <v>1753</v>
      </c>
      <c r="C15" s="312" t="s">
        <v>1754</v>
      </c>
      <c r="D15" s="312"/>
      <c r="E15" s="312" t="s">
        <v>1752</v>
      </c>
      <c r="F15" s="312"/>
      <c r="G15" s="312"/>
      <c r="H15" s="312"/>
      <c r="I15" s="313"/>
      <c r="J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118"/>
    </row>
    <row r="16" spans="1:27" s="308" customFormat="1">
      <c r="A16" s="57"/>
      <c r="B16" s="316" t="s">
        <v>1755</v>
      </c>
      <c r="C16" s="312" t="s">
        <v>1756</v>
      </c>
      <c r="D16" s="312"/>
      <c r="E16" s="312" t="s">
        <v>1757</v>
      </c>
      <c r="F16" s="312"/>
      <c r="G16" s="312"/>
      <c r="H16" s="312"/>
      <c r="I16" s="313"/>
      <c r="J16" s="57" t="s">
        <v>1758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118"/>
    </row>
    <row r="17" spans="1:16384" s="308" customFormat="1" ht="14.25" thickBot="1">
      <c r="A17" s="57"/>
      <c r="B17" s="317" t="s">
        <v>1759</v>
      </c>
      <c r="C17" s="314" t="s">
        <v>1760</v>
      </c>
      <c r="D17" s="314"/>
      <c r="E17" s="314" t="s">
        <v>1761</v>
      </c>
      <c r="F17" s="314"/>
      <c r="G17" s="314"/>
      <c r="H17" s="314"/>
      <c r="I17" s="315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118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299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299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 s="81" customFormat="1">
      <c r="A24" s="300"/>
      <c r="B24" s="299"/>
      <c r="C24" s="299"/>
      <c r="D24" s="299"/>
      <c r="E24" s="299"/>
      <c r="F24" s="299"/>
      <c r="G24" s="299"/>
      <c r="H24" s="299"/>
      <c r="I24" s="299"/>
      <c r="J24" s="299"/>
      <c r="K24" s="299"/>
      <c r="L24" s="299"/>
      <c r="M24" s="299"/>
      <c r="N24" s="299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301"/>
    </row>
    <row r="25" spans="1:16384" s="81" customFormat="1">
      <c r="A25" s="300"/>
      <c r="B25" s="29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  <c r="N25" s="299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301"/>
    </row>
    <row r="26" spans="1:16384" s="81" customFormat="1">
      <c r="A26" s="300"/>
      <c r="B26" s="299"/>
      <c r="D26" s="299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301"/>
    </row>
    <row r="27" spans="1:16384" s="81" customFormat="1">
      <c r="A27" s="300"/>
      <c r="B27" s="299"/>
      <c r="C27" s="299"/>
      <c r="D27" s="299"/>
      <c r="E27" s="299"/>
      <c r="F27" s="299"/>
      <c r="H27" s="299"/>
      <c r="I27" s="299"/>
      <c r="J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301"/>
    </row>
    <row r="28" spans="1:16384" s="81" customFormat="1">
      <c r="A28" s="300"/>
      <c r="B28" s="299"/>
      <c r="C28" s="299"/>
      <c r="D28" s="299"/>
      <c r="E28" s="299"/>
      <c r="F28" s="299"/>
      <c r="H28" s="299"/>
      <c r="I28" s="299"/>
      <c r="J28" s="299"/>
      <c r="L28" s="299"/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  <c r="AA28" s="301"/>
    </row>
    <row r="29" spans="1:16384" s="81" customFormat="1">
      <c r="A29" s="300"/>
      <c r="B29" s="299"/>
      <c r="C29" s="299"/>
      <c r="D29" s="299"/>
      <c r="E29" s="299"/>
      <c r="F29" s="299"/>
      <c r="G29" s="299"/>
      <c r="H29" s="299"/>
      <c r="I29" s="299"/>
      <c r="J29" s="299"/>
      <c r="L29" s="299"/>
      <c r="M29" s="299"/>
      <c r="N29" s="299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301"/>
    </row>
    <row r="30" spans="1:16384">
      <c r="A30" s="112"/>
      <c r="B30" s="299"/>
      <c r="C30" s="57"/>
      <c r="D30" s="57"/>
      <c r="E30" s="57"/>
      <c r="F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299"/>
      <c r="C31" s="57"/>
      <c r="D31" s="57"/>
      <c r="E31" s="57"/>
      <c r="F31" s="57"/>
      <c r="H31" s="57"/>
      <c r="I31" s="57"/>
      <c r="J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299"/>
      <c r="C32" s="57"/>
      <c r="D32" s="57"/>
      <c r="E32" s="57"/>
      <c r="F32" s="57"/>
      <c r="H32" s="57"/>
      <c r="I32" s="57"/>
      <c r="J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299"/>
      <c r="C33" s="57"/>
      <c r="D33" s="57"/>
      <c r="E33" s="57"/>
      <c r="F33" s="57"/>
      <c r="H33" s="57"/>
      <c r="I33" s="57"/>
      <c r="J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299"/>
      <c r="C34" s="57"/>
      <c r="D34" s="57"/>
      <c r="E34" s="57"/>
      <c r="F34" s="57"/>
      <c r="H34" s="57"/>
      <c r="I34" s="57"/>
      <c r="J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299"/>
      <c r="C35" s="57"/>
      <c r="D35" s="57"/>
      <c r="E35" s="57"/>
      <c r="F35" s="57"/>
      <c r="G35" s="57"/>
      <c r="H35" s="57"/>
      <c r="I35" s="57"/>
      <c r="J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299"/>
      <c r="C36" s="57"/>
      <c r="D36" s="57"/>
      <c r="E36" s="57"/>
      <c r="F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299"/>
      <c r="C37" s="57"/>
      <c r="D37" s="57"/>
      <c r="E37" s="57"/>
      <c r="F37" s="57"/>
      <c r="H37" s="57"/>
      <c r="I37" s="57"/>
      <c r="J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299"/>
      <c r="C38" s="57"/>
      <c r="D38" s="57"/>
      <c r="E38" s="57"/>
      <c r="F38" s="57"/>
      <c r="H38" s="57"/>
      <c r="I38" s="57"/>
      <c r="J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299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299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299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299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299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299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299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299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299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299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 ht="14.25" thickBot="1">
      <c r="A49" s="115"/>
      <c r="B49" s="332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9"/>
    </row>
    <row r="50" spans="1:27" ht="14.25" thickTop="1">
      <c r="B50" s="81"/>
    </row>
    <row r="51" spans="1:27">
      <c r="B51" s="81"/>
    </row>
    <row r="52" spans="1:27">
      <c r="B52" s="81"/>
    </row>
    <row r="53" spans="1:27">
      <c r="B53" s="81"/>
    </row>
    <row r="54" spans="1:27">
      <c r="B54" s="81"/>
    </row>
    <row r="55" spans="1:27">
      <c r="B55" s="81"/>
    </row>
    <row r="56" spans="1:27">
      <c r="B56" s="81"/>
    </row>
    <row r="57" spans="1:27">
      <c r="B57" s="81"/>
    </row>
    <row r="58" spans="1:27">
      <c r="B58" s="81"/>
    </row>
    <row r="59" spans="1:27">
      <c r="B59" s="81"/>
    </row>
    <row r="60" spans="1:27">
      <c r="B60" s="81"/>
    </row>
    <row r="61" spans="1:27">
      <c r="B61" s="81"/>
    </row>
    <row r="62" spans="1:27">
      <c r="B62" s="81"/>
    </row>
    <row r="63" spans="1:27">
      <c r="B63" s="81"/>
    </row>
    <row r="64" spans="1:27">
      <c r="B64" s="81"/>
    </row>
    <row r="65" spans="2:2">
      <c r="B65" s="81"/>
    </row>
    <row r="66" spans="2:2">
      <c r="B66" s="81"/>
    </row>
    <row r="67" spans="2:2">
      <c r="B67" s="81"/>
    </row>
    <row r="68" spans="2:2">
      <c r="B68" s="81"/>
    </row>
    <row r="69" spans="2:2">
      <c r="B69" s="81"/>
    </row>
    <row r="70" spans="2:2">
      <c r="B70" s="81"/>
    </row>
    <row r="71" spans="2:2">
      <c r="B71" s="81"/>
    </row>
    <row r="72" spans="2:2">
      <c r="B72" s="81"/>
    </row>
    <row r="73" spans="2:2">
      <c r="B73" s="81"/>
    </row>
    <row r="74" spans="2:2">
      <c r="B74" s="81"/>
    </row>
    <row r="75" spans="2:2">
      <c r="B75" s="81"/>
    </row>
    <row r="76" spans="2:2">
      <c r="B76" s="81"/>
    </row>
    <row r="77" spans="2:2">
      <c r="B77" s="81"/>
    </row>
    <row r="78" spans="2:2">
      <c r="B78" s="81"/>
    </row>
    <row r="79" spans="2:2">
      <c r="B79" s="81"/>
    </row>
    <row r="80" spans="2:2">
      <c r="B80" s="81"/>
    </row>
    <row r="81" spans="2:2">
      <c r="B81" s="81"/>
    </row>
    <row r="82" spans="2:2">
      <c r="B82" s="81"/>
    </row>
    <row r="83" spans="2:2">
      <c r="B83" s="81"/>
    </row>
    <row r="84" spans="2:2">
      <c r="B84" s="81"/>
    </row>
    <row r="85" spans="2:2">
      <c r="B85" s="81"/>
    </row>
    <row r="86" spans="2:2">
      <c r="B86" s="81"/>
    </row>
    <row r="87" spans="2:2">
      <c r="B87" s="81"/>
    </row>
    <row r="88" spans="2:2">
      <c r="B88" s="81"/>
    </row>
    <row r="89" spans="2:2">
      <c r="B89" s="81"/>
    </row>
    <row r="90" spans="2:2">
      <c r="B90" s="81"/>
    </row>
    <row r="91" spans="2:2">
      <c r="B91" s="81"/>
    </row>
    <row r="92" spans="2:2">
      <c r="B92" s="81"/>
    </row>
    <row r="93" spans="2:2">
      <c r="B93" s="81"/>
    </row>
    <row r="94" spans="2:2">
      <c r="B94" s="81"/>
    </row>
    <row r="95" spans="2:2">
      <c r="B95" s="81"/>
    </row>
    <row r="96" spans="2:2">
      <c r="B96" s="81"/>
    </row>
    <row r="97" spans="2:2">
      <c r="B97" s="81"/>
    </row>
    <row r="98" spans="2:2">
      <c r="B98" s="81"/>
    </row>
    <row r="99" spans="2:2">
      <c r="B99" s="81"/>
    </row>
    <row r="100" spans="2:2">
      <c r="B100" s="81"/>
    </row>
    <row r="101" spans="2:2">
      <c r="B101" s="81"/>
    </row>
    <row r="102" spans="2:2">
      <c r="B102" s="81"/>
    </row>
    <row r="103" spans="2:2">
      <c r="B103" s="81"/>
    </row>
    <row r="104" spans="2:2">
      <c r="B104" s="81"/>
    </row>
    <row r="105" spans="2:2">
      <c r="B105" s="81"/>
    </row>
    <row r="106" spans="2:2">
      <c r="B106" s="81"/>
    </row>
    <row r="107" spans="2:2">
      <c r="B107" s="81"/>
    </row>
    <row r="108" spans="2:2">
      <c r="B108" s="81"/>
    </row>
    <row r="109" spans="2:2">
      <c r="B109" s="81"/>
    </row>
    <row r="110" spans="2:2">
      <c r="B110" s="81"/>
    </row>
    <row r="111" spans="2:2">
      <c r="B111" s="81"/>
    </row>
    <row r="112" spans="2:2">
      <c r="B112" s="81"/>
    </row>
    <row r="113" spans="2:2">
      <c r="B113" s="81"/>
    </row>
    <row r="114" spans="2:2">
      <c r="B114" s="81"/>
    </row>
    <row r="115" spans="2:2">
      <c r="B115" s="81"/>
    </row>
    <row r="116" spans="2:2">
      <c r="B116" s="81"/>
    </row>
    <row r="117" spans="2:2">
      <c r="B117" s="81"/>
    </row>
    <row r="118" spans="2:2">
      <c r="B118" s="81"/>
    </row>
    <row r="119" spans="2:2">
      <c r="B119" s="81"/>
    </row>
    <row r="120" spans="2:2">
      <c r="B120" s="81"/>
    </row>
    <row r="121" spans="2:2">
      <c r="B121" s="81"/>
    </row>
    <row r="122" spans="2:2">
      <c r="B122" s="81"/>
    </row>
    <row r="123" spans="2:2">
      <c r="B123" s="81"/>
    </row>
    <row r="124" spans="2:2">
      <c r="B124" s="81"/>
    </row>
    <row r="125" spans="2:2">
      <c r="B125" s="81"/>
    </row>
    <row r="126" spans="2:2">
      <c r="B126" s="81"/>
    </row>
    <row r="127" spans="2:2">
      <c r="B127" s="81"/>
    </row>
    <row r="128" spans="2:2">
      <c r="B128" s="81"/>
    </row>
    <row r="129" spans="2:2">
      <c r="B129" s="81"/>
    </row>
    <row r="130" spans="2:2">
      <c r="B130" s="81"/>
    </row>
    <row r="131" spans="2:2">
      <c r="B131" s="81"/>
    </row>
    <row r="132" spans="2:2">
      <c r="B132" s="81"/>
    </row>
    <row r="133" spans="2:2">
      <c r="B133" s="81"/>
    </row>
    <row r="134" spans="2:2">
      <c r="B134" s="81"/>
    </row>
    <row r="135" spans="2:2">
      <c r="B135" s="81"/>
    </row>
    <row r="136" spans="2:2">
      <c r="B136" s="81"/>
    </row>
    <row r="137" spans="2:2">
      <c r="B137" s="81"/>
    </row>
    <row r="138" spans="2:2">
      <c r="B138" s="81"/>
    </row>
    <row r="139" spans="2:2">
      <c r="B139" s="81"/>
    </row>
    <row r="140" spans="2:2">
      <c r="B140" s="81"/>
    </row>
    <row r="141" spans="2:2">
      <c r="B141" s="81"/>
    </row>
    <row r="142" spans="2:2">
      <c r="B142" s="81"/>
    </row>
    <row r="143" spans="2:2">
      <c r="B143" s="81"/>
    </row>
    <row r="144" spans="2:2">
      <c r="B144" s="81"/>
    </row>
    <row r="145" spans="2:2">
      <c r="B145" s="81"/>
    </row>
    <row r="146" spans="2:2">
      <c r="B146" s="81"/>
    </row>
    <row r="147" spans="2:2">
      <c r="B147" s="81"/>
    </row>
    <row r="148" spans="2:2">
      <c r="B148" s="81"/>
    </row>
    <row r="149" spans="2:2">
      <c r="B149" s="81"/>
    </row>
    <row r="150" spans="2:2">
      <c r="B150" s="81"/>
    </row>
    <row r="151" spans="2:2">
      <c r="B151" s="81"/>
    </row>
    <row r="152" spans="2:2">
      <c r="B152" s="81"/>
    </row>
    <row r="153" spans="2:2">
      <c r="B153" s="81"/>
    </row>
    <row r="154" spans="2:2">
      <c r="B154" s="81"/>
    </row>
    <row r="155" spans="2:2">
      <c r="B155" s="81"/>
    </row>
    <row r="156" spans="2:2">
      <c r="B156" s="81"/>
    </row>
    <row r="157" spans="2:2">
      <c r="B157" s="81"/>
    </row>
    <row r="158" spans="2:2">
      <c r="B158" s="81"/>
    </row>
    <row r="159" spans="2:2">
      <c r="B159" s="81"/>
    </row>
    <row r="160" spans="2:2">
      <c r="B160" s="81"/>
    </row>
    <row r="161" spans="2:2">
      <c r="B161" s="81"/>
    </row>
    <row r="162" spans="2:2">
      <c r="B162" s="81"/>
    </row>
    <row r="163" spans="2:2">
      <c r="B163" s="81"/>
    </row>
    <row r="164" spans="2:2">
      <c r="B164" s="81"/>
    </row>
    <row r="165" spans="2:2">
      <c r="B165" s="81"/>
    </row>
    <row r="166" spans="2:2">
      <c r="B166" s="81"/>
    </row>
    <row r="167" spans="2:2">
      <c r="B167" s="81"/>
    </row>
    <row r="168" spans="2:2">
      <c r="B168" s="81"/>
    </row>
    <row r="169" spans="2:2">
      <c r="B169" s="81"/>
    </row>
    <row r="170" spans="2:2">
      <c r="B170" s="81"/>
    </row>
    <row r="171" spans="2:2">
      <c r="B171" s="81"/>
    </row>
    <row r="172" spans="2:2">
      <c r="B172" s="81"/>
    </row>
    <row r="173" spans="2:2">
      <c r="B173" s="81"/>
    </row>
    <row r="174" spans="2:2">
      <c r="B174" s="81"/>
    </row>
    <row r="175" spans="2:2">
      <c r="B175" s="81"/>
    </row>
  </sheetData>
  <dataConsolidate/>
  <phoneticPr fontId="5"/>
  <dataValidations count="2">
    <dataValidation type="list" allowBlank="1" showInputMessage="1" showErrorMessage="1" sqref="C8">
      <formula1>"Y,N"</formula1>
    </dataValidation>
    <dataValidation type="list" allowBlank="1" showInputMessage="1" showErrorMessage="1" sqref="D8">
      <formula1>"A,B,N"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9" r:id="rId4" name="cbClear">
          <controlPr defaultSize="0" autoLine="0" r:id="rId5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4" name="cbClear"/>
      </mc:Fallback>
    </mc:AlternateContent>
    <mc:AlternateContent xmlns:mc="http://schemas.openxmlformats.org/markup-compatibility/2006">
      <mc:Choice Requires="x14">
        <control shapeId="24580" r:id="rId6" name="cbAnalSysSht">
          <controlPr defaultSize="0" autoLine="0" r:id="rId7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6" name="cbAnalSysSh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OFFSET(ASSChkTemplate!$A$5,0,0,COUNTA(ASSChkTemplate!$A:$A)-1,1)</xm:f>
          </x14:formula1>
          <xm:sqref>E8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B75" sqref="B75"/>
    </sheetView>
  </sheetViews>
  <sheetFormatPr defaultColWidth="10.625" defaultRowHeight="13.5"/>
  <cols>
    <col min="1" max="1" width="6.25" style="174" customWidth="1"/>
    <col min="2" max="2" width="9.25" style="276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6" customFormat="1" ht="27" customHeight="1">
      <c r="A1" s="283" t="s">
        <v>919</v>
      </c>
      <c r="B1" s="274" t="s">
        <v>1422</v>
      </c>
      <c r="C1" s="284" t="s">
        <v>1400</v>
      </c>
      <c r="D1" s="274" t="s">
        <v>1297</v>
      </c>
      <c r="E1" s="274" t="s">
        <v>1292</v>
      </c>
      <c r="F1" s="274" t="s">
        <v>1399</v>
      </c>
      <c r="G1" s="284" t="s">
        <v>1308</v>
      </c>
      <c r="H1" s="284" t="s">
        <v>1309</v>
      </c>
      <c r="I1" s="284" t="s">
        <v>1359</v>
      </c>
      <c r="J1" s="284" t="s">
        <v>1358</v>
      </c>
      <c r="K1" s="284" t="s">
        <v>1534</v>
      </c>
      <c r="M1" s="274" t="s">
        <v>1297</v>
      </c>
      <c r="N1" s="274" t="s">
        <v>1409</v>
      </c>
      <c r="O1" s="274" t="s">
        <v>1399</v>
      </c>
    </row>
    <row r="2" spans="1:15">
      <c r="A2" s="270">
        <v>1</v>
      </c>
      <c r="B2" s="275" t="s">
        <v>0</v>
      </c>
      <c r="C2" s="242" t="s">
        <v>1586</v>
      </c>
      <c r="D2" s="270" t="s">
        <v>1535</v>
      </c>
      <c r="E2" s="270" t="s">
        <v>1410</v>
      </c>
      <c r="F2" s="242" t="s">
        <v>1390</v>
      </c>
      <c r="G2" s="242" t="s">
        <v>1401</v>
      </c>
      <c r="H2" s="242" t="s">
        <v>1415</v>
      </c>
      <c r="I2" s="242"/>
      <c r="J2" s="242"/>
      <c r="K2" s="242" t="s">
        <v>1415</v>
      </c>
      <c r="M2" s="242" t="s">
        <v>1403</v>
      </c>
      <c r="N2" s="242" t="s">
        <v>1410</v>
      </c>
      <c r="O2" s="242" t="s">
        <v>1391</v>
      </c>
    </row>
    <row r="3" spans="1:15">
      <c r="A3" s="270">
        <v>2</v>
      </c>
      <c r="B3" s="275" t="s">
        <v>62</v>
      </c>
      <c r="C3" s="242" t="s">
        <v>1587</v>
      </c>
      <c r="D3" s="270" t="s">
        <v>1402</v>
      </c>
      <c r="E3" s="270" t="s">
        <v>1410</v>
      </c>
      <c r="F3" s="242" t="s">
        <v>1390</v>
      </c>
      <c r="G3" s="242" t="s">
        <v>1414</v>
      </c>
      <c r="H3" s="242" t="s">
        <v>1415</v>
      </c>
      <c r="I3" s="242"/>
      <c r="J3" s="242"/>
      <c r="K3" s="242" t="s">
        <v>1415</v>
      </c>
      <c r="M3" s="242" t="s">
        <v>1405</v>
      </c>
      <c r="N3" s="242" t="s">
        <v>1411</v>
      </c>
      <c r="O3" s="242" t="s">
        <v>1393</v>
      </c>
    </row>
    <row r="4" spans="1:15">
      <c r="A4" s="270">
        <v>3</v>
      </c>
      <c r="B4" s="275" t="s">
        <v>62</v>
      </c>
      <c r="C4" s="242" t="s">
        <v>1446</v>
      </c>
      <c r="D4" s="270" t="s">
        <v>1402</v>
      </c>
      <c r="E4" s="270" t="s">
        <v>1410</v>
      </c>
      <c r="F4" s="242" t="s">
        <v>1390</v>
      </c>
      <c r="G4" s="242" t="s">
        <v>877</v>
      </c>
      <c r="H4" s="242" t="s">
        <v>1415</v>
      </c>
      <c r="I4" s="242"/>
      <c r="J4" s="242"/>
      <c r="K4" s="242" t="s">
        <v>1415</v>
      </c>
      <c r="M4" s="242" t="s">
        <v>1407</v>
      </c>
      <c r="N4" s="242" t="s">
        <v>1412</v>
      </c>
      <c r="O4" s="242" t="s">
        <v>1395</v>
      </c>
    </row>
    <row r="5" spans="1:15">
      <c r="A5" s="270">
        <v>4</v>
      </c>
      <c r="B5" s="275" t="s">
        <v>62</v>
      </c>
      <c r="C5" s="242" t="s">
        <v>1447</v>
      </c>
      <c r="D5" s="270" t="s">
        <v>1402</v>
      </c>
      <c r="E5" s="270" t="s">
        <v>1410</v>
      </c>
      <c r="F5" s="242" t="s">
        <v>1390</v>
      </c>
      <c r="G5" s="242" t="s">
        <v>880</v>
      </c>
      <c r="H5" s="242" t="s">
        <v>1415</v>
      </c>
      <c r="I5" s="242"/>
      <c r="J5" s="242"/>
      <c r="K5" s="242" t="s">
        <v>1415</v>
      </c>
      <c r="M5" s="242" t="s">
        <v>1408</v>
      </c>
      <c r="N5" s="242" t="s">
        <v>1413</v>
      </c>
      <c r="O5" s="242" t="s">
        <v>1397</v>
      </c>
    </row>
    <row r="6" spans="1:15">
      <c r="A6" s="270">
        <v>5</v>
      </c>
      <c r="B6" s="275" t="s">
        <v>62</v>
      </c>
      <c r="C6" s="242" t="s">
        <v>992</v>
      </c>
      <c r="D6" s="270" t="s">
        <v>1402</v>
      </c>
      <c r="E6" s="270" t="s">
        <v>1410</v>
      </c>
      <c r="F6" s="242" t="s">
        <v>1390</v>
      </c>
      <c r="G6" s="242" t="s">
        <v>1451</v>
      </c>
      <c r="H6" s="242" t="s">
        <v>1415</v>
      </c>
      <c r="I6" s="242"/>
      <c r="J6" s="242"/>
      <c r="K6" s="242" t="s">
        <v>1415</v>
      </c>
      <c r="M6" s="242" t="s">
        <v>1420</v>
      </c>
    </row>
    <row r="7" spans="1:15">
      <c r="A7" s="270">
        <v>6</v>
      </c>
      <c r="B7" s="275" t="s">
        <v>62</v>
      </c>
      <c r="C7" s="242" t="s">
        <v>1448</v>
      </c>
      <c r="D7" s="270" t="s">
        <v>1402</v>
      </c>
      <c r="E7" s="270" t="s">
        <v>1410</v>
      </c>
      <c r="F7" s="242" t="s">
        <v>1390</v>
      </c>
      <c r="G7" s="242" t="s">
        <v>1452</v>
      </c>
      <c r="H7" s="242" t="s">
        <v>1415</v>
      </c>
      <c r="I7" s="242"/>
      <c r="J7" s="242"/>
      <c r="K7" s="242" t="s">
        <v>1415</v>
      </c>
      <c r="M7" s="242" t="s">
        <v>1421</v>
      </c>
    </row>
    <row r="8" spans="1:15">
      <c r="A8" s="270">
        <v>7</v>
      </c>
      <c r="B8" s="275" t="s">
        <v>62</v>
      </c>
      <c r="C8" s="242" t="s">
        <v>1449</v>
      </c>
      <c r="D8" s="270" t="s">
        <v>1402</v>
      </c>
      <c r="E8" s="270" t="s">
        <v>1410</v>
      </c>
      <c r="F8" s="242" t="s">
        <v>1390</v>
      </c>
      <c r="G8" s="242" t="s">
        <v>1365</v>
      </c>
      <c r="H8" s="242" t="s">
        <v>1415</v>
      </c>
      <c r="I8" s="242"/>
      <c r="J8" s="242"/>
      <c r="K8" s="242" t="s">
        <v>1415</v>
      </c>
    </row>
    <row r="9" spans="1:15">
      <c r="A9" s="270">
        <v>8</v>
      </c>
      <c r="B9" s="275" t="s">
        <v>62</v>
      </c>
      <c r="C9" s="242" t="s">
        <v>998</v>
      </c>
      <c r="D9" s="270" t="s">
        <v>1402</v>
      </c>
      <c r="E9" s="270" t="s">
        <v>1410</v>
      </c>
      <c r="F9" s="242" t="s">
        <v>1390</v>
      </c>
      <c r="G9" s="242" t="s">
        <v>1416</v>
      </c>
      <c r="H9" s="242" t="s">
        <v>1455</v>
      </c>
      <c r="I9" s="242"/>
      <c r="J9" s="242"/>
      <c r="K9" s="242" t="s">
        <v>1455</v>
      </c>
    </row>
    <row r="10" spans="1:15">
      <c r="A10" s="270">
        <v>9</v>
      </c>
      <c r="B10" s="275" t="s">
        <v>62</v>
      </c>
      <c r="C10" s="242" t="s">
        <v>1002</v>
      </c>
      <c r="D10" s="270" t="s">
        <v>1402</v>
      </c>
      <c r="E10" s="270" t="s">
        <v>1410</v>
      </c>
      <c r="F10" s="242" t="s">
        <v>1390</v>
      </c>
      <c r="G10" s="242" t="s">
        <v>1453</v>
      </c>
      <c r="H10" s="242" t="s">
        <v>1455</v>
      </c>
      <c r="I10" s="277"/>
      <c r="J10" s="277"/>
      <c r="K10" s="242" t="s">
        <v>1455</v>
      </c>
    </row>
    <row r="11" spans="1:15">
      <c r="A11" s="270">
        <v>10</v>
      </c>
      <c r="B11" s="275" t="s">
        <v>62</v>
      </c>
      <c r="C11" s="242" t="s">
        <v>1450</v>
      </c>
      <c r="D11" s="270" t="s">
        <v>1402</v>
      </c>
      <c r="E11" s="270" t="s">
        <v>1410</v>
      </c>
      <c r="F11" s="242" t="s">
        <v>1390</v>
      </c>
      <c r="G11" s="242" t="s">
        <v>1454</v>
      </c>
      <c r="H11" s="242" t="s">
        <v>1455</v>
      </c>
      <c r="I11" s="277"/>
      <c r="J11" s="277"/>
      <c r="K11" s="242" t="s">
        <v>1455</v>
      </c>
    </row>
    <row r="12" spans="1:15">
      <c r="A12" s="270">
        <v>11</v>
      </c>
      <c r="B12" s="275" t="s">
        <v>0</v>
      </c>
      <c r="C12" s="242" t="s">
        <v>1588</v>
      </c>
      <c r="D12" s="270" t="s">
        <v>1404</v>
      </c>
      <c r="E12" s="270" t="s">
        <v>1410</v>
      </c>
      <c r="F12" s="242" t="s">
        <v>1392</v>
      </c>
      <c r="G12" s="242" t="s">
        <v>1554</v>
      </c>
      <c r="H12" s="242" t="s">
        <v>1415</v>
      </c>
      <c r="I12" s="277"/>
      <c r="J12" s="277"/>
      <c r="K12" s="242" t="s">
        <v>1415</v>
      </c>
    </row>
    <row r="13" spans="1:15">
      <c r="A13" s="270">
        <v>12</v>
      </c>
      <c r="B13" s="275" t="s">
        <v>62</v>
      </c>
      <c r="C13" s="277" t="s">
        <v>1589</v>
      </c>
      <c r="D13" s="270" t="s">
        <v>1404</v>
      </c>
      <c r="E13" s="270" t="s">
        <v>1410</v>
      </c>
      <c r="F13" s="242" t="s">
        <v>1392</v>
      </c>
      <c r="G13" s="242" t="s">
        <v>1465</v>
      </c>
      <c r="H13" s="242" t="s">
        <v>1415</v>
      </c>
      <c r="I13" s="277"/>
      <c r="J13" s="277"/>
      <c r="K13" s="242" t="s">
        <v>1415</v>
      </c>
    </row>
    <row r="14" spans="1:15">
      <c r="A14" s="270">
        <v>13</v>
      </c>
      <c r="B14" s="275" t="s">
        <v>62</v>
      </c>
      <c r="C14" s="277" t="s">
        <v>1456</v>
      </c>
      <c r="D14" s="270" t="s">
        <v>1404</v>
      </c>
      <c r="E14" s="270" t="s">
        <v>1410</v>
      </c>
      <c r="F14" s="242" t="s">
        <v>1392</v>
      </c>
      <c r="G14" s="242" t="s">
        <v>1555</v>
      </c>
      <c r="H14" s="242" t="s">
        <v>1415</v>
      </c>
      <c r="I14" s="277"/>
      <c r="J14" s="277"/>
      <c r="K14" s="242" t="s">
        <v>1415</v>
      </c>
    </row>
    <row r="15" spans="1:15">
      <c r="A15" s="270">
        <v>14</v>
      </c>
      <c r="B15" s="275" t="s">
        <v>62</v>
      </c>
      <c r="C15" s="277" t="s">
        <v>1457</v>
      </c>
      <c r="D15" s="270" t="s">
        <v>1404</v>
      </c>
      <c r="E15" s="270" t="s">
        <v>1410</v>
      </c>
      <c r="F15" s="242" t="s">
        <v>1392</v>
      </c>
      <c r="G15" s="242" t="s">
        <v>1556</v>
      </c>
      <c r="H15" s="242" t="s">
        <v>1415</v>
      </c>
      <c r="I15" s="277"/>
      <c r="J15" s="277"/>
      <c r="K15" s="242" t="s">
        <v>1415</v>
      </c>
    </row>
    <row r="16" spans="1:15">
      <c r="A16" s="270">
        <v>15</v>
      </c>
      <c r="B16" s="275" t="s">
        <v>62</v>
      </c>
      <c r="C16" s="277" t="s">
        <v>1458</v>
      </c>
      <c r="D16" s="270" t="s">
        <v>1404</v>
      </c>
      <c r="E16" s="270" t="s">
        <v>1410</v>
      </c>
      <c r="F16" s="242" t="s">
        <v>1392</v>
      </c>
      <c r="G16" s="242" t="s">
        <v>1557</v>
      </c>
      <c r="H16" s="242" t="s">
        <v>1415</v>
      </c>
      <c r="I16" s="277"/>
      <c r="J16" s="277"/>
      <c r="K16" s="242" t="s">
        <v>1415</v>
      </c>
    </row>
    <row r="17" spans="1:11">
      <c r="A17" s="270">
        <v>16</v>
      </c>
      <c r="B17" s="275" t="s">
        <v>62</v>
      </c>
      <c r="C17" s="277" t="s">
        <v>1019</v>
      </c>
      <c r="D17" s="270" t="s">
        <v>1404</v>
      </c>
      <c r="E17" s="270" t="s">
        <v>1410</v>
      </c>
      <c r="F17" s="242" t="s">
        <v>1392</v>
      </c>
      <c r="G17" s="242" t="s">
        <v>1466</v>
      </c>
      <c r="H17" s="242" t="s">
        <v>1415</v>
      </c>
      <c r="I17" s="277"/>
      <c r="J17" s="277"/>
      <c r="K17" s="242" t="s">
        <v>1415</v>
      </c>
    </row>
    <row r="18" spans="1:11">
      <c r="A18" s="270">
        <v>17</v>
      </c>
      <c r="B18" s="275" t="s">
        <v>62</v>
      </c>
      <c r="C18" s="277" t="s">
        <v>1459</v>
      </c>
      <c r="D18" s="270" t="s">
        <v>1404</v>
      </c>
      <c r="E18" s="270" t="s">
        <v>1410</v>
      </c>
      <c r="F18" s="242" t="s">
        <v>1392</v>
      </c>
      <c r="G18" s="242" t="s">
        <v>1467</v>
      </c>
      <c r="H18" s="242" t="s">
        <v>1415</v>
      </c>
      <c r="I18" s="277"/>
      <c r="J18" s="277"/>
      <c r="K18" s="242" t="s">
        <v>1415</v>
      </c>
    </row>
    <row r="19" spans="1:11">
      <c r="A19" s="270">
        <v>18</v>
      </c>
      <c r="B19" s="275" t="s">
        <v>62</v>
      </c>
      <c r="C19" s="277" t="s">
        <v>1460</v>
      </c>
      <c r="D19" s="270" t="s">
        <v>1404</v>
      </c>
      <c r="E19" s="270" t="s">
        <v>1410</v>
      </c>
      <c r="F19" s="242" t="s">
        <v>1392</v>
      </c>
      <c r="G19" s="242" t="s">
        <v>1468</v>
      </c>
      <c r="H19" s="242" t="s">
        <v>1415</v>
      </c>
      <c r="I19" s="277"/>
      <c r="J19" s="277"/>
      <c r="K19" s="242" t="s">
        <v>1415</v>
      </c>
    </row>
    <row r="20" spans="1:11">
      <c r="A20" s="270">
        <v>19</v>
      </c>
      <c r="B20" s="275" t="s">
        <v>62</v>
      </c>
      <c r="C20" s="277" t="s">
        <v>1022</v>
      </c>
      <c r="D20" s="270" t="s">
        <v>1404</v>
      </c>
      <c r="E20" s="270" t="s">
        <v>1410</v>
      </c>
      <c r="F20" s="242" t="s">
        <v>1392</v>
      </c>
      <c r="G20" s="242" t="s">
        <v>1469</v>
      </c>
      <c r="H20" s="242" t="s">
        <v>1415</v>
      </c>
      <c r="I20" s="277"/>
      <c r="J20" s="277"/>
      <c r="K20" s="242" t="s">
        <v>1415</v>
      </c>
    </row>
    <row r="21" spans="1:11">
      <c r="A21" s="270">
        <v>20</v>
      </c>
      <c r="B21" s="275" t="s">
        <v>62</v>
      </c>
      <c r="C21" s="277" t="s">
        <v>1461</v>
      </c>
      <c r="D21" s="270" t="s">
        <v>1404</v>
      </c>
      <c r="E21" s="270" t="s">
        <v>1410</v>
      </c>
      <c r="F21" s="242" t="s">
        <v>1392</v>
      </c>
      <c r="G21" s="242" t="s">
        <v>1470</v>
      </c>
      <c r="H21" s="242" t="s">
        <v>1415</v>
      </c>
      <c r="I21" s="277"/>
      <c r="J21" s="277"/>
      <c r="K21" s="242" t="s">
        <v>1415</v>
      </c>
    </row>
    <row r="22" spans="1:11">
      <c r="A22" s="270">
        <v>21</v>
      </c>
      <c r="B22" s="275" t="s">
        <v>62</v>
      </c>
      <c r="C22" s="277" t="s">
        <v>1462</v>
      </c>
      <c r="D22" s="270" t="s">
        <v>1404</v>
      </c>
      <c r="E22" s="270" t="s">
        <v>1410</v>
      </c>
      <c r="F22" s="242" t="s">
        <v>1392</v>
      </c>
      <c r="G22" s="242" t="s">
        <v>1471</v>
      </c>
      <c r="H22" s="242" t="s">
        <v>1415</v>
      </c>
      <c r="I22" s="277"/>
      <c r="J22" s="277"/>
      <c r="K22" s="242" t="s">
        <v>1415</v>
      </c>
    </row>
    <row r="23" spans="1:11">
      <c r="A23" s="270">
        <v>22</v>
      </c>
      <c r="B23" s="275" t="s">
        <v>62</v>
      </c>
      <c r="C23" s="277" t="s">
        <v>1025</v>
      </c>
      <c r="D23" s="270" t="s">
        <v>1404</v>
      </c>
      <c r="E23" s="270" t="s">
        <v>1410</v>
      </c>
      <c r="F23" s="242" t="s">
        <v>1392</v>
      </c>
      <c r="G23" s="242" t="s">
        <v>1472</v>
      </c>
      <c r="H23" s="242" t="s">
        <v>1415</v>
      </c>
      <c r="I23" s="277"/>
      <c r="J23" s="277"/>
      <c r="K23" s="242" t="s">
        <v>1415</v>
      </c>
    </row>
    <row r="24" spans="1:11">
      <c r="A24" s="270">
        <v>23</v>
      </c>
      <c r="B24" s="275" t="s">
        <v>62</v>
      </c>
      <c r="C24" s="277" t="s">
        <v>1463</v>
      </c>
      <c r="D24" s="270" t="s">
        <v>1404</v>
      </c>
      <c r="E24" s="270" t="s">
        <v>1410</v>
      </c>
      <c r="F24" s="242" t="s">
        <v>1392</v>
      </c>
      <c r="G24" s="242" t="s">
        <v>1473</v>
      </c>
      <c r="H24" s="242" t="s">
        <v>1415</v>
      </c>
      <c r="I24" s="277"/>
      <c r="J24" s="277"/>
      <c r="K24" s="242" t="s">
        <v>1415</v>
      </c>
    </row>
    <row r="25" spans="1:11">
      <c r="A25" s="270">
        <v>24</v>
      </c>
      <c r="B25" s="275" t="s">
        <v>62</v>
      </c>
      <c r="C25" s="277" t="s">
        <v>1028</v>
      </c>
      <c r="D25" s="270" t="s">
        <v>1404</v>
      </c>
      <c r="E25" s="270" t="s">
        <v>1410</v>
      </c>
      <c r="F25" s="242" t="s">
        <v>1392</v>
      </c>
      <c r="G25" s="242" t="s">
        <v>1474</v>
      </c>
      <c r="H25" s="242" t="s">
        <v>1415</v>
      </c>
      <c r="I25" s="277"/>
      <c r="J25" s="277"/>
      <c r="K25" s="242" t="s">
        <v>1415</v>
      </c>
    </row>
    <row r="26" spans="1:11">
      <c r="A26" s="270">
        <v>25</v>
      </c>
      <c r="B26" s="275" t="s">
        <v>62</v>
      </c>
      <c r="C26" s="277" t="s">
        <v>1464</v>
      </c>
      <c r="D26" s="270" t="s">
        <v>1404</v>
      </c>
      <c r="E26" s="270" t="s">
        <v>1410</v>
      </c>
      <c r="F26" s="242" t="s">
        <v>1392</v>
      </c>
      <c r="G26" s="242" t="s">
        <v>1475</v>
      </c>
      <c r="H26" s="242" t="s">
        <v>1415</v>
      </c>
      <c r="I26" s="277"/>
      <c r="J26" s="277"/>
      <c r="K26" s="242" t="s">
        <v>1415</v>
      </c>
    </row>
    <row r="27" spans="1:11">
      <c r="A27" s="270">
        <v>26</v>
      </c>
      <c r="B27" s="275" t="s">
        <v>62</v>
      </c>
      <c r="C27" s="277" t="s">
        <v>1031</v>
      </c>
      <c r="D27" s="270" t="s">
        <v>1404</v>
      </c>
      <c r="E27" s="270" t="s">
        <v>1412</v>
      </c>
      <c r="F27" s="242" t="s">
        <v>1392</v>
      </c>
      <c r="G27" s="242" t="s">
        <v>1476</v>
      </c>
      <c r="H27" s="242" t="s">
        <v>1455</v>
      </c>
      <c r="I27" s="277"/>
      <c r="J27" s="277"/>
      <c r="K27" s="242" t="s">
        <v>1455</v>
      </c>
    </row>
    <row r="28" spans="1:11">
      <c r="A28" s="270">
        <v>27</v>
      </c>
      <c r="B28" s="275" t="s">
        <v>62</v>
      </c>
      <c r="C28" s="277" t="s">
        <v>1035</v>
      </c>
      <c r="D28" s="270" t="s">
        <v>1404</v>
      </c>
      <c r="E28" s="270" t="s">
        <v>1412</v>
      </c>
      <c r="F28" s="242" t="s">
        <v>1392</v>
      </c>
      <c r="G28" s="242" t="s">
        <v>1479</v>
      </c>
      <c r="H28" s="242" t="s">
        <v>1455</v>
      </c>
      <c r="I28" s="277"/>
      <c r="J28" s="277"/>
      <c r="K28" s="242" t="s">
        <v>1455</v>
      </c>
    </row>
    <row r="29" spans="1:11">
      <c r="A29" s="270">
        <v>28</v>
      </c>
      <c r="B29" s="275" t="s">
        <v>62</v>
      </c>
      <c r="C29" s="277" t="s">
        <v>1037</v>
      </c>
      <c r="D29" s="270" t="s">
        <v>1404</v>
      </c>
      <c r="E29" s="270" t="s">
        <v>1412</v>
      </c>
      <c r="F29" s="242" t="s">
        <v>1392</v>
      </c>
      <c r="G29" s="242" t="s">
        <v>1480</v>
      </c>
      <c r="H29" s="242" t="s">
        <v>1455</v>
      </c>
      <c r="I29" s="277"/>
      <c r="J29" s="277"/>
      <c r="K29" s="242" t="s">
        <v>1455</v>
      </c>
    </row>
    <row r="30" spans="1:11">
      <c r="A30" s="270">
        <v>29</v>
      </c>
      <c r="B30" s="275" t="s">
        <v>62</v>
      </c>
      <c r="C30" s="277" t="s">
        <v>1039</v>
      </c>
      <c r="D30" s="270" t="s">
        <v>1404</v>
      </c>
      <c r="E30" s="270" t="s">
        <v>1412</v>
      </c>
      <c r="F30" s="242" t="s">
        <v>1392</v>
      </c>
      <c r="G30" s="242" t="s">
        <v>1481</v>
      </c>
      <c r="H30" s="242" t="s">
        <v>1455</v>
      </c>
      <c r="I30" s="277"/>
      <c r="J30" s="277"/>
      <c r="K30" s="242" t="s">
        <v>1455</v>
      </c>
    </row>
    <row r="31" spans="1:11">
      <c r="A31" s="270">
        <v>30</v>
      </c>
      <c r="B31" s="275" t="s">
        <v>62</v>
      </c>
      <c r="C31" s="277" t="s">
        <v>1041</v>
      </c>
      <c r="D31" s="270" t="s">
        <v>1404</v>
      </c>
      <c r="E31" s="270" t="s">
        <v>1412</v>
      </c>
      <c r="F31" s="242" t="s">
        <v>1392</v>
      </c>
      <c r="G31" s="242" t="s">
        <v>1482</v>
      </c>
      <c r="H31" s="242" t="s">
        <v>1455</v>
      </c>
      <c r="I31" s="277"/>
      <c r="J31" s="277"/>
      <c r="K31" s="242" t="s">
        <v>1455</v>
      </c>
    </row>
    <row r="32" spans="1:11">
      <c r="A32" s="270">
        <v>31</v>
      </c>
      <c r="B32" s="275" t="s">
        <v>62</v>
      </c>
      <c r="C32" s="277" t="s">
        <v>1043</v>
      </c>
      <c r="D32" s="270" t="s">
        <v>1404</v>
      </c>
      <c r="E32" s="270" t="s">
        <v>1412</v>
      </c>
      <c r="F32" s="242" t="s">
        <v>1392</v>
      </c>
      <c r="G32" s="242" t="s">
        <v>1483</v>
      </c>
      <c r="H32" s="242" t="s">
        <v>1455</v>
      </c>
      <c r="I32" s="277"/>
      <c r="J32" s="277"/>
      <c r="K32" s="242" t="s">
        <v>1455</v>
      </c>
    </row>
    <row r="33" spans="1:11">
      <c r="A33" s="270">
        <v>32</v>
      </c>
      <c r="B33" s="275" t="s">
        <v>62</v>
      </c>
      <c r="C33" s="277" t="s">
        <v>1046</v>
      </c>
      <c r="D33" s="270" t="s">
        <v>1404</v>
      </c>
      <c r="E33" s="270" t="s">
        <v>1412</v>
      </c>
      <c r="F33" s="242" t="s">
        <v>1392</v>
      </c>
      <c r="G33" s="242" t="s">
        <v>1484</v>
      </c>
      <c r="H33" s="242" t="s">
        <v>1455</v>
      </c>
      <c r="I33" s="277"/>
      <c r="J33" s="277"/>
      <c r="K33" s="242" t="s">
        <v>1455</v>
      </c>
    </row>
    <row r="34" spans="1:11">
      <c r="A34" s="270">
        <v>33</v>
      </c>
      <c r="B34" s="275" t="s">
        <v>62</v>
      </c>
      <c r="C34" s="277" t="s">
        <v>1477</v>
      </c>
      <c r="D34" s="270" t="s">
        <v>1404</v>
      </c>
      <c r="E34" s="270" t="s">
        <v>1412</v>
      </c>
      <c r="F34" s="242" t="s">
        <v>1392</v>
      </c>
      <c r="G34" s="242" t="s">
        <v>1485</v>
      </c>
      <c r="H34" s="242" t="s">
        <v>1455</v>
      </c>
      <c r="I34" s="277"/>
      <c r="J34" s="277"/>
      <c r="K34" s="242" t="s">
        <v>1455</v>
      </c>
    </row>
    <row r="35" spans="1:11">
      <c r="A35" s="270">
        <v>34</v>
      </c>
      <c r="B35" s="275" t="s">
        <v>62</v>
      </c>
      <c r="C35" s="277" t="s">
        <v>1478</v>
      </c>
      <c r="D35" s="270" t="s">
        <v>1404</v>
      </c>
      <c r="E35" s="270" t="s">
        <v>1412</v>
      </c>
      <c r="F35" s="242" t="s">
        <v>1392</v>
      </c>
      <c r="G35" s="242" t="s">
        <v>1486</v>
      </c>
      <c r="H35" s="242" t="s">
        <v>1455</v>
      </c>
      <c r="I35" s="277"/>
      <c r="J35" s="277"/>
      <c r="K35" s="242" t="s">
        <v>1455</v>
      </c>
    </row>
    <row r="36" spans="1:11">
      <c r="A36" s="270">
        <v>35</v>
      </c>
      <c r="B36" s="275" t="s">
        <v>62</v>
      </c>
      <c r="C36" s="277" t="s">
        <v>1425</v>
      </c>
      <c r="D36" s="270" t="s">
        <v>1418</v>
      </c>
      <c r="E36" s="270" t="s">
        <v>1411</v>
      </c>
      <c r="F36" s="242" t="s">
        <v>1390</v>
      </c>
      <c r="G36" s="277"/>
      <c r="H36" s="277" t="s">
        <v>227</v>
      </c>
      <c r="I36" s="277"/>
      <c r="J36" s="277"/>
      <c r="K36" s="277" t="s">
        <v>227</v>
      </c>
    </row>
    <row r="37" spans="1:11">
      <c r="A37" s="270">
        <v>36</v>
      </c>
      <c r="B37" s="275" t="s">
        <v>0</v>
      </c>
      <c r="C37" s="277" t="s">
        <v>1590</v>
      </c>
      <c r="D37" s="270" t="s">
        <v>1418</v>
      </c>
      <c r="E37" s="270" t="s">
        <v>1411</v>
      </c>
      <c r="F37" s="242" t="s">
        <v>1390</v>
      </c>
      <c r="G37" s="277"/>
      <c r="H37" s="277" t="s">
        <v>228</v>
      </c>
      <c r="I37" s="277"/>
      <c r="J37" s="277"/>
      <c r="K37" s="277" t="s">
        <v>228</v>
      </c>
    </row>
    <row r="38" spans="1:11">
      <c r="A38" s="270">
        <v>37</v>
      </c>
      <c r="B38" s="275" t="s">
        <v>62</v>
      </c>
      <c r="C38" s="277" t="s">
        <v>1428</v>
      </c>
      <c r="D38" s="270" t="s">
        <v>1418</v>
      </c>
      <c r="E38" s="270" t="s">
        <v>1411</v>
      </c>
      <c r="F38" s="242" t="s">
        <v>1390</v>
      </c>
      <c r="G38" s="277"/>
      <c r="H38" s="277" t="s">
        <v>1487</v>
      </c>
      <c r="I38" s="277"/>
      <c r="J38" s="277"/>
      <c r="K38" s="277" t="s">
        <v>1487</v>
      </c>
    </row>
    <row r="39" spans="1:11">
      <c r="A39" s="270">
        <v>38</v>
      </c>
      <c r="B39" s="275" t="s">
        <v>62</v>
      </c>
      <c r="C39" s="277" t="s">
        <v>1429</v>
      </c>
      <c r="D39" s="270" t="s">
        <v>1418</v>
      </c>
      <c r="E39" s="270" t="s">
        <v>1411</v>
      </c>
      <c r="F39" s="242" t="s">
        <v>1390</v>
      </c>
      <c r="G39" s="277"/>
      <c r="H39" s="277" t="s">
        <v>1488</v>
      </c>
      <c r="I39" s="277"/>
      <c r="J39" s="277"/>
      <c r="K39" s="277" t="s">
        <v>1488</v>
      </c>
    </row>
    <row r="40" spans="1:11">
      <c r="A40" s="270">
        <v>39</v>
      </c>
      <c r="B40" s="275" t="s">
        <v>62</v>
      </c>
      <c r="C40" s="277" t="s">
        <v>1431</v>
      </c>
      <c r="D40" s="270" t="s">
        <v>1418</v>
      </c>
      <c r="E40" s="270" t="s">
        <v>1411</v>
      </c>
      <c r="F40" s="242" t="s">
        <v>1390</v>
      </c>
      <c r="G40" s="277"/>
      <c r="H40" s="277" t="s">
        <v>1404</v>
      </c>
      <c r="I40" s="277"/>
      <c r="J40" s="277"/>
      <c r="K40" s="277" t="s">
        <v>1404</v>
      </c>
    </row>
    <row r="41" spans="1:11">
      <c r="A41" s="270">
        <v>40</v>
      </c>
      <c r="B41" s="275" t="s">
        <v>62</v>
      </c>
      <c r="C41" s="277" t="s">
        <v>1432</v>
      </c>
      <c r="D41" s="270" t="s">
        <v>1418</v>
      </c>
      <c r="E41" s="270" t="s">
        <v>1411</v>
      </c>
      <c r="F41" s="242" t="s">
        <v>1390</v>
      </c>
      <c r="G41" s="277"/>
      <c r="H41" s="277" t="s">
        <v>1489</v>
      </c>
      <c r="I41" s="277"/>
      <c r="J41" s="277"/>
      <c r="K41" s="277" t="s">
        <v>1489</v>
      </c>
    </row>
    <row r="42" spans="1:11">
      <c r="A42" s="270">
        <v>41</v>
      </c>
      <c r="B42" s="275" t="s">
        <v>62</v>
      </c>
      <c r="C42" s="277" t="s">
        <v>1705</v>
      </c>
      <c r="D42" s="270" t="s">
        <v>1418</v>
      </c>
      <c r="E42" s="270" t="s">
        <v>1411</v>
      </c>
      <c r="F42" s="242" t="s">
        <v>1390</v>
      </c>
      <c r="G42" s="277"/>
      <c r="H42" s="277" t="s">
        <v>1490</v>
      </c>
      <c r="I42" s="277"/>
      <c r="J42" s="277"/>
      <c r="K42" s="277" t="s">
        <v>1490</v>
      </c>
    </row>
    <row r="43" spans="1:11">
      <c r="A43" s="270">
        <v>42</v>
      </c>
      <c r="B43" s="275" t="s">
        <v>62</v>
      </c>
      <c r="C43" s="298" t="s">
        <v>1704</v>
      </c>
      <c r="D43" s="270" t="s">
        <v>1406</v>
      </c>
      <c r="E43" s="270" t="s">
        <v>1412</v>
      </c>
      <c r="F43" s="242" t="s">
        <v>1390</v>
      </c>
      <c r="G43" s="277"/>
      <c r="H43" s="277" t="s">
        <v>1426</v>
      </c>
      <c r="I43" s="277"/>
      <c r="J43" s="277"/>
      <c r="K43" s="277" t="s">
        <v>1426</v>
      </c>
    </row>
    <row r="44" spans="1:11">
      <c r="A44" s="270">
        <v>43</v>
      </c>
      <c r="B44" s="275" t="s">
        <v>62</v>
      </c>
      <c r="C44" s="298" t="s">
        <v>1706</v>
      </c>
      <c r="D44" s="270" t="s">
        <v>1423</v>
      </c>
      <c r="E44" s="270" t="s">
        <v>1413</v>
      </c>
      <c r="F44" s="242" t="s">
        <v>1394</v>
      </c>
      <c r="G44" s="277"/>
      <c r="H44" s="277" t="s">
        <v>1430</v>
      </c>
      <c r="I44" s="277"/>
      <c r="J44" s="277"/>
      <c r="K44" s="277" t="s">
        <v>1430</v>
      </c>
    </row>
    <row r="45" spans="1:11">
      <c r="A45" s="270">
        <v>44</v>
      </c>
      <c r="B45" s="275" t="s">
        <v>62</v>
      </c>
      <c r="C45" s="277" t="s">
        <v>1072</v>
      </c>
      <c r="D45" s="270" t="s">
        <v>1418</v>
      </c>
      <c r="E45" s="270" t="s">
        <v>1413</v>
      </c>
      <c r="F45" s="242" t="s">
        <v>1394</v>
      </c>
      <c r="G45" s="277"/>
      <c r="H45" s="277" t="s">
        <v>1491</v>
      </c>
      <c r="I45" s="277"/>
      <c r="J45" s="277"/>
      <c r="K45" s="277" t="s">
        <v>1491</v>
      </c>
    </row>
    <row r="46" spans="1:11">
      <c r="A46" s="270">
        <v>45</v>
      </c>
      <c r="B46" s="275" t="s">
        <v>62</v>
      </c>
      <c r="C46" s="277" t="s">
        <v>1080</v>
      </c>
      <c r="D46" s="270" t="s">
        <v>1418</v>
      </c>
      <c r="E46" s="270" t="s">
        <v>1413</v>
      </c>
      <c r="F46" s="242" t="s">
        <v>1394</v>
      </c>
      <c r="G46" s="277"/>
      <c r="H46" s="277" t="s">
        <v>1492</v>
      </c>
      <c r="I46" s="277"/>
      <c r="J46" s="277"/>
      <c r="K46" s="277" t="s">
        <v>1492</v>
      </c>
    </row>
    <row r="47" spans="1:11">
      <c r="A47" s="270">
        <v>46</v>
      </c>
      <c r="B47" s="275" t="s">
        <v>62</v>
      </c>
      <c r="C47" s="277" t="s">
        <v>1567</v>
      </c>
      <c r="D47" s="270" t="s">
        <v>1418</v>
      </c>
      <c r="E47" s="270" t="s">
        <v>1413</v>
      </c>
      <c r="F47" s="242" t="s">
        <v>1390</v>
      </c>
      <c r="G47" s="277"/>
      <c r="H47" s="277" t="s">
        <v>1417</v>
      </c>
      <c r="I47" s="277"/>
      <c r="J47" s="277"/>
      <c r="K47" s="277" t="s">
        <v>1417</v>
      </c>
    </row>
    <row r="48" spans="1:11">
      <c r="A48" s="270">
        <v>47</v>
      </c>
      <c r="B48" s="275" t="s">
        <v>62</v>
      </c>
      <c r="C48" s="298" t="s">
        <v>1568</v>
      </c>
      <c r="D48" s="270" t="s">
        <v>1418</v>
      </c>
      <c r="E48" s="270" t="s">
        <v>1413</v>
      </c>
      <c r="F48" s="242" t="s">
        <v>1394</v>
      </c>
      <c r="G48" s="277"/>
      <c r="H48" s="277" t="s">
        <v>1424</v>
      </c>
      <c r="I48" s="277"/>
      <c r="J48" s="277"/>
      <c r="K48" s="277" t="s">
        <v>1424</v>
      </c>
    </row>
    <row r="49" spans="1:11">
      <c r="A49" s="270">
        <v>48</v>
      </c>
      <c r="B49" s="275" t="s">
        <v>62</v>
      </c>
      <c r="C49" s="298" t="s">
        <v>1583</v>
      </c>
      <c r="D49" s="270" t="s">
        <v>1418</v>
      </c>
      <c r="E49" s="270" t="s">
        <v>1413</v>
      </c>
      <c r="F49" s="242" t="s">
        <v>1394</v>
      </c>
      <c r="G49" s="277"/>
      <c r="H49" s="277" t="s">
        <v>1439</v>
      </c>
      <c r="I49" s="277"/>
      <c r="J49" s="277"/>
      <c r="K49" s="277" t="s">
        <v>1439</v>
      </c>
    </row>
    <row r="50" spans="1:11">
      <c r="A50" s="270">
        <v>49</v>
      </c>
      <c r="B50" s="275" t="s">
        <v>62</v>
      </c>
      <c r="C50" s="277" t="s">
        <v>1433</v>
      </c>
      <c r="D50" s="270" t="s">
        <v>1418</v>
      </c>
      <c r="E50" s="270" t="s">
        <v>1413</v>
      </c>
      <c r="F50" s="242" t="s">
        <v>1394</v>
      </c>
      <c r="G50" s="277"/>
      <c r="H50" s="277" t="s">
        <v>1440</v>
      </c>
      <c r="I50" s="277"/>
      <c r="J50" s="277"/>
      <c r="K50" s="277" t="s">
        <v>1440</v>
      </c>
    </row>
    <row r="51" spans="1:11">
      <c r="A51" s="270">
        <v>50</v>
      </c>
      <c r="B51" s="275" t="s">
        <v>62</v>
      </c>
      <c r="C51" s="277" t="s">
        <v>1434</v>
      </c>
      <c r="D51" s="270" t="s">
        <v>1418</v>
      </c>
      <c r="E51" s="270" t="s">
        <v>1413</v>
      </c>
      <c r="F51" s="242" t="s">
        <v>1394</v>
      </c>
      <c r="G51" s="277"/>
      <c r="H51" s="277" t="s">
        <v>1441</v>
      </c>
      <c r="I51" s="277"/>
      <c r="J51" s="277"/>
      <c r="K51" s="277" t="s">
        <v>1441</v>
      </c>
    </row>
    <row r="52" spans="1:11">
      <c r="A52" s="270">
        <v>51</v>
      </c>
      <c r="B52" s="275" t="s">
        <v>0</v>
      </c>
      <c r="C52" s="277" t="s">
        <v>1435</v>
      </c>
      <c r="D52" s="270" t="s">
        <v>1418</v>
      </c>
      <c r="E52" s="270" t="s">
        <v>1413</v>
      </c>
      <c r="F52" s="242" t="s">
        <v>1394</v>
      </c>
      <c r="G52" s="277"/>
      <c r="H52" s="277" t="s">
        <v>1442</v>
      </c>
      <c r="I52" s="277"/>
      <c r="J52" s="277"/>
      <c r="K52" s="277" t="s">
        <v>1442</v>
      </c>
    </row>
    <row r="53" spans="1:11">
      <c r="A53" s="270">
        <v>52</v>
      </c>
      <c r="B53" s="275" t="s">
        <v>62</v>
      </c>
      <c r="C53" s="277" t="s">
        <v>1436</v>
      </c>
      <c r="D53" s="270" t="s">
        <v>1418</v>
      </c>
      <c r="E53" s="270" t="s">
        <v>1413</v>
      </c>
      <c r="F53" s="242" t="s">
        <v>1394</v>
      </c>
      <c r="G53" s="277"/>
      <c r="H53" s="277" t="s">
        <v>1443</v>
      </c>
      <c r="I53" s="277"/>
      <c r="J53" s="277"/>
      <c r="K53" s="277" t="s">
        <v>1443</v>
      </c>
    </row>
    <row r="54" spans="1:11">
      <c r="A54" s="270">
        <v>53</v>
      </c>
      <c r="B54" s="275" t="s">
        <v>62</v>
      </c>
      <c r="C54" s="298" t="s">
        <v>1707</v>
      </c>
      <c r="D54" s="270" t="s">
        <v>1418</v>
      </c>
      <c r="E54" s="270" t="s">
        <v>1413</v>
      </c>
      <c r="F54" s="242" t="s">
        <v>1394</v>
      </c>
      <c r="G54" s="277"/>
      <c r="H54" s="277" t="s">
        <v>1444</v>
      </c>
      <c r="I54" s="277"/>
      <c r="J54" s="277"/>
      <c r="K54" s="277" t="s">
        <v>1444</v>
      </c>
    </row>
    <row r="55" spans="1:11">
      <c r="A55" s="270">
        <v>54</v>
      </c>
      <c r="B55" s="275" t="s">
        <v>62</v>
      </c>
      <c r="C55" s="277" t="s">
        <v>1438</v>
      </c>
      <c r="D55" s="270" t="s">
        <v>1418</v>
      </c>
      <c r="E55" s="270" t="s">
        <v>1413</v>
      </c>
      <c r="F55" s="242" t="s">
        <v>1394</v>
      </c>
      <c r="G55" s="277"/>
      <c r="H55" s="277" t="s">
        <v>1445</v>
      </c>
      <c r="I55" s="277"/>
      <c r="J55" s="277"/>
      <c r="K55" s="277" t="s">
        <v>1445</v>
      </c>
    </row>
    <row r="56" spans="1:11">
      <c r="A56" s="270">
        <v>55</v>
      </c>
      <c r="B56" s="275" t="s">
        <v>62</v>
      </c>
      <c r="C56" s="277" t="s">
        <v>1493</v>
      </c>
      <c r="D56" s="270" t="s">
        <v>1418</v>
      </c>
      <c r="E56" s="270" t="s">
        <v>1413</v>
      </c>
      <c r="F56" s="242" t="s">
        <v>1394</v>
      </c>
      <c r="G56" s="277"/>
      <c r="H56" s="277" t="s">
        <v>1510</v>
      </c>
      <c r="I56" s="277"/>
      <c r="J56" s="277"/>
      <c r="K56" s="277" t="s">
        <v>1510</v>
      </c>
    </row>
    <row r="57" spans="1:11">
      <c r="A57" s="270">
        <v>56</v>
      </c>
      <c r="B57" s="275" t="s">
        <v>62</v>
      </c>
      <c r="C57" s="277" t="s">
        <v>1494</v>
      </c>
      <c r="D57" s="270" t="s">
        <v>1418</v>
      </c>
      <c r="E57" s="270" t="s">
        <v>1413</v>
      </c>
      <c r="F57" s="242" t="s">
        <v>1394</v>
      </c>
      <c r="G57" s="277"/>
      <c r="H57" s="277" t="s">
        <v>1511</v>
      </c>
      <c r="I57" s="277"/>
      <c r="J57" s="277"/>
      <c r="K57" s="277" t="s">
        <v>1511</v>
      </c>
    </row>
    <row r="58" spans="1:11">
      <c r="A58" s="270">
        <v>57</v>
      </c>
      <c r="B58" s="275" t="s">
        <v>62</v>
      </c>
      <c r="C58" s="277" t="s">
        <v>1594</v>
      </c>
      <c r="D58" s="270" t="s">
        <v>1418</v>
      </c>
      <c r="E58" s="270" t="s">
        <v>1413</v>
      </c>
      <c r="F58" s="242" t="s">
        <v>1394</v>
      </c>
      <c r="G58" s="277"/>
      <c r="H58" s="277" t="s">
        <v>1512</v>
      </c>
      <c r="I58" s="277"/>
      <c r="J58" s="277"/>
      <c r="K58" s="277" t="s">
        <v>1512</v>
      </c>
    </row>
    <row r="59" spans="1:11">
      <c r="A59" s="270">
        <v>58</v>
      </c>
      <c r="B59" s="275" t="s">
        <v>62</v>
      </c>
      <c r="C59" s="277" t="s">
        <v>1495</v>
      </c>
      <c r="D59" s="270" t="s">
        <v>1418</v>
      </c>
      <c r="E59" s="270" t="s">
        <v>1413</v>
      </c>
      <c r="F59" s="242" t="s">
        <v>1394</v>
      </c>
      <c r="G59" s="277"/>
      <c r="H59" s="277" t="s">
        <v>1513</v>
      </c>
      <c r="I59" s="277"/>
      <c r="J59" s="277"/>
      <c r="K59" s="277" t="s">
        <v>1513</v>
      </c>
    </row>
    <row r="60" spans="1:11">
      <c r="A60" s="270">
        <v>59</v>
      </c>
      <c r="B60" s="275" t="s">
        <v>62</v>
      </c>
      <c r="C60" s="277" t="s">
        <v>1496</v>
      </c>
      <c r="D60" s="270" t="s">
        <v>1418</v>
      </c>
      <c r="E60" s="270" t="s">
        <v>1413</v>
      </c>
      <c r="F60" s="242" t="s">
        <v>1394</v>
      </c>
      <c r="G60" s="277"/>
      <c r="H60" s="277" t="s">
        <v>1514</v>
      </c>
      <c r="I60" s="277"/>
      <c r="J60" s="277"/>
      <c r="K60" s="277" t="s">
        <v>1514</v>
      </c>
    </row>
    <row r="61" spans="1:11">
      <c r="A61" s="270">
        <v>60</v>
      </c>
      <c r="B61" s="275" t="s">
        <v>62</v>
      </c>
      <c r="C61" s="277" t="s">
        <v>1497</v>
      </c>
      <c r="D61" s="270" t="s">
        <v>1418</v>
      </c>
      <c r="E61" s="270" t="s">
        <v>1413</v>
      </c>
      <c r="F61" s="242" t="s">
        <v>1394</v>
      </c>
      <c r="G61" s="277"/>
      <c r="H61" s="277" t="s">
        <v>1515</v>
      </c>
      <c r="I61" s="277"/>
      <c r="J61" s="277"/>
      <c r="K61" s="277" t="s">
        <v>1515</v>
      </c>
    </row>
    <row r="62" spans="1:11">
      <c r="A62" s="270">
        <v>61</v>
      </c>
      <c r="B62" s="275" t="s">
        <v>62</v>
      </c>
      <c r="C62" s="277" t="s">
        <v>801</v>
      </c>
      <c r="D62" s="270" t="s">
        <v>1418</v>
      </c>
      <c r="E62" s="270" t="s">
        <v>1413</v>
      </c>
      <c r="F62" s="242" t="s">
        <v>1394</v>
      </c>
      <c r="G62" s="277"/>
      <c r="H62" s="277" t="s">
        <v>1516</v>
      </c>
      <c r="I62" s="277"/>
      <c r="J62" s="277"/>
      <c r="K62" s="277" t="s">
        <v>1516</v>
      </c>
    </row>
    <row r="63" spans="1:11">
      <c r="A63" s="270">
        <v>62</v>
      </c>
      <c r="B63" s="275" t="s">
        <v>62</v>
      </c>
      <c r="C63" s="277" t="s">
        <v>1498</v>
      </c>
      <c r="D63" s="270" t="s">
        <v>1418</v>
      </c>
      <c r="E63" s="270" t="s">
        <v>1413</v>
      </c>
      <c r="F63" s="242" t="s">
        <v>1394</v>
      </c>
      <c r="G63" s="277"/>
      <c r="H63" s="277" t="s">
        <v>1517</v>
      </c>
      <c r="I63" s="277"/>
      <c r="J63" s="277"/>
      <c r="K63" s="277" t="s">
        <v>1517</v>
      </c>
    </row>
    <row r="64" spans="1:11">
      <c r="A64" s="270">
        <v>63</v>
      </c>
      <c r="B64" s="275" t="s">
        <v>62</v>
      </c>
      <c r="C64" s="277" t="s">
        <v>1499</v>
      </c>
      <c r="D64" s="270" t="s">
        <v>1418</v>
      </c>
      <c r="E64" s="270" t="s">
        <v>1413</v>
      </c>
      <c r="F64" s="242" t="s">
        <v>1394</v>
      </c>
      <c r="G64" s="277"/>
      <c r="H64" s="277" t="s">
        <v>1518</v>
      </c>
      <c r="I64" s="277"/>
      <c r="J64" s="277"/>
      <c r="K64" s="277" t="s">
        <v>1518</v>
      </c>
    </row>
    <row r="65" spans="1:11">
      <c r="A65" s="270">
        <v>64</v>
      </c>
      <c r="B65" s="275" t="s">
        <v>62</v>
      </c>
      <c r="C65" s="277" t="s">
        <v>1500</v>
      </c>
      <c r="D65" s="270" t="s">
        <v>1418</v>
      </c>
      <c r="E65" s="270" t="s">
        <v>1413</v>
      </c>
      <c r="F65" s="242" t="s">
        <v>1394</v>
      </c>
      <c r="G65" s="277"/>
      <c r="H65" s="277" t="s">
        <v>1519</v>
      </c>
      <c r="I65" s="277"/>
      <c r="J65" s="277"/>
      <c r="K65" s="277" t="s">
        <v>1519</v>
      </c>
    </row>
    <row r="66" spans="1:11">
      <c r="A66" s="270">
        <v>65</v>
      </c>
      <c r="B66" s="275" t="s">
        <v>62</v>
      </c>
      <c r="C66" s="277" t="s">
        <v>1501</v>
      </c>
      <c r="D66" s="270" t="s">
        <v>1418</v>
      </c>
      <c r="E66" s="270" t="s">
        <v>1413</v>
      </c>
      <c r="F66" s="242" t="s">
        <v>1394</v>
      </c>
      <c r="G66" s="277"/>
      <c r="H66" s="277" t="s">
        <v>1520</v>
      </c>
      <c r="I66" s="277"/>
      <c r="J66" s="277"/>
      <c r="K66" s="277" t="s">
        <v>1520</v>
      </c>
    </row>
    <row r="67" spans="1:11">
      <c r="A67" s="270">
        <v>66</v>
      </c>
      <c r="B67" s="275" t="s">
        <v>62</v>
      </c>
      <c r="C67" s="277" t="s">
        <v>1584</v>
      </c>
      <c r="D67" s="270" t="s">
        <v>1418</v>
      </c>
      <c r="E67" s="270" t="s">
        <v>1413</v>
      </c>
      <c r="F67" s="242" t="s">
        <v>1394</v>
      </c>
      <c r="G67" s="277"/>
      <c r="H67" s="277" t="s">
        <v>1521</v>
      </c>
      <c r="I67" s="277"/>
      <c r="J67" s="277"/>
      <c r="K67" s="277" t="s">
        <v>1521</v>
      </c>
    </row>
    <row r="68" spans="1:11">
      <c r="A68" s="270">
        <v>67</v>
      </c>
      <c r="B68" s="275" t="s">
        <v>62</v>
      </c>
      <c r="C68" s="298" t="s">
        <v>1585</v>
      </c>
      <c r="D68" s="270" t="s">
        <v>1418</v>
      </c>
      <c r="E68" s="270" t="s">
        <v>1413</v>
      </c>
      <c r="F68" s="242" t="s">
        <v>1394</v>
      </c>
      <c r="G68" s="277"/>
      <c r="H68" s="277" t="s">
        <v>1522</v>
      </c>
      <c r="I68" s="277"/>
      <c r="J68" s="277"/>
      <c r="K68" s="277" t="s">
        <v>1522</v>
      </c>
    </row>
    <row r="69" spans="1:11">
      <c r="A69" s="270">
        <v>68</v>
      </c>
      <c r="B69" s="275" t="s">
        <v>62</v>
      </c>
      <c r="C69" s="277" t="s">
        <v>1502</v>
      </c>
      <c r="D69" s="270" t="s">
        <v>1418</v>
      </c>
      <c r="E69" s="270" t="s">
        <v>1413</v>
      </c>
      <c r="F69" s="242" t="s">
        <v>1394</v>
      </c>
      <c r="G69" s="277"/>
      <c r="H69" s="277" t="s">
        <v>1523</v>
      </c>
      <c r="I69" s="277"/>
      <c r="J69" s="277"/>
      <c r="K69" s="277" t="s">
        <v>1523</v>
      </c>
    </row>
    <row r="70" spans="1:11">
      <c r="A70" s="270">
        <v>69</v>
      </c>
      <c r="B70" s="275" t="s">
        <v>62</v>
      </c>
      <c r="C70" s="277" t="s">
        <v>1503</v>
      </c>
      <c r="D70" s="270" t="s">
        <v>1418</v>
      </c>
      <c r="E70" s="270" t="s">
        <v>1413</v>
      </c>
      <c r="F70" s="242" t="s">
        <v>1394</v>
      </c>
      <c r="G70" s="277"/>
      <c r="H70" s="277" t="s">
        <v>1524</v>
      </c>
      <c r="I70" s="277"/>
      <c r="J70" s="277"/>
      <c r="K70" s="277" t="s">
        <v>1524</v>
      </c>
    </row>
    <row r="71" spans="1:11">
      <c r="A71" s="270">
        <v>70</v>
      </c>
      <c r="B71" s="275" t="s">
        <v>62</v>
      </c>
      <c r="C71" s="277" t="s">
        <v>1504</v>
      </c>
      <c r="D71" s="270" t="s">
        <v>1418</v>
      </c>
      <c r="E71" s="270" t="s">
        <v>1413</v>
      </c>
      <c r="F71" s="242" t="s">
        <v>1394</v>
      </c>
      <c r="G71" s="277"/>
      <c r="H71" s="277" t="s">
        <v>1525</v>
      </c>
      <c r="I71" s="277"/>
      <c r="J71" s="277"/>
      <c r="K71" s="277" t="s">
        <v>1525</v>
      </c>
    </row>
    <row r="72" spans="1:11">
      <c r="A72" s="270">
        <v>71</v>
      </c>
      <c r="B72" s="275" t="s">
        <v>62</v>
      </c>
      <c r="C72" s="277" t="s">
        <v>1595</v>
      </c>
      <c r="D72" s="270" t="s">
        <v>1418</v>
      </c>
      <c r="E72" s="270" t="s">
        <v>1413</v>
      </c>
      <c r="F72" s="242" t="s">
        <v>1394</v>
      </c>
      <c r="G72" s="277"/>
      <c r="H72" s="277" t="s">
        <v>1526</v>
      </c>
      <c r="I72" s="277"/>
      <c r="J72" s="277"/>
      <c r="K72" s="277" t="s">
        <v>1526</v>
      </c>
    </row>
    <row r="73" spans="1:11">
      <c r="A73" s="270">
        <v>72</v>
      </c>
      <c r="B73" s="275" t="s">
        <v>62</v>
      </c>
      <c r="C73" s="277" t="s">
        <v>1596</v>
      </c>
      <c r="D73" s="270" t="s">
        <v>1418</v>
      </c>
      <c r="E73" s="270" t="s">
        <v>1413</v>
      </c>
      <c r="F73" s="242" t="s">
        <v>1394</v>
      </c>
      <c r="G73" s="277"/>
      <c r="H73" s="277" t="s">
        <v>1527</v>
      </c>
      <c r="I73" s="277"/>
      <c r="J73" s="277"/>
      <c r="K73" s="277" t="s">
        <v>1527</v>
      </c>
    </row>
    <row r="74" spans="1:11">
      <c r="A74" s="270">
        <v>73</v>
      </c>
      <c r="B74" s="275" t="s">
        <v>62</v>
      </c>
      <c r="C74" s="277" t="s">
        <v>804</v>
      </c>
      <c r="D74" s="270" t="s">
        <v>1418</v>
      </c>
      <c r="E74" s="270" t="s">
        <v>1413</v>
      </c>
      <c r="F74" s="242" t="s">
        <v>1394</v>
      </c>
      <c r="G74" s="277"/>
      <c r="H74" s="277" t="s">
        <v>1528</v>
      </c>
      <c r="I74" s="277"/>
      <c r="J74" s="277"/>
      <c r="K74" s="277" t="s">
        <v>1528</v>
      </c>
    </row>
    <row r="75" spans="1:11">
      <c r="A75" s="270">
        <v>74</v>
      </c>
      <c r="B75" s="275" t="s">
        <v>0</v>
      </c>
      <c r="C75" s="277" t="s">
        <v>805</v>
      </c>
      <c r="D75" s="270" t="s">
        <v>1418</v>
      </c>
      <c r="E75" s="270" t="s">
        <v>1413</v>
      </c>
      <c r="F75" s="242" t="s">
        <v>1394</v>
      </c>
      <c r="G75" s="277"/>
      <c r="H75" s="277" t="s">
        <v>1529</v>
      </c>
      <c r="I75" s="277"/>
      <c r="J75" s="277"/>
      <c r="K75" s="277" t="s">
        <v>1529</v>
      </c>
    </row>
    <row r="76" spans="1:11">
      <c r="A76" s="270">
        <v>75</v>
      </c>
      <c r="B76" s="275" t="s">
        <v>62</v>
      </c>
      <c r="C76" s="277" t="s">
        <v>1231</v>
      </c>
      <c r="D76" s="270" t="s">
        <v>1418</v>
      </c>
      <c r="E76" s="270" t="s">
        <v>1413</v>
      </c>
      <c r="F76" s="242" t="s">
        <v>1394</v>
      </c>
      <c r="G76" s="277"/>
      <c r="H76" s="277" t="s">
        <v>1530</v>
      </c>
      <c r="I76" s="277"/>
      <c r="J76" s="277"/>
      <c r="K76" s="277" t="s">
        <v>1530</v>
      </c>
    </row>
    <row r="77" spans="1:11">
      <c r="A77" s="270">
        <v>76</v>
      </c>
      <c r="B77" s="275" t="s">
        <v>62</v>
      </c>
      <c r="C77" s="277" t="s">
        <v>807</v>
      </c>
      <c r="D77" s="270" t="s">
        <v>1418</v>
      </c>
      <c r="E77" s="270" t="s">
        <v>1413</v>
      </c>
      <c r="F77" s="242" t="s">
        <v>1394</v>
      </c>
      <c r="G77" s="277"/>
      <c r="H77" s="277" t="s">
        <v>1509</v>
      </c>
      <c r="I77" s="277"/>
      <c r="J77" s="277"/>
      <c r="K77" s="277" t="s">
        <v>1509</v>
      </c>
    </row>
    <row r="78" spans="1:11">
      <c r="A78" s="270">
        <v>77</v>
      </c>
      <c r="B78" s="275" t="s">
        <v>62</v>
      </c>
      <c r="C78" s="277" t="s">
        <v>808</v>
      </c>
      <c r="D78" s="270" t="s">
        <v>1418</v>
      </c>
      <c r="E78" s="270" t="s">
        <v>1413</v>
      </c>
      <c r="F78" s="242" t="s">
        <v>1394</v>
      </c>
      <c r="G78" s="277"/>
      <c r="H78" s="277" t="s">
        <v>1508</v>
      </c>
      <c r="I78" s="277"/>
      <c r="J78" s="277"/>
      <c r="K78" s="277" t="s">
        <v>1508</v>
      </c>
    </row>
    <row r="79" spans="1:11">
      <c r="A79" s="270">
        <v>78</v>
      </c>
      <c r="B79" s="275" t="s">
        <v>62</v>
      </c>
      <c r="C79" s="277" t="s">
        <v>809</v>
      </c>
      <c r="D79" s="270" t="s">
        <v>1418</v>
      </c>
      <c r="E79" s="270" t="s">
        <v>1413</v>
      </c>
      <c r="F79" s="242" t="s">
        <v>1394</v>
      </c>
      <c r="G79" s="277"/>
      <c r="H79" s="277" t="s">
        <v>1507</v>
      </c>
      <c r="I79" s="277"/>
      <c r="J79" s="277"/>
      <c r="K79" s="277" t="s">
        <v>1507</v>
      </c>
    </row>
    <row r="80" spans="1:11">
      <c r="A80" s="270">
        <v>79</v>
      </c>
      <c r="B80" s="275" t="s">
        <v>62</v>
      </c>
      <c r="C80" s="277" t="s">
        <v>810</v>
      </c>
      <c r="D80" s="270" t="s">
        <v>1418</v>
      </c>
      <c r="E80" s="270" t="s">
        <v>1413</v>
      </c>
      <c r="F80" s="242" t="s">
        <v>1394</v>
      </c>
      <c r="G80" s="277"/>
      <c r="H80" s="277" t="s">
        <v>1506</v>
      </c>
      <c r="I80" s="277"/>
      <c r="J80" s="277"/>
      <c r="K80" s="277" t="s">
        <v>1506</v>
      </c>
    </row>
    <row r="81" spans="1:11">
      <c r="A81" s="270">
        <v>80</v>
      </c>
      <c r="B81" s="275" t="s">
        <v>62</v>
      </c>
      <c r="C81" s="277" t="s">
        <v>811</v>
      </c>
      <c r="D81" s="270" t="s">
        <v>1418</v>
      </c>
      <c r="E81" s="270" t="s">
        <v>1413</v>
      </c>
      <c r="F81" s="242" t="s">
        <v>1394</v>
      </c>
      <c r="G81" s="277"/>
      <c r="H81" s="277" t="s">
        <v>1505</v>
      </c>
      <c r="I81" s="277"/>
      <c r="J81" s="277"/>
      <c r="K81" s="277" t="s">
        <v>1505</v>
      </c>
    </row>
  </sheetData>
  <phoneticPr fontId="5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Z8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R7" sqref="R7:AC7"/>
    </sheetView>
  </sheetViews>
  <sheetFormatPr defaultColWidth="2.625" defaultRowHeight="13.5"/>
  <cols>
    <col min="1" max="1" width="13.75" customWidth="1"/>
    <col min="61" max="208" width="17.5" customWidth="1"/>
  </cols>
  <sheetData>
    <row r="1" spans="1:208" s="318" customFormat="1">
      <c r="B1" s="323" t="s">
        <v>1602</v>
      </c>
      <c r="H1" s="323" t="s">
        <v>1697</v>
      </c>
      <c r="BQ1" s="319"/>
      <c r="BR1" s="319"/>
      <c r="DA1" s="319"/>
      <c r="DB1" s="319"/>
      <c r="EG1" s="318" t="s">
        <v>1603</v>
      </c>
      <c r="EK1" s="318" t="s">
        <v>1604</v>
      </c>
      <c r="EO1" s="318" t="s">
        <v>1604</v>
      </c>
      <c r="FE1" s="318" t="s">
        <v>1604</v>
      </c>
    </row>
    <row r="2" spans="1:208" s="318" customFormat="1">
      <c r="A2" s="459" t="s">
        <v>1605</v>
      </c>
      <c r="B2" s="435" t="s">
        <v>1606</v>
      </c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  <c r="AD2" s="460"/>
      <c r="AE2" s="460"/>
      <c r="AF2" s="460"/>
      <c r="AG2" s="460"/>
      <c r="AH2" s="460"/>
      <c r="AI2" s="460"/>
      <c r="AJ2" s="460"/>
      <c r="AK2" s="460"/>
      <c r="AL2" s="460"/>
      <c r="AM2" s="460"/>
      <c r="AN2" s="460"/>
      <c r="AO2" s="460"/>
      <c r="AP2" s="460"/>
      <c r="AQ2" s="460"/>
      <c r="AR2" s="460"/>
      <c r="AS2" s="460"/>
      <c r="AT2" s="460"/>
      <c r="AU2" s="460"/>
      <c r="AV2" s="460"/>
      <c r="AW2" s="460"/>
      <c r="AX2" s="460"/>
      <c r="AY2" s="460"/>
      <c r="AZ2" s="460"/>
      <c r="BA2" s="460"/>
      <c r="BB2" s="460"/>
      <c r="BC2" s="460"/>
      <c r="BD2" s="460"/>
      <c r="BE2" s="460"/>
      <c r="BF2" s="460"/>
      <c r="BG2" s="460"/>
      <c r="BH2" s="461"/>
      <c r="BI2" s="435" t="s">
        <v>1607</v>
      </c>
      <c r="BJ2" s="460"/>
      <c r="BK2" s="460"/>
      <c r="BL2" s="461"/>
      <c r="BM2" s="435" t="s">
        <v>1608</v>
      </c>
      <c r="BN2" s="436"/>
      <c r="BO2" s="436"/>
      <c r="BP2" s="437"/>
      <c r="BQ2" s="435" t="s">
        <v>1609</v>
      </c>
      <c r="BR2" s="436"/>
      <c r="BS2" s="436"/>
      <c r="BT2" s="437"/>
      <c r="BU2" s="435" t="s">
        <v>1610</v>
      </c>
      <c r="BV2" s="436"/>
      <c r="BW2" s="436"/>
      <c r="BX2" s="437"/>
      <c r="BY2" s="435" t="s">
        <v>1611</v>
      </c>
      <c r="BZ2" s="436"/>
      <c r="CA2" s="436"/>
      <c r="CB2" s="437"/>
      <c r="CC2" s="435" t="s">
        <v>1612</v>
      </c>
      <c r="CD2" s="436"/>
      <c r="CE2" s="436"/>
      <c r="CF2" s="437"/>
      <c r="CG2" s="435" t="s">
        <v>1613</v>
      </c>
      <c r="CH2" s="436"/>
      <c r="CI2" s="436"/>
      <c r="CJ2" s="437"/>
      <c r="CK2" s="435" t="s">
        <v>1614</v>
      </c>
      <c r="CL2" s="436"/>
      <c r="CM2" s="436"/>
      <c r="CN2" s="437"/>
      <c r="CO2" s="435" t="s">
        <v>1615</v>
      </c>
      <c r="CP2" s="436"/>
      <c r="CQ2" s="436"/>
      <c r="CR2" s="437"/>
      <c r="CS2" s="435" t="s">
        <v>1616</v>
      </c>
      <c r="CT2" s="436"/>
      <c r="CU2" s="436"/>
      <c r="CV2" s="437"/>
      <c r="CW2" s="435" t="s">
        <v>1617</v>
      </c>
      <c r="CX2" s="436"/>
      <c r="CY2" s="436"/>
      <c r="CZ2" s="437"/>
      <c r="DA2" s="435" t="s">
        <v>1618</v>
      </c>
      <c r="DB2" s="436"/>
      <c r="DC2" s="436"/>
      <c r="DD2" s="437"/>
      <c r="DE2" s="435" t="s">
        <v>1619</v>
      </c>
      <c r="DF2" s="436"/>
      <c r="DG2" s="436"/>
      <c r="DH2" s="437"/>
      <c r="DI2" s="435" t="s">
        <v>1620</v>
      </c>
      <c r="DJ2" s="436"/>
      <c r="DK2" s="436"/>
      <c r="DL2" s="437"/>
      <c r="DM2" s="456" t="s">
        <v>1702</v>
      </c>
      <c r="DN2" s="457"/>
      <c r="DO2" s="457"/>
      <c r="DP2" s="458"/>
      <c r="DQ2" s="456" t="s">
        <v>1703</v>
      </c>
      <c r="DR2" s="457"/>
      <c r="DS2" s="457"/>
      <c r="DT2" s="458"/>
      <c r="DU2" s="435" t="s">
        <v>1621</v>
      </c>
      <c r="DV2" s="436"/>
      <c r="DW2" s="436"/>
      <c r="DX2" s="437"/>
      <c r="DY2" s="456" t="e">
        <f>IF(#REF!="","DFF7：(未使用) / 【受託帳簿】業務区分",IF(#REF!="00000MUN","DFF7：(未使用)","DFF7：【受託帳簿】業務区分"))</f>
        <v>#REF!</v>
      </c>
      <c r="DZ2" s="457"/>
      <c r="EA2" s="457"/>
      <c r="EB2" s="458"/>
      <c r="EC2" s="435" t="s">
        <v>1622</v>
      </c>
      <c r="ED2" s="436"/>
      <c r="EE2" s="436"/>
      <c r="EF2" s="437"/>
      <c r="EG2" s="435" t="s">
        <v>1623</v>
      </c>
      <c r="EH2" s="436"/>
      <c r="EI2" s="436"/>
      <c r="EJ2" s="437"/>
      <c r="EK2" s="435" t="s">
        <v>1624</v>
      </c>
      <c r="EL2" s="436"/>
      <c r="EM2" s="436"/>
      <c r="EN2" s="437"/>
      <c r="EO2" s="435" t="s">
        <v>1625</v>
      </c>
      <c r="EP2" s="436"/>
      <c r="EQ2" s="436"/>
      <c r="ER2" s="437"/>
      <c r="ES2" s="435" t="s">
        <v>1626</v>
      </c>
      <c r="ET2" s="436"/>
      <c r="EU2" s="436"/>
      <c r="EV2" s="437"/>
      <c r="EW2" s="435" t="s">
        <v>1627</v>
      </c>
      <c r="EX2" s="436"/>
      <c r="EY2" s="436"/>
      <c r="EZ2" s="437"/>
      <c r="FA2" s="435" t="s">
        <v>1628</v>
      </c>
      <c r="FB2" s="436"/>
      <c r="FC2" s="436"/>
      <c r="FD2" s="437"/>
      <c r="FE2" s="435" t="s">
        <v>1629</v>
      </c>
      <c r="FF2" s="436"/>
      <c r="FG2" s="436"/>
      <c r="FH2" s="437"/>
      <c r="FI2" s="435" t="s">
        <v>1630</v>
      </c>
      <c r="FJ2" s="436"/>
      <c r="FK2" s="436"/>
      <c r="FL2" s="437"/>
      <c r="FM2" s="435" t="s">
        <v>1631</v>
      </c>
      <c r="FN2" s="436"/>
      <c r="FO2" s="436"/>
      <c r="FP2" s="437"/>
      <c r="FQ2" s="435" t="s">
        <v>1632</v>
      </c>
      <c r="FR2" s="436"/>
      <c r="FS2" s="436"/>
      <c r="FT2" s="437"/>
      <c r="FU2" s="435" t="s">
        <v>1633</v>
      </c>
      <c r="FV2" s="436"/>
      <c r="FW2" s="436"/>
      <c r="FX2" s="437"/>
      <c r="FY2" s="435" t="s">
        <v>1634</v>
      </c>
      <c r="FZ2" s="436"/>
      <c r="GA2" s="436"/>
      <c r="GB2" s="437"/>
      <c r="GC2" s="435" t="s">
        <v>1635</v>
      </c>
      <c r="GD2" s="436"/>
      <c r="GE2" s="436"/>
      <c r="GF2" s="437"/>
      <c r="GG2" s="435" t="s">
        <v>1636</v>
      </c>
      <c r="GH2" s="436"/>
      <c r="GI2" s="436"/>
      <c r="GJ2" s="437"/>
      <c r="GK2" s="435" t="s">
        <v>1637</v>
      </c>
      <c r="GL2" s="436"/>
      <c r="GM2" s="436"/>
      <c r="GN2" s="437"/>
      <c r="GO2" s="435" t="s">
        <v>1638</v>
      </c>
      <c r="GP2" s="436"/>
      <c r="GQ2" s="436"/>
      <c r="GR2" s="437"/>
      <c r="GS2" s="435" t="s">
        <v>1639</v>
      </c>
      <c r="GT2" s="436"/>
      <c r="GU2" s="436"/>
      <c r="GV2" s="437"/>
      <c r="GW2" s="435" t="s">
        <v>1640</v>
      </c>
      <c r="GX2" s="436"/>
      <c r="GY2" s="436"/>
      <c r="GZ2" s="437"/>
    </row>
    <row r="3" spans="1:208" s="318" customFormat="1">
      <c r="A3" s="459"/>
      <c r="B3" s="438" t="s">
        <v>1641</v>
      </c>
      <c r="C3" s="439"/>
      <c r="D3" s="438" t="s">
        <v>1642</v>
      </c>
      <c r="E3" s="439"/>
      <c r="F3" s="442" t="s">
        <v>1643</v>
      </c>
      <c r="G3" s="442" t="s">
        <v>1644</v>
      </c>
      <c r="H3" s="444" t="s">
        <v>1645</v>
      </c>
      <c r="I3" s="445"/>
      <c r="J3" s="445"/>
      <c r="K3" s="445"/>
      <c r="L3" s="445"/>
      <c r="M3" s="445"/>
      <c r="N3" s="445"/>
      <c r="O3" s="445"/>
      <c r="P3" s="445"/>
      <c r="Q3" s="446"/>
      <c r="R3" s="444" t="s">
        <v>1646</v>
      </c>
      <c r="S3" s="445"/>
      <c r="T3" s="445"/>
      <c r="U3" s="445"/>
      <c r="V3" s="445"/>
      <c r="W3" s="445"/>
      <c r="X3" s="445"/>
      <c r="Y3" s="445"/>
      <c r="Z3" s="445"/>
      <c r="AA3" s="445"/>
      <c r="AB3" s="445"/>
      <c r="AC3" s="446"/>
      <c r="AD3" s="450" t="s">
        <v>1647</v>
      </c>
      <c r="AE3" s="451"/>
      <c r="AF3" s="451"/>
      <c r="AG3" s="451"/>
      <c r="AH3" s="451"/>
      <c r="AI3" s="451"/>
      <c r="AJ3" s="452"/>
      <c r="AK3" s="419" t="s">
        <v>891</v>
      </c>
      <c r="AL3" s="420"/>
      <c r="AM3" s="420"/>
      <c r="AN3" s="420"/>
      <c r="AO3" s="420"/>
      <c r="AP3" s="420"/>
      <c r="AQ3" s="420"/>
      <c r="AR3" s="420"/>
      <c r="AS3" s="420"/>
      <c r="AT3" s="420"/>
      <c r="AU3" s="420"/>
      <c r="AV3" s="420"/>
      <c r="AW3" s="420"/>
      <c r="AX3" s="420"/>
      <c r="AY3" s="420"/>
      <c r="AZ3" s="420"/>
      <c r="BA3" s="420"/>
      <c r="BB3" s="420"/>
      <c r="BC3" s="420"/>
      <c r="BD3" s="420"/>
      <c r="BE3" s="420"/>
      <c r="BF3" s="420"/>
      <c r="BG3" s="420"/>
      <c r="BH3" s="462"/>
      <c r="BI3" s="417" t="s">
        <v>1262</v>
      </c>
      <c r="BJ3" s="417" t="s">
        <v>1648</v>
      </c>
      <c r="BK3" s="417" t="s">
        <v>1649</v>
      </c>
      <c r="BL3" s="417" t="s">
        <v>359</v>
      </c>
      <c r="BM3" s="417" t="s">
        <v>1262</v>
      </c>
      <c r="BN3" s="417" t="s">
        <v>1648</v>
      </c>
      <c r="BO3" s="417" t="s">
        <v>1649</v>
      </c>
      <c r="BP3" s="417" t="s">
        <v>359</v>
      </c>
      <c r="BQ3" s="417" t="s">
        <v>1262</v>
      </c>
      <c r="BR3" s="417" t="s">
        <v>1648</v>
      </c>
      <c r="BS3" s="417" t="s">
        <v>1649</v>
      </c>
      <c r="BT3" s="417" t="s">
        <v>359</v>
      </c>
      <c r="BU3" s="417" t="s">
        <v>1262</v>
      </c>
      <c r="BV3" s="417" t="s">
        <v>1648</v>
      </c>
      <c r="BW3" s="417" t="s">
        <v>1649</v>
      </c>
      <c r="BX3" s="417" t="s">
        <v>359</v>
      </c>
      <c r="BY3" s="417" t="s">
        <v>1262</v>
      </c>
      <c r="BZ3" s="417" t="s">
        <v>1648</v>
      </c>
      <c r="CA3" s="417" t="s">
        <v>1649</v>
      </c>
      <c r="CB3" s="417" t="s">
        <v>359</v>
      </c>
      <c r="CC3" s="417" t="s">
        <v>1262</v>
      </c>
      <c r="CD3" s="417" t="s">
        <v>1648</v>
      </c>
      <c r="CE3" s="417" t="s">
        <v>1649</v>
      </c>
      <c r="CF3" s="417" t="s">
        <v>359</v>
      </c>
      <c r="CG3" s="417" t="s">
        <v>1262</v>
      </c>
      <c r="CH3" s="417" t="s">
        <v>1648</v>
      </c>
      <c r="CI3" s="417" t="s">
        <v>1649</v>
      </c>
      <c r="CJ3" s="417" t="s">
        <v>359</v>
      </c>
      <c r="CK3" s="417" t="s">
        <v>1262</v>
      </c>
      <c r="CL3" s="417" t="s">
        <v>1648</v>
      </c>
      <c r="CM3" s="417" t="s">
        <v>1649</v>
      </c>
      <c r="CN3" s="417" t="s">
        <v>359</v>
      </c>
      <c r="CO3" s="417" t="s">
        <v>1262</v>
      </c>
      <c r="CP3" s="417" t="s">
        <v>1648</v>
      </c>
      <c r="CQ3" s="417" t="s">
        <v>1649</v>
      </c>
      <c r="CR3" s="417" t="s">
        <v>359</v>
      </c>
      <c r="CS3" s="417" t="s">
        <v>1262</v>
      </c>
      <c r="CT3" s="417" t="s">
        <v>1648</v>
      </c>
      <c r="CU3" s="417" t="s">
        <v>1649</v>
      </c>
      <c r="CV3" s="417" t="s">
        <v>359</v>
      </c>
      <c r="CW3" s="417" t="s">
        <v>1262</v>
      </c>
      <c r="CX3" s="417" t="s">
        <v>1648</v>
      </c>
      <c r="CY3" s="417" t="s">
        <v>1649</v>
      </c>
      <c r="CZ3" s="417" t="s">
        <v>359</v>
      </c>
      <c r="DA3" s="417" t="s">
        <v>1262</v>
      </c>
      <c r="DB3" s="417" t="s">
        <v>1648</v>
      </c>
      <c r="DC3" s="417" t="s">
        <v>1649</v>
      </c>
      <c r="DD3" s="417" t="s">
        <v>359</v>
      </c>
      <c r="DE3" s="417" t="s">
        <v>1262</v>
      </c>
      <c r="DF3" s="417" t="s">
        <v>1648</v>
      </c>
      <c r="DG3" s="417" t="s">
        <v>1649</v>
      </c>
      <c r="DH3" s="417" t="s">
        <v>359</v>
      </c>
      <c r="DI3" s="417" t="s">
        <v>1262</v>
      </c>
      <c r="DJ3" s="417" t="s">
        <v>1648</v>
      </c>
      <c r="DK3" s="417" t="s">
        <v>1649</v>
      </c>
      <c r="DL3" s="417" t="s">
        <v>359</v>
      </c>
      <c r="DM3" s="417" t="s">
        <v>1262</v>
      </c>
      <c r="DN3" s="417" t="s">
        <v>1648</v>
      </c>
      <c r="DO3" s="417" t="s">
        <v>1649</v>
      </c>
      <c r="DP3" s="417" t="s">
        <v>359</v>
      </c>
      <c r="DQ3" s="417" t="s">
        <v>1262</v>
      </c>
      <c r="DR3" s="417" t="s">
        <v>1648</v>
      </c>
      <c r="DS3" s="417" t="s">
        <v>1649</v>
      </c>
      <c r="DT3" s="417" t="s">
        <v>359</v>
      </c>
      <c r="DU3" s="417" t="s">
        <v>1262</v>
      </c>
      <c r="DV3" s="417" t="s">
        <v>1648</v>
      </c>
      <c r="DW3" s="417" t="s">
        <v>1649</v>
      </c>
      <c r="DX3" s="417" t="s">
        <v>359</v>
      </c>
      <c r="DY3" s="417" t="s">
        <v>1262</v>
      </c>
      <c r="DZ3" s="417" t="s">
        <v>1648</v>
      </c>
      <c r="EA3" s="417" t="s">
        <v>1649</v>
      </c>
      <c r="EB3" s="417" t="s">
        <v>359</v>
      </c>
      <c r="EC3" s="417" t="s">
        <v>1262</v>
      </c>
      <c r="ED3" s="417" t="s">
        <v>1648</v>
      </c>
      <c r="EE3" s="417" t="s">
        <v>1649</v>
      </c>
      <c r="EF3" s="417" t="s">
        <v>359</v>
      </c>
      <c r="EG3" s="417" t="s">
        <v>1262</v>
      </c>
      <c r="EH3" s="417" t="s">
        <v>1648</v>
      </c>
      <c r="EI3" s="417" t="s">
        <v>1649</v>
      </c>
      <c r="EJ3" s="417" t="s">
        <v>359</v>
      </c>
      <c r="EK3" s="417" t="s">
        <v>1262</v>
      </c>
      <c r="EL3" s="417" t="s">
        <v>1648</v>
      </c>
      <c r="EM3" s="417" t="s">
        <v>1649</v>
      </c>
      <c r="EN3" s="417" t="s">
        <v>359</v>
      </c>
      <c r="EO3" s="417" t="s">
        <v>1262</v>
      </c>
      <c r="EP3" s="417" t="s">
        <v>1648</v>
      </c>
      <c r="EQ3" s="417" t="s">
        <v>1649</v>
      </c>
      <c r="ER3" s="417" t="s">
        <v>359</v>
      </c>
      <c r="ES3" s="417" t="s">
        <v>1262</v>
      </c>
      <c r="ET3" s="417" t="s">
        <v>1648</v>
      </c>
      <c r="EU3" s="417" t="s">
        <v>1649</v>
      </c>
      <c r="EV3" s="417" t="s">
        <v>359</v>
      </c>
      <c r="EW3" s="417" t="s">
        <v>1262</v>
      </c>
      <c r="EX3" s="417" t="s">
        <v>1648</v>
      </c>
      <c r="EY3" s="417" t="s">
        <v>1649</v>
      </c>
      <c r="EZ3" s="417" t="s">
        <v>359</v>
      </c>
      <c r="FA3" s="417" t="s">
        <v>1262</v>
      </c>
      <c r="FB3" s="417" t="s">
        <v>1648</v>
      </c>
      <c r="FC3" s="417" t="s">
        <v>1649</v>
      </c>
      <c r="FD3" s="417" t="s">
        <v>359</v>
      </c>
      <c r="FE3" s="417" t="s">
        <v>1262</v>
      </c>
      <c r="FF3" s="417" t="s">
        <v>1648</v>
      </c>
      <c r="FG3" s="417" t="s">
        <v>1649</v>
      </c>
      <c r="FH3" s="417" t="s">
        <v>359</v>
      </c>
      <c r="FI3" s="417" t="s">
        <v>1262</v>
      </c>
      <c r="FJ3" s="417" t="s">
        <v>1648</v>
      </c>
      <c r="FK3" s="417" t="s">
        <v>1649</v>
      </c>
      <c r="FL3" s="417" t="s">
        <v>359</v>
      </c>
      <c r="FM3" s="417" t="s">
        <v>1262</v>
      </c>
      <c r="FN3" s="417" t="s">
        <v>1648</v>
      </c>
      <c r="FO3" s="417" t="s">
        <v>1649</v>
      </c>
      <c r="FP3" s="417" t="s">
        <v>359</v>
      </c>
      <c r="FQ3" s="417" t="s">
        <v>1262</v>
      </c>
      <c r="FR3" s="417" t="s">
        <v>1648</v>
      </c>
      <c r="FS3" s="417" t="s">
        <v>1649</v>
      </c>
      <c r="FT3" s="417" t="s">
        <v>359</v>
      </c>
      <c r="FU3" s="417" t="s">
        <v>1262</v>
      </c>
      <c r="FV3" s="417" t="s">
        <v>1648</v>
      </c>
      <c r="FW3" s="417" t="s">
        <v>1649</v>
      </c>
      <c r="FX3" s="417" t="s">
        <v>359</v>
      </c>
      <c r="FY3" s="417" t="s">
        <v>1262</v>
      </c>
      <c r="FZ3" s="417" t="s">
        <v>1648</v>
      </c>
      <c r="GA3" s="417" t="s">
        <v>1649</v>
      </c>
      <c r="GB3" s="417" t="s">
        <v>359</v>
      </c>
      <c r="GC3" s="417" t="s">
        <v>1262</v>
      </c>
      <c r="GD3" s="417" t="s">
        <v>1648</v>
      </c>
      <c r="GE3" s="417" t="s">
        <v>1649</v>
      </c>
      <c r="GF3" s="417" t="s">
        <v>359</v>
      </c>
      <c r="GG3" s="417" t="s">
        <v>1262</v>
      </c>
      <c r="GH3" s="417" t="s">
        <v>1648</v>
      </c>
      <c r="GI3" s="417" t="s">
        <v>1649</v>
      </c>
      <c r="GJ3" s="417" t="s">
        <v>359</v>
      </c>
      <c r="GK3" s="417" t="s">
        <v>1262</v>
      </c>
      <c r="GL3" s="417" t="s">
        <v>1648</v>
      </c>
      <c r="GM3" s="417" t="s">
        <v>1649</v>
      </c>
      <c r="GN3" s="417" t="s">
        <v>359</v>
      </c>
      <c r="GO3" s="417" t="s">
        <v>1262</v>
      </c>
      <c r="GP3" s="417" t="s">
        <v>1648</v>
      </c>
      <c r="GQ3" s="417" t="s">
        <v>1649</v>
      </c>
      <c r="GR3" s="417" t="s">
        <v>359</v>
      </c>
      <c r="GS3" s="417" t="s">
        <v>1262</v>
      </c>
      <c r="GT3" s="417" t="s">
        <v>1648</v>
      </c>
      <c r="GU3" s="417" t="s">
        <v>1649</v>
      </c>
      <c r="GV3" s="417" t="s">
        <v>359</v>
      </c>
      <c r="GW3" s="417" t="s">
        <v>1262</v>
      </c>
      <c r="GX3" s="417" t="s">
        <v>1648</v>
      </c>
      <c r="GY3" s="417" t="s">
        <v>1649</v>
      </c>
      <c r="GZ3" s="417" t="s">
        <v>359</v>
      </c>
    </row>
    <row r="4" spans="1:208" s="318" customFormat="1">
      <c r="A4" s="459"/>
      <c r="B4" s="440"/>
      <c r="C4" s="441"/>
      <c r="D4" s="440"/>
      <c r="E4" s="441"/>
      <c r="F4" s="443"/>
      <c r="G4" s="443"/>
      <c r="H4" s="447"/>
      <c r="I4" s="448"/>
      <c r="J4" s="448"/>
      <c r="K4" s="448"/>
      <c r="L4" s="448"/>
      <c r="M4" s="448"/>
      <c r="N4" s="448"/>
      <c r="O4" s="448"/>
      <c r="P4" s="448"/>
      <c r="Q4" s="449"/>
      <c r="R4" s="447"/>
      <c r="S4" s="448"/>
      <c r="T4" s="448"/>
      <c r="U4" s="448"/>
      <c r="V4" s="448"/>
      <c r="W4" s="448"/>
      <c r="X4" s="448"/>
      <c r="Y4" s="448"/>
      <c r="Z4" s="448"/>
      <c r="AA4" s="448"/>
      <c r="AB4" s="448"/>
      <c r="AC4" s="449"/>
      <c r="AD4" s="453"/>
      <c r="AE4" s="454"/>
      <c r="AF4" s="454"/>
      <c r="AG4" s="454"/>
      <c r="AH4" s="454"/>
      <c r="AI4" s="454"/>
      <c r="AJ4" s="455"/>
      <c r="AK4" s="419"/>
      <c r="AL4" s="420"/>
      <c r="AM4" s="421"/>
      <c r="AN4" s="320"/>
      <c r="AO4" s="422" t="s">
        <v>1650</v>
      </c>
      <c r="AP4" s="423"/>
      <c r="AQ4" s="423"/>
      <c r="AR4" s="423"/>
      <c r="AS4" s="423"/>
      <c r="AT4" s="423"/>
      <c r="AU4" s="423"/>
      <c r="AV4" s="424"/>
      <c r="AW4" s="320"/>
      <c r="AX4" s="422" t="s">
        <v>1651</v>
      </c>
      <c r="AY4" s="423"/>
      <c r="AZ4" s="423"/>
      <c r="BA4" s="424"/>
      <c r="BB4" s="422" t="s">
        <v>1652</v>
      </c>
      <c r="BC4" s="423"/>
      <c r="BD4" s="423"/>
      <c r="BE4" s="423"/>
      <c r="BF4" s="423"/>
      <c r="BG4" s="424"/>
      <c r="BH4" s="321"/>
      <c r="BI4" s="425"/>
      <c r="BJ4" s="425"/>
      <c r="BK4" s="425"/>
      <c r="BL4" s="425"/>
      <c r="BM4" s="425"/>
      <c r="BN4" s="425"/>
      <c r="BO4" s="425"/>
      <c r="BP4" s="425"/>
      <c r="BQ4" s="425"/>
      <c r="BR4" s="425"/>
      <c r="BS4" s="425"/>
      <c r="BT4" s="425"/>
      <c r="BU4" s="425"/>
      <c r="BV4" s="418"/>
      <c r="BW4" s="425"/>
      <c r="BX4" s="425"/>
      <c r="BY4" s="418"/>
      <c r="BZ4" s="425"/>
      <c r="CA4" s="425"/>
      <c r="CB4" s="425"/>
      <c r="CC4" s="425"/>
      <c r="CD4" s="425"/>
      <c r="CE4" s="425"/>
      <c r="CF4" s="425"/>
      <c r="CG4" s="425"/>
      <c r="CH4" s="425"/>
      <c r="CI4" s="425"/>
      <c r="CJ4" s="425"/>
      <c r="CK4" s="425"/>
      <c r="CL4" s="425"/>
      <c r="CM4" s="425"/>
      <c r="CN4" s="425"/>
      <c r="CO4" s="425"/>
      <c r="CP4" s="425"/>
      <c r="CQ4" s="425"/>
      <c r="CR4" s="425"/>
      <c r="CS4" s="425"/>
      <c r="CT4" s="425"/>
      <c r="CU4" s="425"/>
      <c r="CV4" s="425"/>
      <c r="CW4" s="425"/>
      <c r="CX4" s="425"/>
      <c r="CY4" s="425"/>
      <c r="CZ4" s="425"/>
      <c r="DA4" s="425"/>
      <c r="DB4" s="425"/>
      <c r="DC4" s="425"/>
      <c r="DD4" s="425"/>
      <c r="DE4" s="425"/>
      <c r="DF4" s="425"/>
      <c r="DG4" s="425"/>
      <c r="DH4" s="425"/>
      <c r="DI4" s="425"/>
      <c r="DJ4" s="425"/>
      <c r="DK4" s="425"/>
      <c r="DL4" s="425"/>
      <c r="DM4" s="425"/>
      <c r="DN4" s="425"/>
      <c r="DO4" s="425"/>
      <c r="DP4" s="425"/>
      <c r="DQ4" s="425"/>
      <c r="DR4" s="425"/>
      <c r="DS4" s="425"/>
      <c r="DT4" s="425"/>
      <c r="DU4" s="425"/>
      <c r="DV4" s="425"/>
      <c r="DW4" s="425"/>
      <c r="DX4" s="425"/>
      <c r="DY4" s="425"/>
      <c r="DZ4" s="425"/>
      <c r="EA4" s="425"/>
      <c r="EB4" s="425"/>
      <c r="EC4" s="425"/>
      <c r="ED4" s="425"/>
      <c r="EE4" s="425"/>
      <c r="EF4" s="425"/>
      <c r="EG4" s="425"/>
      <c r="EH4" s="425"/>
      <c r="EI4" s="425"/>
      <c r="EJ4" s="425"/>
      <c r="EK4" s="425"/>
      <c r="EL4" s="425"/>
      <c r="EM4" s="425"/>
      <c r="EN4" s="425"/>
      <c r="EO4" s="425"/>
      <c r="EP4" s="425"/>
      <c r="EQ4" s="425"/>
      <c r="ER4" s="425"/>
      <c r="ES4" s="425"/>
      <c r="ET4" s="425"/>
      <c r="EU4" s="425"/>
      <c r="EV4" s="425"/>
      <c r="EW4" s="425"/>
      <c r="EX4" s="425"/>
      <c r="EY4" s="425"/>
      <c r="EZ4" s="425"/>
      <c r="FA4" s="425"/>
      <c r="FB4" s="425"/>
      <c r="FC4" s="425"/>
      <c r="FD4" s="425"/>
      <c r="FE4" s="425"/>
      <c r="FF4" s="425"/>
      <c r="FG4" s="425"/>
      <c r="FH4" s="425"/>
      <c r="FI4" s="425"/>
      <c r="FJ4" s="425"/>
      <c r="FK4" s="425"/>
      <c r="FL4" s="425"/>
      <c r="FM4" s="425"/>
      <c r="FN4" s="425"/>
      <c r="FO4" s="425"/>
      <c r="FP4" s="425"/>
      <c r="FQ4" s="425"/>
      <c r="FR4" s="425"/>
      <c r="FS4" s="425"/>
      <c r="FT4" s="425"/>
      <c r="FU4" s="425"/>
      <c r="FV4" s="425"/>
      <c r="FW4" s="425"/>
      <c r="FX4" s="425"/>
      <c r="FY4" s="425"/>
      <c r="FZ4" s="425"/>
      <c r="GA4" s="425"/>
      <c r="GB4" s="425"/>
      <c r="GC4" s="425"/>
      <c r="GD4" s="425"/>
      <c r="GE4" s="425"/>
      <c r="GF4" s="425"/>
      <c r="GG4" s="425"/>
      <c r="GH4" s="425"/>
      <c r="GI4" s="425"/>
      <c r="GJ4" s="425"/>
      <c r="GK4" s="425"/>
      <c r="GL4" s="425"/>
      <c r="GM4" s="425"/>
      <c r="GN4" s="425"/>
      <c r="GO4" s="425"/>
      <c r="GP4" s="425"/>
      <c r="GQ4" s="425"/>
      <c r="GR4" s="425"/>
      <c r="GS4" s="425"/>
      <c r="GT4" s="425"/>
      <c r="GU4" s="425"/>
      <c r="GV4" s="425"/>
      <c r="GW4" s="425"/>
      <c r="GX4" s="425"/>
      <c r="GY4" s="418"/>
      <c r="GZ4" s="418"/>
    </row>
    <row r="5" spans="1:208" s="318" customFormat="1" ht="39.950000000000003" customHeight="1">
      <c r="A5" s="322" t="s">
        <v>1653</v>
      </c>
      <c r="B5" s="426" t="s">
        <v>1678</v>
      </c>
      <c r="C5" s="427"/>
      <c r="D5" s="428" t="s">
        <v>1679</v>
      </c>
      <c r="E5" s="429"/>
      <c r="F5" s="327"/>
      <c r="G5" s="327" t="s">
        <v>995</v>
      </c>
      <c r="H5" s="430" t="s">
        <v>1680</v>
      </c>
      <c r="I5" s="431"/>
      <c r="J5" s="431"/>
      <c r="K5" s="431"/>
      <c r="L5" s="431"/>
      <c r="M5" s="431"/>
      <c r="N5" s="431"/>
      <c r="O5" s="431"/>
      <c r="P5" s="431"/>
      <c r="Q5" s="432"/>
      <c r="R5" s="430" t="s">
        <v>1681</v>
      </c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2"/>
      <c r="AD5" s="430" t="s">
        <v>1682</v>
      </c>
      <c r="AE5" s="433"/>
      <c r="AF5" s="433"/>
      <c r="AG5" s="433"/>
      <c r="AH5" s="433"/>
      <c r="AI5" s="433"/>
      <c r="AJ5" s="434"/>
      <c r="AK5" s="409"/>
      <c r="AL5" s="410"/>
      <c r="AM5" s="411"/>
      <c r="AN5" s="328"/>
      <c r="AO5" s="412"/>
      <c r="AP5" s="413"/>
      <c r="AQ5" s="413"/>
      <c r="AR5" s="413"/>
      <c r="AS5" s="413"/>
      <c r="AT5" s="413"/>
      <c r="AU5" s="413"/>
      <c r="AV5" s="414"/>
      <c r="AW5" s="328"/>
      <c r="AX5" s="412"/>
      <c r="AY5" s="415"/>
      <c r="AZ5" s="415"/>
      <c r="BA5" s="416"/>
      <c r="BB5" s="412"/>
      <c r="BC5" s="415"/>
      <c r="BD5" s="415"/>
      <c r="BE5" s="415"/>
      <c r="BF5" s="415"/>
      <c r="BG5" s="416"/>
      <c r="BH5" s="329"/>
      <c r="BI5" s="330" t="s">
        <v>1033</v>
      </c>
      <c r="BJ5" s="330" t="s">
        <v>1072</v>
      </c>
      <c r="BK5" s="330" t="s">
        <v>1659</v>
      </c>
      <c r="BL5" s="330" t="s">
        <v>1008</v>
      </c>
      <c r="BM5" s="330" t="s">
        <v>1033</v>
      </c>
      <c r="BN5" s="330" t="s">
        <v>1080</v>
      </c>
      <c r="BO5" s="330" t="s">
        <v>1659</v>
      </c>
      <c r="BP5" s="330" t="s">
        <v>1008</v>
      </c>
      <c r="BQ5" s="330" t="s">
        <v>996</v>
      </c>
      <c r="BR5" s="331" t="s">
        <v>1660</v>
      </c>
      <c r="BS5" s="331" t="s">
        <v>1683</v>
      </c>
      <c r="BT5" s="331" t="s">
        <v>1008</v>
      </c>
      <c r="BU5" s="330" t="s">
        <v>1089</v>
      </c>
      <c r="BV5" s="331" t="s">
        <v>1684</v>
      </c>
      <c r="BW5" s="331" t="s">
        <v>1685</v>
      </c>
      <c r="BX5" s="331" t="s">
        <v>1008</v>
      </c>
      <c r="BY5" s="330" t="s">
        <v>996</v>
      </c>
      <c r="BZ5" s="331" t="s">
        <v>1686</v>
      </c>
      <c r="CA5" s="331" t="s">
        <v>1687</v>
      </c>
      <c r="CB5" s="331" t="s">
        <v>1688</v>
      </c>
      <c r="CC5" s="330" t="s">
        <v>996</v>
      </c>
      <c r="CD5" s="331" t="s">
        <v>1569</v>
      </c>
      <c r="CE5" s="331" t="s">
        <v>1661</v>
      </c>
      <c r="CF5" s="331" t="s">
        <v>1662</v>
      </c>
      <c r="CG5" s="330" t="s">
        <v>996</v>
      </c>
      <c r="CH5" s="331" t="s">
        <v>1570</v>
      </c>
      <c r="CI5" s="331" t="s">
        <v>1571</v>
      </c>
      <c r="CJ5" s="331" t="s">
        <v>1654</v>
      </c>
      <c r="CK5" s="330" t="s">
        <v>996</v>
      </c>
      <c r="CL5" s="331" t="s">
        <v>1663</v>
      </c>
      <c r="CM5" s="331" t="s">
        <v>1664</v>
      </c>
      <c r="CN5" s="331" t="s">
        <v>1572</v>
      </c>
      <c r="CO5" s="330" t="s">
        <v>996</v>
      </c>
      <c r="CP5" s="331" t="s">
        <v>1573</v>
      </c>
      <c r="CQ5" s="331" t="s">
        <v>1574</v>
      </c>
      <c r="CR5" s="331" t="s">
        <v>1665</v>
      </c>
      <c r="CS5" s="330" t="s">
        <v>996</v>
      </c>
      <c r="CT5" s="331" t="s">
        <v>1437</v>
      </c>
      <c r="CU5" s="331" t="s">
        <v>1666</v>
      </c>
      <c r="CV5" s="331" t="s">
        <v>1008</v>
      </c>
      <c r="CW5" s="330" t="s">
        <v>1033</v>
      </c>
      <c r="CX5" s="331" t="s">
        <v>1438</v>
      </c>
      <c r="CY5" s="331" t="s">
        <v>1438</v>
      </c>
      <c r="CZ5" s="330" t="s">
        <v>1008</v>
      </c>
      <c r="DA5" s="330" t="s">
        <v>1033</v>
      </c>
      <c r="DB5" s="331" t="s">
        <v>1667</v>
      </c>
      <c r="DC5" s="331" t="s">
        <v>1667</v>
      </c>
      <c r="DD5" s="331" t="s">
        <v>1008</v>
      </c>
      <c r="DE5" s="330" t="s">
        <v>1008</v>
      </c>
      <c r="DF5" s="331" t="s">
        <v>1008</v>
      </c>
      <c r="DG5" s="331" t="s">
        <v>1008</v>
      </c>
      <c r="DH5" s="331" t="s">
        <v>1008</v>
      </c>
      <c r="DI5" s="330" t="s">
        <v>1689</v>
      </c>
      <c r="DJ5" s="331" t="s">
        <v>1668</v>
      </c>
      <c r="DK5" s="331" t="s">
        <v>1690</v>
      </c>
      <c r="DL5" s="331" t="s">
        <v>1008</v>
      </c>
      <c r="DM5" s="330" t="s">
        <v>1008</v>
      </c>
      <c r="DN5" s="331" t="s">
        <v>1008</v>
      </c>
      <c r="DO5" s="331" t="s">
        <v>1008</v>
      </c>
      <c r="DP5" s="331" t="s">
        <v>1575</v>
      </c>
      <c r="DQ5" s="330" t="s">
        <v>1008</v>
      </c>
      <c r="DR5" s="331" t="s">
        <v>1008</v>
      </c>
      <c r="DS5" s="331" t="s">
        <v>1008</v>
      </c>
      <c r="DT5" s="331" t="s">
        <v>1575</v>
      </c>
      <c r="DU5" s="330" t="s">
        <v>996</v>
      </c>
      <c r="DV5" s="331" t="s">
        <v>1576</v>
      </c>
      <c r="DW5" s="331" t="s">
        <v>1577</v>
      </c>
      <c r="DX5" s="331" t="s">
        <v>1008</v>
      </c>
      <c r="DY5" s="330" t="s">
        <v>1008</v>
      </c>
      <c r="DZ5" s="331" t="s">
        <v>1008</v>
      </c>
      <c r="EA5" s="331" t="s">
        <v>1008</v>
      </c>
      <c r="EB5" s="331" t="s">
        <v>1008</v>
      </c>
      <c r="EC5" s="330" t="s">
        <v>1008</v>
      </c>
      <c r="ED5" s="331" t="s">
        <v>1008</v>
      </c>
      <c r="EE5" s="331" t="s">
        <v>1008</v>
      </c>
      <c r="EF5" s="331" t="s">
        <v>1691</v>
      </c>
      <c r="EG5" s="330" t="s">
        <v>1008</v>
      </c>
      <c r="EH5" s="331" t="s">
        <v>1008</v>
      </c>
      <c r="EI5" s="331" t="s">
        <v>1008</v>
      </c>
      <c r="EJ5" s="330" t="s">
        <v>1008</v>
      </c>
      <c r="EK5" s="330" t="s">
        <v>1008</v>
      </c>
      <c r="EL5" s="331" t="s">
        <v>1008</v>
      </c>
      <c r="EM5" s="331" t="s">
        <v>1008</v>
      </c>
      <c r="EN5" s="330" t="s">
        <v>1008</v>
      </c>
      <c r="EO5" s="330" t="s">
        <v>1008</v>
      </c>
      <c r="EP5" s="331" t="s">
        <v>1008</v>
      </c>
      <c r="EQ5" s="331" t="s">
        <v>1008</v>
      </c>
      <c r="ER5" s="330" t="s">
        <v>1008</v>
      </c>
      <c r="ES5" s="330" t="s">
        <v>1008</v>
      </c>
      <c r="ET5" s="331" t="s">
        <v>1008</v>
      </c>
      <c r="EU5" s="331" t="s">
        <v>1008</v>
      </c>
      <c r="EV5" s="330" t="s">
        <v>1008</v>
      </c>
      <c r="EW5" s="330" t="s">
        <v>1008</v>
      </c>
      <c r="EX5" s="330" t="s">
        <v>1008</v>
      </c>
      <c r="EY5" s="330" t="s">
        <v>1008</v>
      </c>
      <c r="EZ5" s="330" t="s">
        <v>1008</v>
      </c>
      <c r="FA5" s="330" t="s">
        <v>1008</v>
      </c>
      <c r="FB5" s="330" t="s">
        <v>1008</v>
      </c>
      <c r="FC5" s="330" t="s">
        <v>1008</v>
      </c>
      <c r="FD5" s="330" t="s">
        <v>1008</v>
      </c>
      <c r="FE5" s="330" t="s">
        <v>1008</v>
      </c>
      <c r="FF5" s="330" t="s">
        <v>1008</v>
      </c>
      <c r="FG5" s="330" t="s">
        <v>1008</v>
      </c>
      <c r="FH5" s="330" t="s">
        <v>1008</v>
      </c>
      <c r="FI5" s="330" t="s">
        <v>1656</v>
      </c>
      <c r="FJ5" s="330" t="s">
        <v>1669</v>
      </c>
      <c r="FK5" s="330" t="s">
        <v>1670</v>
      </c>
      <c r="FL5" s="330" t="s">
        <v>1008</v>
      </c>
      <c r="FM5" s="324" t="s">
        <v>1671</v>
      </c>
      <c r="FN5" s="326" t="s">
        <v>1672</v>
      </c>
      <c r="FO5" s="325" t="s">
        <v>1766</v>
      </c>
      <c r="FP5" s="325" t="s">
        <v>1008</v>
      </c>
      <c r="FQ5" s="324" t="s">
        <v>1655</v>
      </c>
      <c r="FR5" s="326" t="s">
        <v>1673</v>
      </c>
      <c r="FS5" s="325" t="s">
        <v>1674</v>
      </c>
      <c r="FT5" s="325" t="s">
        <v>1008</v>
      </c>
      <c r="FU5" s="324" t="s">
        <v>1655</v>
      </c>
      <c r="FV5" s="326" t="s">
        <v>1578</v>
      </c>
      <c r="FW5" s="325" t="s">
        <v>1579</v>
      </c>
      <c r="FX5" s="325" t="s">
        <v>1692</v>
      </c>
      <c r="FY5" s="324" t="s">
        <v>1655</v>
      </c>
      <c r="FZ5" s="326" t="s">
        <v>1675</v>
      </c>
      <c r="GA5" s="325" t="s">
        <v>1693</v>
      </c>
      <c r="GB5" s="325" t="s">
        <v>1008</v>
      </c>
      <c r="GC5" s="324" t="s">
        <v>996</v>
      </c>
      <c r="GD5" s="326" t="s">
        <v>1580</v>
      </c>
      <c r="GE5" s="325" t="s">
        <v>1676</v>
      </c>
      <c r="GF5" s="325" t="s">
        <v>1008</v>
      </c>
      <c r="GG5" s="324" t="s">
        <v>996</v>
      </c>
      <c r="GH5" s="326" t="s">
        <v>1581</v>
      </c>
      <c r="GI5" s="325" t="s">
        <v>1676</v>
      </c>
      <c r="GJ5" s="325" t="s">
        <v>1008</v>
      </c>
      <c r="GK5" s="324" t="s">
        <v>1655</v>
      </c>
      <c r="GL5" s="326" t="s">
        <v>1694</v>
      </c>
      <c r="GM5" s="325" t="s">
        <v>1695</v>
      </c>
      <c r="GN5" s="325" t="s">
        <v>1008</v>
      </c>
      <c r="GO5" s="324" t="s">
        <v>996</v>
      </c>
      <c r="GP5" s="326" t="s">
        <v>1582</v>
      </c>
      <c r="GQ5" s="325" t="s">
        <v>1676</v>
      </c>
      <c r="GR5" s="325" t="s">
        <v>1008</v>
      </c>
      <c r="GS5" s="324" t="s">
        <v>1655</v>
      </c>
      <c r="GT5" s="326" t="s">
        <v>1696</v>
      </c>
      <c r="GU5" s="325" t="s">
        <v>1776</v>
      </c>
      <c r="GV5" s="325" t="s">
        <v>1008</v>
      </c>
      <c r="GW5" s="324" t="s">
        <v>1655</v>
      </c>
      <c r="GX5" s="326" t="s">
        <v>1677</v>
      </c>
      <c r="GY5" s="325" t="s">
        <v>1579</v>
      </c>
      <c r="GZ5" s="325" t="s">
        <v>1008</v>
      </c>
    </row>
    <row r="6" spans="1:208" ht="39.950000000000003" customHeight="1">
      <c r="A6" s="337" t="s">
        <v>1714</v>
      </c>
      <c r="B6" s="463" t="s">
        <v>1717</v>
      </c>
      <c r="C6" s="464"/>
      <c r="D6" s="463" t="s">
        <v>1718</v>
      </c>
      <c r="E6" s="464"/>
      <c r="F6" s="336" t="s">
        <v>995</v>
      </c>
      <c r="G6" s="336"/>
      <c r="H6" s="465" t="s">
        <v>1719</v>
      </c>
      <c r="I6" s="466"/>
      <c r="J6" s="466"/>
      <c r="K6" s="466"/>
      <c r="L6" s="466"/>
      <c r="M6" s="466"/>
      <c r="N6" s="466"/>
      <c r="O6" s="466"/>
      <c r="P6" s="466"/>
      <c r="Q6" s="467"/>
      <c r="R6" s="468" t="s">
        <v>1720</v>
      </c>
      <c r="S6" s="469"/>
      <c r="T6" s="469"/>
      <c r="U6" s="469"/>
      <c r="V6" s="469"/>
      <c r="W6" s="469"/>
      <c r="X6" s="469"/>
      <c r="Y6" s="469"/>
      <c r="Z6" s="469"/>
      <c r="AA6" s="469"/>
      <c r="AB6" s="469"/>
      <c r="AC6" s="470"/>
      <c r="AD6" s="468" t="s">
        <v>1721</v>
      </c>
      <c r="AE6" s="469"/>
      <c r="AF6" s="469"/>
      <c r="AG6" s="469"/>
      <c r="AH6" s="469"/>
      <c r="AI6" s="469"/>
      <c r="AJ6" s="470"/>
      <c r="AK6" s="471"/>
      <c r="AL6" s="472"/>
      <c r="AM6" s="473"/>
      <c r="AN6" s="335"/>
      <c r="AO6" s="474"/>
      <c r="AP6" s="475"/>
      <c r="AQ6" s="475"/>
      <c r="AR6" s="475"/>
      <c r="AS6" s="475"/>
      <c r="AT6" s="475"/>
      <c r="AU6" s="475"/>
      <c r="AV6" s="476"/>
      <c r="AW6" s="335"/>
      <c r="AX6" s="474"/>
      <c r="AY6" s="477"/>
      <c r="AZ6" s="477"/>
      <c r="BA6" s="478"/>
      <c r="BB6" s="474"/>
      <c r="BC6" s="477"/>
      <c r="BD6" s="477"/>
      <c r="BE6" s="477"/>
      <c r="BF6" s="477"/>
      <c r="BG6" s="478"/>
      <c r="BH6" s="339"/>
      <c r="BI6" s="338" t="s">
        <v>1033</v>
      </c>
      <c r="BJ6" s="338" t="s">
        <v>1072</v>
      </c>
      <c r="BK6" s="338" t="s">
        <v>1708</v>
      </c>
      <c r="BL6" s="338" t="s">
        <v>1722</v>
      </c>
      <c r="BM6" s="338" t="s">
        <v>1033</v>
      </c>
      <c r="BN6" s="338" t="s">
        <v>1080</v>
      </c>
      <c r="BO6" s="338" t="s">
        <v>1708</v>
      </c>
      <c r="BP6" s="338" t="s">
        <v>1008</v>
      </c>
      <c r="BQ6" s="338" t="s">
        <v>996</v>
      </c>
      <c r="BR6" s="334" t="s">
        <v>1660</v>
      </c>
      <c r="BS6" s="333" t="s">
        <v>1715</v>
      </c>
      <c r="BT6" s="334" t="s">
        <v>1008</v>
      </c>
      <c r="BU6" s="338" t="s">
        <v>1089</v>
      </c>
      <c r="BV6" s="333" t="s">
        <v>1684</v>
      </c>
      <c r="BW6" s="333" t="s">
        <v>1716</v>
      </c>
      <c r="BX6" s="333" t="s">
        <v>1008</v>
      </c>
      <c r="BY6" s="338" t="s">
        <v>996</v>
      </c>
      <c r="BZ6" s="333" t="s">
        <v>1686</v>
      </c>
      <c r="CA6" s="333" t="s">
        <v>1687</v>
      </c>
      <c r="CB6" s="333" t="s">
        <v>1688</v>
      </c>
      <c r="CC6" s="338" t="s">
        <v>996</v>
      </c>
      <c r="CD6" s="333" t="s">
        <v>1569</v>
      </c>
      <c r="CE6" s="333" t="s">
        <v>1709</v>
      </c>
      <c r="CF6" s="333" t="s">
        <v>1723</v>
      </c>
      <c r="CG6" s="338" t="s">
        <v>996</v>
      </c>
      <c r="CH6" s="333" t="s">
        <v>1570</v>
      </c>
      <c r="CI6" s="333" t="s">
        <v>1571</v>
      </c>
      <c r="CJ6" s="333" t="s">
        <v>1654</v>
      </c>
      <c r="CK6" s="338" t="s">
        <v>996</v>
      </c>
      <c r="CL6" s="333" t="s">
        <v>1724</v>
      </c>
      <c r="CM6" s="333" t="s">
        <v>1725</v>
      </c>
      <c r="CN6" s="333" t="s">
        <v>1572</v>
      </c>
      <c r="CO6" s="338" t="s">
        <v>996</v>
      </c>
      <c r="CP6" s="333" t="s">
        <v>1573</v>
      </c>
      <c r="CQ6" s="333" t="s">
        <v>1574</v>
      </c>
      <c r="CR6" s="333" t="s">
        <v>1726</v>
      </c>
      <c r="CS6" s="338" t="s">
        <v>996</v>
      </c>
      <c r="CT6" s="334" t="s">
        <v>1437</v>
      </c>
      <c r="CU6" s="333" t="s">
        <v>1710</v>
      </c>
      <c r="CV6" s="333" t="s">
        <v>1722</v>
      </c>
      <c r="CW6" s="338" t="s">
        <v>1033</v>
      </c>
      <c r="CX6" s="334" t="s">
        <v>1727</v>
      </c>
      <c r="CY6" s="333" t="s">
        <v>1727</v>
      </c>
      <c r="CZ6" s="338" t="s">
        <v>1008</v>
      </c>
      <c r="DA6" s="338" t="s">
        <v>1008</v>
      </c>
      <c r="DB6" s="334" t="s">
        <v>1722</v>
      </c>
      <c r="DC6" s="333" t="s">
        <v>1008</v>
      </c>
      <c r="DD6" s="334" t="s">
        <v>1008</v>
      </c>
      <c r="DE6" s="338" t="s">
        <v>1008</v>
      </c>
      <c r="DF6" s="333" t="s">
        <v>1008</v>
      </c>
      <c r="DG6" s="333" t="s">
        <v>1008</v>
      </c>
      <c r="DH6" s="333" t="s">
        <v>1008</v>
      </c>
      <c r="DI6" s="338" t="s">
        <v>1728</v>
      </c>
      <c r="DJ6" s="333" t="s">
        <v>1729</v>
      </c>
      <c r="DK6" s="333" t="s">
        <v>1730</v>
      </c>
      <c r="DL6" s="333" t="s">
        <v>1008</v>
      </c>
      <c r="DM6" s="338" t="s">
        <v>1008</v>
      </c>
      <c r="DN6" s="333" t="s">
        <v>1008</v>
      </c>
      <c r="DO6" s="333" t="s">
        <v>1008</v>
      </c>
      <c r="DP6" s="333" t="s">
        <v>1575</v>
      </c>
      <c r="DQ6" s="338" t="s">
        <v>1008</v>
      </c>
      <c r="DR6" s="333" t="s">
        <v>1008</v>
      </c>
      <c r="DS6" s="333" t="s">
        <v>1008</v>
      </c>
      <c r="DT6" s="333" t="s">
        <v>1575</v>
      </c>
      <c r="DU6" s="338" t="s">
        <v>996</v>
      </c>
      <c r="DV6" s="333" t="s">
        <v>1576</v>
      </c>
      <c r="DW6" s="333" t="s">
        <v>1577</v>
      </c>
      <c r="DX6" s="333" t="s">
        <v>1008</v>
      </c>
      <c r="DY6" s="338" t="s">
        <v>1008</v>
      </c>
      <c r="DZ6" s="334" t="s">
        <v>1008</v>
      </c>
      <c r="EA6" s="333" t="s">
        <v>1008</v>
      </c>
      <c r="EB6" s="333" t="s">
        <v>1008</v>
      </c>
      <c r="EC6" s="338" t="s">
        <v>1008</v>
      </c>
      <c r="ED6" s="334" t="s">
        <v>1008</v>
      </c>
      <c r="EE6" s="333" t="s">
        <v>1008</v>
      </c>
      <c r="EF6" s="333" t="s">
        <v>1008</v>
      </c>
      <c r="EG6" s="338" t="s">
        <v>1008</v>
      </c>
      <c r="EH6" s="334" t="s">
        <v>1008</v>
      </c>
      <c r="EI6" s="333" t="s">
        <v>1008</v>
      </c>
      <c r="EJ6" s="338" t="s">
        <v>1008</v>
      </c>
      <c r="EK6" s="338" t="s">
        <v>1008</v>
      </c>
      <c r="EL6" s="334" t="s">
        <v>1008</v>
      </c>
      <c r="EM6" s="333" t="s">
        <v>1008</v>
      </c>
      <c r="EN6" s="338" t="s">
        <v>1008</v>
      </c>
      <c r="EO6" s="338" t="s">
        <v>1008</v>
      </c>
      <c r="EP6" s="334" t="s">
        <v>1008</v>
      </c>
      <c r="EQ6" s="333" t="s">
        <v>1008</v>
      </c>
      <c r="ER6" s="338" t="s">
        <v>1008</v>
      </c>
      <c r="ES6" s="338" t="s">
        <v>1008</v>
      </c>
      <c r="ET6" s="334" t="s">
        <v>1008</v>
      </c>
      <c r="EU6" s="333" t="s">
        <v>1008</v>
      </c>
      <c r="EV6" s="338" t="s">
        <v>1008</v>
      </c>
      <c r="EW6" s="338" t="s">
        <v>1008</v>
      </c>
      <c r="EX6" s="338" t="s">
        <v>1008</v>
      </c>
      <c r="EY6" s="338" t="s">
        <v>1008</v>
      </c>
      <c r="EZ6" s="338" t="s">
        <v>1008</v>
      </c>
      <c r="FA6" s="338" t="s">
        <v>1008</v>
      </c>
      <c r="FB6" s="338" t="s">
        <v>1008</v>
      </c>
      <c r="FC6" s="338" t="s">
        <v>1008</v>
      </c>
      <c r="FD6" s="338" t="s">
        <v>1008</v>
      </c>
      <c r="FE6" s="338" t="s">
        <v>1008</v>
      </c>
      <c r="FF6" s="338" t="s">
        <v>1008</v>
      </c>
      <c r="FG6" s="338" t="s">
        <v>1008</v>
      </c>
      <c r="FH6" s="338" t="s">
        <v>1008</v>
      </c>
      <c r="FI6" s="338" t="s">
        <v>1656</v>
      </c>
      <c r="FJ6" s="338" t="s">
        <v>1731</v>
      </c>
      <c r="FK6" s="338" t="s">
        <v>1732</v>
      </c>
      <c r="FL6" s="338" t="s">
        <v>1008</v>
      </c>
      <c r="FM6" s="338" t="s">
        <v>1655</v>
      </c>
      <c r="FN6" s="334" t="s">
        <v>1733</v>
      </c>
      <c r="FO6" s="333" t="s">
        <v>1734</v>
      </c>
      <c r="FP6" s="333" t="s">
        <v>1008</v>
      </c>
      <c r="FQ6" s="338" t="s">
        <v>1655</v>
      </c>
      <c r="FR6" s="334" t="s">
        <v>1735</v>
      </c>
      <c r="FS6" s="333" t="s">
        <v>1736</v>
      </c>
      <c r="FT6" s="333" t="s">
        <v>1008</v>
      </c>
      <c r="FU6" s="338" t="s">
        <v>1655</v>
      </c>
      <c r="FV6" s="334" t="s">
        <v>1578</v>
      </c>
      <c r="FW6" s="333" t="s">
        <v>1579</v>
      </c>
      <c r="FX6" s="333" t="s">
        <v>1737</v>
      </c>
      <c r="FY6" s="338" t="s">
        <v>1655</v>
      </c>
      <c r="FZ6" s="334" t="s">
        <v>1738</v>
      </c>
      <c r="GA6" s="333" t="s">
        <v>1739</v>
      </c>
      <c r="GB6" s="333" t="s">
        <v>1740</v>
      </c>
      <c r="GC6" s="338" t="s">
        <v>1655</v>
      </c>
      <c r="GD6" s="334" t="s">
        <v>1580</v>
      </c>
      <c r="GE6" s="333" t="s">
        <v>1711</v>
      </c>
      <c r="GF6" s="333" t="s">
        <v>1008</v>
      </c>
      <c r="GG6" s="338" t="s">
        <v>1655</v>
      </c>
      <c r="GH6" s="334" t="s">
        <v>1581</v>
      </c>
      <c r="GI6" s="333" t="s">
        <v>1712</v>
      </c>
      <c r="GJ6" s="333" t="s">
        <v>1008</v>
      </c>
      <c r="GK6" s="338" t="s">
        <v>1655</v>
      </c>
      <c r="GL6" s="334" t="s">
        <v>1741</v>
      </c>
      <c r="GM6" s="333" t="s">
        <v>1742</v>
      </c>
      <c r="GN6" s="333" t="s">
        <v>1008</v>
      </c>
      <c r="GO6" s="338" t="s">
        <v>1655</v>
      </c>
      <c r="GP6" s="334" t="s">
        <v>1582</v>
      </c>
      <c r="GQ6" s="333" t="s">
        <v>1713</v>
      </c>
      <c r="GR6" s="333" t="s">
        <v>1008</v>
      </c>
      <c r="GS6" s="338" t="s">
        <v>1655</v>
      </c>
      <c r="GT6" s="334" t="s">
        <v>1743</v>
      </c>
      <c r="GU6" s="333" t="s">
        <v>1744</v>
      </c>
      <c r="GV6" s="333" t="s">
        <v>1008</v>
      </c>
      <c r="GW6" s="338" t="s">
        <v>1655</v>
      </c>
      <c r="GX6" s="334" t="s">
        <v>1745</v>
      </c>
      <c r="GY6" s="333" t="s">
        <v>1746</v>
      </c>
      <c r="GZ6" s="333" t="s">
        <v>1008</v>
      </c>
    </row>
    <row r="7" spans="1:208" ht="39.950000000000003" customHeight="1">
      <c r="A7" s="337" t="s">
        <v>1820</v>
      </c>
      <c r="B7" s="394" t="s">
        <v>1778</v>
      </c>
      <c r="C7" s="395"/>
      <c r="D7" s="394" t="s">
        <v>1779</v>
      </c>
      <c r="E7" s="395"/>
      <c r="F7" s="345" t="s">
        <v>995</v>
      </c>
      <c r="G7" s="345"/>
      <c r="H7" s="396" t="s">
        <v>1780</v>
      </c>
      <c r="I7" s="397"/>
      <c r="J7" s="397"/>
      <c r="K7" s="397"/>
      <c r="L7" s="397"/>
      <c r="M7" s="397"/>
      <c r="N7" s="397"/>
      <c r="O7" s="397"/>
      <c r="P7" s="397"/>
      <c r="Q7" s="398"/>
      <c r="R7" s="399" t="s">
        <v>1781</v>
      </c>
      <c r="S7" s="400"/>
      <c r="T7" s="400"/>
      <c r="U7" s="400"/>
      <c r="V7" s="400"/>
      <c r="W7" s="400"/>
      <c r="X7" s="400"/>
      <c r="Y7" s="400"/>
      <c r="Z7" s="400"/>
      <c r="AA7" s="400"/>
      <c r="AB7" s="400"/>
      <c r="AC7" s="401"/>
      <c r="AD7" s="399" t="s">
        <v>1782</v>
      </c>
      <c r="AE7" s="400"/>
      <c r="AF7" s="400"/>
      <c r="AG7" s="400"/>
      <c r="AH7" s="400"/>
      <c r="AI7" s="400"/>
      <c r="AJ7" s="401"/>
      <c r="AK7" s="402" t="s">
        <v>1783</v>
      </c>
      <c r="AL7" s="403"/>
      <c r="AM7" s="404"/>
      <c r="AN7" s="346" t="s">
        <v>1784</v>
      </c>
      <c r="AO7" s="405" t="s">
        <v>1785</v>
      </c>
      <c r="AP7" s="406"/>
      <c r="AQ7" s="406"/>
      <c r="AR7" s="406"/>
      <c r="AS7" s="406"/>
      <c r="AT7" s="406"/>
      <c r="AU7" s="406"/>
      <c r="AV7" s="407"/>
      <c r="AW7" s="346" t="s">
        <v>1786</v>
      </c>
      <c r="AX7" s="408" t="s">
        <v>1787</v>
      </c>
      <c r="AY7" s="406"/>
      <c r="AZ7" s="406"/>
      <c r="BA7" s="407"/>
      <c r="BB7" s="405" t="s">
        <v>1788</v>
      </c>
      <c r="BC7" s="406"/>
      <c r="BD7" s="406"/>
      <c r="BE7" s="406"/>
      <c r="BF7" s="406"/>
      <c r="BG7" s="407"/>
      <c r="BH7" s="347"/>
      <c r="BI7" s="348" t="s">
        <v>1789</v>
      </c>
      <c r="BJ7" s="348" t="s">
        <v>1072</v>
      </c>
      <c r="BK7" s="348" t="s">
        <v>1790</v>
      </c>
      <c r="BL7" s="348" t="s">
        <v>1788</v>
      </c>
      <c r="BM7" s="348" t="s">
        <v>1789</v>
      </c>
      <c r="BN7" s="348" t="s">
        <v>1080</v>
      </c>
      <c r="BO7" s="348" t="s">
        <v>1790</v>
      </c>
      <c r="BP7" s="348" t="s">
        <v>1788</v>
      </c>
      <c r="BQ7" s="348" t="s">
        <v>996</v>
      </c>
      <c r="BR7" s="349" t="s">
        <v>1660</v>
      </c>
      <c r="BS7" s="350" t="s">
        <v>1791</v>
      </c>
      <c r="BT7" s="349" t="s">
        <v>1788</v>
      </c>
      <c r="BU7" s="348" t="s">
        <v>1089</v>
      </c>
      <c r="BV7" s="350" t="s">
        <v>1792</v>
      </c>
      <c r="BW7" s="350" t="s">
        <v>1793</v>
      </c>
      <c r="BX7" s="350" t="s">
        <v>1008</v>
      </c>
      <c r="BY7" s="348" t="s">
        <v>996</v>
      </c>
      <c r="BZ7" s="350" t="s">
        <v>1686</v>
      </c>
      <c r="CA7" s="350" t="s">
        <v>1687</v>
      </c>
      <c r="CB7" s="350" t="s">
        <v>1688</v>
      </c>
      <c r="CC7" s="348" t="s">
        <v>996</v>
      </c>
      <c r="CD7" s="350" t="s">
        <v>1569</v>
      </c>
      <c r="CE7" s="350" t="s">
        <v>1794</v>
      </c>
      <c r="CF7" s="350" t="s">
        <v>1795</v>
      </c>
      <c r="CG7" s="348" t="s">
        <v>996</v>
      </c>
      <c r="CH7" s="350" t="s">
        <v>1570</v>
      </c>
      <c r="CI7" s="350" t="s">
        <v>1796</v>
      </c>
      <c r="CJ7" s="350" t="s">
        <v>1797</v>
      </c>
      <c r="CK7" s="348" t="s">
        <v>996</v>
      </c>
      <c r="CL7" s="350" t="s">
        <v>1663</v>
      </c>
      <c r="CM7" s="350" t="s">
        <v>1664</v>
      </c>
      <c r="CN7" s="350" t="s">
        <v>1572</v>
      </c>
      <c r="CO7" s="348" t="s">
        <v>996</v>
      </c>
      <c r="CP7" s="350" t="s">
        <v>1798</v>
      </c>
      <c r="CQ7" s="350" t="s">
        <v>1799</v>
      </c>
      <c r="CR7" s="350" t="s">
        <v>1665</v>
      </c>
      <c r="CS7" s="348" t="s">
        <v>1655</v>
      </c>
      <c r="CT7" s="349" t="s">
        <v>1800</v>
      </c>
      <c r="CU7" s="350" t="s">
        <v>1801</v>
      </c>
      <c r="CV7" s="350" t="s">
        <v>1008</v>
      </c>
      <c r="CW7" s="348" t="s">
        <v>1033</v>
      </c>
      <c r="CX7" s="349" t="s">
        <v>1802</v>
      </c>
      <c r="CY7" s="350" t="s">
        <v>1802</v>
      </c>
      <c r="CZ7" s="348" t="s">
        <v>1008</v>
      </c>
      <c r="DA7" s="348" t="s">
        <v>1803</v>
      </c>
      <c r="DB7" s="349" t="s">
        <v>1008</v>
      </c>
      <c r="DC7" s="350" t="s">
        <v>1008</v>
      </c>
      <c r="DD7" s="349" t="s">
        <v>1803</v>
      </c>
      <c r="DE7" s="348" t="s">
        <v>1033</v>
      </c>
      <c r="DF7" s="350" t="s">
        <v>1804</v>
      </c>
      <c r="DG7" s="350" t="s">
        <v>1804</v>
      </c>
      <c r="DH7" s="350" t="s">
        <v>1803</v>
      </c>
      <c r="DI7" s="348" t="s">
        <v>1805</v>
      </c>
      <c r="DJ7" s="350" t="s">
        <v>1668</v>
      </c>
      <c r="DK7" s="350" t="s">
        <v>1806</v>
      </c>
      <c r="DL7" s="350" t="s">
        <v>1008</v>
      </c>
      <c r="DM7" s="348" t="s">
        <v>1008</v>
      </c>
      <c r="DN7" s="350" t="s">
        <v>1008</v>
      </c>
      <c r="DO7" s="350" t="s">
        <v>1008</v>
      </c>
      <c r="DP7" s="350" t="s">
        <v>1575</v>
      </c>
      <c r="DQ7" s="348" t="s">
        <v>1008</v>
      </c>
      <c r="DR7" s="350" t="s">
        <v>1008</v>
      </c>
      <c r="DS7" s="350" t="s">
        <v>1008</v>
      </c>
      <c r="DT7" s="350" t="s">
        <v>1575</v>
      </c>
      <c r="DU7" s="348" t="s">
        <v>996</v>
      </c>
      <c r="DV7" s="350" t="s">
        <v>1576</v>
      </c>
      <c r="DW7" s="350" t="s">
        <v>1577</v>
      </c>
      <c r="DX7" s="350" t="s">
        <v>1008</v>
      </c>
      <c r="DY7" s="348" t="s">
        <v>1803</v>
      </c>
      <c r="DZ7" s="349" t="s">
        <v>1008</v>
      </c>
      <c r="EA7" s="350" t="s">
        <v>1008</v>
      </c>
      <c r="EB7" s="350" t="s">
        <v>1803</v>
      </c>
      <c r="EC7" s="348" t="s">
        <v>1803</v>
      </c>
      <c r="ED7" s="349" t="s">
        <v>1008</v>
      </c>
      <c r="EE7" s="350" t="s">
        <v>1008</v>
      </c>
      <c r="EF7" s="350" t="s">
        <v>1803</v>
      </c>
      <c r="EG7" s="348" t="s">
        <v>1803</v>
      </c>
      <c r="EH7" s="349" t="s">
        <v>1008</v>
      </c>
      <c r="EI7" s="350" t="s">
        <v>1008</v>
      </c>
      <c r="EJ7" s="348" t="s">
        <v>1803</v>
      </c>
      <c r="EK7" s="348" t="s">
        <v>1803</v>
      </c>
      <c r="EL7" s="349" t="s">
        <v>1008</v>
      </c>
      <c r="EM7" s="350" t="s">
        <v>1008</v>
      </c>
      <c r="EN7" s="348" t="s">
        <v>1803</v>
      </c>
      <c r="EO7" s="348" t="s">
        <v>1803</v>
      </c>
      <c r="EP7" s="349" t="s">
        <v>1008</v>
      </c>
      <c r="EQ7" s="350" t="s">
        <v>1008</v>
      </c>
      <c r="ER7" s="348" t="s">
        <v>1803</v>
      </c>
      <c r="ES7" s="348" t="s">
        <v>1803</v>
      </c>
      <c r="ET7" s="349" t="s">
        <v>1008</v>
      </c>
      <c r="EU7" s="350" t="s">
        <v>1008</v>
      </c>
      <c r="EV7" s="348" t="s">
        <v>1803</v>
      </c>
      <c r="EW7" s="348" t="s">
        <v>1803</v>
      </c>
      <c r="EX7" s="348" t="s">
        <v>1008</v>
      </c>
      <c r="EY7" s="348" t="s">
        <v>1008</v>
      </c>
      <c r="EZ7" s="348" t="s">
        <v>1803</v>
      </c>
      <c r="FA7" s="348" t="s">
        <v>1803</v>
      </c>
      <c r="FB7" s="348" t="s">
        <v>1008</v>
      </c>
      <c r="FC7" s="348" t="s">
        <v>1008</v>
      </c>
      <c r="FD7" s="348" t="s">
        <v>1803</v>
      </c>
      <c r="FE7" s="348" t="s">
        <v>1803</v>
      </c>
      <c r="FF7" s="348" t="s">
        <v>1008</v>
      </c>
      <c r="FG7" s="348" t="s">
        <v>1008</v>
      </c>
      <c r="FH7" s="348" t="s">
        <v>1803</v>
      </c>
      <c r="FI7" s="348" t="s">
        <v>1803</v>
      </c>
      <c r="FJ7" s="348" t="s">
        <v>1008</v>
      </c>
      <c r="FK7" s="348" t="s">
        <v>1008</v>
      </c>
      <c r="FL7" s="348" t="s">
        <v>1803</v>
      </c>
      <c r="FM7" s="348" t="s">
        <v>1655</v>
      </c>
      <c r="FN7" s="349" t="s">
        <v>1672</v>
      </c>
      <c r="FO7" s="350" t="s">
        <v>1807</v>
      </c>
      <c r="FP7" s="350" t="s">
        <v>1008</v>
      </c>
      <c r="FQ7" s="348" t="s">
        <v>1655</v>
      </c>
      <c r="FR7" s="349" t="s">
        <v>1673</v>
      </c>
      <c r="FS7" s="350" t="s">
        <v>1674</v>
      </c>
      <c r="FT7" s="350" t="s">
        <v>1008</v>
      </c>
      <c r="FU7" s="348" t="s">
        <v>1655</v>
      </c>
      <c r="FV7" s="349" t="s">
        <v>1578</v>
      </c>
      <c r="FW7" s="350" t="s">
        <v>1579</v>
      </c>
      <c r="FX7" s="350" t="s">
        <v>1808</v>
      </c>
      <c r="FY7" s="348" t="s">
        <v>1655</v>
      </c>
      <c r="FZ7" s="349" t="s">
        <v>1809</v>
      </c>
      <c r="GA7" s="350" t="s">
        <v>1810</v>
      </c>
      <c r="GB7" s="350" t="s">
        <v>1008</v>
      </c>
      <c r="GC7" s="348" t="s">
        <v>1655</v>
      </c>
      <c r="GD7" s="349" t="s">
        <v>1811</v>
      </c>
      <c r="GE7" s="350" t="s">
        <v>1812</v>
      </c>
      <c r="GF7" s="350" t="s">
        <v>1008</v>
      </c>
      <c r="GG7" s="348" t="s">
        <v>1655</v>
      </c>
      <c r="GH7" s="349" t="s">
        <v>1813</v>
      </c>
      <c r="GI7" s="350" t="s">
        <v>1814</v>
      </c>
      <c r="GJ7" s="350" t="s">
        <v>1008</v>
      </c>
      <c r="GK7" s="348" t="s">
        <v>1655</v>
      </c>
      <c r="GL7" s="349" t="s">
        <v>1815</v>
      </c>
      <c r="GM7" s="350" t="s">
        <v>1816</v>
      </c>
      <c r="GN7" s="350" t="s">
        <v>1008</v>
      </c>
      <c r="GO7" s="348" t="s">
        <v>996</v>
      </c>
      <c r="GP7" s="349" t="s">
        <v>1582</v>
      </c>
      <c r="GQ7" s="350" t="s">
        <v>1676</v>
      </c>
      <c r="GR7" s="350" t="s">
        <v>1803</v>
      </c>
      <c r="GS7" s="348" t="s">
        <v>1655</v>
      </c>
      <c r="GT7" s="349" t="s">
        <v>1817</v>
      </c>
      <c r="GU7" s="350" t="s">
        <v>1818</v>
      </c>
      <c r="GV7" s="350" t="s">
        <v>1008</v>
      </c>
      <c r="GW7" s="348" t="s">
        <v>1655</v>
      </c>
      <c r="GX7" s="349" t="s">
        <v>1819</v>
      </c>
      <c r="GY7" s="350" t="s">
        <v>1818</v>
      </c>
      <c r="GZ7" s="350" t="s">
        <v>1008</v>
      </c>
    </row>
    <row r="8" spans="1:208" s="352" customFormat="1" ht="39.950000000000003" customHeight="1">
      <c r="A8" s="351" t="s">
        <v>1822</v>
      </c>
      <c r="B8" s="479" t="s">
        <v>1823</v>
      </c>
      <c r="C8" s="480"/>
      <c r="D8" s="479" t="s">
        <v>1824</v>
      </c>
      <c r="E8" s="480"/>
      <c r="F8" s="336" t="s">
        <v>995</v>
      </c>
      <c r="G8" s="336"/>
      <c r="H8" s="465" t="s">
        <v>1825</v>
      </c>
      <c r="I8" s="466"/>
      <c r="J8" s="466"/>
      <c r="K8" s="466"/>
      <c r="L8" s="466"/>
      <c r="M8" s="466"/>
      <c r="N8" s="466"/>
      <c r="O8" s="466"/>
      <c r="P8" s="466"/>
      <c r="Q8" s="467"/>
      <c r="R8" s="468" t="s">
        <v>1826</v>
      </c>
      <c r="S8" s="469"/>
      <c r="T8" s="469"/>
      <c r="U8" s="469"/>
      <c r="V8" s="469"/>
      <c r="W8" s="469"/>
      <c r="X8" s="469"/>
      <c r="Y8" s="469"/>
      <c r="Z8" s="469"/>
      <c r="AA8" s="469"/>
      <c r="AB8" s="469"/>
      <c r="AC8" s="470"/>
      <c r="AD8" s="468" t="s">
        <v>1827</v>
      </c>
      <c r="AE8" s="469"/>
      <c r="AF8" s="469"/>
      <c r="AG8" s="469"/>
      <c r="AH8" s="469"/>
      <c r="AI8" s="469"/>
      <c r="AJ8" s="470"/>
      <c r="AK8" s="471" t="s">
        <v>1783</v>
      </c>
      <c r="AL8" s="472"/>
      <c r="AM8" s="473"/>
      <c r="AN8" s="335" t="s">
        <v>1828</v>
      </c>
      <c r="AO8" s="474" t="s">
        <v>1829</v>
      </c>
      <c r="AP8" s="481"/>
      <c r="AQ8" s="481"/>
      <c r="AR8" s="481"/>
      <c r="AS8" s="481"/>
      <c r="AT8" s="481"/>
      <c r="AU8" s="481"/>
      <c r="AV8" s="482"/>
      <c r="AW8" s="335" t="s">
        <v>1786</v>
      </c>
      <c r="AX8" s="483" t="s">
        <v>1830</v>
      </c>
      <c r="AY8" s="481"/>
      <c r="AZ8" s="481"/>
      <c r="BA8" s="482"/>
      <c r="BB8" s="474" t="s">
        <v>1831</v>
      </c>
      <c r="BC8" s="481"/>
      <c r="BD8" s="481"/>
      <c r="BE8" s="481"/>
      <c r="BF8" s="481"/>
      <c r="BG8" s="482"/>
      <c r="BH8" s="339"/>
      <c r="BI8" s="338" t="s">
        <v>1033</v>
      </c>
      <c r="BJ8" s="338" t="s">
        <v>1072</v>
      </c>
      <c r="BK8" s="338" t="s">
        <v>1832</v>
      </c>
      <c r="BL8" s="338" t="s">
        <v>1833</v>
      </c>
      <c r="BM8" s="338" t="s">
        <v>1033</v>
      </c>
      <c r="BN8" s="338" t="s">
        <v>1080</v>
      </c>
      <c r="BO8" s="338" t="s">
        <v>1834</v>
      </c>
      <c r="BP8" s="338" t="s">
        <v>1008</v>
      </c>
      <c r="BQ8" s="338" t="s">
        <v>996</v>
      </c>
      <c r="BR8" s="334" t="s">
        <v>1660</v>
      </c>
      <c r="BS8" s="333" t="s">
        <v>1835</v>
      </c>
      <c r="BT8" s="334" t="s">
        <v>1833</v>
      </c>
      <c r="BU8" s="338" t="s">
        <v>1089</v>
      </c>
      <c r="BV8" s="333" t="s">
        <v>1684</v>
      </c>
      <c r="BW8" s="333" t="s">
        <v>1836</v>
      </c>
      <c r="BX8" s="333" t="s">
        <v>1833</v>
      </c>
      <c r="BY8" s="338" t="s">
        <v>996</v>
      </c>
      <c r="BZ8" s="333" t="s">
        <v>1686</v>
      </c>
      <c r="CA8" s="333" t="s">
        <v>1687</v>
      </c>
      <c r="CB8" s="333" t="s">
        <v>1688</v>
      </c>
      <c r="CC8" s="338" t="s">
        <v>996</v>
      </c>
      <c r="CD8" s="333" t="s">
        <v>1569</v>
      </c>
      <c r="CE8" s="333" t="s">
        <v>1709</v>
      </c>
      <c r="CF8" s="333" t="s">
        <v>1837</v>
      </c>
      <c r="CG8" s="338" t="s">
        <v>996</v>
      </c>
      <c r="CH8" s="333" t="s">
        <v>1570</v>
      </c>
      <c r="CI8" s="333" t="s">
        <v>1571</v>
      </c>
      <c r="CJ8" s="333" t="s">
        <v>1797</v>
      </c>
      <c r="CK8" s="338" t="s">
        <v>996</v>
      </c>
      <c r="CL8" s="333" t="s">
        <v>1663</v>
      </c>
      <c r="CM8" s="333" t="s">
        <v>1664</v>
      </c>
      <c r="CN8" s="333" t="s">
        <v>1572</v>
      </c>
      <c r="CO8" s="338" t="s">
        <v>996</v>
      </c>
      <c r="CP8" s="333" t="s">
        <v>1838</v>
      </c>
      <c r="CQ8" s="333" t="s">
        <v>1839</v>
      </c>
      <c r="CR8" s="333" t="s">
        <v>1665</v>
      </c>
      <c r="CS8" s="338" t="s">
        <v>1655</v>
      </c>
      <c r="CT8" s="334" t="s">
        <v>1437</v>
      </c>
      <c r="CU8" s="333" t="s">
        <v>1840</v>
      </c>
      <c r="CV8" s="333" t="s">
        <v>1833</v>
      </c>
      <c r="CW8" s="338" t="s">
        <v>1033</v>
      </c>
      <c r="CX8" s="334" t="s">
        <v>1841</v>
      </c>
      <c r="CY8" s="333" t="s">
        <v>1841</v>
      </c>
      <c r="CZ8" s="338" t="s">
        <v>1008</v>
      </c>
      <c r="DA8" s="338" t="s">
        <v>1833</v>
      </c>
      <c r="DB8" s="334" t="s">
        <v>1008</v>
      </c>
      <c r="DC8" s="333" t="s">
        <v>1008</v>
      </c>
      <c r="DD8" s="334" t="s">
        <v>1833</v>
      </c>
      <c r="DE8" s="338" t="s">
        <v>1833</v>
      </c>
      <c r="DF8" s="333" t="s">
        <v>1008</v>
      </c>
      <c r="DG8" s="333" t="s">
        <v>1008</v>
      </c>
      <c r="DH8" s="333" t="s">
        <v>1833</v>
      </c>
      <c r="DI8" s="338" t="s">
        <v>1805</v>
      </c>
      <c r="DJ8" s="333" t="s">
        <v>1668</v>
      </c>
      <c r="DK8" s="333" t="s">
        <v>1806</v>
      </c>
      <c r="DL8" s="333" t="s">
        <v>1008</v>
      </c>
      <c r="DM8" s="338" t="s">
        <v>1008</v>
      </c>
      <c r="DN8" s="333" t="s">
        <v>1008</v>
      </c>
      <c r="DO8" s="333" t="s">
        <v>1008</v>
      </c>
      <c r="DP8" s="333" t="s">
        <v>1575</v>
      </c>
      <c r="DQ8" s="338" t="s">
        <v>1008</v>
      </c>
      <c r="DR8" s="333" t="s">
        <v>1008</v>
      </c>
      <c r="DS8" s="333" t="s">
        <v>1008</v>
      </c>
      <c r="DT8" s="333" t="s">
        <v>1575</v>
      </c>
      <c r="DU8" s="338" t="s">
        <v>996</v>
      </c>
      <c r="DV8" s="333" t="s">
        <v>1576</v>
      </c>
      <c r="DW8" s="333" t="s">
        <v>1577</v>
      </c>
      <c r="DX8" s="333" t="s">
        <v>1008</v>
      </c>
      <c r="DY8" s="338" t="s">
        <v>1833</v>
      </c>
      <c r="DZ8" s="334" t="s">
        <v>1008</v>
      </c>
      <c r="EA8" s="333" t="s">
        <v>1008</v>
      </c>
      <c r="EB8" s="333" t="s">
        <v>1833</v>
      </c>
      <c r="EC8" s="338" t="s">
        <v>1833</v>
      </c>
      <c r="ED8" s="334" t="s">
        <v>1008</v>
      </c>
      <c r="EE8" s="333" t="s">
        <v>1008</v>
      </c>
      <c r="EF8" s="333" t="s">
        <v>1833</v>
      </c>
      <c r="EG8" s="338" t="s">
        <v>1833</v>
      </c>
      <c r="EH8" s="334" t="s">
        <v>1008</v>
      </c>
      <c r="EI8" s="333" t="s">
        <v>1008</v>
      </c>
      <c r="EJ8" s="338" t="s">
        <v>1833</v>
      </c>
      <c r="EK8" s="338" t="s">
        <v>1833</v>
      </c>
      <c r="EL8" s="334" t="s">
        <v>1008</v>
      </c>
      <c r="EM8" s="333" t="s">
        <v>1008</v>
      </c>
      <c r="EN8" s="338" t="s">
        <v>1833</v>
      </c>
      <c r="EO8" s="338" t="s">
        <v>1833</v>
      </c>
      <c r="EP8" s="334" t="s">
        <v>1008</v>
      </c>
      <c r="EQ8" s="333" t="s">
        <v>1008</v>
      </c>
      <c r="ER8" s="338" t="s">
        <v>1833</v>
      </c>
      <c r="ES8" s="338" t="s">
        <v>1833</v>
      </c>
      <c r="ET8" s="334" t="s">
        <v>1008</v>
      </c>
      <c r="EU8" s="333" t="s">
        <v>1008</v>
      </c>
      <c r="EV8" s="338" t="s">
        <v>1833</v>
      </c>
      <c r="EW8" s="338" t="s">
        <v>1833</v>
      </c>
      <c r="EX8" s="338" t="s">
        <v>1008</v>
      </c>
      <c r="EY8" s="338" t="s">
        <v>1008</v>
      </c>
      <c r="EZ8" s="338" t="s">
        <v>1833</v>
      </c>
      <c r="FA8" s="338" t="s">
        <v>1833</v>
      </c>
      <c r="FB8" s="338" t="s">
        <v>1008</v>
      </c>
      <c r="FC8" s="338" t="s">
        <v>1008</v>
      </c>
      <c r="FD8" s="338" t="s">
        <v>1833</v>
      </c>
      <c r="FE8" s="338" t="s">
        <v>1833</v>
      </c>
      <c r="FF8" s="338" t="s">
        <v>1008</v>
      </c>
      <c r="FG8" s="338" t="s">
        <v>1008</v>
      </c>
      <c r="FH8" s="338" t="s">
        <v>1833</v>
      </c>
      <c r="FI8" s="338" t="s">
        <v>1833</v>
      </c>
      <c r="FJ8" s="338" t="s">
        <v>1008</v>
      </c>
      <c r="FK8" s="338" t="s">
        <v>1008</v>
      </c>
      <c r="FL8" s="338" t="s">
        <v>1833</v>
      </c>
      <c r="FM8" s="338" t="s">
        <v>1655</v>
      </c>
      <c r="FN8" s="334" t="s">
        <v>1672</v>
      </c>
      <c r="FO8" s="333" t="s">
        <v>1807</v>
      </c>
      <c r="FP8" s="333" t="s">
        <v>1008</v>
      </c>
      <c r="FQ8" s="338" t="s">
        <v>1655</v>
      </c>
      <c r="FR8" s="334" t="s">
        <v>1842</v>
      </c>
      <c r="FS8" s="333" t="s">
        <v>1843</v>
      </c>
      <c r="FT8" s="333" t="s">
        <v>1008</v>
      </c>
      <c r="FU8" s="338" t="s">
        <v>1655</v>
      </c>
      <c r="FV8" s="334" t="s">
        <v>1578</v>
      </c>
      <c r="FW8" s="333" t="s">
        <v>1579</v>
      </c>
      <c r="FX8" s="333" t="s">
        <v>1808</v>
      </c>
      <c r="FY8" s="338" t="s">
        <v>1655</v>
      </c>
      <c r="FZ8" s="334" t="s">
        <v>1844</v>
      </c>
      <c r="GA8" s="333" t="s">
        <v>1845</v>
      </c>
      <c r="GB8" s="333" t="s">
        <v>1008</v>
      </c>
      <c r="GC8" s="338" t="s">
        <v>1655</v>
      </c>
      <c r="GD8" s="334" t="s">
        <v>1846</v>
      </c>
      <c r="GE8" s="333" t="s">
        <v>1847</v>
      </c>
      <c r="GF8" s="333" t="s">
        <v>1008</v>
      </c>
      <c r="GG8" s="338" t="s">
        <v>1655</v>
      </c>
      <c r="GH8" s="334" t="s">
        <v>1848</v>
      </c>
      <c r="GI8" s="333" t="s">
        <v>1849</v>
      </c>
      <c r="GJ8" s="333" t="s">
        <v>1008</v>
      </c>
      <c r="GK8" s="338" t="s">
        <v>1655</v>
      </c>
      <c r="GL8" s="334" t="s">
        <v>1850</v>
      </c>
      <c r="GM8" s="333" t="s">
        <v>1851</v>
      </c>
      <c r="GN8" s="333" t="s">
        <v>1008</v>
      </c>
      <c r="GO8" s="338" t="s">
        <v>996</v>
      </c>
      <c r="GP8" s="334" t="s">
        <v>1582</v>
      </c>
      <c r="GQ8" s="333" t="s">
        <v>1676</v>
      </c>
      <c r="GR8" s="333" t="s">
        <v>1833</v>
      </c>
      <c r="GS8" s="338" t="s">
        <v>1655</v>
      </c>
      <c r="GT8" s="334" t="s">
        <v>1852</v>
      </c>
      <c r="GU8" s="333" t="s">
        <v>1853</v>
      </c>
      <c r="GV8" s="333" t="s">
        <v>1008</v>
      </c>
      <c r="GW8" s="338" t="s">
        <v>1655</v>
      </c>
      <c r="GX8" s="334" t="s">
        <v>1854</v>
      </c>
      <c r="GY8" s="333" t="s">
        <v>1579</v>
      </c>
      <c r="GZ8" s="333" t="s">
        <v>1008</v>
      </c>
    </row>
  </sheetData>
  <mergeCells count="235">
    <mergeCell ref="B8:C8"/>
    <mergeCell ref="D8:E8"/>
    <mergeCell ref="H8:Q8"/>
    <mergeCell ref="R8:AC8"/>
    <mergeCell ref="AD8:AJ8"/>
    <mergeCell ref="AK8:AM8"/>
    <mergeCell ref="AO8:AV8"/>
    <mergeCell ref="AX8:BA8"/>
    <mergeCell ref="BB8:BG8"/>
    <mergeCell ref="B6:C6"/>
    <mergeCell ref="D6:E6"/>
    <mergeCell ref="H6:Q6"/>
    <mergeCell ref="R6:AC6"/>
    <mergeCell ref="AD6:AJ6"/>
    <mergeCell ref="AK6:AM6"/>
    <mergeCell ref="AO6:AV6"/>
    <mergeCell ref="AX6:BA6"/>
    <mergeCell ref="BB6:BG6"/>
    <mergeCell ref="BY2:CB2"/>
    <mergeCell ref="CC2:CF2"/>
    <mergeCell ref="CG2:CJ2"/>
    <mergeCell ref="CK2:CN2"/>
    <mergeCell ref="CO2:CR2"/>
    <mergeCell ref="CS2:CV2"/>
    <mergeCell ref="A2:A4"/>
    <mergeCell ref="B2:BH2"/>
    <mergeCell ref="BI2:BL2"/>
    <mergeCell ref="BM2:BP2"/>
    <mergeCell ref="BQ2:BT2"/>
    <mergeCell ref="BU2:BX2"/>
    <mergeCell ref="AK3:BH3"/>
    <mergeCell ref="BI3:BI4"/>
    <mergeCell ref="BJ3:BJ4"/>
    <mergeCell ref="BK3:BK4"/>
    <mergeCell ref="BR3:BR4"/>
    <mergeCell ref="BS3:BS4"/>
    <mergeCell ref="BT3:BT4"/>
    <mergeCell ref="BU3:BU4"/>
    <mergeCell ref="BV3:BV4"/>
    <mergeCell ref="BW3:BW4"/>
    <mergeCell ref="BL3:BL4"/>
    <mergeCell ref="BM3:BM4"/>
    <mergeCell ref="EC2:EF2"/>
    <mergeCell ref="EG2:EJ2"/>
    <mergeCell ref="EK2:EN2"/>
    <mergeCell ref="EO2:ER2"/>
    <mergeCell ref="CW2:CZ2"/>
    <mergeCell ref="DA2:DD2"/>
    <mergeCell ref="DE2:DH2"/>
    <mergeCell ref="DI2:DL2"/>
    <mergeCell ref="DM2:DP2"/>
    <mergeCell ref="DQ2:DT2"/>
    <mergeCell ref="GO2:GR2"/>
    <mergeCell ref="GS2:GV2"/>
    <mergeCell ref="GW2:GZ2"/>
    <mergeCell ref="B3:C4"/>
    <mergeCell ref="D3:E4"/>
    <mergeCell ref="F3:F4"/>
    <mergeCell ref="G3:G4"/>
    <mergeCell ref="H3:Q4"/>
    <mergeCell ref="R3:AC4"/>
    <mergeCell ref="AD3:AJ4"/>
    <mergeCell ref="FQ2:FT2"/>
    <mergeCell ref="FU2:FX2"/>
    <mergeCell ref="FY2:GB2"/>
    <mergeCell ref="GC2:GF2"/>
    <mergeCell ref="GG2:GJ2"/>
    <mergeCell ref="GK2:GN2"/>
    <mergeCell ref="ES2:EV2"/>
    <mergeCell ref="EW2:EZ2"/>
    <mergeCell ref="FA2:FD2"/>
    <mergeCell ref="FE2:FH2"/>
    <mergeCell ref="FI2:FL2"/>
    <mergeCell ref="FM2:FP2"/>
    <mergeCell ref="DU2:DX2"/>
    <mergeCell ref="DY2:EB2"/>
    <mergeCell ref="BN3:BN4"/>
    <mergeCell ref="BO3:BO4"/>
    <mergeCell ref="BP3:BP4"/>
    <mergeCell ref="BQ3:BQ4"/>
    <mergeCell ref="CD3:CD4"/>
    <mergeCell ref="CE3:CE4"/>
    <mergeCell ref="CF3:CF4"/>
    <mergeCell ref="CG3:CG4"/>
    <mergeCell ref="CH3:CH4"/>
    <mergeCell ref="CI3:CI4"/>
    <mergeCell ref="BX3:BX4"/>
    <mergeCell ref="BY3:BY4"/>
    <mergeCell ref="BZ3:BZ4"/>
    <mergeCell ref="CA3:CA4"/>
    <mergeCell ref="CB3:CB4"/>
    <mergeCell ref="CC3:CC4"/>
    <mergeCell ref="CP3:CP4"/>
    <mergeCell ref="CQ3:CQ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B5:C5"/>
    <mergeCell ref="D5:E5"/>
    <mergeCell ref="H5:Q5"/>
    <mergeCell ref="R5:AC5"/>
    <mergeCell ref="AD5:AJ5"/>
    <mergeCell ref="GT3:GT4"/>
    <mergeCell ref="GU3:GU4"/>
    <mergeCell ref="GV3:GV4"/>
    <mergeCell ref="GW3:GW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AK5:AM5"/>
    <mergeCell ref="AO5:AV5"/>
    <mergeCell ref="AX5:BA5"/>
    <mergeCell ref="BB5:BG5"/>
    <mergeCell ref="GZ3:GZ4"/>
    <mergeCell ref="AK4:AM4"/>
    <mergeCell ref="AO4:AV4"/>
    <mergeCell ref="AX4:BA4"/>
    <mergeCell ref="BB4:BG4"/>
    <mergeCell ref="GX3:GX4"/>
    <mergeCell ref="GY3:GY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B7:C7"/>
    <mergeCell ref="D7:E7"/>
    <mergeCell ref="H7:Q7"/>
    <mergeCell ref="R7:AC7"/>
    <mergeCell ref="AD7:AJ7"/>
    <mergeCell ref="AK7:AM7"/>
    <mergeCell ref="AO7:AV7"/>
    <mergeCell ref="AX7:BA7"/>
    <mergeCell ref="BB7:BG7"/>
  </mergeCells>
  <phoneticPr fontId="5"/>
  <dataValidations count="19">
    <dataValidation type="list" allowBlank="1" showInputMessage="1" showErrorMessage="1" sqref="DE5:DE8 DI5:DI8 DM5:DM8 DQ5:DQ8 DU5:DU8 DY5:DY8 EC5:EC8 EG5:EG8 EK5:EK8 EO5:EO8 ES5:ES8 EW5:EW8 FA5:FA8 FE5:FE8 FI5:FI8 FM5:FM8 FQ5:FQ8 FU5:FU8 FY5:FY8 GC5:GC8 GG5:GG8 GK5:GK8 GO5:GO8 GS5:GS8 GW5:GW8 BI5:BI8 BM5:BM8 BQ5:BQ8 BU5:BU8 BY5:BY8 CC5:CC8 CG5:CG8 CK5:CK8 CO5:CO8 CS5:CS8 CW5:CW8 DA5:DA8">
      <formula1>INDIRECT($HB5)</formula1>
    </dataValidation>
    <dataValidation type="list" allowBlank="1" showInputMessage="1" showErrorMessage="1" sqref="AO5:AV8">
      <formula1>INDIRECT("'設定（リスト）'!$I$2:$I"&amp;(COUNTA(INDIRECT("'設定（リスト）'!$I:$I"))))</formula1>
    </dataValidation>
    <dataValidation type="list" allowBlank="1" showInputMessage="1" showErrorMessage="1" sqref="F5:G8">
      <formula1>INDIRECT("貸借区分_"&amp;$HB5)</formula1>
    </dataValidation>
    <dataValidation type="list" allowBlank="1" showInputMessage="1" showErrorMessage="1" sqref="AK5:AM5">
      <formula1>#REF!</formula1>
    </dataValidation>
    <dataValidation type="list" allowBlank="1" showDropDown="1" showInputMessage="1" showErrorMessage="1" errorTitle="入力エラー" error="1～10個の半角「(」を入力してください。" sqref="AN5">
      <formula1>#REF!</formula1>
    </dataValidation>
    <dataValidation type="list" allowBlank="1" showInputMessage="1" showErrorMessage="1" sqref="AW5">
      <formula1>#REF!</formula1>
    </dataValidation>
    <dataValidation type="list" allowBlank="1" showDropDown="1" showInputMessage="1" showErrorMessage="1" errorTitle="入力エラー" error="1～10個の半角「)」を入力してください。" sqref="BH5">
      <formula1>#REF!</formula1>
    </dataValidation>
    <dataValidation type="list" allowBlank="1" showInputMessage="1" showErrorMessage="1" sqref="AK6:AM6">
      <formula1>#REF!</formula1>
    </dataValidation>
    <dataValidation type="list" allowBlank="1" showDropDown="1" showInputMessage="1" showErrorMessage="1" errorTitle="入力エラー" error="1～10個の半角「(」を入力してください。" sqref="AN6">
      <formula1>#REF!</formula1>
    </dataValidation>
    <dataValidation type="list" allowBlank="1" showInputMessage="1" showErrorMessage="1" sqref="AW6">
      <formula1>#REF!</formula1>
    </dataValidation>
    <dataValidation type="list" allowBlank="1" showDropDown="1" showInputMessage="1" showErrorMessage="1" errorTitle="入力エラー" error="1～10個の半角「)」を入力してください。" sqref="BH6">
      <formula1>#REF!</formula1>
    </dataValidation>
    <dataValidation type="list" allowBlank="1" showInputMessage="1" showErrorMessage="1" sqref="AK7:AM7">
      <formula1>#REF!</formula1>
    </dataValidation>
    <dataValidation type="list" allowBlank="1" showDropDown="1" showInputMessage="1" showErrorMessage="1" errorTitle="入力エラー" error="1～10個の半角「(」を入力してください。" sqref="AN7">
      <formula1>#REF!</formula1>
    </dataValidation>
    <dataValidation type="list" allowBlank="1" showInputMessage="1" showErrorMessage="1" sqref="AW7">
      <formula1>#REF!</formula1>
    </dataValidation>
    <dataValidation type="list" allowBlank="1" showDropDown="1" showInputMessage="1" showErrorMessage="1" errorTitle="入力エラー" error="1～10個の半角「)」を入力してください。" sqref="BH7">
      <formula1>#REF!</formula1>
    </dataValidation>
    <dataValidation type="list" allowBlank="1" showInputMessage="1" showErrorMessage="1" sqref="AK8:AM8">
      <formula1>#REF!</formula1>
    </dataValidation>
    <dataValidation type="list" allowBlank="1" showDropDown="1" showInputMessage="1" showErrorMessage="1" errorTitle="入力エラー" error="1～10個の半角「(」を入力してください。" sqref="AN8">
      <formula1>#REF!</formula1>
    </dataValidation>
    <dataValidation type="list" allowBlank="1" showInputMessage="1" showErrorMessage="1" sqref="AW8">
      <formula1>#REF!</formula1>
    </dataValidation>
    <dataValidation type="list" allowBlank="1" showDropDown="1" showInputMessage="1" showErrorMessage="1" errorTitle="入力エラー" error="1～10個の半角「)」を入力してください。" sqref="BH8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C656"/>
  <sheetViews>
    <sheetView showGridLines="0" tabSelected="1" zoomScale="85" zoomScaleNormal="85" workbookViewId="0">
      <selection activeCell="E21" sqref="E21"/>
    </sheetView>
  </sheetViews>
  <sheetFormatPr defaultRowHeight="13.5"/>
  <cols>
    <col min="1" max="1" width="3.625" style="12" customWidth="1"/>
    <col min="2" max="2" width="9" style="12" customWidth="1"/>
    <col min="3" max="13" width="12.625" style="12" customWidth="1"/>
    <col min="14" max="18" width="9" style="12"/>
    <col min="19" max="20" width="3.625" style="12" customWidth="1"/>
    <col min="21" max="21" width="4.875" style="12" customWidth="1"/>
    <col min="22" max="22" width="7.625" style="308" customWidth="1"/>
    <col min="23" max="23" width="9.125" style="12" customWidth="1"/>
    <col min="24" max="25" width="9" style="12"/>
    <col min="26" max="26" width="9" style="12" customWidth="1"/>
    <col min="27" max="29" width="9" style="12"/>
    <col min="30" max="30" width="9" style="308"/>
    <col min="31" max="32" width="3.625" style="308" customWidth="1"/>
    <col min="33" max="33" width="4.875" style="308" customWidth="1"/>
    <col min="34" max="16384" width="9" style="12"/>
  </cols>
  <sheetData>
    <row r="1" spans="1:45">
      <c r="B1" s="99"/>
      <c r="C1" s="99"/>
      <c r="D1" s="282"/>
      <c r="E1" s="99"/>
      <c r="F1" s="99"/>
      <c r="G1" s="99"/>
      <c r="H1" s="99"/>
      <c r="I1" s="99"/>
      <c r="J1" s="99"/>
      <c r="K1" s="99"/>
    </row>
    <row r="2" spans="1:45" ht="14.25" thickBot="1">
      <c r="B2" s="99"/>
      <c r="C2" s="99"/>
      <c r="D2" s="282"/>
      <c r="E2" s="99"/>
      <c r="F2" s="99"/>
      <c r="G2" s="99"/>
      <c r="H2" s="99"/>
      <c r="I2" s="99"/>
      <c r="J2" s="99"/>
      <c r="K2" s="99"/>
      <c r="U2" s="234" t="s">
        <v>1859</v>
      </c>
      <c r="V2" s="234"/>
      <c r="X2" s="281" t="s">
        <v>1884</v>
      </c>
      <c r="Y2" s="281"/>
      <c r="Z2" s="382" t="s">
        <v>1885</v>
      </c>
      <c r="AA2" s="281"/>
      <c r="AB2" s="380"/>
      <c r="AH2" s="308"/>
      <c r="AI2" s="308"/>
      <c r="AJ2" s="308"/>
      <c r="AK2" s="308"/>
      <c r="AL2" s="308"/>
    </row>
    <row r="3" spans="1:45" ht="15" thickTop="1" thickBot="1">
      <c r="B3" s="99"/>
      <c r="C3" s="294" t="s">
        <v>1855</v>
      </c>
      <c r="D3" s="292" t="s">
        <v>1911</v>
      </c>
      <c r="E3" s="278" t="s">
        <v>1912</v>
      </c>
      <c r="F3" s="278" t="s">
        <v>1913</v>
      </c>
      <c r="G3" s="278" t="s">
        <v>1914</v>
      </c>
      <c r="H3" s="278" t="s">
        <v>1915</v>
      </c>
      <c r="I3" s="278"/>
      <c r="J3" s="278"/>
      <c r="K3" s="278"/>
      <c r="L3" s="278"/>
      <c r="M3" s="278"/>
      <c r="U3" s="390" t="s">
        <v>1866</v>
      </c>
      <c r="V3" s="390" t="s">
        <v>1877</v>
      </c>
      <c r="W3" s="362" t="s">
        <v>1769</v>
      </c>
      <c r="X3" s="362" t="s">
        <v>1864</v>
      </c>
      <c r="Y3" s="362" t="s">
        <v>1865</v>
      </c>
      <c r="Z3" s="363" t="s">
        <v>1315</v>
      </c>
      <c r="AA3" s="364" t="s">
        <v>1540</v>
      </c>
      <c r="AB3" s="364" t="s">
        <v>594</v>
      </c>
      <c r="AC3" s="365" t="s">
        <v>598</v>
      </c>
      <c r="AD3" s="389" t="s">
        <v>1893</v>
      </c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</row>
    <row r="4" spans="1:45" ht="14.25" customHeight="1" thickTop="1">
      <c r="C4" s="293" t="s">
        <v>1856</v>
      </c>
      <c r="D4" s="279" t="s">
        <v>1917</v>
      </c>
      <c r="E4" s="279" t="s">
        <v>1918</v>
      </c>
      <c r="F4" s="279"/>
      <c r="G4" s="279"/>
      <c r="H4" s="279"/>
      <c r="I4" s="279"/>
      <c r="J4" s="279"/>
      <c r="K4" s="279"/>
      <c r="L4" s="279"/>
      <c r="M4" s="279"/>
      <c r="N4" s="281" t="s">
        <v>1541</v>
      </c>
      <c r="U4" s="366" t="s">
        <v>1867</v>
      </c>
      <c r="V4" s="376" t="s">
        <v>0</v>
      </c>
      <c r="W4" s="360" t="s">
        <v>1860</v>
      </c>
      <c r="X4" s="381" t="s">
        <v>1895</v>
      </c>
      <c r="Y4" s="381" t="s">
        <v>1896</v>
      </c>
      <c r="Z4" s="381" t="s">
        <v>1888</v>
      </c>
      <c r="AA4" s="358"/>
      <c r="AB4" s="358"/>
      <c r="AC4" s="367"/>
      <c r="AD4" s="367"/>
      <c r="AH4" s="308"/>
      <c r="AI4" s="308"/>
      <c r="AJ4" s="308"/>
      <c r="AK4" s="308"/>
      <c r="AL4" s="308"/>
      <c r="AM4" s="308"/>
      <c r="AN4" s="308"/>
      <c r="AO4" s="308"/>
      <c r="AP4" s="308"/>
      <c r="AQ4" s="308"/>
      <c r="AR4" s="308"/>
      <c r="AS4" s="308"/>
    </row>
    <row r="5" spans="1:45">
      <c r="A5" s="102" t="s">
        <v>645</v>
      </c>
      <c r="C5" s="98" t="s">
        <v>1857</v>
      </c>
      <c r="D5" s="279" t="s">
        <v>1052</v>
      </c>
      <c r="E5" s="279" t="s">
        <v>1919</v>
      </c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1868</v>
      </c>
      <c r="V5" s="368" t="s">
        <v>0</v>
      </c>
      <c r="W5" s="355" t="s">
        <v>1861</v>
      </c>
      <c r="X5" s="383"/>
      <c r="Y5" s="383"/>
      <c r="Z5" s="353" t="s">
        <v>1888</v>
      </c>
      <c r="AA5" s="353"/>
      <c r="AB5" s="353"/>
      <c r="AC5" s="369"/>
      <c r="AD5" s="369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</row>
    <row r="6" spans="1:45">
      <c r="A6" s="102" t="s">
        <v>647</v>
      </c>
      <c r="C6" s="98" t="s">
        <v>1858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81" t="s">
        <v>1542</v>
      </c>
      <c r="U6" s="368" t="s">
        <v>1869</v>
      </c>
      <c r="V6" s="368" t="s">
        <v>0</v>
      </c>
      <c r="W6" s="355" t="s">
        <v>1862</v>
      </c>
      <c r="X6" s="388" t="s">
        <v>1897</v>
      </c>
      <c r="Y6" s="388" t="s">
        <v>1898</v>
      </c>
      <c r="Z6" s="353" t="s">
        <v>1888</v>
      </c>
      <c r="AA6" s="353"/>
      <c r="AB6" s="353"/>
      <c r="AC6" s="369"/>
      <c r="AD6" s="369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</row>
    <row r="7" spans="1:45" ht="14.25" thickBot="1">
      <c r="B7" s="97"/>
      <c r="C7" s="100"/>
      <c r="D7" s="101"/>
      <c r="E7" s="101"/>
      <c r="F7" s="101"/>
      <c r="G7" s="101"/>
      <c r="H7" s="101"/>
      <c r="I7" s="101"/>
      <c r="U7" s="391" t="s">
        <v>1870</v>
      </c>
      <c r="V7" s="391" t="s">
        <v>0</v>
      </c>
      <c r="W7" s="392" t="s">
        <v>1863</v>
      </c>
      <c r="X7" s="383" t="s">
        <v>1907</v>
      </c>
      <c r="Y7" s="383" t="s">
        <v>1908</v>
      </c>
      <c r="Z7" s="383" t="s">
        <v>1909</v>
      </c>
      <c r="AA7" s="383" t="s">
        <v>1910</v>
      </c>
      <c r="AB7" s="383" t="s">
        <v>1899</v>
      </c>
      <c r="AC7" s="393"/>
      <c r="AD7" s="393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</row>
    <row r="8" spans="1:45" ht="14.25" thickTop="1">
      <c r="C8" s="484" t="s">
        <v>1553</v>
      </c>
      <c r="D8" s="291" t="s">
        <v>1558</v>
      </c>
      <c r="E8" s="280" t="s">
        <v>1559</v>
      </c>
      <c r="F8" s="280" t="s">
        <v>1564</v>
      </c>
      <c r="G8" s="280"/>
      <c r="H8" s="280"/>
      <c r="I8" s="280"/>
      <c r="J8" s="280"/>
      <c r="K8" s="280"/>
      <c r="L8" s="280"/>
      <c r="M8" s="280"/>
      <c r="U8" s="368" t="s">
        <v>1871</v>
      </c>
      <c r="V8" s="368" t="s">
        <v>0</v>
      </c>
      <c r="W8" s="355" t="s">
        <v>1777</v>
      </c>
      <c r="X8" s="383" t="s">
        <v>1894</v>
      </c>
      <c r="Y8" s="383" t="s">
        <v>1891</v>
      </c>
      <c r="Z8" s="353" t="s">
        <v>1888</v>
      </c>
      <c r="AA8" s="353"/>
      <c r="AB8" s="353"/>
      <c r="AC8" s="369"/>
      <c r="AD8" s="369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</row>
    <row r="9" spans="1:45" ht="14.25" thickBot="1">
      <c r="C9" s="485"/>
      <c r="D9" s="279" t="s">
        <v>1890</v>
      </c>
      <c r="E9" s="279" t="s">
        <v>1889</v>
      </c>
      <c r="F9" s="279" t="s">
        <v>1768</v>
      </c>
      <c r="G9" s="279"/>
      <c r="H9" s="279"/>
      <c r="I9" s="279"/>
      <c r="J9" s="279"/>
      <c r="K9" s="279"/>
      <c r="L9" s="279"/>
      <c r="M9" s="279"/>
      <c r="U9" s="368" t="s">
        <v>1872</v>
      </c>
      <c r="V9" s="368" t="s">
        <v>0</v>
      </c>
      <c r="W9" s="355"/>
      <c r="X9" s="353"/>
      <c r="Y9" s="353"/>
      <c r="Z9" s="353"/>
      <c r="AA9" s="353"/>
      <c r="AB9" s="353"/>
      <c r="AC9" s="369"/>
      <c r="AD9" s="369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</row>
    <row r="10" spans="1:45" ht="14.25" customHeight="1" thickTop="1">
      <c r="A10" s="296" t="s">
        <v>1892</v>
      </c>
      <c r="C10" s="486" t="s">
        <v>1566</v>
      </c>
      <c r="D10" s="280" t="s">
        <v>1769</v>
      </c>
      <c r="E10" s="280" t="s">
        <v>1920</v>
      </c>
      <c r="F10" s="280" t="s">
        <v>1922</v>
      </c>
      <c r="G10" s="280" t="s">
        <v>1924</v>
      </c>
      <c r="H10" s="280"/>
      <c r="I10" s="280"/>
      <c r="J10" s="280"/>
      <c r="K10" s="280"/>
      <c r="L10" s="280"/>
      <c r="M10" s="280"/>
      <c r="U10" s="368" t="s">
        <v>1873</v>
      </c>
      <c r="V10" s="368" t="s">
        <v>0</v>
      </c>
      <c r="W10" s="355"/>
      <c r="X10" s="353"/>
      <c r="Y10" s="353"/>
      <c r="Z10" s="353"/>
      <c r="AA10" s="353"/>
      <c r="AB10" s="353"/>
      <c r="AC10" s="369"/>
      <c r="AD10" s="369"/>
      <c r="AH10" s="308"/>
      <c r="AI10" s="308"/>
      <c r="AJ10" s="308"/>
      <c r="AK10" s="308"/>
      <c r="AL10" s="308"/>
      <c r="AM10" s="308"/>
      <c r="AN10" s="308"/>
      <c r="AO10" s="308"/>
      <c r="AP10" s="308"/>
      <c r="AQ10" s="308"/>
      <c r="AR10" s="308"/>
      <c r="AS10" s="308"/>
    </row>
    <row r="11" spans="1:45">
      <c r="A11" s="343" t="s">
        <v>1926</v>
      </c>
      <c r="C11" s="487"/>
      <c r="D11" s="295" t="s">
        <v>1863</v>
      </c>
      <c r="E11" s="279" t="s">
        <v>1921</v>
      </c>
      <c r="F11" s="279" t="s">
        <v>1923</v>
      </c>
      <c r="G11" s="279" t="s">
        <v>1925</v>
      </c>
      <c r="H11" s="279"/>
      <c r="I11" s="279"/>
      <c r="J11" s="279"/>
      <c r="K11" s="279"/>
      <c r="L11" s="279"/>
      <c r="M11" s="279"/>
      <c r="Q11" s="12" t="s">
        <v>1560</v>
      </c>
      <c r="U11" s="368" t="s">
        <v>1874</v>
      </c>
      <c r="V11" s="368" t="s">
        <v>0</v>
      </c>
      <c r="W11" s="355"/>
      <c r="X11" s="353"/>
      <c r="Y11" s="353"/>
      <c r="Z11" s="353"/>
      <c r="AA11" s="353"/>
      <c r="AB11" s="353"/>
      <c r="AC11" s="369"/>
      <c r="AD11" s="369"/>
      <c r="AH11" s="308"/>
      <c r="AI11" s="308"/>
      <c r="AJ11" s="308"/>
      <c r="AK11" s="308"/>
      <c r="AL11" s="308"/>
      <c r="AM11" s="308"/>
      <c r="AN11" s="308"/>
      <c r="AO11" s="308"/>
      <c r="AP11" s="308"/>
      <c r="AQ11" s="308"/>
      <c r="AR11" s="308"/>
      <c r="AS11" s="308"/>
    </row>
    <row r="12" spans="1:45">
      <c r="A12" s="342" t="s">
        <v>1904</v>
      </c>
      <c r="C12" s="488" t="s">
        <v>1772</v>
      </c>
      <c r="D12" s="280" t="s">
        <v>1770</v>
      </c>
      <c r="E12" s="280"/>
      <c r="F12" s="280"/>
      <c r="G12" s="280"/>
      <c r="H12" s="280"/>
      <c r="I12" s="280"/>
      <c r="J12" s="280"/>
      <c r="K12" s="280"/>
      <c r="L12" s="280"/>
      <c r="M12" s="280"/>
      <c r="U12" s="368" t="s">
        <v>1875</v>
      </c>
      <c r="V12" s="368" t="s">
        <v>0</v>
      </c>
      <c r="W12" s="355"/>
      <c r="X12" s="353"/>
      <c r="Y12" s="353"/>
      <c r="Z12" s="353"/>
      <c r="AA12" s="353"/>
      <c r="AB12" s="353"/>
      <c r="AC12" s="369"/>
      <c r="AD12" s="369"/>
      <c r="AH12" s="308"/>
      <c r="AI12" s="308"/>
      <c r="AJ12" s="308"/>
      <c r="AK12" s="308"/>
      <c r="AL12" s="308"/>
      <c r="AM12" s="308"/>
      <c r="AN12" s="308"/>
      <c r="AO12" s="308"/>
      <c r="AP12" s="308"/>
      <c r="AQ12" s="308"/>
      <c r="AR12" s="308"/>
      <c r="AS12" s="308"/>
    </row>
    <row r="13" spans="1:45" ht="14.25" thickBot="1">
      <c r="A13" s="344" t="s">
        <v>1916</v>
      </c>
      <c r="C13" s="487"/>
      <c r="D13" s="341" t="s">
        <v>1905</v>
      </c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1876</v>
      </c>
      <c r="V13" s="377" t="s">
        <v>0</v>
      </c>
      <c r="W13" s="357"/>
      <c r="X13" s="356"/>
      <c r="Y13" s="356"/>
      <c r="Z13" s="356"/>
      <c r="AA13" s="356"/>
      <c r="AB13" s="356"/>
      <c r="AC13" s="371"/>
      <c r="AD13" s="371"/>
      <c r="AH13" s="308"/>
      <c r="AI13" s="308"/>
      <c r="AJ13" s="308"/>
      <c r="AK13" s="308"/>
      <c r="AL13" s="308"/>
      <c r="AM13" s="308"/>
      <c r="AN13" s="308"/>
      <c r="AO13" s="308"/>
      <c r="AP13" s="308"/>
      <c r="AQ13" s="308"/>
      <c r="AR13" s="308"/>
      <c r="AS13" s="308"/>
    </row>
    <row r="14" spans="1:45" ht="14.25" thickTop="1">
      <c r="A14" s="308"/>
      <c r="C14" s="489" t="s">
        <v>1771</v>
      </c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Q14" s="12" t="s">
        <v>1561</v>
      </c>
      <c r="U14" s="384" t="s">
        <v>392</v>
      </c>
      <c r="V14" s="385" t="s">
        <v>0</v>
      </c>
      <c r="W14" s="386" t="s">
        <v>1900</v>
      </c>
      <c r="X14" s="381" t="s">
        <v>1901</v>
      </c>
      <c r="Y14" s="381"/>
      <c r="Z14" s="381" t="s">
        <v>1887</v>
      </c>
      <c r="AA14" s="381" t="s">
        <v>1886</v>
      </c>
      <c r="AB14" s="381"/>
      <c r="AC14" s="387"/>
      <c r="AD14" s="387"/>
      <c r="AH14" s="308"/>
      <c r="AI14" s="308"/>
      <c r="AJ14" s="308"/>
      <c r="AK14" s="308"/>
      <c r="AL14" s="308"/>
      <c r="AM14" s="308"/>
      <c r="AN14" s="308"/>
      <c r="AO14" s="308"/>
      <c r="AP14" s="308"/>
      <c r="AQ14" s="308"/>
      <c r="AR14" s="308"/>
      <c r="AS14" s="308"/>
    </row>
    <row r="15" spans="1:45">
      <c r="C15" s="489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 t="s">
        <v>1906</v>
      </c>
      <c r="X15" s="383"/>
      <c r="Y15" s="353"/>
      <c r="Z15" s="353" t="s">
        <v>1888</v>
      </c>
      <c r="AA15" s="383" t="s">
        <v>1902</v>
      </c>
      <c r="AB15" s="383" t="s">
        <v>1903</v>
      </c>
      <c r="AC15" s="369"/>
      <c r="AD15" s="369"/>
      <c r="AH15" s="308"/>
      <c r="AI15" s="308"/>
      <c r="AJ15" s="308"/>
      <c r="AK15" s="308"/>
      <c r="AL15" s="308"/>
      <c r="AM15" s="308"/>
      <c r="AN15" s="308"/>
      <c r="AO15" s="308"/>
      <c r="AP15" s="308"/>
      <c r="AQ15" s="308"/>
      <c r="AR15" s="308"/>
      <c r="AS15" s="308"/>
    </row>
    <row r="16" spans="1:45">
      <c r="C16" s="489" t="s">
        <v>1771</v>
      </c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  <c r="AD16" s="369"/>
      <c r="AH16" s="308"/>
      <c r="AI16" s="308"/>
      <c r="AJ16" s="308"/>
      <c r="AK16" s="308"/>
      <c r="AL16" s="308"/>
      <c r="AM16" s="308"/>
      <c r="AN16" s="308"/>
      <c r="AO16" s="308"/>
      <c r="AP16" s="308"/>
      <c r="AQ16" s="308"/>
      <c r="AR16" s="308"/>
      <c r="AS16" s="308"/>
    </row>
    <row r="17" spans="1:16383">
      <c r="C17" s="48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Q17" s="12" t="s">
        <v>1565</v>
      </c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  <c r="AD17" s="369"/>
      <c r="AH17" s="308"/>
      <c r="AI17" s="308"/>
      <c r="AJ17" s="308"/>
      <c r="AK17" s="308"/>
      <c r="AL17" s="308"/>
      <c r="AM17" s="308"/>
      <c r="AN17" s="308"/>
      <c r="AO17" s="308"/>
      <c r="AP17" s="308"/>
      <c r="AQ17" s="308"/>
      <c r="AR17" s="308"/>
      <c r="AS17" s="308"/>
    </row>
    <row r="18" spans="1:16383">
      <c r="B18" s="97"/>
      <c r="C18" s="100"/>
      <c r="D18" s="101"/>
      <c r="E18" s="101"/>
      <c r="F18" s="101"/>
      <c r="G18" s="101"/>
      <c r="H18" s="101"/>
      <c r="I18" s="101"/>
      <c r="J18" s="101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  <c r="AD18" s="369"/>
      <c r="AH18" s="308"/>
      <c r="AI18" s="308"/>
      <c r="AJ18" s="308"/>
      <c r="AK18" s="308"/>
      <c r="AL18" s="308"/>
      <c r="AM18" s="308"/>
      <c r="AN18" s="308"/>
      <c r="AO18" s="308"/>
      <c r="AP18" s="308"/>
      <c r="AQ18" s="308"/>
      <c r="AR18" s="308"/>
      <c r="AS18" s="308"/>
    </row>
    <row r="19" spans="1:16383">
      <c r="U19" s="368" t="s">
        <v>1872</v>
      </c>
      <c r="V19" s="368" t="s">
        <v>0</v>
      </c>
      <c r="W19" s="354"/>
      <c r="X19" s="353"/>
      <c r="Y19" s="353"/>
      <c r="Z19" s="353"/>
      <c r="AA19" s="353"/>
      <c r="AB19" s="353"/>
      <c r="AC19" s="369"/>
      <c r="AD19" s="369"/>
      <c r="AH19" s="308"/>
      <c r="AI19" s="308"/>
      <c r="AJ19" s="308"/>
      <c r="AK19" s="308"/>
      <c r="AL19" s="308"/>
      <c r="AM19" s="308"/>
      <c r="AN19" s="308"/>
      <c r="AO19" s="308"/>
      <c r="AP19" s="308"/>
      <c r="AQ19" s="308"/>
      <c r="AR19" s="308"/>
      <c r="AS19" s="308"/>
    </row>
    <row r="20" spans="1:16383"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  <c r="AD20" s="369"/>
      <c r="AH20" s="308"/>
      <c r="AI20" s="308"/>
      <c r="AJ20" s="308"/>
      <c r="AK20" s="308"/>
      <c r="AL20" s="308"/>
      <c r="AM20" s="308"/>
      <c r="AN20" s="308"/>
      <c r="AO20" s="308"/>
      <c r="AP20" s="308"/>
      <c r="AQ20" s="308"/>
      <c r="AR20" s="308"/>
      <c r="AS20" s="308"/>
    </row>
    <row r="21" spans="1:16383">
      <c r="U21" s="368" t="s">
        <v>1874</v>
      </c>
      <c r="V21" s="368" t="s">
        <v>0</v>
      </c>
      <c r="W21" s="354"/>
      <c r="X21" s="353"/>
      <c r="Y21" s="353"/>
      <c r="Z21" s="353"/>
      <c r="AA21" s="353"/>
      <c r="AB21" s="353"/>
      <c r="AC21" s="369"/>
      <c r="AD21" s="369"/>
      <c r="AH21" s="308"/>
      <c r="AI21" s="308"/>
      <c r="AJ21" s="308"/>
      <c r="AK21" s="308"/>
      <c r="AL21" s="308"/>
      <c r="AM21" s="308"/>
      <c r="AN21" s="308"/>
      <c r="AO21" s="308"/>
      <c r="AP21" s="308"/>
      <c r="AQ21" s="308"/>
      <c r="AR21" s="308"/>
      <c r="AS21" s="308"/>
    </row>
    <row r="22" spans="1:16383">
      <c r="U22" s="368" t="s">
        <v>1875</v>
      </c>
      <c r="V22" s="368" t="s">
        <v>0</v>
      </c>
      <c r="W22" s="354"/>
      <c r="X22" s="353"/>
      <c r="Y22" s="353"/>
      <c r="Z22" s="353"/>
      <c r="AA22" s="353"/>
      <c r="AB22" s="353"/>
      <c r="AC22" s="369"/>
      <c r="AD22" s="369"/>
      <c r="AH22" s="308"/>
      <c r="AI22" s="308"/>
      <c r="AJ22" s="308"/>
      <c r="AK22" s="308"/>
      <c r="AL22" s="308"/>
      <c r="AM22" s="308"/>
      <c r="AN22" s="308"/>
      <c r="AO22" s="308"/>
      <c r="AP22" s="308"/>
      <c r="AQ22" s="308"/>
      <c r="AR22" s="308"/>
      <c r="AS22" s="308"/>
    </row>
    <row r="23" spans="1:16383" ht="14.25" thickBot="1">
      <c r="C23" s="308"/>
      <c r="F23" s="174"/>
      <c r="U23" s="372" t="s">
        <v>1876</v>
      </c>
      <c r="V23" s="378" t="s">
        <v>0</v>
      </c>
      <c r="W23" s="373"/>
      <c r="X23" s="374"/>
      <c r="Y23" s="374"/>
      <c r="Z23" s="374"/>
      <c r="AA23" s="374"/>
      <c r="AB23" s="374"/>
      <c r="AC23" s="375"/>
      <c r="AD23" s="375"/>
      <c r="AH23" s="308"/>
      <c r="AI23" s="308"/>
      <c r="AJ23" s="308"/>
      <c r="AK23" s="308"/>
      <c r="AL23" s="308"/>
    </row>
    <row r="25" spans="1:16383" ht="14.25" thickBot="1"/>
    <row r="26" spans="1:1638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  <c r="XET26" s="308"/>
      <c r="XEU26" s="308"/>
      <c r="XEV26" s="308"/>
      <c r="XEW26" s="308"/>
      <c r="XEX26" s="308"/>
      <c r="XEY26" s="308"/>
      <c r="XEZ26" s="308"/>
      <c r="XFA26" s="308"/>
      <c r="XFB26" s="308"/>
      <c r="XFC26" s="308"/>
    </row>
    <row r="27" spans="1:16383" ht="14.25" thickTop="1"/>
    <row r="28" spans="1:16383" ht="13.5" customHeight="1">
      <c r="B28" s="308"/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6383">
      <c r="B29" s="308"/>
      <c r="C29" s="308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</row>
    <row r="30" spans="1:16383" s="128" customFormat="1">
      <c r="A30" s="57"/>
      <c r="B30" s="308"/>
      <c r="C30" s="7"/>
      <c r="D30"/>
      <c r="E30" s="7"/>
      <c r="F30"/>
      <c r="G30"/>
      <c r="H30" s="7"/>
      <c r="I30"/>
      <c r="J30"/>
      <c r="K30" s="308"/>
      <c r="L30" s="308"/>
      <c r="M30" s="308"/>
      <c r="N30" s="308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</row>
    <row r="31" spans="1:16383">
      <c r="B31" s="308"/>
      <c r="C31" s="7"/>
      <c r="D31"/>
      <c r="E31"/>
      <c r="F31" s="7"/>
      <c r="G31"/>
      <c r="H31" s="7"/>
      <c r="I31"/>
      <c r="J31"/>
      <c r="K31" s="308"/>
      <c r="L31" s="308"/>
      <c r="M31" s="308"/>
      <c r="N31" s="308"/>
    </row>
    <row r="32" spans="1:16383">
      <c r="B32" s="308"/>
      <c r="C32"/>
      <c r="D32" s="7"/>
      <c r="E32" s="7"/>
      <c r="F32"/>
      <c r="G32"/>
      <c r="H32" s="7"/>
      <c r="I32"/>
      <c r="J32"/>
      <c r="K32" s="308"/>
      <c r="L32" s="308"/>
      <c r="M32" s="308"/>
      <c r="N32" s="308"/>
    </row>
    <row r="33" spans="2:14">
      <c r="B33" s="308"/>
      <c r="C33"/>
      <c r="D33" s="7"/>
      <c r="E33"/>
      <c r="F33" s="7"/>
      <c r="G33"/>
      <c r="H33" s="7"/>
      <c r="I33"/>
      <c r="J33"/>
      <c r="K33" s="308"/>
      <c r="L33" s="308"/>
      <c r="M33" s="308"/>
      <c r="N33" s="308"/>
    </row>
    <row r="34" spans="2:14">
      <c r="B34" s="308"/>
      <c r="C34"/>
      <c r="D34"/>
      <c r="E34"/>
      <c r="F34"/>
      <c r="G34" s="7"/>
      <c r="H34" s="7"/>
      <c r="I34"/>
      <c r="J34"/>
      <c r="K34" s="308"/>
      <c r="L34" s="308"/>
      <c r="M34" s="308"/>
      <c r="N34" s="308"/>
    </row>
    <row r="35" spans="2:14">
      <c r="B35" s="308"/>
      <c r="C35"/>
      <c r="D35"/>
      <c r="E35"/>
      <c r="F35"/>
      <c r="G35"/>
      <c r="H35"/>
      <c r="I35" s="7"/>
      <c r="J35"/>
      <c r="K35" s="308"/>
      <c r="L35" s="308"/>
      <c r="M35" s="308"/>
      <c r="N35" s="308"/>
    </row>
    <row r="36" spans="2:14">
      <c r="B36" s="308"/>
      <c r="C36"/>
      <c r="D36"/>
      <c r="E36"/>
      <c r="F36"/>
      <c r="G36"/>
      <c r="H36"/>
      <c r="I36" s="7"/>
      <c r="J36"/>
      <c r="K36" s="308"/>
      <c r="L36" s="308"/>
      <c r="M36" s="308"/>
      <c r="N36" s="308"/>
    </row>
    <row r="37" spans="2:14">
      <c r="B37" s="308"/>
      <c r="C37"/>
      <c r="D37"/>
      <c r="E37"/>
      <c r="F37"/>
      <c r="G37"/>
      <c r="H37"/>
      <c r="I37" s="7"/>
      <c r="J37"/>
      <c r="K37" s="308"/>
      <c r="L37" s="308"/>
      <c r="M37" s="308"/>
      <c r="N37" s="308"/>
    </row>
    <row r="38" spans="2:14">
      <c r="C38" s="7"/>
      <c r="D38" s="7"/>
      <c r="E38" s="7"/>
      <c r="F38" s="7"/>
      <c r="G38" s="7"/>
      <c r="H38" s="7"/>
      <c r="I38" s="7"/>
      <c r="J38"/>
      <c r="L38" s="308"/>
      <c r="M38" s="308"/>
      <c r="N38" s="308"/>
    </row>
    <row r="39" spans="2:14">
      <c r="C39" s="7"/>
      <c r="D39" s="7"/>
      <c r="E39" s="7"/>
      <c r="F39" s="7"/>
      <c r="G39" s="7"/>
      <c r="H39" s="7"/>
      <c r="I39" s="7"/>
      <c r="J39"/>
      <c r="L39" s="308"/>
      <c r="M39" s="308"/>
      <c r="N39" s="308"/>
    </row>
    <row r="40" spans="2:14">
      <c r="C40" s="7"/>
      <c r="D40" s="7"/>
      <c r="E40" s="7"/>
      <c r="F40" s="7"/>
      <c r="G40" s="7"/>
      <c r="H40" s="7"/>
      <c r="I40" s="7"/>
      <c r="J40"/>
      <c r="L40" s="308"/>
      <c r="M40" s="308"/>
      <c r="N40" s="308"/>
    </row>
    <row r="41" spans="2:14">
      <c r="C41" s="7"/>
      <c r="D41" s="7"/>
      <c r="E41" s="7"/>
      <c r="F41" s="7"/>
      <c r="G41" s="7"/>
      <c r="H41" s="7"/>
      <c r="I41" s="7"/>
      <c r="J41"/>
      <c r="L41" s="308"/>
      <c r="M41" s="308"/>
      <c r="N41" s="308"/>
    </row>
    <row r="42" spans="2:14">
      <c r="C42" s="7"/>
      <c r="D42" s="7"/>
      <c r="E42" s="7"/>
      <c r="F42" s="7"/>
      <c r="G42" s="7"/>
      <c r="H42" s="7"/>
      <c r="I42" s="7"/>
      <c r="J42"/>
      <c r="L42" s="308"/>
      <c r="M42" s="308"/>
      <c r="N42" s="308"/>
    </row>
    <row r="43" spans="2:14">
      <c r="C43" s="7"/>
      <c r="D43" s="7"/>
      <c r="E43" s="7"/>
      <c r="F43" s="7"/>
      <c r="G43" s="7"/>
      <c r="H43" s="7"/>
      <c r="I43" s="7"/>
      <c r="J43"/>
      <c r="L43" s="308"/>
      <c r="M43" s="308"/>
      <c r="N43" s="308"/>
    </row>
    <row r="44" spans="2:14">
      <c r="C44" s="7"/>
      <c r="D44" s="7"/>
      <c r="E44" s="7"/>
      <c r="F44" s="7"/>
      <c r="G44" s="7"/>
      <c r="H44" s="7"/>
      <c r="I44" s="7"/>
      <c r="J44"/>
      <c r="L44" s="308"/>
      <c r="M44" s="308"/>
      <c r="N44" s="308"/>
    </row>
    <row r="45" spans="2:14">
      <c r="C45" s="7"/>
      <c r="D45" s="7"/>
      <c r="E45" s="7"/>
      <c r="F45" s="7"/>
      <c r="G45" s="7"/>
      <c r="H45" s="7"/>
      <c r="I45" s="7"/>
      <c r="J45"/>
      <c r="L45" s="308"/>
      <c r="M45" s="308"/>
      <c r="N45" s="308"/>
    </row>
    <row r="46" spans="2:14">
      <c r="C46" s="7"/>
      <c r="D46" s="7"/>
      <c r="E46" s="7"/>
      <c r="F46" s="7"/>
      <c r="G46" s="7"/>
      <c r="H46" s="7"/>
      <c r="I46" s="7"/>
      <c r="J46"/>
      <c r="L46" s="308"/>
      <c r="M46" s="308"/>
      <c r="N46" s="308"/>
    </row>
    <row r="47" spans="2:14">
      <c r="C47" s="7"/>
      <c r="D47" s="7"/>
      <c r="E47" s="7"/>
      <c r="F47" s="7"/>
      <c r="G47" s="7"/>
      <c r="H47" s="7"/>
      <c r="I47" s="7"/>
      <c r="J47"/>
      <c r="L47" s="308"/>
      <c r="M47" s="308"/>
      <c r="N47" s="308"/>
    </row>
    <row r="48" spans="2:14">
      <c r="C48" s="7"/>
      <c r="D48" s="7"/>
      <c r="E48" s="7"/>
      <c r="F48" s="7"/>
      <c r="G48" s="7"/>
      <c r="H48" s="7"/>
      <c r="I48" s="7"/>
      <c r="J48"/>
      <c r="L48" s="308"/>
      <c r="M48" s="308"/>
      <c r="N48" s="308"/>
    </row>
    <row r="49" spans="3:14">
      <c r="C49" s="7"/>
      <c r="D49" s="7"/>
      <c r="E49" s="7"/>
      <c r="F49" s="7"/>
      <c r="G49" s="7"/>
      <c r="H49" s="7"/>
      <c r="I49" s="7"/>
      <c r="J49"/>
      <c r="L49" s="308"/>
      <c r="M49" s="308"/>
      <c r="N49" s="308"/>
    </row>
    <row r="50" spans="3:14">
      <c r="C50" s="7"/>
      <c r="D50" s="7"/>
      <c r="E50" s="7"/>
      <c r="F50" s="7"/>
      <c r="G50" s="7"/>
      <c r="H50" s="7"/>
      <c r="I50" s="7"/>
      <c r="J50"/>
      <c r="L50" s="308"/>
      <c r="M50" s="308"/>
      <c r="N50" s="308"/>
    </row>
    <row r="51" spans="3:14">
      <c r="C51" s="7"/>
      <c r="D51" s="7"/>
      <c r="E51" s="7"/>
      <c r="F51" s="7"/>
      <c r="G51" s="7"/>
      <c r="H51" s="7"/>
      <c r="I51" s="7"/>
      <c r="J51"/>
      <c r="L51" s="308"/>
      <c r="M51" s="308"/>
      <c r="N51" s="308"/>
    </row>
    <row r="52" spans="3:14">
      <c r="C52" s="7"/>
      <c r="D52" s="7"/>
      <c r="E52" s="7"/>
      <c r="F52" s="7"/>
      <c r="G52" s="7"/>
      <c r="H52" s="7"/>
      <c r="I52" s="7"/>
      <c r="J52"/>
      <c r="L52" s="308"/>
      <c r="M52" s="308"/>
      <c r="N52" s="308"/>
    </row>
    <row r="53" spans="3:14">
      <c r="C53" s="7"/>
      <c r="D53" s="7"/>
      <c r="E53" s="7"/>
      <c r="F53" s="7"/>
      <c r="G53" s="7"/>
      <c r="H53" s="7"/>
      <c r="I53" s="7"/>
      <c r="J53"/>
      <c r="L53" s="308"/>
      <c r="M53" s="308"/>
      <c r="N53" s="308"/>
    </row>
    <row r="54" spans="3:14">
      <c r="C54" s="7"/>
      <c r="D54" s="7"/>
      <c r="E54" s="7"/>
      <c r="F54" s="7"/>
      <c r="G54" s="7"/>
      <c r="H54" s="7"/>
      <c r="I54" s="7"/>
      <c r="J54"/>
      <c r="L54" s="308"/>
      <c r="M54" s="308"/>
      <c r="N54" s="308"/>
    </row>
    <row r="55" spans="3:14">
      <c r="C55" s="7"/>
      <c r="D55" s="7"/>
      <c r="E55" s="7"/>
      <c r="F55" s="7"/>
      <c r="G55" s="7"/>
      <c r="H55" s="7"/>
      <c r="I55" s="7"/>
      <c r="J55"/>
      <c r="L55" s="308"/>
      <c r="M55" s="308"/>
      <c r="N55" s="308"/>
    </row>
    <row r="56" spans="3:14">
      <c r="C56" s="7"/>
      <c r="D56" s="7"/>
      <c r="E56" s="7"/>
      <c r="F56" s="7"/>
      <c r="G56" s="7"/>
      <c r="H56" s="7"/>
      <c r="I56" s="7"/>
      <c r="J56"/>
      <c r="L56" s="308"/>
      <c r="M56" s="308"/>
      <c r="N56" s="308"/>
    </row>
    <row r="57" spans="3:14">
      <c r="C57" s="7"/>
      <c r="D57" s="7"/>
      <c r="E57" s="7"/>
      <c r="F57" s="7"/>
      <c r="G57" s="7"/>
      <c r="H57" s="7"/>
      <c r="I57" s="7"/>
      <c r="J57"/>
      <c r="L57" s="308"/>
      <c r="M57" s="308"/>
      <c r="N57" s="308"/>
    </row>
    <row r="58" spans="3:14">
      <c r="C58" s="7"/>
      <c r="D58" s="7"/>
      <c r="E58" s="7"/>
      <c r="F58" s="7"/>
      <c r="G58" s="7"/>
      <c r="H58" s="7"/>
      <c r="I58" s="7"/>
      <c r="J58"/>
      <c r="L58" s="308"/>
      <c r="M58" s="308"/>
      <c r="N58" s="308"/>
    </row>
    <row r="59" spans="3:14">
      <c r="C59" s="7"/>
      <c r="D59" s="7"/>
      <c r="E59" s="7"/>
      <c r="F59" s="7"/>
      <c r="G59" s="7"/>
      <c r="H59" s="7"/>
      <c r="I59" s="7"/>
      <c r="J59"/>
      <c r="L59" s="308"/>
      <c r="M59" s="308"/>
      <c r="N59" s="308"/>
    </row>
    <row r="60" spans="3:14">
      <c r="C60" s="7"/>
      <c r="D60" s="7"/>
      <c r="E60" s="7"/>
      <c r="F60" s="7"/>
      <c r="G60" s="7"/>
      <c r="H60" s="7"/>
      <c r="I60" s="7"/>
      <c r="J60"/>
      <c r="L60" s="308"/>
      <c r="M60" s="308"/>
      <c r="N60" s="308"/>
    </row>
    <row r="61" spans="3:14">
      <c r="C61" s="7"/>
      <c r="D61" s="7"/>
      <c r="E61" s="7"/>
      <c r="F61" s="7"/>
      <c r="G61" s="7"/>
      <c r="H61" s="7"/>
      <c r="I61" s="7"/>
      <c r="J61"/>
      <c r="L61" s="308"/>
      <c r="M61" s="308"/>
      <c r="N61" s="308"/>
    </row>
    <row r="62" spans="3:14">
      <c r="C62" s="7"/>
      <c r="D62" s="7"/>
      <c r="E62" s="7"/>
      <c r="F62" s="7"/>
      <c r="G62" s="7"/>
      <c r="H62" s="7"/>
      <c r="I62" s="7"/>
      <c r="J62"/>
      <c r="L62" s="308"/>
      <c r="M62" s="308"/>
      <c r="N62" s="308"/>
    </row>
    <row r="63" spans="3:14">
      <c r="C63" s="7"/>
      <c r="D63" s="7"/>
      <c r="E63" s="7"/>
      <c r="F63" s="7"/>
      <c r="G63" s="7"/>
      <c r="H63" s="7"/>
      <c r="I63" s="7"/>
      <c r="J63"/>
      <c r="L63" s="308"/>
      <c r="M63" s="308"/>
      <c r="N63" s="308"/>
    </row>
    <row r="64" spans="3:14">
      <c r="C64" s="7"/>
      <c r="D64" s="7"/>
      <c r="E64" s="7"/>
      <c r="F64" s="7"/>
      <c r="G64" s="7"/>
      <c r="H64" s="7"/>
      <c r="I64" s="7"/>
      <c r="J64"/>
      <c r="L64" s="308"/>
      <c r="M64" s="308"/>
      <c r="N64" s="308"/>
    </row>
    <row r="65" spans="3:14">
      <c r="C65" s="7"/>
      <c r="D65" s="7"/>
      <c r="E65" s="7"/>
      <c r="F65" s="7"/>
      <c r="G65" s="7"/>
      <c r="H65" s="7"/>
      <c r="I65" s="7"/>
      <c r="J65"/>
      <c r="L65" s="308"/>
      <c r="M65" s="308"/>
      <c r="N65" s="308"/>
    </row>
    <row r="66" spans="3:14">
      <c r="C66" s="7"/>
      <c r="D66" s="7"/>
      <c r="E66" s="7"/>
      <c r="F66" s="7"/>
      <c r="G66" s="7"/>
      <c r="H66" s="7"/>
      <c r="I66" s="7"/>
      <c r="J66"/>
      <c r="L66" s="308"/>
      <c r="M66" s="308"/>
      <c r="N66" s="308"/>
    </row>
    <row r="67" spans="3:14">
      <c r="C67" s="7"/>
      <c r="D67" s="7"/>
      <c r="E67" s="7"/>
      <c r="F67" s="7"/>
      <c r="G67" s="7"/>
      <c r="H67" s="7"/>
      <c r="I67" s="7"/>
      <c r="J67"/>
      <c r="L67" s="308"/>
      <c r="M67" s="308"/>
      <c r="N67" s="308"/>
    </row>
    <row r="68" spans="3:14">
      <c r="C68" s="7"/>
      <c r="D68" s="7"/>
      <c r="E68" s="7"/>
      <c r="F68" s="7"/>
      <c r="G68" s="7"/>
      <c r="H68" s="7"/>
      <c r="I68" s="7"/>
      <c r="J68"/>
      <c r="L68" s="308"/>
      <c r="M68" s="308"/>
      <c r="N68" s="308"/>
    </row>
    <row r="69" spans="3:14">
      <c r="C69" s="7"/>
      <c r="D69" s="7"/>
      <c r="E69" s="7"/>
      <c r="F69" s="7"/>
      <c r="G69" s="7"/>
      <c r="H69" s="7"/>
      <c r="I69" s="7"/>
      <c r="J69"/>
      <c r="L69" s="308"/>
      <c r="M69" s="308"/>
      <c r="N69" s="308"/>
    </row>
    <row r="70" spans="3:14">
      <c r="C70" s="7"/>
      <c r="D70" s="7"/>
      <c r="E70" s="7"/>
      <c r="F70" s="7"/>
      <c r="G70" s="7"/>
      <c r="H70" s="7"/>
      <c r="I70" s="7"/>
      <c r="J70"/>
      <c r="L70" s="308"/>
      <c r="M70" s="308"/>
      <c r="N70" s="308"/>
    </row>
    <row r="71" spans="3:14">
      <c r="C71" s="7"/>
      <c r="D71" s="7"/>
      <c r="E71" s="7"/>
      <c r="F71" s="7"/>
      <c r="G71" s="7"/>
      <c r="H71" s="7"/>
      <c r="I71" s="7"/>
      <c r="J71"/>
      <c r="L71" s="308"/>
      <c r="M71" s="308"/>
      <c r="N71" s="308"/>
    </row>
    <row r="72" spans="3:14">
      <c r="C72" s="7"/>
      <c r="D72" s="7"/>
      <c r="E72" s="7"/>
      <c r="F72" s="7"/>
      <c r="G72" s="7"/>
      <c r="H72" s="7"/>
      <c r="I72" s="7"/>
      <c r="J72"/>
      <c r="L72" s="308"/>
      <c r="M72" s="308"/>
      <c r="N72" s="308"/>
    </row>
    <row r="73" spans="3:14">
      <c r="C73" s="7"/>
      <c r="D73" s="7"/>
      <c r="E73" s="7"/>
      <c r="F73" s="7"/>
      <c r="G73" s="7"/>
      <c r="H73" s="7"/>
      <c r="I73" s="7"/>
      <c r="J73"/>
      <c r="L73" s="308"/>
      <c r="M73" s="308"/>
      <c r="N73" s="308"/>
    </row>
    <row r="74" spans="3:14">
      <c r="C74" s="7"/>
      <c r="D74" s="7"/>
      <c r="E74" s="7"/>
      <c r="F74" s="7"/>
      <c r="G74" s="7"/>
      <c r="H74" s="7"/>
      <c r="I74" s="7"/>
      <c r="J74"/>
      <c r="L74" s="308"/>
      <c r="M74" s="308"/>
      <c r="N74" s="308"/>
    </row>
    <row r="75" spans="3:14">
      <c r="C75" s="7"/>
      <c r="D75" s="7"/>
      <c r="E75" s="7"/>
      <c r="F75" s="7"/>
      <c r="G75" s="7"/>
      <c r="H75" s="7"/>
      <c r="I75" s="7"/>
      <c r="J75"/>
      <c r="L75" s="308"/>
      <c r="M75" s="308"/>
      <c r="N75" s="308"/>
    </row>
    <row r="76" spans="3:14">
      <c r="C76" s="7"/>
      <c r="D76" s="7"/>
      <c r="E76" s="7"/>
      <c r="F76" s="7"/>
      <c r="G76" s="7"/>
      <c r="H76" s="7"/>
      <c r="I76" s="7"/>
      <c r="J76"/>
      <c r="L76" s="308"/>
      <c r="M76" s="308"/>
      <c r="N76" s="308"/>
    </row>
    <row r="77" spans="3:14">
      <c r="C77" s="7"/>
      <c r="D77" s="7"/>
      <c r="E77" s="7"/>
      <c r="F77" s="7"/>
      <c r="G77" s="7"/>
      <c r="H77" s="7"/>
      <c r="I77" s="7"/>
      <c r="J77"/>
      <c r="L77" s="308"/>
      <c r="M77" s="308"/>
      <c r="N77" s="308"/>
    </row>
    <row r="78" spans="3:14">
      <c r="C78" s="7"/>
      <c r="D78" s="7"/>
      <c r="E78" s="7"/>
      <c r="F78" s="7"/>
      <c r="G78" s="7"/>
      <c r="H78" s="7"/>
      <c r="I78" s="7"/>
      <c r="J78"/>
      <c r="L78" s="308"/>
      <c r="M78" s="308"/>
      <c r="N78" s="308"/>
    </row>
    <row r="79" spans="3:14">
      <c r="C79" s="7"/>
      <c r="D79" s="7"/>
      <c r="E79" s="7"/>
      <c r="F79" s="7"/>
      <c r="G79" s="7"/>
      <c r="H79" s="7"/>
      <c r="I79" s="7"/>
      <c r="J79"/>
      <c r="L79" s="308"/>
      <c r="M79" s="308"/>
      <c r="N79" s="308"/>
    </row>
    <row r="80" spans="3:14">
      <c r="C80" s="7"/>
      <c r="D80" s="7"/>
      <c r="E80" s="7"/>
      <c r="F80" s="7"/>
      <c r="G80" s="7"/>
      <c r="H80" s="7"/>
      <c r="I80" s="7"/>
      <c r="J80"/>
      <c r="L80" s="308"/>
      <c r="M80" s="308"/>
      <c r="N80" s="308"/>
    </row>
    <row r="81" spans="3:14">
      <c r="C81" s="7"/>
      <c r="D81" s="7"/>
      <c r="E81" s="7"/>
      <c r="F81" s="7"/>
      <c r="G81" s="7"/>
      <c r="H81" s="7"/>
      <c r="I81" s="7"/>
      <c r="J81"/>
      <c r="L81" s="308"/>
      <c r="M81" s="308"/>
      <c r="N81" s="308"/>
    </row>
    <row r="82" spans="3:14">
      <c r="C82" s="7"/>
      <c r="D82" s="7"/>
      <c r="E82" s="7"/>
      <c r="F82" s="7"/>
      <c r="G82" s="7"/>
      <c r="H82" s="7"/>
      <c r="I82" s="7"/>
      <c r="J82"/>
      <c r="L82" s="308"/>
      <c r="M82" s="308"/>
      <c r="N82" s="308"/>
    </row>
    <row r="83" spans="3:14">
      <c r="C83" s="7"/>
      <c r="D83" s="7"/>
      <c r="E83" s="7"/>
      <c r="F83" s="7"/>
      <c r="G83" s="7"/>
      <c r="H83" s="7"/>
      <c r="I83" s="7"/>
      <c r="J83"/>
      <c r="L83" s="308"/>
      <c r="M83" s="308"/>
      <c r="N83" s="308"/>
    </row>
    <row r="84" spans="3:14">
      <c r="C84" s="7"/>
      <c r="D84" s="7"/>
      <c r="E84" s="7"/>
      <c r="F84" s="7"/>
      <c r="G84" s="7"/>
      <c r="H84" s="7"/>
      <c r="I84" s="7"/>
      <c r="J84"/>
      <c r="L84" s="308"/>
      <c r="M84" s="308"/>
      <c r="N84" s="308"/>
    </row>
    <row r="85" spans="3:14">
      <c r="C85" s="7"/>
      <c r="D85" s="7"/>
      <c r="E85" s="7"/>
      <c r="F85" s="7"/>
      <c r="G85" s="7"/>
      <c r="H85" s="7"/>
      <c r="I85" s="7"/>
      <c r="J85"/>
      <c r="L85" s="308"/>
      <c r="M85" s="308"/>
      <c r="N85" s="308"/>
    </row>
    <row r="86" spans="3:14">
      <c r="C86" s="7"/>
      <c r="D86" s="7"/>
      <c r="E86" s="7"/>
      <c r="F86" s="7"/>
      <c r="G86" s="7"/>
      <c r="H86" s="7"/>
      <c r="I86" s="7"/>
      <c r="J86"/>
      <c r="L86" s="308"/>
      <c r="M86" s="308"/>
      <c r="N86" s="308"/>
    </row>
    <row r="87" spans="3:14">
      <c r="C87" s="7"/>
      <c r="D87" s="7"/>
      <c r="E87" s="7"/>
      <c r="F87" s="7"/>
      <c r="G87" s="7"/>
      <c r="H87" s="7"/>
      <c r="I87" s="7"/>
      <c r="J87"/>
      <c r="L87" s="308"/>
      <c r="M87" s="308"/>
      <c r="N87" s="308"/>
    </row>
    <row r="88" spans="3:14">
      <c r="C88" s="7"/>
      <c r="D88" s="7"/>
      <c r="E88" s="7"/>
      <c r="F88" s="7"/>
      <c r="G88" s="7"/>
      <c r="H88" s="7"/>
      <c r="I88" s="7"/>
      <c r="J88"/>
      <c r="L88" s="308"/>
      <c r="M88" s="308"/>
      <c r="N88" s="308"/>
    </row>
    <row r="89" spans="3:14">
      <c r="C89" s="7"/>
      <c r="D89" s="7"/>
      <c r="E89" s="7"/>
      <c r="F89" s="7"/>
      <c r="G89" s="7"/>
      <c r="H89" s="7"/>
      <c r="I89" s="7"/>
      <c r="J89"/>
      <c r="L89" s="308"/>
      <c r="M89" s="308"/>
      <c r="N89" s="308"/>
    </row>
    <row r="90" spans="3:14">
      <c r="C90" s="7"/>
      <c r="D90" s="7"/>
      <c r="E90" s="7"/>
      <c r="F90" s="7"/>
      <c r="G90" s="7"/>
      <c r="H90" s="7"/>
      <c r="I90" s="7"/>
      <c r="J90"/>
      <c r="L90" s="308"/>
      <c r="M90" s="308"/>
      <c r="N90" s="308"/>
    </row>
    <row r="91" spans="3:14">
      <c r="C91" s="7"/>
      <c r="D91" s="7"/>
      <c r="E91" s="7"/>
      <c r="F91" s="7"/>
      <c r="G91" s="7"/>
      <c r="H91" s="7"/>
      <c r="I91" s="7"/>
      <c r="J91"/>
      <c r="L91" s="308"/>
      <c r="M91" s="308"/>
      <c r="N91" s="308"/>
    </row>
    <row r="92" spans="3:14">
      <c r="C92" s="7"/>
      <c r="D92" s="7"/>
      <c r="E92" s="7"/>
      <c r="F92" s="7"/>
      <c r="G92" s="7"/>
      <c r="H92" s="7"/>
      <c r="I92" s="7"/>
      <c r="J92"/>
      <c r="L92" s="308"/>
      <c r="M92" s="308"/>
      <c r="N92" s="308"/>
    </row>
    <row r="93" spans="3:14">
      <c r="C93" s="7"/>
      <c r="D93" s="7"/>
      <c r="E93" s="7"/>
      <c r="F93" s="7"/>
      <c r="G93" s="7"/>
      <c r="H93" s="7"/>
      <c r="I93" s="7"/>
      <c r="J93"/>
      <c r="L93" s="308"/>
      <c r="M93" s="308"/>
      <c r="N93" s="308"/>
    </row>
    <row r="94" spans="3:14">
      <c r="C94" s="7"/>
      <c r="D94" s="7"/>
      <c r="E94" s="7"/>
      <c r="F94" s="7"/>
      <c r="G94" s="7"/>
      <c r="H94" s="7"/>
      <c r="I94" s="7"/>
      <c r="J94"/>
      <c r="L94" s="308"/>
      <c r="M94" s="308"/>
      <c r="N94" s="308"/>
    </row>
    <row r="95" spans="3:14">
      <c r="C95" s="7"/>
      <c r="D95" s="7"/>
      <c r="E95" s="7"/>
      <c r="F95" s="7"/>
      <c r="G95" s="7"/>
      <c r="H95" s="7"/>
      <c r="I95" s="7"/>
      <c r="J95"/>
      <c r="L95" s="308"/>
      <c r="M95" s="308"/>
      <c r="N95" s="308"/>
    </row>
    <row r="96" spans="3:14">
      <c r="C96" s="7"/>
      <c r="D96" s="7"/>
      <c r="E96" s="7"/>
      <c r="F96" s="7"/>
      <c r="G96" s="7"/>
      <c r="H96" s="7"/>
      <c r="I96" s="7"/>
      <c r="J96"/>
      <c r="L96" s="308"/>
      <c r="M96" s="308"/>
      <c r="N96" s="308"/>
    </row>
    <row r="97" spans="3:14">
      <c r="C97" s="7"/>
      <c r="D97" s="7"/>
      <c r="E97" s="7"/>
      <c r="F97" s="7"/>
      <c r="G97" s="7"/>
      <c r="H97" s="7"/>
      <c r="I97" s="7"/>
      <c r="J97"/>
      <c r="L97" s="308"/>
      <c r="M97" s="308"/>
      <c r="N97" s="308"/>
    </row>
    <row r="98" spans="3:14">
      <c r="C98" s="7"/>
      <c r="D98" s="7"/>
      <c r="E98" s="7"/>
      <c r="F98" s="7"/>
      <c r="G98" s="7"/>
      <c r="H98" s="7"/>
      <c r="I98" s="7"/>
      <c r="J98"/>
      <c r="L98" s="308"/>
      <c r="M98" s="308"/>
      <c r="N98" s="308"/>
    </row>
    <row r="99" spans="3:14">
      <c r="C99" s="7"/>
      <c r="D99" s="7"/>
      <c r="E99" s="7"/>
      <c r="F99" s="7"/>
      <c r="G99" s="7"/>
      <c r="H99" s="7"/>
      <c r="I99" s="7"/>
      <c r="J99"/>
      <c r="L99" s="308"/>
      <c r="M99" s="308"/>
      <c r="N99" s="308"/>
    </row>
    <row r="100" spans="3:14">
      <c r="C100" s="7"/>
      <c r="D100" s="7"/>
      <c r="E100" s="7"/>
      <c r="F100" s="7"/>
      <c r="G100" s="7"/>
      <c r="H100" s="7"/>
      <c r="I100" s="7"/>
      <c r="J100"/>
      <c r="K100" s="308"/>
      <c r="L100" s="308"/>
      <c r="M100" s="308"/>
      <c r="N100" s="308"/>
    </row>
    <row r="101" spans="3:14">
      <c r="C101" s="7"/>
      <c r="D101" s="7"/>
      <c r="E101" s="7"/>
      <c r="F101" s="7"/>
      <c r="G101" s="7"/>
      <c r="H101" s="7"/>
      <c r="I101" s="7"/>
      <c r="J101"/>
      <c r="K101" s="308"/>
      <c r="L101" s="308"/>
      <c r="M101" s="308"/>
      <c r="N101" s="308"/>
    </row>
    <row r="102" spans="3:14">
      <c r="C102" s="7"/>
      <c r="D102" s="7"/>
      <c r="E102" s="7"/>
      <c r="F102" s="7"/>
      <c r="G102" s="7"/>
      <c r="H102" s="7"/>
      <c r="I102" s="7"/>
      <c r="J102"/>
      <c r="K102" s="308"/>
      <c r="L102" s="308"/>
      <c r="M102" s="308"/>
      <c r="N102" s="308"/>
    </row>
    <row r="103" spans="3:14">
      <c r="C103" s="7"/>
      <c r="D103" s="7"/>
      <c r="E103" s="7"/>
      <c r="F103" s="7"/>
      <c r="G103" s="7"/>
      <c r="H103" s="7"/>
      <c r="I103" s="7"/>
      <c r="J103"/>
      <c r="K103" s="308"/>
      <c r="L103" s="308"/>
      <c r="M103" s="308"/>
      <c r="N103" s="308"/>
    </row>
    <row r="104" spans="3:14">
      <c r="C104" s="7"/>
      <c r="D104" s="7"/>
      <c r="E104" s="7"/>
      <c r="F104" s="7"/>
      <c r="G104" s="7"/>
      <c r="H104" s="7"/>
      <c r="I104" s="7"/>
      <c r="J104"/>
      <c r="K104" s="308"/>
      <c r="L104" s="308"/>
      <c r="M104" s="308"/>
      <c r="N104" s="308"/>
    </row>
    <row r="105" spans="3:14">
      <c r="C105" s="7"/>
      <c r="D105" s="7"/>
      <c r="E105" s="7"/>
      <c r="F105" s="7"/>
      <c r="G105" s="7"/>
      <c r="H105" s="7"/>
      <c r="I105" s="7"/>
      <c r="J105"/>
      <c r="K105" s="308"/>
      <c r="L105" s="308"/>
      <c r="M105" s="308"/>
      <c r="N105" s="308"/>
    </row>
    <row r="106" spans="3:14">
      <c r="C106" s="7"/>
      <c r="D106" s="7"/>
      <c r="E106" s="7"/>
      <c r="F106" s="7"/>
      <c r="G106" s="7"/>
      <c r="H106" s="7"/>
      <c r="I106" s="7"/>
      <c r="J106"/>
      <c r="K106" s="308"/>
      <c r="L106" s="308"/>
      <c r="M106" s="308"/>
      <c r="N106" s="308"/>
    </row>
    <row r="107" spans="3:14">
      <c r="C107" s="7"/>
      <c r="D107" s="7"/>
      <c r="E107" s="7"/>
      <c r="F107" s="7"/>
      <c r="G107" s="7"/>
      <c r="H107" s="7"/>
      <c r="I107" s="7"/>
      <c r="J107"/>
      <c r="K107" s="308"/>
      <c r="L107" s="308"/>
      <c r="M107" s="308"/>
      <c r="N107" s="308"/>
    </row>
    <row r="108" spans="3:14">
      <c r="C108" s="7"/>
      <c r="D108" s="7"/>
      <c r="E108" s="7"/>
      <c r="F108" s="7"/>
      <c r="G108" s="7"/>
      <c r="H108" s="7"/>
      <c r="I108" s="7"/>
      <c r="J108"/>
      <c r="K108" s="308"/>
      <c r="L108" s="308"/>
      <c r="M108" s="308"/>
      <c r="N108" s="308"/>
    </row>
    <row r="109" spans="3:14">
      <c r="C109" s="7"/>
      <c r="D109" s="7"/>
      <c r="E109" s="7"/>
      <c r="F109" s="7"/>
      <c r="G109" s="7"/>
      <c r="H109" s="7"/>
      <c r="I109" s="7"/>
      <c r="J109"/>
      <c r="K109" s="308"/>
      <c r="L109" s="308"/>
      <c r="M109" s="308"/>
      <c r="N109" s="308"/>
    </row>
    <row r="110" spans="3:14">
      <c r="C110" s="7"/>
      <c r="D110" s="7"/>
      <c r="E110" s="7"/>
      <c r="F110" s="7"/>
      <c r="G110" s="7"/>
      <c r="H110" s="7"/>
      <c r="I110" s="7"/>
      <c r="J110"/>
      <c r="K110" s="308"/>
      <c r="L110" s="308"/>
      <c r="M110" s="308"/>
      <c r="N110" s="308"/>
    </row>
    <row r="111" spans="3:14">
      <c r="C111" s="7"/>
      <c r="D111" s="7"/>
      <c r="E111" s="7"/>
      <c r="F111" s="7"/>
      <c r="G111" s="7"/>
      <c r="H111" s="7"/>
      <c r="I111" s="7"/>
      <c r="J111"/>
      <c r="K111" s="308"/>
      <c r="L111" s="308"/>
      <c r="M111" s="308"/>
      <c r="N111" s="308"/>
    </row>
    <row r="112" spans="3:14">
      <c r="C112" s="7"/>
      <c r="D112" s="7"/>
      <c r="E112" s="7"/>
      <c r="F112" s="7"/>
      <c r="G112" s="7"/>
      <c r="H112" s="7"/>
      <c r="I112" s="7"/>
      <c r="J112"/>
      <c r="K112" s="308"/>
      <c r="L112" s="308"/>
      <c r="M112" s="308"/>
      <c r="N112" s="308"/>
    </row>
    <row r="113" spans="3:13">
      <c r="C113" s="7"/>
      <c r="D113" s="7"/>
      <c r="E113" s="7"/>
      <c r="F113" s="7"/>
      <c r="G113" s="7"/>
      <c r="H113" s="7"/>
      <c r="I113" s="7"/>
      <c r="J113"/>
      <c r="K113" s="308"/>
      <c r="L113" s="308"/>
      <c r="M113" s="308"/>
    </row>
    <row r="114" spans="3:13">
      <c r="C114" s="7"/>
      <c r="D114" s="7"/>
      <c r="E114" s="7"/>
      <c r="F114" s="7"/>
      <c r="G114" s="7"/>
      <c r="H114" s="7"/>
      <c r="I114" s="7"/>
      <c r="J114"/>
      <c r="K114" s="308"/>
      <c r="L114" s="308"/>
      <c r="M114" s="308"/>
    </row>
    <row r="115" spans="3:13">
      <c r="C115" s="7"/>
      <c r="D115" s="7"/>
      <c r="E115" s="7"/>
      <c r="F115" s="7"/>
      <c r="G115" s="7"/>
      <c r="H115" s="7"/>
      <c r="I115" s="7"/>
      <c r="J115"/>
      <c r="K115" s="308"/>
      <c r="L115" s="308"/>
      <c r="M115" s="308"/>
    </row>
    <row r="116" spans="3:13">
      <c r="C116" s="7"/>
      <c r="D116" s="7"/>
      <c r="E116" s="7"/>
      <c r="F116" s="7"/>
      <c r="G116" s="7"/>
      <c r="H116" s="7"/>
      <c r="I116" s="7"/>
      <c r="J116"/>
      <c r="K116" s="308"/>
      <c r="L116" s="308"/>
      <c r="M116" s="308"/>
    </row>
    <row r="117" spans="3:13">
      <c r="C117" s="7"/>
      <c r="D117" s="7"/>
      <c r="E117" s="7"/>
      <c r="F117" s="7"/>
      <c r="G117" s="7"/>
      <c r="H117" s="7"/>
      <c r="I117" s="7"/>
      <c r="J117"/>
    </row>
    <row r="118" spans="3:13">
      <c r="C118" s="7"/>
      <c r="D118" s="7"/>
      <c r="E118" s="7"/>
      <c r="F118" s="7"/>
      <c r="G118" s="7"/>
      <c r="H118" s="7"/>
      <c r="I118" s="7"/>
      <c r="J118"/>
    </row>
    <row r="119" spans="3:13">
      <c r="C119" s="7"/>
      <c r="D119" s="7"/>
      <c r="E119" s="7"/>
      <c r="F119" s="7"/>
      <c r="G119" s="7"/>
      <c r="H119" s="7"/>
      <c r="I119" s="7"/>
      <c r="J119"/>
    </row>
    <row r="120" spans="3:13">
      <c r="C120" s="7"/>
      <c r="D120" s="7"/>
      <c r="E120" s="7"/>
      <c r="F120" s="7"/>
      <c r="G120" s="7"/>
      <c r="H120" s="7"/>
      <c r="I120" s="7"/>
      <c r="J120"/>
    </row>
    <row r="121" spans="3:13">
      <c r="C121" s="7"/>
      <c r="D121" s="7"/>
      <c r="E121" s="7"/>
      <c r="F121" s="7"/>
      <c r="G121" s="7"/>
      <c r="H121" s="7"/>
      <c r="I121" s="7"/>
      <c r="J121"/>
    </row>
    <row r="122" spans="3:13">
      <c r="C122" s="7"/>
      <c r="D122" s="7"/>
      <c r="E122" s="7"/>
      <c r="F122" s="7"/>
      <c r="G122" s="7"/>
      <c r="H122" s="7"/>
      <c r="I122" s="7"/>
      <c r="J122"/>
    </row>
    <row r="123" spans="3:13">
      <c r="C123" s="7"/>
      <c r="D123" s="7"/>
      <c r="E123" s="7"/>
      <c r="F123" s="7"/>
      <c r="G123" s="7"/>
      <c r="H123" s="7"/>
      <c r="I123" s="7"/>
      <c r="J123"/>
    </row>
    <row r="124" spans="3:13">
      <c r="C124" s="7"/>
      <c r="D124" s="7"/>
      <c r="E124" s="7"/>
      <c r="F124" s="7"/>
      <c r="G124" s="7"/>
      <c r="H124" s="7"/>
      <c r="I124" s="7"/>
      <c r="J124"/>
    </row>
    <row r="125" spans="3:13">
      <c r="C125" s="7"/>
      <c r="D125" s="7"/>
      <c r="E125" s="7"/>
      <c r="F125" s="7"/>
      <c r="G125" s="7"/>
      <c r="H125" s="7"/>
      <c r="I125" s="7"/>
      <c r="J125"/>
    </row>
    <row r="126" spans="3:13">
      <c r="C126" s="7"/>
      <c r="D126" s="7"/>
      <c r="E126" s="7"/>
      <c r="F126" s="7"/>
      <c r="G126" s="7"/>
      <c r="H126" s="7"/>
      <c r="I126" s="7"/>
      <c r="J126"/>
    </row>
    <row r="127" spans="3:13">
      <c r="C127" s="7"/>
      <c r="D127" s="7"/>
      <c r="E127" s="7"/>
      <c r="F127" s="7"/>
      <c r="G127" s="7"/>
      <c r="H127" s="7"/>
      <c r="I127" s="7"/>
      <c r="J127"/>
    </row>
    <row r="128" spans="3:13">
      <c r="C128" s="7"/>
      <c r="D128" s="7"/>
      <c r="E128" s="7"/>
      <c r="F128" s="7"/>
      <c r="G128" s="7"/>
      <c r="H128" s="7"/>
      <c r="I128" s="7"/>
      <c r="J128"/>
    </row>
    <row r="129" spans="3:10">
      <c r="C129" s="7"/>
      <c r="D129" s="7"/>
      <c r="E129" s="7"/>
      <c r="F129" s="7"/>
      <c r="G129" s="7"/>
      <c r="H129" s="7"/>
      <c r="I129" s="7"/>
      <c r="J129"/>
    </row>
    <row r="130" spans="3:10">
      <c r="C130" s="7"/>
      <c r="D130" s="7"/>
      <c r="E130" s="7"/>
      <c r="F130" s="7"/>
      <c r="G130" s="7"/>
      <c r="H130" s="7"/>
      <c r="I130" s="7"/>
      <c r="J130"/>
    </row>
    <row r="131" spans="3:10">
      <c r="C131" s="7"/>
      <c r="D131" s="7"/>
      <c r="E131" s="7"/>
      <c r="F131" s="7"/>
      <c r="G131" s="7"/>
      <c r="H131" s="7"/>
      <c r="I131" s="7"/>
      <c r="J131"/>
    </row>
    <row r="132" spans="3:10">
      <c r="C132" s="7"/>
      <c r="D132" s="7"/>
      <c r="E132" s="7"/>
      <c r="F132" s="7"/>
      <c r="G132" s="7"/>
      <c r="H132" s="7"/>
      <c r="I132" s="7"/>
      <c r="J132"/>
    </row>
    <row r="133" spans="3:10">
      <c r="C133" s="7"/>
      <c r="D133" s="7"/>
      <c r="E133" s="7"/>
      <c r="F133" s="7"/>
      <c r="G133" s="7"/>
      <c r="H133" s="7"/>
      <c r="I133" s="7"/>
      <c r="J133"/>
    </row>
    <row r="134" spans="3:10">
      <c r="C134" s="7"/>
      <c r="D134" s="7"/>
      <c r="E134" s="7"/>
      <c r="F134" s="7"/>
      <c r="G134" s="7"/>
      <c r="H134" s="7"/>
      <c r="I134" s="7"/>
      <c r="J134"/>
    </row>
    <row r="135" spans="3:10">
      <c r="C135" s="7"/>
      <c r="D135" s="7"/>
      <c r="E135" s="7"/>
      <c r="F135" s="7"/>
      <c r="G135" s="7"/>
      <c r="H135" s="7"/>
      <c r="I135" s="7"/>
      <c r="J135"/>
    </row>
    <row r="136" spans="3:10">
      <c r="C136" s="7"/>
      <c r="D136" s="7"/>
      <c r="E136" s="7"/>
      <c r="F136" s="7"/>
      <c r="G136" s="7"/>
      <c r="H136" s="7"/>
      <c r="I136" s="7"/>
      <c r="J136"/>
    </row>
    <row r="137" spans="3:10">
      <c r="C137" s="7"/>
      <c r="D137" s="7"/>
      <c r="E137" s="7"/>
      <c r="F137" s="7"/>
      <c r="G137" s="7"/>
      <c r="H137" s="7"/>
      <c r="I137" s="7"/>
      <c r="J137"/>
    </row>
    <row r="138" spans="3:10">
      <c r="C138" s="7"/>
      <c r="D138" s="7"/>
      <c r="E138" s="7"/>
      <c r="F138" s="7"/>
      <c r="G138" s="7"/>
      <c r="H138" s="7"/>
      <c r="I138" s="7"/>
      <c r="J138"/>
    </row>
    <row r="139" spans="3:10">
      <c r="C139" s="7"/>
      <c r="D139" s="7"/>
      <c r="E139" s="7"/>
      <c r="F139" s="7"/>
      <c r="G139" s="7"/>
      <c r="H139" s="7"/>
      <c r="I139" s="7"/>
      <c r="J139"/>
    </row>
    <row r="140" spans="3:10">
      <c r="C140" s="7"/>
      <c r="D140" s="7"/>
      <c r="E140" s="7"/>
      <c r="F140" s="7"/>
      <c r="G140" s="7"/>
      <c r="H140" s="7"/>
      <c r="I140" s="7"/>
      <c r="J140"/>
    </row>
    <row r="141" spans="3:10">
      <c r="C141" s="7"/>
      <c r="D141" s="7"/>
      <c r="E141" s="7"/>
      <c r="F141" s="7"/>
      <c r="G141" s="7"/>
      <c r="H141" s="7"/>
      <c r="I141" s="7"/>
      <c r="J141"/>
    </row>
    <row r="142" spans="3:10">
      <c r="C142" s="7"/>
      <c r="D142" s="7"/>
      <c r="E142" s="7"/>
      <c r="F142" s="7"/>
      <c r="G142" s="7"/>
      <c r="H142" s="7"/>
      <c r="I142" s="7"/>
      <c r="J142"/>
    </row>
    <row r="143" spans="3:10">
      <c r="C143" s="7"/>
      <c r="D143" s="7"/>
      <c r="E143" s="7"/>
      <c r="F143" s="7"/>
      <c r="G143" s="7"/>
      <c r="H143" s="7"/>
      <c r="I143" s="7"/>
      <c r="J143"/>
    </row>
    <row r="144" spans="3:10">
      <c r="C144" s="7"/>
      <c r="D144" s="7"/>
      <c r="E144" s="7"/>
      <c r="F144" s="7"/>
      <c r="G144" s="7"/>
      <c r="H144" s="7"/>
      <c r="I144" s="7"/>
      <c r="J144"/>
    </row>
    <row r="145" spans="3:10">
      <c r="C145" s="7"/>
      <c r="D145" s="7"/>
      <c r="E145" s="7"/>
      <c r="F145" s="7"/>
      <c r="G145" s="7"/>
      <c r="H145" s="7"/>
      <c r="I145" s="7"/>
      <c r="J145"/>
    </row>
    <row r="146" spans="3:10">
      <c r="C146" s="7"/>
      <c r="D146" s="7"/>
      <c r="E146" s="7"/>
      <c r="F146" s="7"/>
      <c r="G146" s="7"/>
      <c r="H146" s="7"/>
      <c r="I146" s="7"/>
      <c r="J146"/>
    </row>
    <row r="147" spans="3:10">
      <c r="C147" s="7"/>
      <c r="D147" s="7"/>
      <c r="E147" s="7"/>
      <c r="F147" s="7"/>
      <c r="G147" s="7"/>
      <c r="H147" s="7"/>
      <c r="I147" s="7"/>
      <c r="J147"/>
    </row>
    <row r="148" spans="3:10">
      <c r="C148" s="7"/>
      <c r="D148" s="7"/>
      <c r="E148" s="7"/>
      <c r="F148" s="7"/>
      <c r="G148" s="7"/>
      <c r="H148" s="7"/>
      <c r="I148" s="7"/>
      <c r="J148"/>
    </row>
    <row r="149" spans="3:10">
      <c r="C149" s="7"/>
      <c r="D149" s="7"/>
      <c r="E149" s="7"/>
      <c r="F149" s="7"/>
      <c r="G149" s="7"/>
      <c r="H149" s="7"/>
      <c r="I149" s="7"/>
      <c r="J149"/>
    </row>
    <row r="150" spans="3:10">
      <c r="C150" s="7"/>
      <c r="D150" s="7"/>
      <c r="E150" s="7"/>
      <c r="F150" s="7"/>
      <c r="G150" s="7"/>
      <c r="H150" s="7"/>
      <c r="I150" s="7"/>
      <c r="J150"/>
    </row>
    <row r="151" spans="3:10">
      <c r="C151" s="7"/>
      <c r="D151" s="7"/>
      <c r="E151" s="7"/>
      <c r="F151" s="7"/>
      <c r="G151" s="7"/>
      <c r="H151" s="7"/>
      <c r="I151" s="7"/>
      <c r="J151"/>
    </row>
    <row r="152" spans="3:10">
      <c r="C152" s="7"/>
      <c r="D152" s="7"/>
      <c r="E152" s="7"/>
      <c r="F152" s="7"/>
      <c r="G152" s="7"/>
      <c r="H152" s="7"/>
      <c r="I152" s="7"/>
      <c r="J152"/>
    </row>
    <row r="153" spans="3:10">
      <c r="C153" s="7"/>
      <c r="D153" s="7"/>
      <c r="E153" s="7"/>
      <c r="F153" s="7"/>
      <c r="G153" s="7"/>
      <c r="H153" s="7"/>
      <c r="I153" s="7"/>
      <c r="J153"/>
    </row>
    <row r="154" spans="3:10">
      <c r="C154" s="7"/>
      <c r="D154" s="7"/>
      <c r="E154" s="7"/>
      <c r="F154" s="7"/>
      <c r="G154" s="7"/>
      <c r="H154" s="7"/>
      <c r="I154" s="7"/>
      <c r="J154"/>
    </row>
    <row r="155" spans="3:10">
      <c r="C155" s="7"/>
      <c r="D155" s="7"/>
      <c r="E155" s="7"/>
      <c r="F155" s="7"/>
      <c r="G155" s="7"/>
      <c r="H155" s="7"/>
      <c r="I155" s="7"/>
      <c r="J155"/>
    </row>
    <row r="156" spans="3:10">
      <c r="C156" s="7"/>
      <c r="D156" s="7"/>
      <c r="E156" s="7"/>
      <c r="F156" s="7"/>
      <c r="G156" s="7"/>
      <c r="H156" s="7"/>
      <c r="I156" s="7"/>
      <c r="J156"/>
    </row>
    <row r="157" spans="3:10">
      <c r="C157" s="7"/>
      <c r="D157" s="7"/>
      <c r="E157" s="7"/>
      <c r="F157" s="7"/>
      <c r="G157" s="7"/>
      <c r="H157" s="7"/>
      <c r="I157" s="7"/>
      <c r="J157"/>
    </row>
    <row r="158" spans="3:10">
      <c r="C158" s="7"/>
      <c r="D158" s="7"/>
      <c r="E158" s="7"/>
      <c r="F158" s="7"/>
      <c r="G158" s="7"/>
      <c r="H158" s="7"/>
      <c r="I158" s="7"/>
      <c r="J158"/>
    </row>
    <row r="159" spans="3:10">
      <c r="C159" s="7"/>
      <c r="D159" s="7"/>
      <c r="E159" s="7"/>
      <c r="F159" s="7"/>
      <c r="G159" s="7"/>
      <c r="H159" s="7"/>
      <c r="I159" s="7"/>
      <c r="J159"/>
    </row>
    <row r="160" spans="3:10">
      <c r="C160" s="7"/>
      <c r="D160" s="7"/>
      <c r="E160" s="7"/>
      <c r="F160" s="7"/>
      <c r="G160" s="7"/>
      <c r="H160" s="7"/>
      <c r="I160" s="7"/>
      <c r="J160"/>
    </row>
    <row r="161" spans="3:10">
      <c r="C161" s="7"/>
      <c r="D161" s="7"/>
      <c r="E161" s="7"/>
      <c r="F161" s="7"/>
      <c r="G161" s="7"/>
      <c r="H161" s="7"/>
      <c r="I161" s="7"/>
      <c r="J161"/>
    </row>
    <row r="162" spans="3:10">
      <c r="C162" s="7"/>
      <c r="D162" s="7"/>
      <c r="E162" s="7"/>
      <c r="F162" s="7"/>
      <c r="G162" s="7"/>
      <c r="H162" s="7"/>
      <c r="I162" s="7"/>
      <c r="J162"/>
    </row>
    <row r="163" spans="3:10">
      <c r="C163" s="7"/>
      <c r="D163" s="7"/>
      <c r="E163" s="7"/>
      <c r="F163" s="7"/>
      <c r="G163" s="7"/>
      <c r="H163" s="7"/>
      <c r="I163" s="7"/>
      <c r="J163"/>
    </row>
    <row r="164" spans="3:10">
      <c r="C164" s="7"/>
      <c r="D164" s="7"/>
      <c r="E164" s="7"/>
      <c r="F164" s="7"/>
      <c r="G164" s="7"/>
      <c r="H164" s="7"/>
      <c r="I164" s="7"/>
      <c r="J164"/>
    </row>
    <row r="165" spans="3:10">
      <c r="C165" s="7"/>
      <c r="D165" s="7"/>
      <c r="E165" s="7"/>
      <c r="F165" s="7"/>
      <c r="G165" s="7"/>
      <c r="H165" s="7"/>
      <c r="I165" s="7"/>
      <c r="J165"/>
    </row>
    <row r="166" spans="3:10">
      <c r="C166" s="7"/>
      <c r="D166" s="7"/>
      <c r="E166" s="7"/>
      <c r="F166" s="7"/>
      <c r="G166" s="7"/>
      <c r="H166" s="7"/>
      <c r="I166" s="7"/>
      <c r="J166"/>
    </row>
    <row r="167" spans="3:10">
      <c r="C167" s="7"/>
      <c r="D167" s="7"/>
      <c r="E167" s="7"/>
      <c r="F167" s="7"/>
      <c r="G167" s="7"/>
      <c r="H167" s="7"/>
      <c r="I167" s="7"/>
      <c r="J167"/>
    </row>
    <row r="168" spans="3:10">
      <c r="C168" s="7"/>
      <c r="D168" s="7"/>
      <c r="E168" s="7"/>
      <c r="F168" s="7"/>
      <c r="G168" s="7"/>
      <c r="H168" s="7"/>
      <c r="I168" s="7"/>
      <c r="J168"/>
    </row>
    <row r="169" spans="3:10">
      <c r="C169" s="7"/>
      <c r="D169" s="7"/>
      <c r="E169" s="7"/>
      <c r="F169" s="7"/>
      <c r="G169" s="7"/>
      <c r="H169" s="7"/>
      <c r="I169" s="7"/>
      <c r="J169"/>
    </row>
    <row r="170" spans="3:10">
      <c r="C170" s="7"/>
      <c r="D170" s="7"/>
      <c r="E170" s="7"/>
      <c r="F170" s="7"/>
      <c r="G170" s="7"/>
      <c r="H170" s="7"/>
      <c r="I170" s="7"/>
      <c r="J170"/>
    </row>
    <row r="171" spans="3:10">
      <c r="C171" s="7"/>
      <c r="D171" s="7"/>
      <c r="E171" s="7"/>
      <c r="F171" s="7"/>
      <c r="G171" s="7"/>
      <c r="H171" s="7"/>
      <c r="I171" s="7"/>
      <c r="J171"/>
    </row>
    <row r="172" spans="3:10">
      <c r="C172" s="7"/>
      <c r="D172" s="7"/>
      <c r="E172" s="7"/>
      <c r="F172" s="7"/>
      <c r="G172" s="7"/>
      <c r="H172" s="7"/>
      <c r="I172" s="7"/>
      <c r="J172"/>
    </row>
    <row r="173" spans="3:10">
      <c r="C173" s="7"/>
      <c r="D173" s="7"/>
      <c r="E173" s="7"/>
      <c r="F173" s="7"/>
      <c r="G173" s="7"/>
      <c r="H173" s="7"/>
      <c r="I173" s="7"/>
      <c r="J173"/>
    </row>
    <row r="174" spans="3:10">
      <c r="C174" s="7"/>
      <c r="D174" s="7"/>
      <c r="E174" s="7"/>
      <c r="F174" s="7"/>
      <c r="G174" s="7"/>
      <c r="H174" s="7"/>
      <c r="I174" s="7"/>
      <c r="J174"/>
    </row>
    <row r="175" spans="3:10">
      <c r="C175" s="7"/>
      <c r="D175" s="7"/>
      <c r="E175" s="7"/>
      <c r="F175" s="7"/>
      <c r="G175" s="7"/>
      <c r="H175" s="7"/>
      <c r="I175" s="7"/>
      <c r="J175"/>
    </row>
    <row r="176" spans="3:10">
      <c r="C176" s="7"/>
      <c r="D176" s="7"/>
      <c r="E176" s="7"/>
      <c r="F176" s="7"/>
      <c r="G176" s="7"/>
      <c r="H176" s="7"/>
      <c r="I176" s="7"/>
      <c r="J176"/>
    </row>
    <row r="177" spans="3:10">
      <c r="C177" s="7"/>
      <c r="D177" s="7"/>
      <c r="E177" s="7"/>
      <c r="F177" s="7"/>
      <c r="G177" s="7"/>
      <c r="H177" s="7"/>
      <c r="I177" s="7"/>
      <c r="J177"/>
    </row>
    <row r="178" spans="3:10">
      <c r="C178" s="7"/>
      <c r="D178" s="7"/>
      <c r="E178" s="7"/>
      <c r="F178" s="7"/>
      <c r="G178" s="7"/>
      <c r="H178" s="7"/>
      <c r="I178" s="7"/>
      <c r="J178"/>
    </row>
    <row r="179" spans="3:10">
      <c r="C179" s="7"/>
      <c r="D179" s="7"/>
      <c r="E179" s="7"/>
      <c r="F179" s="7"/>
      <c r="G179" s="7"/>
      <c r="H179" s="7"/>
      <c r="I179" s="7"/>
      <c r="J179"/>
    </row>
    <row r="180" spans="3:10">
      <c r="C180" s="7"/>
      <c r="D180" s="7"/>
      <c r="E180" s="7"/>
      <c r="F180" s="7"/>
      <c r="G180" s="7"/>
      <c r="H180" s="7"/>
      <c r="I180" s="7"/>
      <c r="J180"/>
    </row>
    <row r="181" spans="3:10">
      <c r="C181" s="7"/>
      <c r="D181" s="7"/>
      <c r="E181" s="7"/>
      <c r="F181" s="7"/>
      <c r="G181" s="7"/>
      <c r="H181" s="7"/>
      <c r="I181" s="7"/>
      <c r="J181"/>
    </row>
    <row r="182" spans="3:10">
      <c r="C182" s="7"/>
      <c r="D182" s="7"/>
      <c r="E182" s="7"/>
      <c r="F182" s="7"/>
      <c r="G182" s="7"/>
      <c r="H182" s="7"/>
      <c r="I182" s="7"/>
      <c r="J182"/>
    </row>
    <row r="183" spans="3:10">
      <c r="C183" s="7"/>
      <c r="D183" s="7"/>
      <c r="E183" s="7"/>
      <c r="F183" s="7"/>
      <c r="G183" s="7"/>
      <c r="H183" s="7"/>
      <c r="I183" s="7"/>
      <c r="J183"/>
    </row>
    <row r="184" spans="3:10">
      <c r="C184" s="7"/>
      <c r="D184" s="7"/>
      <c r="E184" s="7"/>
      <c r="F184" s="7"/>
      <c r="G184" s="7"/>
      <c r="H184" s="7"/>
      <c r="I184" s="7"/>
      <c r="J184"/>
    </row>
    <row r="185" spans="3:10">
      <c r="C185" s="7"/>
      <c r="D185" s="7"/>
      <c r="E185" s="7"/>
      <c r="F185" s="7"/>
      <c r="G185" s="7"/>
      <c r="H185" s="7"/>
      <c r="I185" s="7"/>
      <c r="J185"/>
    </row>
    <row r="186" spans="3:10">
      <c r="C186" s="7"/>
      <c r="D186" s="7"/>
      <c r="E186" s="7"/>
      <c r="F186" s="7"/>
      <c r="G186" s="7"/>
      <c r="H186" s="7"/>
      <c r="I186" s="7"/>
      <c r="J186"/>
    </row>
    <row r="187" spans="3:10">
      <c r="C187" s="7"/>
      <c r="D187" s="7"/>
      <c r="E187" s="7"/>
      <c r="F187" s="7"/>
      <c r="G187" s="7"/>
      <c r="H187" s="7"/>
      <c r="I187" s="7"/>
      <c r="J187"/>
    </row>
    <row r="188" spans="3:10">
      <c r="C188" s="7"/>
      <c r="D188" s="7"/>
      <c r="E188" s="7"/>
      <c r="F188" s="7"/>
      <c r="G188" s="7"/>
      <c r="H188" s="7"/>
      <c r="I188" s="7"/>
      <c r="J188"/>
    </row>
    <row r="189" spans="3:10">
      <c r="C189" s="7"/>
      <c r="D189" s="7"/>
      <c r="E189" s="7"/>
      <c r="F189" s="7"/>
      <c r="G189" s="7"/>
      <c r="H189" s="7"/>
      <c r="I189" s="7"/>
      <c r="J189"/>
    </row>
    <row r="190" spans="3:10">
      <c r="C190" s="7"/>
      <c r="D190" s="7"/>
      <c r="E190" s="7"/>
      <c r="F190" s="7"/>
      <c r="G190" s="7"/>
      <c r="H190" s="7"/>
      <c r="I190" s="7"/>
      <c r="J190"/>
    </row>
    <row r="191" spans="3:10">
      <c r="C191" s="7"/>
      <c r="D191" s="7"/>
      <c r="E191" s="7"/>
      <c r="F191" s="7"/>
      <c r="G191" s="7"/>
      <c r="H191" s="7"/>
      <c r="I191" s="7"/>
      <c r="J191"/>
    </row>
    <row r="192" spans="3:10">
      <c r="C192" s="7"/>
      <c r="D192" s="7"/>
      <c r="E192" s="7"/>
      <c r="F192" s="7"/>
      <c r="G192" s="7"/>
      <c r="H192" s="7"/>
      <c r="I192" s="7"/>
      <c r="J192"/>
    </row>
    <row r="193" spans="3:10">
      <c r="C193" s="7"/>
      <c r="D193" s="7"/>
      <c r="E193" s="7"/>
      <c r="F193" s="7"/>
      <c r="G193" s="7"/>
      <c r="H193" s="7"/>
      <c r="I193" s="7"/>
      <c r="J193"/>
    </row>
    <row r="194" spans="3:10">
      <c r="C194" s="7"/>
      <c r="D194" s="7"/>
      <c r="E194" s="7"/>
      <c r="F194" s="7"/>
      <c r="G194" s="7"/>
      <c r="H194" s="7"/>
      <c r="I194" s="7"/>
      <c r="J194"/>
    </row>
    <row r="195" spans="3:10">
      <c r="C195" s="7"/>
      <c r="D195" s="7"/>
      <c r="E195" s="7"/>
      <c r="F195" s="7"/>
      <c r="G195" s="7"/>
      <c r="H195" s="7"/>
      <c r="I195" s="7"/>
      <c r="J195"/>
    </row>
    <row r="196" spans="3:10">
      <c r="C196" s="7"/>
      <c r="D196" s="7"/>
      <c r="E196" s="7"/>
      <c r="F196" s="7"/>
      <c r="G196" s="7"/>
      <c r="H196" s="7"/>
      <c r="I196" s="7"/>
      <c r="J196"/>
    </row>
    <row r="197" spans="3:10">
      <c r="C197" s="7"/>
      <c r="D197" s="7"/>
      <c r="E197" s="7"/>
      <c r="F197" s="7"/>
      <c r="G197" s="7"/>
      <c r="H197" s="7"/>
      <c r="I197" s="7"/>
      <c r="J197"/>
    </row>
    <row r="198" spans="3:10">
      <c r="C198" s="7"/>
      <c r="D198" s="7"/>
      <c r="E198" s="7"/>
      <c r="F198" s="7"/>
      <c r="G198" s="7"/>
      <c r="H198" s="7"/>
      <c r="I198" s="7"/>
      <c r="J198"/>
    </row>
    <row r="199" spans="3:10">
      <c r="C199" s="7"/>
      <c r="D199" s="7"/>
      <c r="E199" s="7"/>
      <c r="F199" s="7"/>
      <c r="G199" s="7"/>
      <c r="H199" s="7"/>
      <c r="I199" s="7"/>
      <c r="J199"/>
    </row>
    <row r="200" spans="3:10">
      <c r="C200" s="7"/>
      <c r="D200" s="7"/>
      <c r="E200" s="7"/>
      <c r="F200" s="7"/>
      <c r="G200" s="7"/>
      <c r="H200" s="7"/>
      <c r="I200" s="7"/>
      <c r="J200"/>
    </row>
    <row r="201" spans="3:10">
      <c r="C201" s="7"/>
      <c r="D201" s="7"/>
      <c r="E201" s="7"/>
      <c r="F201" s="7"/>
      <c r="G201" s="7"/>
      <c r="H201" s="7"/>
      <c r="I201" s="7"/>
      <c r="J201"/>
    </row>
    <row r="202" spans="3:10">
      <c r="C202" s="7"/>
      <c r="D202" s="7"/>
      <c r="E202" s="7"/>
      <c r="F202" s="7"/>
      <c r="G202" s="7"/>
      <c r="H202" s="7"/>
      <c r="I202" s="7"/>
      <c r="J202"/>
    </row>
    <row r="203" spans="3:10">
      <c r="C203" s="7"/>
      <c r="D203" s="7"/>
      <c r="E203" s="7"/>
      <c r="F203" s="7"/>
      <c r="G203" s="7"/>
      <c r="H203" s="7"/>
      <c r="I203" s="7"/>
      <c r="J203"/>
    </row>
    <row r="204" spans="3:10">
      <c r="C204" s="7"/>
      <c r="D204" s="7"/>
      <c r="E204" s="7"/>
      <c r="F204" s="7"/>
      <c r="G204" s="7"/>
      <c r="H204" s="7"/>
      <c r="I204" s="7"/>
      <c r="J204"/>
    </row>
    <row r="205" spans="3:10">
      <c r="C205" s="7"/>
      <c r="D205" s="7"/>
      <c r="E205" s="7"/>
      <c r="F205" s="7"/>
      <c r="G205" s="7"/>
      <c r="H205" s="7"/>
      <c r="I205" s="7"/>
      <c r="J205"/>
    </row>
    <row r="206" spans="3:10">
      <c r="C206" s="7"/>
      <c r="D206" s="7"/>
      <c r="E206" s="7"/>
      <c r="F206" s="7"/>
      <c r="G206" s="7"/>
      <c r="H206" s="7"/>
      <c r="I206" s="7"/>
      <c r="J206"/>
    </row>
    <row r="207" spans="3:10">
      <c r="C207" s="7"/>
      <c r="D207" s="7"/>
      <c r="E207" s="7"/>
      <c r="F207" s="7"/>
      <c r="G207" s="7"/>
      <c r="H207" s="7"/>
      <c r="I207" s="7"/>
      <c r="J207"/>
    </row>
    <row r="208" spans="3:10">
      <c r="C208" s="7"/>
      <c r="D208" s="7"/>
      <c r="E208" s="7"/>
      <c r="F208" s="7"/>
      <c r="G208" s="7"/>
      <c r="H208" s="7"/>
      <c r="I208" s="7"/>
      <c r="J208"/>
    </row>
    <row r="209" spans="3:10">
      <c r="C209" s="7"/>
      <c r="D209" s="7"/>
      <c r="E209" s="7"/>
      <c r="F209" s="7"/>
      <c r="G209" s="7"/>
      <c r="H209" s="7"/>
      <c r="I209" s="7"/>
      <c r="J209"/>
    </row>
    <row r="210" spans="3:10">
      <c r="C210" s="7"/>
      <c r="D210" s="7"/>
      <c r="E210" s="7"/>
      <c r="F210" s="7"/>
      <c r="G210" s="7"/>
      <c r="H210" s="7"/>
      <c r="I210" s="7"/>
      <c r="J210"/>
    </row>
    <row r="211" spans="3:10">
      <c r="C211" s="7"/>
      <c r="D211" s="7"/>
      <c r="E211" s="7"/>
      <c r="F211" s="7"/>
      <c r="G211" s="7"/>
      <c r="H211" s="7"/>
      <c r="I211" s="7"/>
      <c r="J211"/>
    </row>
    <row r="212" spans="3:10">
      <c r="C212" s="7"/>
      <c r="D212" s="7"/>
      <c r="E212" s="7"/>
      <c r="F212" s="7"/>
      <c r="G212" s="7"/>
      <c r="H212" s="7"/>
      <c r="I212" s="7"/>
      <c r="J212"/>
    </row>
    <row r="213" spans="3:10">
      <c r="C213" s="7"/>
      <c r="D213" s="7"/>
      <c r="E213" s="7"/>
      <c r="F213" s="7"/>
      <c r="G213" s="7"/>
      <c r="H213" s="7"/>
      <c r="I213" s="7"/>
      <c r="J213"/>
    </row>
    <row r="214" spans="3:10">
      <c r="C214" s="7"/>
      <c r="D214" s="7"/>
      <c r="E214" s="7"/>
      <c r="F214" s="7"/>
      <c r="G214" s="7"/>
      <c r="H214" s="7"/>
      <c r="I214" s="7"/>
      <c r="J214"/>
    </row>
    <row r="215" spans="3:10">
      <c r="C215" s="7"/>
      <c r="D215" s="7"/>
      <c r="E215" s="7"/>
      <c r="F215" s="7"/>
      <c r="G215" s="7"/>
      <c r="H215" s="7"/>
      <c r="I215" s="7"/>
      <c r="J215"/>
    </row>
    <row r="216" spans="3:10">
      <c r="C216" s="7"/>
      <c r="D216" s="7"/>
      <c r="E216" s="7"/>
      <c r="F216" s="7"/>
      <c r="G216" s="7"/>
      <c r="H216" s="7"/>
      <c r="I216" s="7"/>
      <c r="J216"/>
    </row>
    <row r="217" spans="3:10">
      <c r="C217" s="7"/>
      <c r="D217" s="7"/>
      <c r="E217" s="7"/>
      <c r="F217" s="7"/>
      <c r="G217" s="7"/>
      <c r="H217" s="7"/>
      <c r="I217" s="7"/>
      <c r="J217"/>
    </row>
    <row r="218" spans="3:10">
      <c r="C218" s="7"/>
      <c r="D218" s="7"/>
      <c r="E218" s="7"/>
      <c r="F218" s="7"/>
      <c r="G218" s="7"/>
      <c r="H218" s="7"/>
      <c r="I218" s="7"/>
      <c r="J218"/>
    </row>
    <row r="219" spans="3:10">
      <c r="C219" s="7"/>
      <c r="D219"/>
      <c r="E219" s="7"/>
      <c r="F219" s="7"/>
      <c r="G219" s="7"/>
      <c r="H219" s="7"/>
      <c r="I219" s="7"/>
      <c r="J219" s="7"/>
    </row>
    <row r="220" spans="3:10">
      <c r="C220" s="7"/>
      <c r="D220"/>
      <c r="E220" s="7"/>
      <c r="F220" s="7"/>
      <c r="G220" s="7"/>
      <c r="H220" s="7"/>
      <c r="I220" s="7"/>
      <c r="J220" s="7"/>
    </row>
    <row r="221" spans="3:10">
      <c r="C221" s="7"/>
      <c r="D221"/>
      <c r="E221" s="7"/>
      <c r="F221" s="7"/>
      <c r="G221" s="7"/>
      <c r="H221" s="7"/>
      <c r="I221" s="7"/>
      <c r="J221" s="7"/>
    </row>
    <row r="222" spans="3:10">
      <c r="C222" s="7"/>
      <c r="D222"/>
      <c r="E222" s="7"/>
      <c r="F222" s="7"/>
      <c r="G222" s="7"/>
      <c r="H222" s="7"/>
      <c r="I222" s="7"/>
      <c r="J222" s="7"/>
    </row>
    <row r="223" spans="3:10">
      <c r="C223" s="7"/>
      <c r="D223"/>
      <c r="E223" s="7"/>
      <c r="F223" s="7"/>
      <c r="G223" s="7"/>
      <c r="H223" s="7"/>
      <c r="I223" s="7"/>
      <c r="J223" s="7"/>
    </row>
    <row r="224" spans="3:10">
      <c r="C224" s="7"/>
      <c r="D224"/>
      <c r="E224" s="7"/>
      <c r="F224" s="7"/>
      <c r="G224" s="7"/>
      <c r="H224" s="7"/>
      <c r="I224" s="7"/>
      <c r="J224" s="7"/>
    </row>
    <row r="225" spans="3:10">
      <c r="C225" s="7"/>
      <c r="D225"/>
      <c r="E225" s="7"/>
      <c r="F225" s="7"/>
      <c r="G225" s="7"/>
      <c r="H225" s="7"/>
      <c r="I225" s="7"/>
      <c r="J225" s="7"/>
    </row>
    <row r="226" spans="3:10">
      <c r="C226" s="7"/>
      <c r="D226"/>
      <c r="E226" s="7"/>
      <c r="F226" s="7"/>
      <c r="G226" s="7"/>
      <c r="H226" s="7"/>
      <c r="I226" s="7"/>
      <c r="J226" s="7"/>
    </row>
    <row r="227" spans="3:10">
      <c r="C227" s="7"/>
      <c r="D227"/>
      <c r="E227" s="7"/>
      <c r="F227" s="7"/>
      <c r="G227" s="7"/>
      <c r="H227" s="7"/>
      <c r="I227" s="7"/>
      <c r="J227" s="7"/>
    </row>
    <row r="228" spans="3:10">
      <c r="C228" s="7"/>
      <c r="D228"/>
      <c r="E228" s="7"/>
      <c r="F228" s="7"/>
      <c r="G228" s="7"/>
      <c r="H228" s="7"/>
      <c r="I228" s="7"/>
      <c r="J228" s="7"/>
    </row>
    <row r="229" spans="3:10">
      <c r="C229" s="7"/>
      <c r="D229"/>
      <c r="E229" s="7"/>
      <c r="F229" s="7"/>
      <c r="G229" s="7"/>
      <c r="H229" s="7"/>
      <c r="I229" s="7"/>
      <c r="J229" s="7"/>
    </row>
    <row r="230" spans="3:10">
      <c r="C230" s="7"/>
      <c r="D230"/>
      <c r="E230" s="7"/>
      <c r="F230" s="7"/>
      <c r="G230" s="7"/>
      <c r="H230" s="7"/>
      <c r="I230" s="7"/>
      <c r="J230" s="7"/>
    </row>
    <row r="231" spans="3:10">
      <c r="C231" s="7"/>
      <c r="D231"/>
      <c r="E231" s="7"/>
      <c r="F231" s="7"/>
      <c r="G231" s="7"/>
      <c r="H231" s="7"/>
      <c r="I231" s="7"/>
      <c r="J231" s="7"/>
    </row>
    <row r="232" spans="3:10">
      <c r="C232" s="7"/>
      <c r="D232"/>
      <c r="E232" s="7"/>
      <c r="F232" s="7"/>
      <c r="G232" s="7"/>
      <c r="H232" s="7"/>
      <c r="I232" s="7"/>
      <c r="J232" s="7"/>
    </row>
    <row r="233" spans="3:10">
      <c r="C233" s="7"/>
      <c r="D233"/>
      <c r="E233" s="7"/>
      <c r="F233" s="7"/>
      <c r="G233" s="7"/>
      <c r="H233" s="7"/>
      <c r="I233" s="7"/>
      <c r="J233" s="7"/>
    </row>
    <row r="234" spans="3:10">
      <c r="C234" s="7"/>
      <c r="D234"/>
      <c r="E234" s="7"/>
      <c r="F234" s="7"/>
      <c r="G234" s="7"/>
      <c r="H234" s="7"/>
      <c r="I234" s="7"/>
      <c r="J234" s="7"/>
    </row>
    <row r="235" spans="3:10">
      <c r="C235" s="7"/>
      <c r="D235"/>
      <c r="E235" s="7"/>
      <c r="F235" s="7"/>
      <c r="G235" s="7"/>
      <c r="H235" s="7"/>
      <c r="I235" s="7"/>
      <c r="J235" s="7"/>
    </row>
    <row r="236" spans="3:10">
      <c r="C236" s="7"/>
      <c r="D236"/>
      <c r="E236" s="7"/>
      <c r="F236" s="7"/>
      <c r="G236" s="7"/>
      <c r="H236" s="7"/>
      <c r="I236" s="7"/>
      <c r="J236" s="7"/>
    </row>
    <row r="237" spans="3:10">
      <c r="C237" s="7"/>
      <c r="D237"/>
      <c r="E237" s="7"/>
      <c r="F237" s="7"/>
      <c r="G237" s="7"/>
      <c r="H237" s="7"/>
      <c r="I237" s="7"/>
      <c r="J237" s="7"/>
    </row>
    <row r="238" spans="3:10">
      <c r="C238" s="7"/>
      <c r="D238"/>
      <c r="E238" s="7"/>
      <c r="F238" s="7"/>
      <c r="G238" s="7"/>
      <c r="H238" s="7"/>
      <c r="I238" s="7"/>
      <c r="J238" s="7"/>
    </row>
    <row r="239" spans="3:10">
      <c r="C239" s="7"/>
      <c r="D239"/>
      <c r="E239" s="7"/>
      <c r="F239" s="7"/>
      <c r="G239" s="7"/>
      <c r="H239" s="7"/>
      <c r="I239" s="7"/>
      <c r="J239" s="7"/>
    </row>
    <row r="240" spans="3:10">
      <c r="C240" s="7"/>
      <c r="D240"/>
      <c r="E240" s="7"/>
      <c r="F240" s="7"/>
      <c r="G240" s="7"/>
      <c r="H240" s="7"/>
      <c r="I240" s="7"/>
      <c r="J240" s="7"/>
    </row>
    <row r="241" spans="3:10">
      <c r="C241" s="7"/>
      <c r="D241"/>
      <c r="E241" s="7"/>
      <c r="F241" s="7"/>
      <c r="G241" s="7"/>
      <c r="H241" s="7"/>
      <c r="I241" s="7"/>
      <c r="J241" s="7"/>
    </row>
    <row r="242" spans="3:10">
      <c r="C242" s="7"/>
      <c r="D242"/>
      <c r="E242" s="7"/>
      <c r="F242" s="7"/>
      <c r="G242" s="7"/>
      <c r="H242" s="7"/>
      <c r="I242" s="7"/>
      <c r="J242" s="7"/>
    </row>
    <row r="243" spans="3:10">
      <c r="C243" s="7"/>
      <c r="D243"/>
      <c r="E243" s="7"/>
      <c r="F243" s="7"/>
      <c r="G243" s="7"/>
      <c r="H243" s="7"/>
      <c r="I243" s="7"/>
      <c r="J243" s="7"/>
    </row>
    <row r="244" spans="3:10">
      <c r="C244" s="7"/>
      <c r="D244"/>
      <c r="E244" s="7"/>
      <c r="F244" s="7"/>
      <c r="G244" s="7"/>
      <c r="H244" s="7"/>
      <c r="I244" s="7"/>
      <c r="J244" s="7"/>
    </row>
    <row r="245" spans="3:10">
      <c r="C245" s="7"/>
      <c r="D245"/>
      <c r="E245" s="7"/>
      <c r="F245" s="7"/>
      <c r="G245" s="7"/>
      <c r="H245" s="7"/>
      <c r="I245" s="7"/>
      <c r="J245" s="7"/>
    </row>
    <row r="246" spans="3:10">
      <c r="C246" s="7"/>
      <c r="D246"/>
      <c r="E246" s="7"/>
      <c r="F246" s="7"/>
      <c r="G246" s="7"/>
      <c r="H246" s="7"/>
      <c r="I246" s="7"/>
      <c r="J246" s="7"/>
    </row>
    <row r="247" spans="3:10">
      <c r="C247" s="7"/>
      <c r="D247"/>
      <c r="E247" s="7"/>
      <c r="F247" s="7"/>
      <c r="G247" s="7"/>
      <c r="H247" s="7"/>
      <c r="I247" s="7"/>
      <c r="J247" s="7"/>
    </row>
    <row r="248" spans="3:10">
      <c r="C248" s="7"/>
      <c r="D248"/>
      <c r="E248" s="7"/>
      <c r="F248" s="7"/>
      <c r="G248" s="7"/>
      <c r="H248" s="7"/>
      <c r="I248" s="7"/>
      <c r="J248" s="7"/>
    </row>
    <row r="249" spans="3:10">
      <c r="C249" s="7"/>
      <c r="D249"/>
      <c r="E249" s="7"/>
      <c r="F249" s="7"/>
      <c r="G249" s="7"/>
      <c r="H249" s="7"/>
      <c r="I249" s="7"/>
      <c r="J249" s="7"/>
    </row>
    <row r="250" spans="3:10">
      <c r="C250" s="7"/>
      <c r="D250"/>
      <c r="E250" s="7"/>
      <c r="F250" s="7"/>
      <c r="G250" s="7"/>
      <c r="H250" s="7"/>
      <c r="I250" s="7"/>
      <c r="J250" s="7"/>
    </row>
    <row r="251" spans="3:10">
      <c r="C251" s="7"/>
      <c r="D251"/>
      <c r="E251" s="7"/>
      <c r="F251" s="7"/>
      <c r="G251" s="7"/>
      <c r="H251" s="7"/>
      <c r="I251" s="7"/>
      <c r="J251" s="7"/>
    </row>
    <row r="252" spans="3:10">
      <c r="C252" s="7"/>
      <c r="D252"/>
      <c r="E252" s="7"/>
      <c r="F252" s="7"/>
      <c r="G252" s="7"/>
      <c r="H252" s="7"/>
      <c r="I252" s="7"/>
      <c r="J252" s="7"/>
    </row>
    <row r="253" spans="3:10">
      <c r="C253" s="7"/>
      <c r="D253"/>
      <c r="E253" s="7"/>
      <c r="F253" s="7"/>
      <c r="G253" s="7"/>
      <c r="H253" s="7"/>
      <c r="I253" s="7"/>
      <c r="J253" s="7"/>
    </row>
    <row r="254" spans="3:10">
      <c r="C254" s="7"/>
      <c r="D254"/>
      <c r="E254" s="7"/>
      <c r="F254" s="7"/>
      <c r="G254" s="7"/>
      <c r="H254" s="7"/>
      <c r="I254" s="7"/>
      <c r="J254" s="7"/>
    </row>
    <row r="255" spans="3:10">
      <c r="C255" s="7"/>
      <c r="D255"/>
      <c r="E255" s="7"/>
      <c r="F255" s="7"/>
      <c r="G255" s="7"/>
      <c r="H255" s="7"/>
      <c r="I255" s="7"/>
      <c r="J255" s="7"/>
    </row>
    <row r="256" spans="3:10">
      <c r="C256" s="7"/>
      <c r="D256"/>
      <c r="E256" s="7"/>
      <c r="F256" s="7"/>
      <c r="G256" s="7"/>
      <c r="H256" s="7"/>
      <c r="I256" s="7"/>
      <c r="J256" s="7"/>
    </row>
    <row r="257" spans="3:10">
      <c r="C257" s="7"/>
      <c r="D257"/>
      <c r="E257" s="7"/>
      <c r="F257" s="7"/>
      <c r="G257" s="7"/>
      <c r="H257" s="7"/>
      <c r="I257" s="7"/>
      <c r="J257" s="7"/>
    </row>
    <row r="258" spans="3:10">
      <c r="C258" s="7"/>
      <c r="D258"/>
      <c r="E258" s="7"/>
      <c r="F258" s="7"/>
      <c r="G258" s="7"/>
      <c r="H258" s="7"/>
      <c r="I258" s="7"/>
      <c r="J258" s="7"/>
    </row>
    <row r="259" spans="3:10">
      <c r="C259" s="7"/>
      <c r="D259"/>
      <c r="E259" s="7"/>
      <c r="F259" s="7"/>
      <c r="G259" s="7"/>
      <c r="H259" s="7"/>
      <c r="I259" s="7"/>
      <c r="J259" s="7"/>
    </row>
    <row r="260" spans="3:10">
      <c r="C260" s="7"/>
      <c r="D260"/>
      <c r="E260" s="7"/>
      <c r="F260" s="7"/>
      <c r="G260" s="7"/>
      <c r="H260" s="7"/>
      <c r="I260" s="7"/>
      <c r="J260" s="7"/>
    </row>
    <row r="261" spans="3:10">
      <c r="C261" s="7"/>
      <c r="D261"/>
      <c r="E261" s="7"/>
      <c r="F261" s="7"/>
      <c r="G261" s="7"/>
      <c r="H261" s="7"/>
      <c r="I261" s="7"/>
      <c r="J261" s="7"/>
    </row>
    <row r="262" spans="3:10">
      <c r="C262" s="7"/>
      <c r="D262"/>
      <c r="E262" s="7"/>
      <c r="F262" s="7"/>
      <c r="G262" s="7"/>
      <c r="H262" s="7"/>
      <c r="I262" s="7"/>
      <c r="J262" s="7"/>
    </row>
    <row r="263" spans="3:10">
      <c r="C263" s="7"/>
      <c r="D263"/>
      <c r="E263" s="7"/>
      <c r="F263" s="7"/>
      <c r="G263" s="7"/>
      <c r="H263" s="7"/>
      <c r="I263" s="7"/>
      <c r="J263" s="7"/>
    </row>
    <row r="264" spans="3:10">
      <c r="C264" s="7"/>
      <c r="D264"/>
      <c r="E264" s="7"/>
      <c r="F264" s="7"/>
      <c r="G264" s="7"/>
      <c r="H264" s="7"/>
      <c r="I264" s="7"/>
      <c r="J264" s="7"/>
    </row>
    <row r="265" spans="3:10">
      <c r="C265" s="7"/>
      <c r="D265"/>
      <c r="E265" s="7"/>
      <c r="F265" s="7"/>
      <c r="G265" s="7"/>
      <c r="H265" s="7"/>
      <c r="I265" s="7"/>
      <c r="J265" s="7"/>
    </row>
    <row r="266" spans="3:10">
      <c r="C266" s="7"/>
      <c r="D266"/>
      <c r="E266" s="7"/>
      <c r="F266" s="7"/>
      <c r="G266" s="7"/>
      <c r="H266" s="7"/>
      <c r="I266" s="7"/>
      <c r="J266" s="7"/>
    </row>
    <row r="267" spans="3:10">
      <c r="C267" s="7"/>
      <c r="D267"/>
      <c r="E267" s="7"/>
      <c r="F267" s="7"/>
      <c r="G267" s="7"/>
      <c r="H267" s="7"/>
      <c r="I267" s="7"/>
      <c r="J267" s="7"/>
    </row>
    <row r="268" spans="3:10">
      <c r="C268" s="7"/>
      <c r="D268"/>
      <c r="E268" s="7"/>
      <c r="F268" s="7"/>
      <c r="G268" s="7"/>
      <c r="H268" s="7"/>
      <c r="I268" s="7"/>
      <c r="J268" s="7"/>
    </row>
    <row r="269" spans="3:10">
      <c r="C269" s="7"/>
      <c r="D269"/>
      <c r="E269" s="7"/>
      <c r="F269" s="7"/>
      <c r="G269" s="7"/>
      <c r="H269" s="7"/>
      <c r="I269" s="7"/>
      <c r="J269" s="7"/>
    </row>
    <row r="270" spans="3:10">
      <c r="C270" s="7"/>
      <c r="D270"/>
      <c r="E270" s="7"/>
      <c r="F270" s="7"/>
      <c r="G270" s="7"/>
      <c r="H270" s="7"/>
      <c r="I270" s="7"/>
      <c r="J270" s="7"/>
    </row>
    <row r="271" spans="3:10">
      <c r="C271" s="7"/>
      <c r="D271"/>
      <c r="E271" s="7"/>
      <c r="F271" s="7"/>
      <c r="G271" s="7"/>
      <c r="H271" s="7"/>
      <c r="I271" s="7"/>
      <c r="J271" s="7"/>
    </row>
    <row r="272" spans="3:10">
      <c r="C272" s="7"/>
      <c r="D272"/>
      <c r="E272" s="7"/>
      <c r="F272" s="7"/>
      <c r="G272" s="7"/>
      <c r="H272" s="7"/>
      <c r="I272" s="7"/>
      <c r="J272" s="7"/>
    </row>
    <row r="273" spans="3:10">
      <c r="C273" s="7"/>
      <c r="D273"/>
      <c r="E273" s="7"/>
      <c r="F273" s="7"/>
      <c r="G273" s="7"/>
      <c r="H273" s="7"/>
      <c r="I273" s="7"/>
      <c r="J273" s="7"/>
    </row>
    <row r="274" spans="3:10">
      <c r="C274" s="7"/>
      <c r="D274"/>
      <c r="E274" s="7"/>
      <c r="F274" s="7"/>
      <c r="G274" s="7"/>
      <c r="H274" s="7"/>
      <c r="I274" s="7"/>
      <c r="J274" s="7"/>
    </row>
    <row r="275" spans="3:10">
      <c r="C275" s="7"/>
      <c r="D275"/>
      <c r="E275" s="7"/>
      <c r="F275" s="7"/>
      <c r="G275" s="7"/>
      <c r="H275" s="7"/>
      <c r="I275" s="7"/>
      <c r="J275" s="7"/>
    </row>
    <row r="276" spans="3:10">
      <c r="C276" s="7"/>
      <c r="D276"/>
      <c r="E276" s="7"/>
      <c r="F276" s="7"/>
      <c r="G276" s="7"/>
      <c r="H276" s="7"/>
      <c r="I276" s="7"/>
      <c r="J276" s="7"/>
    </row>
    <row r="277" spans="3:10">
      <c r="C277" s="7"/>
      <c r="D277"/>
      <c r="E277" s="7"/>
      <c r="F277" s="7"/>
      <c r="G277" s="7"/>
      <c r="H277" s="7"/>
      <c r="I277" s="7"/>
      <c r="J277" s="7"/>
    </row>
    <row r="278" spans="3:10">
      <c r="C278" s="7"/>
      <c r="D278"/>
      <c r="E278" s="7"/>
      <c r="F278" s="7"/>
      <c r="G278" s="7"/>
      <c r="H278" s="7"/>
      <c r="I278" s="7"/>
      <c r="J278" s="7"/>
    </row>
    <row r="279" spans="3:10">
      <c r="C279" s="7"/>
      <c r="D279"/>
      <c r="E279" s="7"/>
      <c r="F279" s="7"/>
      <c r="G279" s="7"/>
      <c r="H279" s="7"/>
      <c r="I279" s="7"/>
      <c r="J279" s="7"/>
    </row>
    <row r="280" spans="3:10">
      <c r="C280" s="7"/>
      <c r="D280"/>
      <c r="E280" s="7"/>
      <c r="F280" s="7"/>
      <c r="G280" s="7"/>
      <c r="H280" s="7"/>
      <c r="I280" s="7"/>
      <c r="J280" s="7"/>
    </row>
    <row r="281" spans="3:10">
      <c r="C281" s="7"/>
      <c r="D281"/>
      <c r="E281" s="7"/>
      <c r="F281" s="7"/>
      <c r="G281" s="7"/>
      <c r="H281" s="7"/>
      <c r="I281" s="7"/>
      <c r="J281" s="7"/>
    </row>
    <row r="282" spans="3:10">
      <c r="C282" s="7"/>
      <c r="D282"/>
      <c r="E282" s="7"/>
      <c r="F282" s="7"/>
      <c r="G282" s="7"/>
      <c r="H282" s="7"/>
      <c r="I282" s="7"/>
      <c r="J282" s="7"/>
    </row>
    <row r="283" spans="3:10">
      <c r="C283" s="7"/>
      <c r="D283"/>
      <c r="E283" s="7"/>
      <c r="F283" s="7"/>
      <c r="G283" s="7"/>
      <c r="H283" s="7"/>
      <c r="I283" s="7"/>
      <c r="J283" s="7"/>
    </row>
    <row r="284" spans="3:10">
      <c r="C284" s="7"/>
      <c r="D284"/>
      <c r="E284" s="7"/>
      <c r="F284" s="7"/>
      <c r="G284" s="7"/>
      <c r="H284" s="7"/>
      <c r="I284" s="7"/>
      <c r="J284" s="7"/>
    </row>
    <row r="285" spans="3:10">
      <c r="C285" s="7"/>
      <c r="D285"/>
      <c r="E285" s="7"/>
      <c r="F285" s="7"/>
      <c r="G285" s="7"/>
      <c r="H285" s="7"/>
      <c r="I285" s="7"/>
      <c r="J285" s="7"/>
    </row>
    <row r="286" spans="3:10">
      <c r="C286" s="7"/>
      <c r="D286"/>
      <c r="E286" s="7"/>
      <c r="F286" s="7"/>
      <c r="G286" s="7"/>
      <c r="H286" s="7"/>
      <c r="I286" s="7"/>
      <c r="J286" s="7"/>
    </row>
    <row r="287" spans="3:10">
      <c r="C287" s="7"/>
      <c r="D287"/>
      <c r="E287" s="7"/>
      <c r="F287" s="7"/>
      <c r="G287" s="7"/>
      <c r="H287" s="7"/>
      <c r="I287" s="7"/>
      <c r="J287" s="7"/>
    </row>
    <row r="288" spans="3:10">
      <c r="C288" s="7"/>
      <c r="D288"/>
      <c r="E288" s="7"/>
      <c r="F288" s="7"/>
      <c r="G288" s="7"/>
      <c r="H288" s="7"/>
      <c r="I288" s="7"/>
      <c r="J288" s="7"/>
    </row>
    <row r="289" spans="3:10">
      <c r="C289" s="7"/>
      <c r="D289"/>
      <c r="E289" s="7"/>
      <c r="F289" s="7"/>
      <c r="G289" s="7"/>
      <c r="H289" s="7"/>
      <c r="I289" s="7"/>
      <c r="J289" s="7"/>
    </row>
    <row r="290" spans="3:10">
      <c r="C290" s="7"/>
      <c r="D290"/>
      <c r="E290" s="7"/>
      <c r="F290" s="7"/>
      <c r="G290" s="7"/>
      <c r="H290" s="7"/>
      <c r="I290" s="7"/>
      <c r="J290" s="7"/>
    </row>
    <row r="291" spans="3:10">
      <c r="C291" s="7"/>
      <c r="D291"/>
      <c r="E291" s="7"/>
      <c r="F291" s="7"/>
      <c r="G291" s="7"/>
      <c r="H291" s="7"/>
      <c r="I291" s="7"/>
      <c r="J291" s="7"/>
    </row>
    <row r="292" spans="3:10">
      <c r="C292" s="7"/>
      <c r="D292"/>
      <c r="E292" s="7"/>
      <c r="F292" s="7"/>
      <c r="G292" s="7"/>
      <c r="H292" s="7"/>
      <c r="I292" s="7"/>
      <c r="J292" s="7"/>
    </row>
    <row r="293" spans="3:10">
      <c r="C293" s="7"/>
      <c r="D293"/>
      <c r="E293" s="7"/>
      <c r="F293" s="7"/>
      <c r="G293" s="7"/>
      <c r="H293" s="7"/>
      <c r="I293" s="7"/>
      <c r="J293" s="7"/>
    </row>
    <row r="294" spans="3:10">
      <c r="C294" s="7"/>
      <c r="D294"/>
      <c r="E294" s="7"/>
      <c r="F294" s="7"/>
      <c r="G294" s="7"/>
      <c r="H294" s="7"/>
      <c r="I294" s="7"/>
      <c r="J294" s="7"/>
    </row>
    <row r="295" spans="3:10">
      <c r="C295" s="7"/>
      <c r="D295"/>
      <c r="E295" s="7"/>
      <c r="F295" s="7"/>
      <c r="G295" s="7"/>
      <c r="H295" s="7"/>
      <c r="I295" s="7"/>
      <c r="J295" s="7"/>
    </row>
    <row r="296" spans="3:10">
      <c r="C296" s="7"/>
      <c r="D296"/>
      <c r="E296" s="7"/>
      <c r="F296" s="7"/>
      <c r="G296" s="7"/>
      <c r="H296" s="7"/>
      <c r="I296" s="7"/>
      <c r="J296" s="7"/>
    </row>
    <row r="297" spans="3:10">
      <c r="C297" s="7"/>
      <c r="D297"/>
      <c r="E297" s="7"/>
      <c r="F297" s="7"/>
      <c r="G297" s="7"/>
      <c r="H297" s="7"/>
      <c r="I297" s="7"/>
      <c r="J297" s="7"/>
    </row>
    <row r="298" spans="3:10">
      <c r="C298" s="7"/>
      <c r="D298"/>
      <c r="E298" s="7"/>
      <c r="F298" s="7"/>
      <c r="G298" s="7"/>
      <c r="H298" s="7"/>
      <c r="I298" s="7"/>
      <c r="J298" s="7"/>
    </row>
    <row r="299" spans="3:10">
      <c r="C299" s="7"/>
      <c r="D299"/>
      <c r="E299" s="7"/>
      <c r="F299" s="7"/>
      <c r="G299" s="7"/>
      <c r="H299" s="7"/>
      <c r="I299" s="7"/>
      <c r="J299" s="7"/>
    </row>
    <row r="300" spans="3:10">
      <c r="C300" s="7"/>
      <c r="D300"/>
      <c r="E300" s="7"/>
      <c r="F300" s="7"/>
      <c r="G300" s="7"/>
      <c r="H300" s="7"/>
      <c r="I300" s="7"/>
      <c r="J300" s="7"/>
    </row>
    <row r="301" spans="3:10">
      <c r="C301" s="7"/>
      <c r="D301"/>
      <c r="E301" s="7"/>
      <c r="F301" s="7"/>
      <c r="G301" s="7"/>
      <c r="H301" s="7"/>
      <c r="I301" s="7"/>
      <c r="J301" s="7"/>
    </row>
    <row r="302" spans="3:10">
      <c r="C302" s="7"/>
      <c r="D302"/>
      <c r="E302" s="7"/>
      <c r="F302" s="7"/>
      <c r="G302" s="7"/>
      <c r="H302" s="7"/>
      <c r="I302" s="7"/>
      <c r="J302" s="7"/>
    </row>
    <row r="303" spans="3:10">
      <c r="C303" s="7"/>
      <c r="D303"/>
      <c r="E303" s="7"/>
      <c r="F303" s="7"/>
      <c r="G303" s="7"/>
      <c r="H303" s="7"/>
      <c r="I303" s="7"/>
      <c r="J303" s="7"/>
    </row>
    <row r="304" spans="3:10">
      <c r="C304" s="7"/>
      <c r="D304"/>
      <c r="E304" s="7"/>
      <c r="F304" s="7"/>
      <c r="G304" s="7"/>
      <c r="H304" s="7"/>
      <c r="I304" s="7"/>
      <c r="J304" s="7"/>
    </row>
    <row r="305" spans="3:10">
      <c r="C305" s="7"/>
      <c r="D305"/>
      <c r="E305" s="7"/>
      <c r="F305" s="7"/>
      <c r="G305" s="7"/>
      <c r="H305" s="7"/>
      <c r="I305" s="7"/>
      <c r="J305" s="7"/>
    </row>
    <row r="306" spans="3:10">
      <c r="C306" s="7"/>
      <c r="D306"/>
      <c r="E306" s="7"/>
      <c r="F306" s="7"/>
      <c r="G306" s="7"/>
      <c r="H306" s="7"/>
      <c r="I306" s="7"/>
      <c r="J306" s="7"/>
    </row>
    <row r="307" spans="3:10">
      <c r="C307" s="7"/>
      <c r="D307"/>
      <c r="E307" s="7"/>
      <c r="F307" s="7"/>
      <c r="G307" s="7"/>
      <c r="H307" s="7"/>
      <c r="I307" s="7"/>
      <c r="J307" s="7"/>
    </row>
    <row r="308" spans="3:10">
      <c r="C308" s="7"/>
      <c r="D308"/>
      <c r="E308" s="7"/>
      <c r="F308" s="7"/>
      <c r="G308" s="7"/>
      <c r="H308" s="7"/>
      <c r="I308" s="7"/>
      <c r="J308" s="7"/>
    </row>
    <row r="309" spans="3:10">
      <c r="C309" s="7"/>
      <c r="D309"/>
      <c r="E309" s="7"/>
      <c r="F309" s="7"/>
      <c r="G309" s="7"/>
      <c r="H309" s="7"/>
      <c r="I309" s="7"/>
      <c r="J309" s="7"/>
    </row>
    <row r="310" spans="3:10">
      <c r="C310" s="7"/>
      <c r="D310"/>
      <c r="E310" s="7"/>
      <c r="F310" s="7"/>
      <c r="G310" s="7"/>
      <c r="H310" s="7"/>
      <c r="I310" s="7"/>
      <c r="J310" s="7"/>
    </row>
    <row r="311" spans="3:10">
      <c r="C311" s="7"/>
      <c r="D311"/>
      <c r="E311" s="7"/>
      <c r="F311" s="7"/>
      <c r="G311" s="7"/>
      <c r="H311" s="7"/>
      <c r="I311" s="7"/>
      <c r="J311" s="7"/>
    </row>
    <row r="312" spans="3:10">
      <c r="C312" s="7"/>
      <c r="D312"/>
      <c r="E312" s="7"/>
      <c r="F312" s="7"/>
      <c r="G312" s="7"/>
      <c r="H312" s="7"/>
      <c r="I312" s="7"/>
      <c r="J312" s="7"/>
    </row>
    <row r="313" spans="3:10">
      <c r="C313" s="7"/>
      <c r="D313"/>
      <c r="E313" s="7"/>
      <c r="F313" s="7"/>
      <c r="G313" s="7"/>
      <c r="H313" s="7"/>
      <c r="I313" s="7"/>
      <c r="J313" s="7"/>
    </row>
    <row r="314" spans="3:10">
      <c r="C314" s="7"/>
      <c r="D314"/>
      <c r="E314" s="7"/>
      <c r="F314" s="7"/>
      <c r="G314" s="7"/>
      <c r="H314" s="7"/>
      <c r="I314" s="7"/>
      <c r="J314" s="7"/>
    </row>
    <row r="315" spans="3:10">
      <c r="C315" s="7"/>
      <c r="D315"/>
      <c r="E315" s="7"/>
      <c r="F315" s="7"/>
      <c r="G315" s="7"/>
      <c r="H315" s="7"/>
      <c r="I315" s="7"/>
      <c r="J315" s="7"/>
    </row>
    <row r="316" spans="3:10">
      <c r="C316" s="7"/>
      <c r="D316"/>
      <c r="E316" s="7"/>
      <c r="F316" s="7"/>
      <c r="G316" s="7"/>
      <c r="H316" s="7"/>
      <c r="I316" s="7"/>
      <c r="J316" s="7"/>
    </row>
    <row r="317" spans="3:10">
      <c r="C317" s="7"/>
      <c r="D317"/>
      <c r="E317" s="7"/>
      <c r="F317" s="7"/>
      <c r="G317" s="7"/>
      <c r="H317" s="7"/>
      <c r="I317" s="7"/>
      <c r="J317" s="7"/>
    </row>
    <row r="318" spans="3:10">
      <c r="C318" s="7"/>
      <c r="D318"/>
      <c r="E318" s="7"/>
      <c r="F318" s="7"/>
      <c r="G318" s="7"/>
      <c r="H318" s="7"/>
      <c r="I318" s="7"/>
      <c r="J318" s="7"/>
    </row>
    <row r="319" spans="3:10">
      <c r="C319" s="7"/>
      <c r="D319"/>
      <c r="E319" s="7"/>
      <c r="F319" s="7"/>
      <c r="G319" s="7"/>
      <c r="H319" s="7"/>
      <c r="I319" s="7"/>
      <c r="J319" s="7"/>
    </row>
    <row r="320" spans="3:10">
      <c r="C320" s="7"/>
      <c r="D320"/>
      <c r="E320" s="7"/>
      <c r="F320" s="7"/>
      <c r="G320" s="7"/>
      <c r="H320" s="7"/>
      <c r="I320" s="7"/>
      <c r="J320" s="7"/>
    </row>
    <row r="321" spans="3:10">
      <c r="C321" s="7"/>
      <c r="D321"/>
      <c r="E321" s="7"/>
      <c r="F321" s="7"/>
      <c r="G321" s="7"/>
      <c r="H321" s="7"/>
      <c r="I321" s="7"/>
      <c r="J321" s="7"/>
    </row>
    <row r="322" spans="3:10">
      <c r="C322" s="7"/>
      <c r="D322"/>
      <c r="E322" s="7"/>
      <c r="F322" s="7"/>
      <c r="G322" s="7"/>
      <c r="H322" s="7"/>
      <c r="I322" s="7"/>
      <c r="J322" s="7"/>
    </row>
    <row r="323" spans="3:10">
      <c r="C323" s="7"/>
      <c r="D323"/>
      <c r="E323" s="7"/>
      <c r="F323" s="7"/>
      <c r="G323" s="7"/>
      <c r="H323" s="7"/>
      <c r="I323" s="7"/>
      <c r="J323" s="7"/>
    </row>
    <row r="324" spans="3:10">
      <c r="C324" s="7"/>
      <c r="D324"/>
      <c r="E324" s="7"/>
      <c r="F324" s="7"/>
      <c r="G324" s="7"/>
      <c r="H324" s="7"/>
      <c r="I324" s="7"/>
      <c r="J324" s="7"/>
    </row>
    <row r="325" spans="3:10">
      <c r="C325" s="7"/>
      <c r="D325"/>
      <c r="E325" s="7"/>
      <c r="F325" s="7"/>
      <c r="G325" s="7"/>
      <c r="H325" s="7"/>
      <c r="I325" s="7"/>
      <c r="J325" s="7"/>
    </row>
    <row r="326" spans="3:10">
      <c r="C326" s="7"/>
      <c r="D326"/>
      <c r="E326" s="7"/>
      <c r="F326" s="7"/>
      <c r="G326" s="7"/>
      <c r="H326" s="7"/>
      <c r="I326" s="7"/>
      <c r="J326" s="7"/>
    </row>
    <row r="327" spans="3:10">
      <c r="C327" s="7"/>
      <c r="D327"/>
      <c r="E327" s="7"/>
      <c r="F327" s="7"/>
      <c r="G327" s="7"/>
      <c r="H327" s="7"/>
      <c r="I327" s="7"/>
      <c r="J327" s="7"/>
    </row>
    <row r="328" spans="3:10">
      <c r="C328" s="7"/>
      <c r="D328"/>
      <c r="E328" s="7"/>
      <c r="F328" s="7"/>
      <c r="G328" s="7"/>
      <c r="H328" s="7"/>
      <c r="I328" s="7"/>
      <c r="J328" s="7"/>
    </row>
    <row r="329" spans="3:10">
      <c r="C329" s="7"/>
      <c r="D329"/>
      <c r="E329" s="7"/>
      <c r="F329" s="7"/>
      <c r="G329" s="7"/>
      <c r="H329" s="7"/>
      <c r="I329" s="7"/>
      <c r="J329" s="7"/>
    </row>
    <row r="330" spans="3:10">
      <c r="C330" s="7"/>
      <c r="D330"/>
      <c r="E330" s="7"/>
      <c r="F330" s="7"/>
      <c r="G330" s="7"/>
      <c r="H330" s="7"/>
      <c r="I330" s="7"/>
      <c r="J330" s="7"/>
    </row>
    <row r="331" spans="3:10">
      <c r="C331" s="7"/>
      <c r="D331"/>
      <c r="E331" s="7"/>
      <c r="F331" s="7"/>
      <c r="G331" s="7"/>
      <c r="H331" s="7"/>
      <c r="I331" s="7"/>
      <c r="J331" s="7"/>
    </row>
    <row r="332" spans="3:10">
      <c r="C332" s="7"/>
      <c r="D332"/>
      <c r="E332" s="7"/>
      <c r="F332" s="7"/>
      <c r="G332" s="7"/>
      <c r="H332" s="7"/>
      <c r="I332" s="7"/>
      <c r="J332" s="7"/>
    </row>
    <row r="333" spans="3:10">
      <c r="C333" s="7"/>
      <c r="D333"/>
      <c r="E333" s="7"/>
      <c r="F333" s="7"/>
      <c r="G333" s="7"/>
      <c r="H333" s="7"/>
      <c r="I333" s="7"/>
      <c r="J333" s="7"/>
    </row>
    <row r="334" spans="3:10">
      <c r="C334" s="7"/>
      <c r="D334"/>
      <c r="E334" s="7"/>
      <c r="F334" s="7"/>
      <c r="G334" s="7"/>
      <c r="H334" s="7"/>
      <c r="I334" s="7"/>
      <c r="J334" s="7"/>
    </row>
    <row r="335" spans="3:10">
      <c r="C335" s="7"/>
      <c r="D335"/>
      <c r="E335" s="7"/>
      <c r="F335" s="7"/>
      <c r="G335" s="7"/>
      <c r="H335" s="7"/>
      <c r="I335" s="7"/>
      <c r="J335" s="7"/>
    </row>
    <row r="336" spans="3:10">
      <c r="C336" s="7"/>
      <c r="D336"/>
      <c r="E336" s="7"/>
      <c r="F336" s="7"/>
      <c r="G336" s="7"/>
      <c r="H336" s="7"/>
      <c r="I336" s="7"/>
      <c r="J336" s="7"/>
    </row>
    <row r="337" spans="3:10">
      <c r="C337" s="7"/>
      <c r="D337"/>
      <c r="E337" s="7"/>
      <c r="F337" s="7"/>
      <c r="G337" s="7"/>
      <c r="H337" s="7"/>
      <c r="I337" s="7"/>
      <c r="J337" s="7"/>
    </row>
    <row r="338" spans="3:10">
      <c r="C338" s="7"/>
      <c r="D338"/>
      <c r="E338" s="7"/>
      <c r="F338" s="7"/>
      <c r="G338" s="7"/>
      <c r="H338" s="7"/>
      <c r="I338" s="7"/>
      <c r="J338" s="7"/>
    </row>
    <row r="339" spans="3:10">
      <c r="C339" s="7"/>
      <c r="D339"/>
      <c r="E339" s="7"/>
      <c r="F339" s="7"/>
      <c r="G339" s="7"/>
      <c r="H339" s="7"/>
      <c r="I339" s="7"/>
      <c r="J339" s="7"/>
    </row>
    <row r="340" spans="3:10">
      <c r="C340" s="7"/>
      <c r="D340"/>
      <c r="E340" s="7"/>
      <c r="F340" s="7"/>
      <c r="G340" s="7"/>
      <c r="H340" s="7"/>
      <c r="I340" s="7"/>
      <c r="J340" s="7"/>
    </row>
    <row r="341" spans="3:10">
      <c r="C341" s="7"/>
      <c r="D341"/>
      <c r="E341" s="7"/>
      <c r="F341" s="7"/>
      <c r="G341" s="7"/>
      <c r="H341" s="7"/>
      <c r="I341" s="7"/>
      <c r="J341" s="7"/>
    </row>
    <row r="342" spans="3:10">
      <c r="C342" s="7"/>
      <c r="D342"/>
      <c r="E342" s="7"/>
      <c r="F342" s="7"/>
      <c r="G342" s="7"/>
      <c r="H342" s="7"/>
      <c r="I342" s="7"/>
      <c r="J342" s="7"/>
    </row>
    <row r="343" spans="3:10">
      <c r="C343" s="7"/>
      <c r="D343"/>
      <c r="E343" s="7"/>
      <c r="F343" s="7"/>
      <c r="G343" s="7"/>
      <c r="H343" s="7"/>
      <c r="I343" s="7"/>
      <c r="J343" s="7"/>
    </row>
    <row r="344" spans="3:10">
      <c r="C344" s="7"/>
      <c r="D344"/>
      <c r="E344" s="7"/>
      <c r="F344" s="7"/>
      <c r="G344" s="7"/>
      <c r="H344" s="7"/>
      <c r="I344" s="7"/>
      <c r="J344" s="7"/>
    </row>
    <row r="345" spans="3:10">
      <c r="C345"/>
      <c r="D345" s="7"/>
      <c r="E345"/>
      <c r="F345"/>
      <c r="G345"/>
      <c r="H345"/>
    </row>
    <row r="346" spans="3:10">
      <c r="C346"/>
      <c r="D346" s="7"/>
      <c r="E346"/>
      <c r="F346"/>
      <c r="G346"/>
      <c r="H346"/>
    </row>
    <row r="347" spans="3:10">
      <c r="C347"/>
      <c r="D347" s="7"/>
      <c r="E347"/>
      <c r="F347"/>
      <c r="G347"/>
      <c r="H347"/>
    </row>
    <row r="348" spans="3:10">
      <c r="C348"/>
      <c r="D348" s="7"/>
      <c r="E348"/>
      <c r="F348"/>
      <c r="G348"/>
      <c r="H348"/>
    </row>
    <row r="349" spans="3:10">
      <c r="C349"/>
      <c r="D349" s="7"/>
      <c r="E349"/>
      <c r="F349"/>
      <c r="G349"/>
      <c r="H349"/>
    </row>
    <row r="350" spans="3:10">
      <c r="C350"/>
      <c r="D350" s="7"/>
      <c r="E350"/>
      <c r="F350"/>
      <c r="G350"/>
      <c r="H350"/>
    </row>
    <row r="351" spans="3:10">
      <c r="C351"/>
      <c r="D351" s="7"/>
      <c r="E351"/>
      <c r="F351"/>
      <c r="G351"/>
      <c r="H351"/>
    </row>
    <row r="352" spans="3:10">
      <c r="C352"/>
      <c r="D352" s="7"/>
      <c r="E352"/>
      <c r="F352"/>
      <c r="G352"/>
      <c r="H352"/>
    </row>
    <row r="353" spans="3:8">
      <c r="C353"/>
      <c r="D353" s="7"/>
      <c r="E353"/>
      <c r="F353"/>
      <c r="G353"/>
      <c r="H353"/>
    </row>
    <row r="354" spans="3:8">
      <c r="C354"/>
      <c r="D354" s="7"/>
      <c r="E354"/>
      <c r="F354"/>
      <c r="G354" s="7"/>
      <c r="H354"/>
    </row>
    <row r="355" spans="3:8">
      <c r="C355"/>
      <c r="D355" s="7"/>
      <c r="E355"/>
      <c r="F355"/>
      <c r="G355"/>
      <c r="H355"/>
    </row>
    <row r="356" spans="3:8">
      <c r="C356"/>
      <c r="D356" s="7"/>
      <c r="E356"/>
      <c r="F356"/>
      <c r="G356"/>
      <c r="H356"/>
    </row>
    <row r="357" spans="3:8">
      <c r="C357"/>
      <c r="D357" s="7"/>
      <c r="E357"/>
      <c r="F357"/>
      <c r="G357"/>
      <c r="H357"/>
    </row>
    <row r="358" spans="3:8">
      <c r="C358"/>
      <c r="D358" s="7"/>
      <c r="E358"/>
      <c r="F358"/>
      <c r="G358"/>
      <c r="H358"/>
    </row>
    <row r="359" spans="3:8">
      <c r="C359"/>
      <c r="D359" s="7"/>
      <c r="E359"/>
      <c r="F359"/>
      <c r="G359"/>
      <c r="H359"/>
    </row>
    <row r="360" spans="3:8">
      <c r="C360"/>
      <c r="D360" s="7"/>
      <c r="E360"/>
      <c r="F360"/>
      <c r="G360"/>
      <c r="H360"/>
    </row>
    <row r="361" spans="3:8">
      <c r="C361"/>
      <c r="D361" s="7"/>
      <c r="E361"/>
      <c r="F361"/>
      <c r="G361"/>
      <c r="H361"/>
    </row>
    <row r="362" spans="3:8">
      <c r="C362"/>
      <c r="D362" s="7"/>
      <c r="E362"/>
      <c r="F362"/>
      <c r="G362"/>
      <c r="H362"/>
    </row>
    <row r="363" spans="3:8">
      <c r="C363"/>
      <c r="D363" s="7"/>
      <c r="E363"/>
      <c r="F363"/>
      <c r="G363"/>
      <c r="H363"/>
    </row>
    <row r="364" spans="3:8">
      <c r="C364"/>
      <c r="D364" s="7"/>
      <c r="E364"/>
      <c r="F364"/>
      <c r="G364"/>
      <c r="H364"/>
    </row>
    <row r="365" spans="3:8">
      <c r="C365"/>
      <c r="D365" s="7"/>
      <c r="E365"/>
      <c r="F365"/>
      <c r="G365"/>
      <c r="H365"/>
    </row>
    <row r="366" spans="3:8">
      <c r="C366"/>
      <c r="D366" s="7"/>
      <c r="E366"/>
      <c r="F366"/>
      <c r="G366"/>
      <c r="H366"/>
    </row>
    <row r="367" spans="3:8">
      <c r="C367"/>
      <c r="D367" s="7"/>
      <c r="E367"/>
      <c r="F367"/>
      <c r="G367"/>
      <c r="H367"/>
    </row>
    <row r="368" spans="3:8">
      <c r="C368"/>
      <c r="D368" s="7"/>
      <c r="E368"/>
      <c r="F368"/>
      <c r="G368"/>
      <c r="H368"/>
    </row>
    <row r="369" spans="3:8">
      <c r="C369"/>
      <c r="D369" s="7"/>
      <c r="E369"/>
      <c r="F369"/>
      <c r="G369"/>
      <c r="H369"/>
    </row>
    <row r="370" spans="3:8">
      <c r="C370"/>
      <c r="D370" s="7"/>
      <c r="E370"/>
      <c r="F370"/>
      <c r="G370"/>
      <c r="H370"/>
    </row>
    <row r="371" spans="3:8">
      <c r="C371"/>
      <c r="D371" s="7"/>
      <c r="E371"/>
      <c r="F371"/>
      <c r="G371"/>
      <c r="H371"/>
    </row>
    <row r="372" spans="3:8">
      <c r="C372"/>
      <c r="D372" s="7"/>
      <c r="E372"/>
      <c r="F372"/>
      <c r="G372"/>
      <c r="H372"/>
    </row>
    <row r="373" spans="3:8">
      <c r="C373"/>
      <c r="D373" s="7"/>
      <c r="E373"/>
      <c r="F373"/>
      <c r="G373"/>
      <c r="H373"/>
    </row>
    <row r="374" spans="3:8">
      <c r="C374"/>
      <c r="D374" s="7"/>
      <c r="E374"/>
      <c r="F374"/>
      <c r="G374"/>
      <c r="H374"/>
    </row>
    <row r="375" spans="3:8">
      <c r="C375"/>
      <c r="D375" s="7"/>
      <c r="E375"/>
      <c r="F375"/>
      <c r="G375"/>
      <c r="H375"/>
    </row>
    <row r="376" spans="3:8">
      <c r="C376"/>
      <c r="D376" s="7"/>
      <c r="E376"/>
      <c r="F376"/>
      <c r="G376"/>
      <c r="H376"/>
    </row>
    <row r="377" spans="3:8">
      <c r="C377"/>
      <c r="D377" s="7"/>
      <c r="E377"/>
      <c r="F377"/>
      <c r="G377"/>
      <c r="H377"/>
    </row>
    <row r="378" spans="3:8">
      <c r="C378"/>
      <c r="D378" s="7"/>
      <c r="E378"/>
      <c r="F378"/>
      <c r="G378"/>
      <c r="H378"/>
    </row>
    <row r="379" spans="3:8">
      <c r="C379"/>
      <c r="D379" s="7"/>
      <c r="E379"/>
      <c r="F379"/>
      <c r="G379" s="7"/>
      <c r="H379"/>
    </row>
    <row r="380" spans="3:8">
      <c r="C380"/>
      <c r="D380" s="7"/>
      <c r="E380"/>
      <c r="F380"/>
      <c r="G380"/>
      <c r="H380"/>
    </row>
    <row r="381" spans="3:8">
      <c r="C381"/>
      <c r="D381" s="7"/>
      <c r="E381"/>
      <c r="F381"/>
      <c r="G381"/>
      <c r="H381"/>
    </row>
    <row r="382" spans="3:8">
      <c r="C382"/>
      <c r="D382" s="7"/>
      <c r="E382"/>
      <c r="F382"/>
      <c r="G382"/>
      <c r="H382"/>
    </row>
    <row r="383" spans="3:8">
      <c r="C383"/>
      <c r="D383" s="7"/>
      <c r="E383"/>
      <c r="F383"/>
      <c r="G383"/>
      <c r="H383"/>
    </row>
    <row r="384" spans="3:8">
      <c r="C384"/>
      <c r="D384" s="7"/>
      <c r="E384"/>
      <c r="F384"/>
      <c r="G384"/>
      <c r="H384"/>
    </row>
    <row r="385" spans="3:8">
      <c r="C385"/>
      <c r="D385" s="7"/>
      <c r="E385"/>
      <c r="F385"/>
      <c r="G385"/>
      <c r="H385"/>
    </row>
    <row r="386" spans="3:8">
      <c r="C386"/>
      <c r="D386" s="7"/>
      <c r="E386"/>
      <c r="F386"/>
      <c r="G386"/>
      <c r="H386"/>
    </row>
    <row r="387" spans="3:8">
      <c r="C387"/>
      <c r="D387" s="7"/>
      <c r="E387"/>
      <c r="F387"/>
      <c r="G387"/>
      <c r="H387"/>
    </row>
    <row r="388" spans="3:8">
      <c r="C388"/>
      <c r="D388" s="7"/>
      <c r="E388"/>
      <c r="F388"/>
      <c r="G388"/>
      <c r="H388"/>
    </row>
    <row r="389" spans="3:8">
      <c r="C389"/>
      <c r="D389" s="7"/>
      <c r="E389"/>
      <c r="F389"/>
      <c r="G389"/>
      <c r="H389"/>
    </row>
    <row r="390" spans="3:8">
      <c r="C390"/>
      <c r="D390" s="7"/>
      <c r="E390"/>
      <c r="F390"/>
      <c r="G390"/>
      <c r="H390"/>
    </row>
    <row r="391" spans="3:8">
      <c r="C391"/>
      <c r="D391" s="7"/>
      <c r="E391"/>
      <c r="F391"/>
      <c r="G391"/>
      <c r="H391"/>
    </row>
    <row r="392" spans="3:8">
      <c r="C392"/>
      <c r="D392" s="7"/>
      <c r="E392"/>
      <c r="F392"/>
      <c r="G392"/>
      <c r="H392"/>
    </row>
    <row r="393" spans="3:8">
      <c r="C393"/>
      <c r="D393" s="7"/>
      <c r="E393"/>
      <c r="F393"/>
      <c r="G393"/>
      <c r="H393"/>
    </row>
    <row r="394" spans="3:8">
      <c r="C394"/>
      <c r="D394" s="7"/>
      <c r="E394"/>
      <c r="F394"/>
      <c r="G394"/>
      <c r="H394"/>
    </row>
    <row r="395" spans="3:8">
      <c r="C395"/>
      <c r="D395" s="7"/>
      <c r="E395"/>
      <c r="F395"/>
      <c r="G395"/>
      <c r="H395"/>
    </row>
    <row r="396" spans="3:8">
      <c r="C396"/>
      <c r="D396" s="7"/>
      <c r="E396"/>
      <c r="F396"/>
      <c r="G396"/>
      <c r="H396"/>
    </row>
    <row r="397" spans="3:8">
      <c r="C397"/>
      <c r="D397" s="7"/>
      <c r="E397"/>
      <c r="F397"/>
      <c r="G397"/>
      <c r="H397"/>
    </row>
    <row r="398" spans="3:8">
      <c r="C398"/>
      <c r="D398" s="7"/>
      <c r="E398"/>
      <c r="F398"/>
      <c r="G398"/>
      <c r="H398"/>
    </row>
    <row r="399" spans="3:8">
      <c r="C399"/>
      <c r="D399" s="7"/>
      <c r="E399"/>
      <c r="F399"/>
      <c r="G399"/>
      <c r="H399"/>
    </row>
    <row r="400" spans="3:8">
      <c r="C400"/>
      <c r="D400" s="7"/>
      <c r="E400"/>
      <c r="F400"/>
      <c r="G400"/>
      <c r="H400"/>
    </row>
    <row r="401" spans="3:8">
      <c r="C401"/>
      <c r="D401" s="7"/>
      <c r="E401"/>
      <c r="F401"/>
      <c r="G401"/>
      <c r="H401"/>
    </row>
    <row r="402" spans="3:8">
      <c r="C402"/>
      <c r="D402" s="7"/>
      <c r="E402"/>
      <c r="F402"/>
      <c r="G402"/>
      <c r="H402"/>
    </row>
    <row r="403" spans="3:8">
      <c r="C403"/>
      <c r="D403" s="7"/>
      <c r="E403"/>
      <c r="F403"/>
      <c r="G403"/>
      <c r="H403"/>
    </row>
    <row r="404" spans="3:8">
      <c r="C404"/>
      <c r="D404" s="7"/>
      <c r="E404"/>
      <c r="F404"/>
      <c r="G404" s="7"/>
      <c r="H404"/>
    </row>
    <row r="405" spans="3:8">
      <c r="C405"/>
      <c r="D405" s="7"/>
      <c r="E405" s="7"/>
      <c r="F405"/>
      <c r="G405"/>
      <c r="H405"/>
    </row>
    <row r="406" spans="3:8">
      <c r="C406"/>
      <c r="D406" s="7"/>
      <c r="E406" s="7"/>
      <c r="F406"/>
      <c r="G406"/>
      <c r="H406"/>
    </row>
    <row r="407" spans="3:8">
      <c r="C407"/>
      <c r="D407" s="7"/>
      <c r="E407" s="7"/>
      <c r="F407"/>
      <c r="G407"/>
      <c r="H407"/>
    </row>
    <row r="408" spans="3:8">
      <c r="C408"/>
      <c r="D408" s="7"/>
      <c r="E408" s="7"/>
      <c r="F408"/>
      <c r="G408"/>
      <c r="H408"/>
    </row>
    <row r="409" spans="3:8">
      <c r="C409"/>
      <c r="D409" s="7"/>
      <c r="E409" s="7"/>
      <c r="F409"/>
      <c r="G409"/>
      <c r="H409"/>
    </row>
    <row r="410" spans="3:8">
      <c r="C410"/>
      <c r="D410" s="7"/>
      <c r="E410" s="7"/>
      <c r="F410"/>
      <c r="G410"/>
      <c r="H410"/>
    </row>
    <row r="411" spans="3:8">
      <c r="C411"/>
      <c r="D411" s="7"/>
      <c r="E411" s="7"/>
      <c r="F411"/>
      <c r="G411"/>
      <c r="H411"/>
    </row>
    <row r="412" spans="3:8">
      <c r="C412"/>
      <c r="D412" s="7"/>
      <c r="E412" s="7"/>
      <c r="F412"/>
      <c r="G412"/>
      <c r="H412"/>
    </row>
    <row r="413" spans="3:8">
      <c r="C413"/>
      <c r="D413" s="7"/>
      <c r="E413" s="7"/>
      <c r="F413"/>
      <c r="G413"/>
      <c r="H413"/>
    </row>
    <row r="414" spans="3:8">
      <c r="C414"/>
      <c r="D414" s="7"/>
      <c r="E414" s="7"/>
      <c r="F414"/>
      <c r="G414"/>
      <c r="H414"/>
    </row>
    <row r="415" spans="3:8">
      <c r="C415"/>
      <c r="D415" s="7"/>
      <c r="E415" s="7"/>
      <c r="F415"/>
      <c r="G415"/>
      <c r="H415"/>
    </row>
    <row r="416" spans="3:8">
      <c r="C416"/>
      <c r="D416" s="7"/>
      <c r="E416" s="7"/>
      <c r="F416"/>
      <c r="G416"/>
      <c r="H416"/>
    </row>
    <row r="417" spans="3:8">
      <c r="C417"/>
      <c r="D417" s="7"/>
      <c r="E417" s="7"/>
      <c r="F417"/>
      <c r="G417"/>
      <c r="H417"/>
    </row>
    <row r="418" spans="3:8">
      <c r="C418"/>
      <c r="D418" s="7"/>
      <c r="E418" s="7"/>
      <c r="F418"/>
      <c r="G418"/>
      <c r="H418"/>
    </row>
    <row r="419" spans="3:8">
      <c r="C419"/>
      <c r="D419" s="7"/>
      <c r="E419" s="7"/>
      <c r="F419"/>
      <c r="G419"/>
      <c r="H419"/>
    </row>
    <row r="420" spans="3:8">
      <c r="C420"/>
      <c r="D420" s="7"/>
      <c r="E420" s="7"/>
      <c r="F420"/>
      <c r="G420"/>
      <c r="H420"/>
    </row>
    <row r="421" spans="3:8">
      <c r="C421"/>
      <c r="D421" s="7"/>
      <c r="E421" s="7"/>
      <c r="F421"/>
      <c r="G421"/>
      <c r="H421"/>
    </row>
    <row r="422" spans="3:8">
      <c r="C422"/>
      <c r="D422" s="7"/>
      <c r="E422" s="7"/>
      <c r="F422"/>
      <c r="G422"/>
      <c r="H422"/>
    </row>
    <row r="423" spans="3:8">
      <c r="C423"/>
      <c r="D423" s="7"/>
      <c r="E423" s="7"/>
      <c r="F423"/>
      <c r="G423"/>
      <c r="H423"/>
    </row>
    <row r="424" spans="3:8">
      <c r="C424"/>
      <c r="D424" s="7"/>
      <c r="E424" s="7"/>
      <c r="F424"/>
      <c r="G424"/>
      <c r="H424"/>
    </row>
    <row r="425" spans="3:8">
      <c r="C425"/>
      <c r="D425" s="7"/>
      <c r="E425" s="7"/>
      <c r="F425"/>
      <c r="G425"/>
      <c r="H425"/>
    </row>
    <row r="426" spans="3:8">
      <c r="C426"/>
      <c r="D426" s="7"/>
      <c r="E426" s="7"/>
      <c r="F426"/>
      <c r="G426"/>
      <c r="H426"/>
    </row>
    <row r="427" spans="3:8">
      <c r="C427"/>
      <c r="D427" s="7"/>
      <c r="E427" s="7"/>
      <c r="F427"/>
      <c r="G427"/>
      <c r="H427"/>
    </row>
    <row r="428" spans="3:8">
      <c r="C428"/>
      <c r="D428" s="7"/>
      <c r="E428" s="7"/>
      <c r="F428"/>
      <c r="G428"/>
      <c r="H428"/>
    </row>
    <row r="429" spans="3:8">
      <c r="C429"/>
      <c r="D429" s="7"/>
      <c r="E429" s="7"/>
      <c r="F429"/>
      <c r="G429" s="7"/>
      <c r="H429"/>
    </row>
    <row r="430" spans="3:8">
      <c r="C430"/>
      <c r="D430" s="7"/>
      <c r="E430" s="7"/>
      <c r="F430"/>
      <c r="G430"/>
      <c r="H430"/>
    </row>
    <row r="431" spans="3:8">
      <c r="C431"/>
      <c r="D431" s="7"/>
      <c r="E431" s="7"/>
      <c r="F431"/>
      <c r="G431"/>
      <c r="H431"/>
    </row>
    <row r="432" spans="3:8">
      <c r="C432"/>
      <c r="D432" s="7"/>
      <c r="E432" s="7"/>
      <c r="F432"/>
      <c r="G432"/>
      <c r="H432"/>
    </row>
    <row r="433" spans="3:8">
      <c r="C433"/>
      <c r="D433" s="7"/>
      <c r="E433" s="7"/>
      <c r="F433"/>
      <c r="G433"/>
      <c r="H433"/>
    </row>
    <row r="434" spans="3:8">
      <c r="C434"/>
      <c r="D434" s="7"/>
      <c r="E434" s="7"/>
      <c r="F434"/>
      <c r="G434"/>
      <c r="H434"/>
    </row>
    <row r="435" spans="3:8">
      <c r="C435"/>
      <c r="D435" s="7"/>
      <c r="E435" s="7"/>
      <c r="F435"/>
      <c r="G435"/>
      <c r="H435"/>
    </row>
    <row r="436" spans="3:8">
      <c r="C436"/>
      <c r="D436" s="7"/>
      <c r="E436" s="7"/>
      <c r="F436"/>
      <c r="G436"/>
      <c r="H436"/>
    </row>
    <row r="437" spans="3:8">
      <c r="C437"/>
      <c r="D437" s="7"/>
      <c r="E437" s="7"/>
      <c r="F437"/>
      <c r="G437"/>
      <c r="H437"/>
    </row>
    <row r="438" spans="3:8">
      <c r="C438"/>
      <c r="D438" s="7"/>
      <c r="E438" s="7"/>
      <c r="F438"/>
      <c r="G438"/>
      <c r="H438"/>
    </row>
    <row r="439" spans="3:8">
      <c r="C439"/>
      <c r="D439" s="7"/>
      <c r="E439" s="7"/>
      <c r="F439"/>
      <c r="G439"/>
      <c r="H439"/>
    </row>
    <row r="440" spans="3:8">
      <c r="C440"/>
      <c r="D440" s="7"/>
      <c r="E440" s="7"/>
      <c r="F440"/>
      <c r="G440"/>
      <c r="H440"/>
    </row>
    <row r="441" spans="3:8">
      <c r="C441"/>
      <c r="D441" s="7"/>
      <c r="E441" s="7"/>
      <c r="F441"/>
      <c r="G441"/>
      <c r="H441"/>
    </row>
    <row r="442" spans="3:8">
      <c r="C442"/>
      <c r="D442" s="7"/>
      <c r="E442" s="7"/>
      <c r="F442"/>
      <c r="G442"/>
      <c r="H442"/>
    </row>
    <row r="443" spans="3:8">
      <c r="C443"/>
      <c r="D443" s="7"/>
      <c r="E443" s="7"/>
      <c r="F443"/>
      <c r="G443"/>
      <c r="H443"/>
    </row>
    <row r="444" spans="3:8">
      <c r="C444"/>
      <c r="D444" s="7"/>
      <c r="E444" s="7"/>
      <c r="F444"/>
      <c r="G444"/>
      <c r="H444"/>
    </row>
    <row r="445" spans="3:8">
      <c r="C445"/>
      <c r="D445" s="7"/>
      <c r="E445" s="7"/>
      <c r="F445"/>
      <c r="G445"/>
      <c r="H445"/>
    </row>
    <row r="446" spans="3:8">
      <c r="C446"/>
      <c r="D446" s="7"/>
      <c r="E446" s="7"/>
      <c r="F446"/>
      <c r="G446"/>
      <c r="H446"/>
    </row>
    <row r="447" spans="3:8">
      <c r="C447"/>
      <c r="D447" s="7"/>
      <c r="E447" s="7"/>
      <c r="F447"/>
      <c r="G447"/>
      <c r="H447"/>
    </row>
    <row r="448" spans="3:8">
      <c r="C448"/>
      <c r="D448" s="7"/>
      <c r="E448" s="7"/>
      <c r="F448"/>
      <c r="G448"/>
      <c r="H448"/>
    </row>
    <row r="449" spans="3:8">
      <c r="C449"/>
      <c r="D449" s="7"/>
      <c r="E449" s="7"/>
      <c r="F449"/>
      <c r="G449"/>
      <c r="H449"/>
    </row>
    <row r="450" spans="3:8">
      <c r="C450"/>
      <c r="D450" s="7"/>
      <c r="E450" s="7"/>
      <c r="F450"/>
      <c r="G450"/>
      <c r="H450"/>
    </row>
    <row r="451" spans="3:8">
      <c r="C451"/>
      <c r="D451" s="7"/>
      <c r="E451" s="7"/>
      <c r="F451"/>
      <c r="G451"/>
      <c r="H451"/>
    </row>
    <row r="452" spans="3:8">
      <c r="C452"/>
      <c r="D452" s="7"/>
      <c r="E452" s="7"/>
      <c r="F452"/>
      <c r="G452"/>
      <c r="H452"/>
    </row>
    <row r="453" spans="3:8">
      <c r="C453"/>
      <c r="D453" s="7"/>
      <c r="E453" s="7"/>
      <c r="F453"/>
      <c r="G453"/>
      <c r="H453"/>
    </row>
    <row r="454" spans="3:8">
      <c r="C454"/>
      <c r="D454" s="7"/>
      <c r="E454" s="7"/>
      <c r="F454"/>
      <c r="G454" s="7"/>
      <c r="H454"/>
    </row>
    <row r="455" spans="3:8">
      <c r="C455"/>
      <c r="D455" s="7"/>
      <c r="E455" s="7"/>
      <c r="F455"/>
      <c r="G455"/>
      <c r="H455"/>
    </row>
    <row r="456" spans="3:8">
      <c r="C456"/>
      <c r="D456" s="7"/>
      <c r="E456" s="7"/>
      <c r="F456"/>
      <c r="G456"/>
      <c r="H456"/>
    </row>
    <row r="457" spans="3:8">
      <c r="C457"/>
      <c r="D457" s="7"/>
      <c r="E457" s="7"/>
      <c r="F457"/>
      <c r="G457"/>
      <c r="H457"/>
    </row>
    <row r="458" spans="3:8">
      <c r="C458"/>
      <c r="D458" s="7"/>
      <c r="E458" s="7"/>
      <c r="F458"/>
      <c r="G458"/>
      <c r="H458"/>
    </row>
    <row r="459" spans="3:8">
      <c r="C459"/>
      <c r="D459" s="7"/>
      <c r="E459" s="7"/>
      <c r="F459"/>
      <c r="G459"/>
      <c r="H459"/>
    </row>
    <row r="460" spans="3:8">
      <c r="C460"/>
      <c r="D460" s="7"/>
      <c r="E460" s="7"/>
      <c r="F460"/>
      <c r="G460"/>
      <c r="H460"/>
    </row>
    <row r="461" spans="3:8">
      <c r="C461"/>
      <c r="D461" s="7"/>
      <c r="E461" s="7"/>
      <c r="F461"/>
      <c r="G461"/>
      <c r="H461"/>
    </row>
    <row r="462" spans="3:8">
      <c r="C462"/>
      <c r="D462" s="7"/>
      <c r="E462" s="7"/>
      <c r="F462"/>
      <c r="G462"/>
      <c r="H462"/>
    </row>
    <row r="463" spans="3:8">
      <c r="C463"/>
      <c r="D463" s="7"/>
      <c r="E463" s="7"/>
      <c r="F463"/>
      <c r="G463"/>
      <c r="H463"/>
    </row>
    <row r="464" spans="3:8">
      <c r="C464"/>
      <c r="D464" s="7"/>
      <c r="E464" s="7"/>
      <c r="F464"/>
      <c r="G464"/>
      <c r="H464"/>
    </row>
    <row r="465" spans="3:8">
      <c r="C465"/>
      <c r="D465" s="7"/>
      <c r="E465" s="7"/>
      <c r="F465"/>
      <c r="G465"/>
      <c r="H465"/>
    </row>
    <row r="466" spans="3:8">
      <c r="C466"/>
      <c r="D466" s="7"/>
      <c r="E466" s="7"/>
      <c r="F466"/>
      <c r="G466"/>
      <c r="H466"/>
    </row>
    <row r="467" spans="3:8">
      <c r="C467"/>
      <c r="D467" s="7"/>
      <c r="E467" s="7"/>
      <c r="F467"/>
      <c r="G467"/>
      <c r="H467"/>
    </row>
    <row r="468" spans="3:8">
      <c r="C468"/>
      <c r="D468" s="7"/>
      <c r="E468" s="7"/>
      <c r="F468"/>
      <c r="G468"/>
      <c r="H468"/>
    </row>
    <row r="469" spans="3:8">
      <c r="C469"/>
      <c r="D469" s="7"/>
      <c r="E469" s="7"/>
      <c r="F469"/>
      <c r="G469"/>
      <c r="H469"/>
    </row>
    <row r="470" spans="3:8">
      <c r="C470"/>
      <c r="D470" s="7"/>
      <c r="E470" s="7"/>
      <c r="F470"/>
      <c r="G470"/>
      <c r="H470"/>
    </row>
    <row r="471" spans="3:8">
      <c r="C471"/>
      <c r="D471" s="7"/>
      <c r="E471" s="7"/>
      <c r="F471"/>
      <c r="G471"/>
      <c r="H471"/>
    </row>
    <row r="472" spans="3:8">
      <c r="C472"/>
      <c r="D472" s="7"/>
      <c r="E472" s="7"/>
      <c r="F472"/>
      <c r="G472"/>
      <c r="H472"/>
    </row>
    <row r="473" spans="3:8">
      <c r="C473"/>
      <c r="D473" s="7"/>
      <c r="E473" s="7"/>
      <c r="F473"/>
      <c r="G473"/>
      <c r="H473"/>
    </row>
    <row r="474" spans="3:8">
      <c r="C474"/>
      <c r="D474" s="7"/>
      <c r="E474" s="7"/>
      <c r="F474"/>
      <c r="G474"/>
      <c r="H474"/>
    </row>
    <row r="475" spans="3:8">
      <c r="C475"/>
      <c r="D475" s="7"/>
      <c r="E475" s="7"/>
      <c r="F475"/>
      <c r="G475"/>
      <c r="H475"/>
    </row>
    <row r="476" spans="3:8">
      <c r="C476"/>
      <c r="D476" s="7"/>
      <c r="E476" s="7"/>
      <c r="F476"/>
      <c r="G476"/>
      <c r="H476"/>
    </row>
    <row r="477" spans="3:8">
      <c r="C477"/>
      <c r="D477" s="7"/>
      <c r="E477" s="7"/>
      <c r="F477"/>
      <c r="G477"/>
      <c r="H477"/>
    </row>
    <row r="478" spans="3:8">
      <c r="C478"/>
      <c r="D478" s="7"/>
      <c r="E478" s="7"/>
      <c r="F478"/>
      <c r="G478"/>
      <c r="H478"/>
    </row>
    <row r="479" spans="3:8">
      <c r="C479"/>
      <c r="D479" s="7"/>
      <c r="E479" s="7"/>
      <c r="F479"/>
      <c r="G479" s="7"/>
      <c r="H479"/>
    </row>
    <row r="480" spans="3:8">
      <c r="C480"/>
      <c r="D480" s="7"/>
      <c r="E480" s="7"/>
      <c r="F480"/>
      <c r="G480"/>
      <c r="H480"/>
    </row>
    <row r="481" spans="3:8">
      <c r="C481"/>
      <c r="D481" s="7"/>
      <c r="E481" s="7"/>
      <c r="F481"/>
      <c r="G481"/>
      <c r="H481"/>
    </row>
    <row r="482" spans="3:8">
      <c r="C482"/>
      <c r="D482" s="7"/>
      <c r="E482" s="7"/>
      <c r="F482"/>
      <c r="G482"/>
      <c r="H482"/>
    </row>
    <row r="483" spans="3:8">
      <c r="C483"/>
      <c r="D483" s="7"/>
      <c r="E483" s="7"/>
      <c r="F483"/>
      <c r="G483"/>
      <c r="H483"/>
    </row>
    <row r="484" spans="3:8">
      <c r="C484"/>
      <c r="D484" s="7"/>
      <c r="E484" s="7"/>
      <c r="F484"/>
      <c r="G484"/>
      <c r="H484"/>
    </row>
    <row r="485" spans="3:8">
      <c r="C485"/>
      <c r="D485" s="7"/>
      <c r="E485" s="7"/>
      <c r="F485"/>
      <c r="G485"/>
      <c r="H485"/>
    </row>
    <row r="486" spans="3:8">
      <c r="C486"/>
      <c r="D486" s="7"/>
      <c r="E486" s="7"/>
      <c r="F486"/>
      <c r="G486"/>
      <c r="H486"/>
    </row>
    <row r="487" spans="3:8">
      <c r="C487"/>
      <c r="D487" s="7"/>
      <c r="E487" s="7"/>
      <c r="F487"/>
      <c r="G487"/>
      <c r="H487"/>
    </row>
    <row r="488" spans="3:8">
      <c r="C488"/>
      <c r="D488" s="7"/>
      <c r="E488" s="7"/>
      <c r="F488"/>
      <c r="G488"/>
      <c r="H488"/>
    </row>
    <row r="489" spans="3:8">
      <c r="C489"/>
      <c r="D489" s="7"/>
      <c r="E489" s="7"/>
      <c r="F489"/>
      <c r="G489"/>
      <c r="H489"/>
    </row>
    <row r="490" spans="3:8">
      <c r="C490"/>
      <c r="D490" s="7"/>
      <c r="E490" s="7"/>
      <c r="F490"/>
      <c r="G490"/>
      <c r="H490"/>
    </row>
    <row r="491" spans="3:8">
      <c r="C491"/>
      <c r="D491" s="7"/>
      <c r="E491" s="7"/>
      <c r="F491"/>
      <c r="G491"/>
      <c r="H491"/>
    </row>
    <row r="492" spans="3:8">
      <c r="C492"/>
      <c r="D492" s="7"/>
      <c r="E492" s="7"/>
      <c r="F492"/>
      <c r="G492"/>
      <c r="H492"/>
    </row>
    <row r="493" spans="3:8">
      <c r="C493"/>
      <c r="D493" s="7"/>
      <c r="E493" s="7"/>
      <c r="F493"/>
      <c r="G493"/>
      <c r="H493"/>
    </row>
    <row r="494" spans="3:8">
      <c r="C494"/>
      <c r="D494" s="7"/>
      <c r="E494" s="7"/>
      <c r="F494"/>
      <c r="G494"/>
      <c r="H494"/>
    </row>
    <row r="495" spans="3:8">
      <c r="C495"/>
      <c r="D495" s="7"/>
      <c r="E495" s="7"/>
      <c r="F495"/>
      <c r="G495"/>
      <c r="H495"/>
    </row>
    <row r="496" spans="3:8">
      <c r="C496"/>
      <c r="D496" s="7"/>
      <c r="E496" s="7"/>
      <c r="F496"/>
      <c r="G496"/>
      <c r="H496"/>
    </row>
    <row r="497" spans="3:8">
      <c r="C497"/>
      <c r="D497" s="7"/>
      <c r="E497" s="7"/>
      <c r="F497"/>
      <c r="G497"/>
      <c r="H497"/>
    </row>
    <row r="498" spans="3:8">
      <c r="C498"/>
      <c r="D498" s="7"/>
      <c r="E498" s="7"/>
      <c r="F498"/>
      <c r="G498"/>
      <c r="H498"/>
    </row>
    <row r="499" spans="3:8">
      <c r="C499"/>
      <c r="D499" s="7"/>
      <c r="E499" s="7"/>
      <c r="F499"/>
      <c r="G499"/>
      <c r="H499"/>
    </row>
    <row r="500" spans="3:8">
      <c r="C500"/>
      <c r="D500" s="7"/>
      <c r="E500" s="7"/>
      <c r="F500"/>
      <c r="G500"/>
      <c r="H500"/>
    </row>
    <row r="501" spans="3:8">
      <c r="C501"/>
      <c r="D501" s="7"/>
      <c r="E501" s="7"/>
      <c r="F501"/>
      <c r="G501"/>
      <c r="H501"/>
    </row>
    <row r="502" spans="3:8">
      <c r="C502"/>
      <c r="D502" s="7"/>
      <c r="E502" s="7"/>
      <c r="F502"/>
      <c r="G502"/>
      <c r="H502"/>
    </row>
    <row r="503" spans="3:8">
      <c r="C503"/>
      <c r="D503" s="7"/>
      <c r="E503" s="7"/>
      <c r="F503"/>
      <c r="G503"/>
      <c r="H503"/>
    </row>
    <row r="504" spans="3:8">
      <c r="C504"/>
      <c r="D504" s="7"/>
      <c r="E504" s="7"/>
      <c r="F504"/>
      <c r="G504" s="7"/>
      <c r="H504"/>
    </row>
    <row r="505" spans="3:8">
      <c r="C505"/>
      <c r="D505" s="7"/>
      <c r="E505" s="7"/>
      <c r="F505"/>
      <c r="G505"/>
      <c r="H505"/>
    </row>
    <row r="506" spans="3:8">
      <c r="C506"/>
      <c r="D506" s="7"/>
      <c r="E506" s="7"/>
      <c r="F506"/>
      <c r="G506"/>
      <c r="H506"/>
    </row>
    <row r="507" spans="3:8">
      <c r="C507"/>
      <c r="D507" s="7"/>
      <c r="E507" s="7"/>
      <c r="F507"/>
      <c r="G507"/>
      <c r="H507"/>
    </row>
    <row r="508" spans="3:8">
      <c r="C508"/>
      <c r="D508" s="7"/>
      <c r="E508" s="7"/>
      <c r="F508"/>
      <c r="G508"/>
      <c r="H508"/>
    </row>
    <row r="509" spans="3:8">
      <c r="C509"/>
      <c r="D509" s="7"/>
      <c r="E509" s="7"/>
      <c r="F509"/>
      <c r="G509"/>
      <c r="H509"/>
    </row>
    <row r="510" spans="3:8">
      <c r="C510"/>
      <c r="D510" s="7"/>
      <c r="E510" s="7"/>
      <c r="F510"/>
      <c r="G510"/>
      <c r="H510"/>
    </row>
    <row r="511" spans="3:8">
      <c r="C511"/>
      <c r="D511" s="7"/>
      <c r="E511" s="7"/>
      <c r="F511"/>
      <c r="G511"/>
      <c r="H511"/>
    </row>
    <row r="512" spans="3:8">
      <c r="C512"/>
      <c r="D512" s="7"/>
      <c r="E512" s="7"/>
      <c r="F512"/>
      <c r="G512"/>
      <c r="H512"/>
    </row>
    <row r="513" spans="3:8">
      <c r="C513"/>
      <c r="D513" s="7"/>
      <c r="E513" s="7"/>
      <c r="F513"/>
      <c r="G513"/>
      <c r="H513"/>
    </row>
    <row r="514" spans="3:8">
      <c r="C514"/>
      <c r="D514" s="7"/>
      <c r="E514" s="7"/>
      <c r="F514"/>
      <c r="G514"/>
      <c r="H514"/>
    </row>
    <row r="515" spans="3:8">
      <c r="C515"/>
      <c r="D515" s="7"/>
      <c r="E515" s="7"/>
      <c r="F515"/>
      <c r="G515"/>
      <c r="H515"/>
    </row>
    <row r="516" spans="3:8">
      <c r="C516"/>
      <c r="D516" s="7"/>
      <c r="E516" s="7"/>
      <c r="F516"/>
      <c r="G516"/>
      <c r="H516"/>
    </row>
    <row r="517" spans="3:8">
      <c r="C517"/>
      <c r="D517" s="7"/>
      <c r="E517" s="7"/>
      <c r="F517"/>
      <c r="G517"/>
      <c r="H517"/>
    </row>
    <row r="518" spans="3:8">
      <c r="C518"/>
      <c r="D518" s="7"/>
      <c r="E518" s="7"/>
      <c r="F518"/>
      <c r="G518"/>
      <c r="H518"/>
    </row>
    <row r="519" spans="3:8">
      <c r="C519"/>
      <c r="D519" s="7"/>
      <c r="E519" s="7"/>
      <c r="F519"/>
      <c r="G519"/>
      <c r="H519"/>
    </row>
    <row r="520" spans="3:8">
      <c r="C520"/>
      <c r="D520" s="7"/>
      <c r="E520" s="7"/>
      <c r="F520"/>
      <c r="G520"/>
      <c r="H520"/>
    </row>
    <row r="521" spans="3:8">
      <c r="C521"/>
      <c r="D521" s="7"/>
      <c r="E521" s="7"/>
      <c r="F521"/>
      <c r="G521"/>
      <c r="H521"/>
    </row>
    <row r="522" spans="3:8">
      <c r="C522"/>
      <c r="D522" s="7"/>
      <c r="E522" s="7"/>
      <c r="F522"/>
      <c r="G522"/>
      <c r="H522"/>
    </row>
    <row r="523" spans="3:8">
      <c r="C523"/>
      <c r="D523" s="7"/>
      <c r="E523" s="7"/>
      <c r="F523"/>
      <c r="G523"/>
      <c r="H523"/>
    </row>
    <row r="524" spans="3:8">
      <c r="C524"/>
      <c r="D524" s="7"/>
      <c r="E524" s="7"/>
      <c r="F524"/>
      <c r="G524"/>
      <c r="H524"/>
    </row>
    <row r="525" spans="3:8">
      <c r="C525"/>
      <c r="D525" s="7"/>
      <c r="E525" s="7"/>
      <c r="F525"/>
      <c r="G525"/>
      <c r="H525"/>
    </row>
    <row r="526" spans="3:8">
      <c r="C526"/>
      <c r="D526" s="7"/>
      <c r="E526" s="7"/>
      <c r="F526"/>
      <c r="G526"/>
      <c r="H526"/>
    </row>
    <row r="527" spans="3:8">
      <c r="C527"/>
      <c r="D527" s="7"/>
      <c r="E527" s="7"/>
      <c r="F527"/>
      <c r="G527"/>
      <c r="H527"/>
    </row>
    <row r="528" spans="3:8">
      <c r="C528"/>
      <c r="D528" s="7"/>
      <c r="E528" s="7"/>
      <c r="F528"/>
      <c r="G528"/>
      <c r="H528"/>
    </row>
    <row r="529" spans="3:8">
      <c r="C529"/>
      <c r="D529" s="7"/>
      <c r="E529" s="7"/>
      <c r="F529"/>
      <c r="G529" s="7"/>
      <c r="H529"/>
    </row>
    <row r="530" spans="3:8">
      <c r="C530"/>
      <c r="D530" s="7"/>
      <c r="E530"/>
      <c r="F530"/>
      <c r="G530"/>
      <c r="H530"/>
    </row>
    <row r="531" spans="3:8">
      <c r="C531"/>
      <c r="D531" s="7"/>
      <c r="E531"/>
      <c r="F531"/>
      <c r="G531"/>
      <c r="H531"/>
    </row>
    <row r="532" spans="3:8">
      <c r="C532"/>
      <c r="D532" s="7"/>
      <c r="E532"/>
      <c r="F532"/>
      <c r="G532"/>
      <c r="H532"/>
    </row>
    <row r="533" spans="3:8">
      <c r="C533"/>
      <c r="D533" s="7"/>
      <c r="E533"/>
      <c r="F533"/>
      <c r="G533"/>
      <c r="H533"/>
    </row>
    <row r="534" spans="3:8">
      <c r="C534"/>
      <c r="D534" s="7"/>
      <c r="E534"/>
      <c r="F534"/>
      <c r="G534"/>
      <c r="H534"/>
    </row>
    <row r="535" spans="3:8">
      <c r="C535"/>
      <c r="D535" s="7"/>
      <c r="E535"/>
      <c r="F535"/>
      <c r="G535"/>
      <c r="H535"/>
    </row>
    <row r="536" spans="3:8">
      <c r="C536"/>
      <c r="D536" s="7"/>
      <c r="E536"/>
      <c r="F536"/>
      <c r="G536"/>
      <c r="H536"/>
    </row>
    <row r="537" spans="3:8">
      <c r="C537"/>
      <c r="D537" s="7"/>
      <c r="E537"/>
      <c r="F537"/>
      <c r="G537"/>
      <c r="H537"/>
    </row>
    <row r="538" spans="3:8">
      <c r="C538"/>
      <c r="D538" s="7"/>
      <c r="E538"/>
      <c r="F538"/>
      <c r="G538"/>
      <c r="H538"/>
    </row>
    <row r="539" spans="3:8">
      <c r="C539"/>
      <c r="D539" s="7"/>
      <c r="E539"/>
      <c r="F539"/>
      <c r="G539"/>
      <c r="H539"/>
    </row>
    <row r="540" spans="3:8">
      <c r="C540"/>
      <c r="D540" s="7"/>
      <c r="E540"/>
      <c r="F540"/>
      <c r="G540"/>
      <c r="H540"/>
    </row>
    <row r="541" spans="3:8">
      <c r="C541"/>
      <c r="D541" s="7"/>
      <c r="E541"/>
      <c r="F541"/>
      <c r="G541"/>
      <c r="H541"/>
    </row>
    <row r="542" spans="3:8">
      <c r="C542"/>
      <c r="D542" s="7"/>
      <c r="E542"/>
      <c r="F542"/>
      <c r="G542"/>
      <c r="H542"/>
    </row>
    <row r="543" spans="3:8">
      <c r="C543"/>
      <c r="D543" s="7"/>
      <c r="E543"/>
      <c r="F543"/>
      <c r="G543"/>
      <c r="H543"/>
    </row>
    <row r="544" spans="3:8">
      <c r="C544"/>
      <c r="D544" s="7"/>
      <c r="E544"/>
      <c r="F544"/>
      <c r="G544"/>
      <c r="H544"/>
    </row>
    <row r="545" spans="3:8">
      <c r="C545"/>
      <c r="D545" s="7"/>
      <c r="E545"/>
      <c r="F545"/>
      <c r="G545"/>
      <c r="H545"/>
    </row>
    <row r="546" spans="3:8">
      <c r="C546"/>
      <c r="D546" s="7"/>
      <c r="E546"/>
      <c r="F546"/>
      <c r="G546"/>
      <c r="H546"/>
    </row>
    <row r="547" spans="3:8">
      <c r="C547"/>
      <c r="D547" s="7"/>
      <c r="E547"/>
      <c r="F547"/>
      <c r="G547"/>
      <c r="H547"/>
    </row>
    <row r="548" spans="3:8">
      <c r="C548"/>
      <c r="D548" s="7"/>
      <c r="E548"/>
      <c r="F548"/>
      <c r="G548"/>
      <c r="H548"/>
    </row>
    <row r="549" spans="3:8">
      <c r="C549"/>
      <c r="D549" s="7"/>
      <c r="E549"/>
      <c r="F549"/>
      <c r="G549"/>
      <c r="H549"/>
    </row>
    <row r="550" spans="3:8">
      <c r="C550"/>
      <c r="D550" s="7"/>
      <c r="E550"/>
      <c r="F550"/>
      <c r="G550"/>
      <c r="H550"/>
    </row>
    <row r="551" spans="3:8">
      <c r="C551"/>
      <c r="D551" s="7"/>
      <c r="E551"/>
      <c r="F551"/>
      <c r="G551"/>
      <c r="H551"/>
    </row>
    <row r="552" spans="3:8">
      <c r="C552"/>
      <c r="D552" s="7"/>
      <c r="E552"/>
      <c r="F552"/>
      <c r="G552"/>
      <c r="H552"/>
    </row>
    <row r="553" spans="3:8">
      <c r="C553"/>
      <c r="D553" s="7"/>
      <c r="E553"/>
      <c r="F553"/>
      <c r="G553"/>
      <c r="H553"/>
    </row>
    <row r="554" spans="3:8">
      <c r="C554"/>
      <c r="D554" s="7"/>
      <c r="E554"/>
      <c r="F554"/>
      <c r="G554" s="7"/>
      <c r="H554"/>
    </row>
    <row r="555" spans="3:8">
      <c r="C555"/>
      <c r="D555" s="7"/>
      <c r="E555"/>
      <c r="F555"/>
      <c r="G555"/>
      <c r="H555"/>
    </row>
    <row r="556" spans="3:8">
      <c r="C556"/>
      <c r="D556" s="7"/>
      <c r="E556"/>
      <c r="F556"/>
      <c r="G556"/>
      <c r="H556"/>
    </row>
    <row r="557" spans="3:8">
      <c r="C557"/>
      <c r="D557" s="7"/>
      <c r="E557"/>
      <c r="F557"/>
      <c r="G557"/>
      <c r="H557"/>
    </row>
    <row r="558" spans="3:8">
      <c r="C558"/>
      <c r="D558" s="7"/>
      <c r="E558"/>
      <c r="F558"/>
      <c r="G558"/>
      <c r="H558"/>
    </row>
    <row r="559" spans="3:8">
      <c r="C559"/>
      <c r="D559" s="7"/>
      <c r="E559"/>
      <c r="F559"/>
      <c r="G559"/>
      <c r="H559"/>
    </row>
    <row r="560" spans="3:8">
      <c r="C560"/>
      <c r="D560" s="7"/>
      <c r="E560"/>
      <c r="F560"/>
      <c r="G560"/>
      <c r="H560"/>
    </row>
    <row r="561" spans="3:8">
      <c r="C561"/>
      <c r="D561" s="7"/>
      <c r="E561"/>
      <c r="F561"/>
      <c r="G561"/>
      <c r="H561"/>
    </row>
    <row r="562" spans="3:8">
      <c r="C562"/>
      <c r="D562" s="7"/>
      <c r="E562"/>
      <c r="F562"/>
      <c r="G562"/>
      <c r="H562"/>
    </row>
    <row r="563" spans="3:8">
      <c r="C563"/>
      <c r="D563" s="7"/>
      <c r="E563"/>
      <c r="F563"/>
      <c r="G563"/>
      <c r="H563"/>
    </row>
    <row r="564" spans="3:8">
      <c r="C564"/>
      <c r="D564" s="7"/>
      <c r="E564"/>
      <c r="F564"/>
      <c r="G564"/>
      <c r="H564"/>
    </row>
    <row r="565" spans="3:8">
      <c r="C565"/>
      <c r="D565" s="7"/>
      <c r="E565"/>
      <c r="F565"/>
      <c r="G565"/>
      <c r="H565"/>
    </row>
    <row r="566" spans="3:8">
      <c r="C566"/>
      <c r="D566" s="7"/>
      <c r="E566"/>
      <c r="F566"/>
      <c r="G566"/>
      <c r="H566"/>
    </row>
    <row r="567" spans="3:8">
      <c r="C567"/>
      <c r="D567" s="7"/>
      <c r="E567"/>
      <c r="F567"/>
      <c r="G567"/>
      <c r="H567"/>
    </row>
    <row r="568" spans="3:8">
      <c r="C568"/>
      <c r="D568" s="7"/>
      <c r="E568"/>
      <c r="F568"/>
      <c r="G568"/>
      <c r="H568"/>
    </row>
    <row r="569" spans="3:8">
      <c r="C569"/>
      <c r="D569" s="7"/>
      <c r="E569"/>
      <c r="F569"/>
      <c r="G569"/>
      <c r="H569"/>
    </row>
    <row r="570" spans="3:8">
      <c r="C570"/>
      <c r="D570" s="7"/>
      <c r="E570"/>
      <c r="F570"/>
      <c r="G570"/>
      <c r="H570"/>
    </row>
    <row r="571" spans="3:8">
      <c r="C571"/>
      <c r="D571" s="7"/>
      <c r="E571"/>
      <c r="F571"/>
      <c r="G571"/>
      <c r="H571"/>
    </row>
    <row r="572" spans="3:8">
      <c r="C572"/>
      <c r="D572" s="7"/>
      <c r="E572"/>
      <c r="F572"/>
      <c r="G572"/>
      <c r="H572"/>
    </row>
    <row r="573" spans="3:8">
      <c r="C573"/>
      <c r="D573" s="7"/>
      <c r="E573"/>
      <c r="F573"/>
      <c r="G573"/>
      <c r="H573"/>
    </row>
    <row r="574" spans="3:8">
      <c r="C574"/>
      <c r="D574" s="7"/>
      <c r="E574"/>
      <c r="F574"/>
      <c r="G574"/>
      <c r="H574"/>
    </row>
    <row r="575" spans="3:8">
      <c r="C575"/>
      <c r="D575" s="7"/>
      <c r="E575"/>
      <c r="F575"/>
      <c r="G575"/>
      <c r="H575"/>
    </row>
    <row r="576" spans="3:8">
      <c r="C576"/>
      <c r="D576" s="7"/>
      <c r="E576"/>
      <c r="F576"/>
      <c r="G576"/>
      <c r="H576"/>
    </row>
    <row r="577" spans="3:8">
      <c r="C577"/>
      <c r="D577" s="7"/>
      <c r="E577"/>
      <c r="F577"/>
      <c r="G577"/>
      <c r="H577"/>
    </row>
    <row r="578" spans="3:8">
      <c r="C578"/>
      <c r="D578" s="7"/>
      <c r="E578"/>
      <c r="F578"/>
      <c r="G578"/>
      <c r="H578"/>
    </row>
    <row r="579" spans="3:8">
      <c r="C579"/>
      <c r="D579" s="7"/>
      <c r="E579"/>
      <c r="F579"/>
      <c r="G579" s="7"/>
      <c r="H579"/>
    </row>
    <row r="580" spans="3:8">
      <c r="C580"/>
      <c r="D580" s="7"/>
      <c r="E580"/>
      <c r="F580"/>
      <c r="G580"/>
      <c r="H580"/>
    </row>
    <row r="581" spans="3:8">
      <c r="C581"/>
      <c r="D581" s="7"/>
      <c r="E581"/>
      <c r="F581"/>
      <c r="G581"/>
      <c r="H581"/>
    </row>
    <row r="582" spans="3:8">
      <c r="C582"/>
      <c r="D582" s="7"/>
      <c r="E582"/>
      <c r="F582"/>
      <c r="G582"/>
      <c r="H582"/>
    </row>
    <row r="583" spans="3:8">
      <c r="C583"/>
      <c r="D583" s="7"/>
      <c r="E583"/>
      <c r="F583"/>
      <c r="G583"/>
      <c r="H583"/>
    </row>
    <row r="584" spans="3:8">
      <c r="C584"/>
      <c r="D584" s="7"/>
      <c r="E584"/>
      <c r="F584"/>
      <c r="G584"/>
      <c r="H584"/>
    </row>
    <row r="585" spans="3:8">
      <c r="C585"/>
      <c r="D585" s="7"/>
      <c r="E585"/>
      <c r="F585"/>
      <c r="G585"/>
      <c r="H585"/>
    </row>
    <row r="586" spans="3:8">
      <c r="C586"/>
      <c r="D586" s="7"/>
      <c r="E586"/>
      <c r="F586"/>
      <c r="G586"/>
      <c r="H586"/>
    </row>
    <row r="587" spans="3:8">
      <c r="C587"/>
      <c r="D587" s="7"/>
      <c r="E587"/>
      <c r="F587"/>
      <c r="G587"/>
      <c r="H587"/>
    </row>
    <row r="588" spans="3:8">
      <c r="C588"/>
      <c r="D588" s="7"/>
      <c r="E588"/>
      <c r="F588"/>
      <c r="G588"/>
      <c r="H588"/>
    </row>
    <row r="589" spans="3:8">
      <c r="C589"/>
      <c r="D589" s="7"/>
      <c r="E589"/>
      <c r="F589"/>
      <c r="G589"/>
      <c r="H589"/>
    </row>
    <row r="590" spans="3:8">
      <c r="C590"/>
      <c r="D590" s="7"/>
      <c r="E590"/>
      <c r="F590"/>
      <c r="G590"/>
      <c r="H590"/>
    </row>
    <row r="591" spans="3:8">
      <c r="C591"/>
      <c r="D591" s="7"/>
      <c r="E591"/>
      <c r="F591"/>
      <c r="G591"/>
      <c r="H591"/>
    </row>
    <row r="592" spans="3:8">
      <c r="C592"/>
      <c r="D592" s="7"/>
      <c r="E592"/>
      <c r="F592"/>
      <c r="G592"/>
      <c r="H592"/>
    </row>
    <row r="593" spans="3:8">
      <c r="C593"/>
      <c r="D593" s="7"/>
      <c r="E593"/>
      <c r="F593"/>
      <c r="G593"/>
      <c r="H593"/>
    </row>
    <row r="594" spans="3:8">
      <c r="C594"/>
      <c r="D594" s="7"/>
      <c r="E594"/>
      <c r="F594"/>
      <c r="G594"/>
      <c r="H594"/>
    </row>
    <row r="595" spans="3:8">
      <c r="C595"/>
      <c r="D595" s="7"/>
      <c r="E595"/>
      <c r="F595"/>
      <c r="G595"/>
      <c r="H595"/>
    </row>
    <row r="596" spans="3:8">
      <c r="C596"/>
      <c r="D596" s="7"/>
      <c r="E596"/>
      <c r="F596"/>
      <c r="G596"/>
      <c r="H596"/>
    </row>
    <row r="597" spans="3:8">
      <c r="C597"/>
      <c r="D597" s="7"/>
      <c r="E597"/>
      <c r="F597"/>
      <c r="G597"/>
      <c r="H597"/>
    </row>
    <row r="598" spans="3:8">
      <c r="C598"/>
      <c r="D598" s="7"/>
      <c r="E598"/>
      <c r="F598"/>
      <c r="G598"/>
      <c r="H598"/>
    </row>
    <row r="599" spans="3:8">
      <c r="C599"/>
      <c r="D599" s="7"/>
      <c r="E599"/>
      <c r="F599"/>
      <c r="G599"/>
      <c r="H599"/>
    </row>
    <row r="600" spans="3:8">
      <c r="C600"/>
      <c r="D600" s="7"/>
      <c r="E600"/>
      <c r="F600"/>
      <c r="G600"/>
      <c r="H600"/>
    </row>
    <row r="601" spans="3:8">
      <c r="C601"/>
      <c r="D601" s="7"/>
      <c r="E601"/>
      <c r="F601"/>
      <c r="G601"/>
      <c r="H601"/>
    </row>
    <row r="602" spans="3:8">
      <c r="C602"/>
      <c r="D602" s="7"/>
      <c r="E602"/>
      <c r="F602"/>
      <c r="G602"/>
      <c r="H602"/>
    </row>
    <row r="603" spans="3:8">
      <c r="C603"/>
      <c r="D603" s="7"/>
      <c r="E603"/>
      <c r="F603"/>
      <c r="G603"/>
      <c r="H603"/>
    </row>
    <row r="604" spans="3:8">
      <c r="C604"/>
      <c r="D604" s="7"/>
      <c r="E604"/>
      <c r="F604"/>
      <c r="G604" s="7"/>
      <c r="H604"/>
    </row>
    <row r="605" spans="3:8">
      <c r="C605"/>
      <c r="D605" s="7"/>
      <c r="E605"/>
      <c r="F605"/>
      <c r="G605"/>
      <c r="H605"/>
    </row>
    <row r="606" spans="3:8">
      <c r="C606"/>
      <c r="D606" s="7"/>
      <c r="E606"/>
      <c r="F606"/>
      <c r="G606"/>
      <c r="H606"/>
    </row>
    <row r="607" spans="3:8">
      <c r="C607"/>
      <c r="D607" s="7"/>
      <c r="E607"/>
      <c r="F607"/>
      <c r="G607"/>
      <c r="H607"/>
    </row>
    <row r="608" spans="3:8">
      <c r="C608"/>
      <c r="D608" s="7"/>
      <c r="E608"/>
      <c r="F608"/>
      <c r="G608"/>
      <c r="H608"/>
    </row>
    <row r="609" spans="3:8">
      <c r="C609"/>
      <c r="D609" s="7"/>
      <c r="E609"/>
      <c r="F609"/>
      <c r="G609"/>
      <c r="H609"/>
    </row>
    <row r="610" spans="3:8">
      <c r="C610"/>
      <c r="D610" s="7"/>
      <c r="E610"/>
      <c r="F610"/>
      <c r="G610"/>
      <c r="H610"/>
    </row>
    <row r="611" spans="3:8">
      <c r="C611"/>
      <c r="D611" s="7"/>
      <c r="E611"/>
      <c r="F611"/>
      <c r="G611"/>
      <c r="H611"/>
    </row>
    <row r="612" spans="3:8">
      <c r="C612"/>
      <c r="D612" s="7"/>
      <c r="E612"/>
      <c r="F612"/>
      <c r="G612"/>
      <c r="H612"/>
    </row>
    <row r="613" spans="3:8">
      <c r="C613"/>
      <c r="D613" s="7"/>
      <c r="E613"/>
      <c r="F613"/>
      <c r="G613"/>
      <c r="H613"/>
    </row>
    <row r="614" spans="3:8">
      <c r="C614"/>
      <c r="D614" s="7"/>
      <c r="E614"/>
      <c r="F614"/>
      <c r="G614"/>
      <c r="H614"/>
    </row>
    <row r="615" spans="3:8">
      <c r="C615"/>
      <c r="D615" s="7"/>
      <c r="E615"/>
      <c r="F615"/>
      <c r="G615"/>
      <c r="H615"/>
    </row>
    <row r="616" spans="3:8">
      <c r="C616"/>
      <c r="D616" s="7"/>
      <c r="E616"/>
      <c r="F616"/>
      <c r="G616"/>
      <c r="H616"/>
    </row>
    <row r="617" spans="3:8">
      <c r="C617"/>
      <c r="D617" s="7"/>
      <c r="E617"/>
      <c r="F617"/>
      <c r="G617"/>
      <c r="H617"/>
    </row>
    <row r="618" spans="3:8">
      <c r="C618"/>
      <c r="D618" s="7"/>
      <c r="E618"/>
      <c r="F618"/>
      <c r="G618"/>
      <c r="H618"/>
    </row>
    <row r="619" spans="3:8">
      <c r="C619"/>
      <c r="D619" s="7"/>
      <c r="E619"/>
      <c r="F619"/>
      <c r="G619"/>
      <c r="H619"/>
    </row>
    <row r="620" spans="3:8">
      <c r="C620"/>
      <c r="D620" s="7"/>
      <c r="E620"/>
      <c r="F620"/>
      <c r="G620"/>
      <c r="H620"/>
    </row>
    <row r="621" spans="3:8">
      <c r="C621"/>
      <c r="D621" s="7"/>
      <c r="E621"/>
      <c r="F621"/>
      <c r="G621"/>
      <c r="H621"/>
    </row>
    <row r="622" spans="3:8">
      <c r="C622"/>
      <c r="D622" s="7"/>
      <c r="E622"/>
      <c r="F622"/>
      <c r="G622"/>
      <c r="H622"/>
    </row>
    <row r="623" spans="3:8">
      <c r="C623"/>
      <c r="D623" s="7"/>
      <c r="E623"/>
      <c r="F623"/>
      <c r="G623"/>
      <c r="H623"/>
    </row>
    <row r="624" spans="3:8">
      <c r="C624"/>
      <c r="D624" s="7"/>
      <c r="E624"/>
      <c r="F624"/>
      <c r="G624"/>
      <c r="H624"/>
    </row>
    <row r="625" spans="3:8">
      <c r="C625"/>
      <c r="D625" s="7"/>
      <c r="E625"/>
      <c r="F625"/>
      <c r="G625"/>
      <c r="H625"/>
    </row>
    <row r="626" spans="3:8">
      <c r="C626"/>
      <c r="D626" s="7"/>
      <c r="E626"/>
      <c r="F626"/>
      <c r="G626"/>
      <c r="H626"/>
    </row>
    <row r="627" spans="3:8">
      <c r="C627"/>
      <c r="D627" s="7"/>
      <c r="E627"/>
      <c r="F627"/>
      <c r="G627"/>
      <c r="H627"/>
    </row>
    <row r="628" spans="3:8">
      <c r="C628"/>
      <c r="D628" s="7"/>
      <c r="E628"/>
      <c r="F628"/>
      <c r="G628"/>
      <c r="H628"/>
    </row>
    <row r="629" spans="3:8">
      <c r="C629"/>
      <c r="D629" s="7"/>
      <c r="E629"/>
      <c r="F629"/>
      <c r="G629" s="7"/>
      <c r="H629"/>
    </row>
    <row r="630" spans="3:8">
      <c r="C630"/>
      <c r="D630" s="7"/>
      <c r="E630"/>
      <c r="F630" s="7"/>
      <c r="G630"/>
      <c r="H630"/>
    </row>
    <row r="631" spans="3:8">
      <c r="C631"/>
      <c r="D631" s="7"/>
      <c r="E631"/>
      <c r="F631" s="7"/>
      <c r="G631"/>
      <c r="H631"/>
    </row>
    <row r="632" spans="3:8">
      <c r="C632"/>
      <c r="D632" s="7"/>
      <c r="E632"/>
      <c r="F632" s="7"/>
      <c r="G632"/>
      <c r="H632"/>
    </row>
    <row r="633" spans="3:8">
      <c r="C633"/>
      <c r="D633" s="7"/>
      <c r="E633"/>
      <c r="F633" s="7"/>
      <c r="G633"/>
      <c r="H633"/>
    </row>
    <row r="634" spans="3:8">
      <c r="C634"/>
      <c r="D634" s="7"/>
      <c r="E634"/>
      <c r="F634" s="7"/>
      <c r="G634"/>
      <c r="H634"/>
    </row>
    <row r="635" spans="3:8">
      <c r="C635"/>
      <c r="D635" s="7"/>
      <c r="E635"/>
      <c r="F635" s="7"/>
      <c r="G635"/>
      <c r="H635"/>
    </row>
    <row r="636" spans="3:8">
      <c r="C636"/>
      <c r="D636" s="7"/>
      <c r="E636"/>
      <c r="F636" s="7"/>
      <c r="G636"/>
      <c r="H636"/>
    </row>
    <row r="637" spans="3:8">
      <c r="C637"/>
      <c r="D637" s="7"/>
      <c r="E637"/>
      <c r="F637" s="7"/>
      <c r="G637"/>
      <c r="H637"/>
    </row>
    <row r="638" spans="3:8">
      <c r="C638"/>
      <c r="D638" s="7"/>
      <c r="E638"/>
      <c r="F638" s="7"/>
      <c r="G638"/>
      <c r="H638"/>
    </row>
    <row r="639" spans="3:8">
      <c r="C639"/>
      <c r="D639" s="7"/>
      <c r="E639"/>
      <c r="F639" s="7"/>
      <c r="G639"/>
      <c r="H639"/>
    </row>
    <row r="640" spans="3:8">
      <c r="C640"/>
      <c r="D640" s="7"/>
      <c r="E640"/>
      <c r="F640" s="7"/>
      <c r="G640"/>
      <c r="H640"/>
    </row>
    <row r="641" spans="3:8">
      <c r="C641"/>
      <c r="D641" s="7"/>
      <c r="E641"/>
      <c r="F641" s="7"/>
      <c r="G641"/>
      <c r="H641"/>
    </row>
    <row r="642" spans="3:8">
      <c r="C642"/>
      <c r="D642" s="7"/>
      <c r="E642"/>
      <c r="F642" s="7"/>
      <c r="G642"/>
      <c r="H642"/>
    </row>
    <row r="643" spans="3:8">
      <c r="C643"/>
      <c r="D643" s="7"/>
      <c r="E643"/>
      <c r="F643" s="7"/>
      <c r="G643"/>
      <c r="H643"/>
    </row>
    <row r="644" spans="3:8">
      <c r="C644"/>
      <c r="D644" s="7"/>
      <c r="E644"/>
      <c r="F644" s="7"/>
      <c r="G644"/>
      <c r="H644"/>
    </row>
    <row r="645" spans="3:8">
      <c r="C645"/>
      <c r="D645" s="7"/>
      <c r="E645"/>
      <c r="F645" s="7"/>
      <c r="G645"/>
      <c r="H645"/>
    </row>
    <row r="646" spans="3:8">
      <c r="C646"/>
      <c r="D646" s="7"/>
      <c r="E646"/>
      <c r="F646" s="7"/>
      <c r="G646"/>
      <c r="H646"/>
    </row>
    <row r="647" spans="3:8">
      <c r="C647"/>
      <c r="D647" s="7"/>
      <c r="E647"/>
      <c r="F647" s="7"/>
      <c r="G647"/>
      <c r="H647"/>
    </row>
    <row r="648" spans="3:8">
      <c r="C648"/>
      <c r="D648" s="7"/>
      <c r="E648"/>
      <c r="F648" s="7"/>
      <c r="G648"/>
      <c r="H648"/>
    </row>
    <row r="649" spans="3:8">
      <c r="C649"/>
      <c r="D649" s="7"/>
      <c r="E649"/>
      <c r="F649" s="7"/>
      <c r="G649"/>
      <c r="H649"/>
    </row>
    <row r="650" spans="3:8">
      <c r="C650"/>
      <c r="D650" s="7"/>
      <c r="E650"/>
      <c r="F650" s="7"/>
      <c r="G650"/>
      <c r="H650"/>
    </row>
    <row r="651" spans="3:8">
      <c r="C651"/>
      <c r="D651" s="7"/>
      <c r="E651"/>
      <c r="F651" s="7"/>
      <c r="G651"/>
      <c r="H651"/>
    </row>
    <row r="652" spans="3:8">
      <c r="C652"/>
      <c r="D652" s="7"/>
      <c r="E652"/>
      <c r="F652" s="7"/>
      <c r="G652"/>
      <c r="H652"/>
    </row>
    <row r="653" spans="3:8">
      <c r="C653"/>
      <c r="D653" s="7"/>
      <c r="E653"/>
      <c r="F653" s="7"/>
      <c r="G653"/>
      <c r="H653"/>
    </row>
    <row r="654" spans="3:8">
      <c r="C654"/>
      <c r="D654" s="7"/>
      <c r="E654"/>
      <c r="F654" s="7"/>
      <c r="G654" s="7"/>
      <c r="H654"/>
    </row>
    <row r="655" spans="3:8">
      <c r="C655"/>
      <c r="D655"/>
      <c r="E655"/>
      <c r="F655"/>
      <c r="G655" s="7"/>
      <c r="H655"/>
    </row>
    <row r="656" spans="3:8">
      <c r="C656"/>
      <c r="D656"/>
      <c r="E656"/>
      <c r="F656"/>
      <c r="G656" s="7"/>
      <c r="H656" s="7"/>
    </row>
  </sheetData>
  <dataConsolidate/>
  <mergeCells count="5">
    <mergeCell ref="C8:C9"/>
    <mergeCell ref="C10:C11"/>
    <mergeCell ref="C12:C13"/>
    <mergeCell ref="C16:C17"/>
    <mergeCell ref="C14:C15"/>
  </mergeCells>
  <phoneticPr fontId="5"/>
  <dataValidations count="3">
    <dataValidation type="list" allowBlank="1" showInputMessage="1" showErrorMessage="1" sqref="V4:V23">
      <formula1>"Y,N"</formula1>
    </dataValidation>
    <dataValidation type="list" allowBlank="1" showInputMessage="1" showErrorMessage="1" sqref="D11">
      <formula1>"CrtTstData,TstDataToCSV,CrtDS,GetCONDTN,CrtItcTe080"</formula1>
    </dataValidation>
    <dataValidation type="list" allowBlank="1" showInputMessage="1" showErrorMessage="1" sqref="D13">
      <formula1>"CrtRuleSetupTempl,CrtRuleInstallDiff"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15</xdr:col>
                    <xdr:colOff>666750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9525</xdr:colOff>
                    <xdr:row>10</xdr:row>
                    <xdr:rowOff>9525</xdr:rowOff>
                  </from>
                  <to>
                    <xdr:col>15</xdr:col>
                    <xdr:colOff>666750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9525</xdr:colOff>
                    <xdr:row>13</xdr:row>
                    <xdr:rowOff>9525</xdr:rowOff>
                  </from>
                  <to>
                    <xdr:col>15</xdr:col>
                    <xdr:colOff>666750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14</xdr:col>
                    <xdr:colOff>9525</xdr:colOff>
                    <xdr:row>16</xdr:row>
                    <xdr:rowOff>9525</xdr:rowOff>
                  </from>
                  <to>
                    <xdr:col>15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9" name="fbVarTools">
              <controlPr defaultSize="0" print="0" autoFill="0" autoPict="0" macro="[0]!fbVarTools_Click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10" name="fbVarTools2">
              <controlPr defaultSize="0" print="0" autoFill="0" autoPict="0" macro="[0]!fbVarTools2_Click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11" name="fbEvent-X">
              <controlPr defaultSize="0" print="0" autoFill="0" autoPict="0" macro="[0]!fbEvent_X_Click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9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ES56"/>
  <sheetViews>
    <sheetView showGridLines="0" zoomScale="85" zoomScaleNormal="85" workbookViewId="0"/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18" width="9" style="12"/>
    <col min="19" max="20" width="3.625" style="308" customWidth="1"/>
    <col min="21" max="21" width="4.875" style="308" customWidth="1"/>
    <col min="22" max="22" width="7.625" style="308" customWidth="1"/>
    <col min="23" max="23" width="9.125" style="308" customWidth="1"/>
    <col min="24" max="25" width="9" style="308"/>
    <col min="26" max="26" width="9" style="308" customWidth="1"/>
    <col min="27" max="29" width="9" style="308"/>
    <col min="30" max="16384" width="9" style="12"/>
  </cols>
  <sheetData>
    <row r="1" spans="1:29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1:29" ht="14.25" thickBot="1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  <c r="U2" s="234" t="s">
        <v>1859</v>
      </c>
      <c r="V2" s="234"/>
      <c r="X2" s="281" t="s">
        <v>1879</v>
      </c>
      <c r="Y2" s="281"/>
      <c r="Z2" s="379" t="s">
        <v>1878</v>
      </c>
      <c r="AA2" s="281" t="s">
        <v>1880</v>
      </c>
      <c r="AB2" s="380" t="str">
        <f>REPT($Z$2,9)</f>
        <v>&lt;&amp;p&gt;&lt;&amp;p&gt;&lt;&amp;p&gt;&lt;&amp;p&gt;&lt;&amp;p&gt;&lt;&amp;p&gt;&lt;&amp;p&gt;&lt;&amp;p&gt;&lt;&amp;p&gt;</v>
      </c>
    </row>
    <row r="3" spans="1:29" ht="14.25" thickBot="1">
      <c r="B3" s="99"/>
      <c r="C3" s="98" t="s">
        <v>1544</v>
      </c>
      <c r="D3" s="278" t="s">
        <v>1536</v>
      </c>
      <c r="E3" s="278" t="s">
        <v>1538</v>
      </c>
      <c r="F3" s="278" t="s">
        <v>1539</v>
      </c>
      <c r="G3" s="278" t="s">
        <v>1537</v>
      </c>
      <c r="H3" s="278"/>
      <c r="I3" s="278"/>
      <c r="J3" s="278"/>
      <c r="K3" s="278"/>
      <c r="L3" s="278"/>
      <c r="M3" s="278"/>
      <c r="U3" s="361" t="s">
        <v>577</v>
      </c>
      <c r="V3" s="361" t="s">
        <v>1877</v>
      </c>
      <c r="W3" s="362" t="s">
        <v>1769</v>
      </c>
      <c r="X3" s="362" t="s">
        <v>1864</v>
      </c>
      <c r="Y3" s="362" t="s">
        <v>1865</v>
      </c>
      <c r="Z3" s="363" t="s">
        <v>1315</v>
      </c>
      <c r="AA3" s="364" t="s">
        <v>1540</v>
      </c>
      <c r="AB3" s="364" t="s">
        <v>594</v>
      </c>
      <c r="AC3" s="365" t="s">
        <v>598</v>
      </c>
    </row>
    <row r="4" spans="1:29" ht="14.25" thickTop="1">
      <c r="C4" s="98" t="s">
        <v>1540</v>
      </c>
      <c r="D4" s="279" t="s">
        <v>1427</v>
      </c>
      <c r="E4" s="279"/>
      <c r="F4" s="279"/>
      <c r="G4" s="279"/>
      <c r="H4" s="279"/>
      <c r="I4" s="279"/>
      <c r="J4" s="279"/>
      <c r="K4" s="279"/>
      <c r="L4" s="279"/>
      <c r="M4" s="279"/>
      <c r="N4" s="281" t="s">
        <v>1541</v>
      </c>
      <c r="U4" s="366" t="s">
        <v>392</v>
      </c>
      <c r="V4" s="376" t="s">
        <v>0</v>
      </c>
      <c r="W4" s="360"/>
      <c r="X4" s="358"/>
      <c r="Y4" s="358"/>
      <c r="Z4" s="358"/>
      <c r="AA4" s="358"/>
      <c r="AB4" s="358"/>
      <c r="AC4" s="367"/>
    </row>
    <row r="5" spans="1:29">
      <c r="A5" s="102" t="s">
        <v>645</v>
      </c>
      <c r="C5" s="98" t="s">
        <v>594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872</v>
      </c>
      <c r="V5" s="368" t="s">
        <v>0</v>
      </c>
      <c r="W5" s="355"/>
      <c r="X5" s="353"/>
      <c r="Y5" s="353"/>
      <c r="Z5" s="353"/>
      <c r="AA5" s="353"/>
      <c r="AB5" s="353"/>
      <c r="AC5" s="369"/>
    </row>
    <row r="6" spans="1:29">
      <c r="A6" s="102" t="s">
        <v>647</v>
      </c>
      <c r="C6" s="98" t="s">
        <v>598</v>
      </c>
      <c r="D6" s="279" t="s">
        <v>647</v>
      </c>
      <c r="E6" s="279" t="s">
        <v>1532</v>
      </c>
      <c r="F6" s="279" t="s">
        <v>1533</v>
      </c>
      <c r="G6" s="279" t="s">
        <v>1531</v>
      </c>
      <c r="H6" s="279"/>
      <c r="I6" s="279"/>
      <c r="J6" s="279"/>
      <c r="K6" s="279"/>
      <c r="L6" s="279"/>
      <c r="M6" s="279"/>
      <c r="N6" s="281" t="s">
        <v>1542</v>
      </c>
      <c r="U6" s="368" t="s">
        <v>1414</v>
      </c>
      <c r="V6" s="368" t="s">
        <v>0</v>
      </c>
      <c r="W6" s="355"/>
      <c r="X6" s="353"/>
      <c r="Y6" s="353"/>
      <c r="Z6" s="353"/>
      <c r="AA6" s="353"/>
      <c r="AB6" s="353"/>
      <c r="AC6" s="369"/>
    </row>
    <row r="7" spans="1:29">
      <c r="B7" s="97"/>
      <c r="C7" s="100"/>
      <c r="D7" s="101"/>
      <c r="E7" s="101"/>
      <c r="F7" s="101"/>
      <c r="G7" s="101"/>
      <c r="H7" s="101"/>
      <c r="I7" s="101"/>
      <c r="U7" s="368" t="s">
        <v>705</v>
      </c>
      <c r="V7" s="368" t="s">
        <v>0</v>
      </c>
      <c r="W7" s="355"/>
      <c r="X7" s="353"/>
      <c r="Y7" s="353"/>
      <c r="Z7" s="353"/>
      <c r="AA7" s="353"/>
      <c r="AB7" s="353"/>
      <c r="AC7" s="369"/>
    </row>
    <row r="8" spans="1:29">
      <c r="C8" s="489" t="s">
        <v>1550</v>
      </c>
      <c r="D8" s="280" t="s">
        <v>1552</v>
      </c>
      <c r="E8" s="280" t="s">
        <v>1546</v>
      </c>
      <c r="F8" s="280" t="s">
        <v>1547</v>
      </c>
      <c r="G8" s="280" t="s">
        <v>649</v>
      </c>
      <c r="H8" s="280" t="s">
        <v>650</v>
      </c>
      <c r="I8" s="280" t="s">
        <v>651</v>
      </c>
      <c r="J8" s="280" t="s">
        <v>652</v>
      </c>
      <c r="K8" s="280" t="s">
        <v>653</v>
      </c>
      <c r="L8" s="280" t="s">
        <v>654</v>
      </c>
      <c r="M8" s="280" t="s">
        <v>1548</v>
      </c>
      <c r="U8" s="368" t="s">
        <v>877</v>
      </c>
      <c r="V8" s="368" t="s">
        <v>0</v>
      </c>
      <c r="W8" s="355"/>
      <c r="X8" s="353"/>
      <c r="Y8" s="353"/>
      <c r="Z8" s="353"/>
      <c r="AA8" s="353"/>
      <c r="AB8" s="353"/>
      <c r="AC8" s="369"/>
    </row>
    <row r="9" spans="1:29">
      <c r="C9" s="489"/>
      <c r="D9" s="279" t="s">
        <v>1551</v>
      </c>
      <c r="E9" s="279"/>
      <c r="F9" s="279"/>
      <c r="G9" s="279"/>
      <c r="H9" s="279"/>
      <c r="I9" s="279"/>
      <c r="J9" s="279"/>
      <c r="K9" s="279"/>
      <c r="L9" s="279"/>
      <c r="M9" s="279"/>
      <c r="U9" s="368" t="s">
        <v>1872</v>
      </c>
      <c r="V9" s="368" t="s">
        <v>0</v>
      </c>
      <c r="W9" s="355"/>
      <c r="X9" s="353"/>
      <c r="Y9" s="353"/>
      <c r="Z9" s="353"/>
      <c r="AA9" s="353"/>
      <c r="AB9" s="353"/>
      <c r="AC9" s="369"/>
    </row>
    <row r="10" spans="1:29">
      <c r="C10" s="489" t="s">
        <v>1549</v>
      </c>
      <c r="D10" s="280" t="s">
        <v>1545</v>
      </c>
      <c r="E10" s="280" t="s">
        <v>1546</v>
      </c>
      <c r="F10" s="280" t="s">
        <v>1547</v>
      </c>
      <c r="G10" s="280" t="s">
        <v>649</v>
      </c>
      <c r="H10" s="280" t="s">
        <v>650</v>
      </c>
      <c r="I10" s="280" t="s">
        <v>651</v>
      </c>
      <c r="J10" s="280" t="s">
        <v>652</v>
      </c>
      <c r="K10" s="280" t="s">
        <v>653</v>
      </c>
      <c r="L10" s="280" t="s">
        <v>654</v>
      </c>
      <c r="M10" s="280" t="s">
        <v>1548</v>
      </c>
      <c r="U10" s="368" t="s">
        <v>880</v>
      </c>
      <c r="V10" s="368" t="s">
        <v>0</v>
      </c>
      <c r="W10" s="355"/>
      <c r="X10" s="353"/>
      <c r="Y10" s="353"/>
      <c r="Z10" s="353"/>
      <c r="AA10" s="353"/>
      <c r="AB10" s="353"/>
      <c r="AC10" s="369"/>
    </row>
    <row r="11" spans="1:29">
      <c r="C11" s="489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U11" s="368" t="s">
        <v>1874</v>
      </c>
      <c r="V11" s="368" t="s">
        <v>0</v>
      </c>
      <c r="W11" s="355"/>
      <c r="X11" s="353"/>
      <c r="Y11" s="353"/>
      <c r="Z11" s="353"/>
      <c r="AA11" s="353"/>
      <c r="AB11" s="353"/>
      <c r="AC11" s="369"/>
    </row>
    <row r="12" spans="1:29" s="308" customFormat="1">
      <c r="C12" s="489" t="s">
        <v>1881</v>
      </c>
      <c r="D12" s="280" t="s">
        <v>648</v>
      </c>
      <c r="E12" s="280" t="s">
        <v>1546</v>
      </c>
      <c r="F12" s="280" t="s">
        <v>1547</v>
      </c>
      <c r="G12" s="280" t="s">
        <v>649</v>
      </c>
      <c r="H12" s="280" t="s">
        <v>650</v>
      </c>
      <c r="I12" s="280" t="s">
        <v>651</v>
      </c>
      <c r="J12" s="280" t="s">
        <v>652</v>
      </c>
      <c r="K12" s="280" t="s">
        <v>653</v>
      </c>
      <c r="L12" s="280" t="s">
        <v>654</v>
      </c>
      <c r="M12" s="280" t="s">
        <v>1548</v>
      </c>
      <c r="U12" s="368" t="s">
        <v>1875</v>
      </c>
      <c r="V12" s="368" t="s">
        <v>0</v>
      </c>
      <c r="W12" s="355"/>
      <c r="X12" s="353"/>
      <c r="Y12" s="353"/>
      <c r="Z12" s="353"/>
      <c r="AA12" s="353"/>
      <c r="AB12" s="353"/>
      <c r="AC12" s="369"/>
    </row>
    <row r="13" spans="1:29" s="308" customFormat="1" ht="14.25" thickBot="1">
      <c r="C13" s="489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1876</v>
      </c>
      <c r="V13" s="377" t="s">
        <v>0</v>
      </c>
      <c r="W13" s="357"/>
      <c r="X13" s="356"/>
      <c r="Y13" s="356"/>
      <c r="Z13" s="356"/>
      <c r="AA13" s="356"/>
      <c r="AB13" s="356"/>
      <c r="AC13" s="371"/>
    </row>
    <row r="14" spans="1:29" s="308" customFormat="1" ht="14.25" thickTop="1">
      <c r="C14" s="489" t="s">
        <v>1882</v>
      </c>
      <c r="D14" s="280" t="s">
        <v>648</v>
      </c>
      <c r="E14" s="280" t="s">
        <v>1546</v>
      </c>
      <c r="F14" s="280" t="s">
        <v>1547</v>
      </c>
      <c r="G14" s="280" t="s">
        <v>649</v>
      </c>
      <c r="H14" s="280" t="s">
        <v>650</v>
      </c>
      <c r="I14" s="280" t="s">
        <v>651</v>
      </c>
      <c r="J14" s="280" t="s">
        <v>652</v>
      </c>
      <c r="K14" s="280" t="s">
        <v>653</v>
      </c>
      <c r="L14" s="280" t="s">
        <v>654</v>
      </c>
      <c r="M14" s="280" t="s">
        <v>1548</v>
      </c>
      <c r="U14" s="366" t="s">
        <v>392</v>
      </c>
      <c r="V14" s="376" t="s">
        <v>0</v>
      </c>
      <c r="W14" s="359"/>
      <c r="X14" s="358"/>
      <c r="Y14" s="358"/>
      <c r="Z14" s="358"/>
      <c r="AA14" s="358"/>
      <c r="AB14" s="358"/>
      <c r="AC14" s="367"/>
    </row>
    <row r="15" spans="1:29" s="308" customFormat="1">
      <c r="C15" s="489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/>
      <c r="X15" s="353"/>
      <c r="Y15" s="353"/>
      <c r="Z15" s="353"/>
      <c r="AA15" s="353"/>
      <c r="AB15" s="353"/>
      <c r="AC15" s="369"/>
    </row>
    <row r="16" spans="1:29" s="308" customFormat="1">
      <c r="C16" s="489" t="s">
        <v>1883</v>
      </c>
      <c r="D16" s="280" t="s">
        <v>648</v>
      </c>
      <c r="E16" s="280" t="s">
        <v>1546</v>
      </c>
      <c r="F16" s="280" t="s">
        <v>1547</v>
      </c>
      <c r="G16" s="280" t="s">
        <v>649</v>
      </c>
      <c r="H16" s="280" t="s">
        <v>650</v>
      </c>
      <c r="I16" s="280" t="s">
        <v>651</v>
      </c>
      <c r="J16" s="280" t="s">
        <v>652</v>
      </c>
      <c r="K16" s="280" t="s">
        <v>653</v>
      </c>
      <c r="L16" s="280" t="s">
        <v>654</v>
      </c>
      <c r="M16" s="280" t="s">
        <v>1548</v>
      </c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</row>
    <row r="17" spans="1:16373" s="308" customFormat="1">
      <c r="C17" s="48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</row>
    <row r="18" spans="1:16373"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</row>
    <row r="19" spans="1:16373"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U19" s="368" t="s">
        <v>1872</v>
      </c>
      <c r="V19" s="368" t="s">
        <v>0</v>
      </c>
      <c r="W19" s="354"/>
      <c r="X19" s="353"/>
      <c r="Y19" s="353"/>
      <c r="Z19" s="353"/>
      <c r="AA19" s="353"/>
      <c r="AB19" s="353"/>
      <c r="AC19" s="369"/>
    </row>
    <row r="20" spans="1:16373"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</row>
    <row r="21" spans="1:16373"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U21" s="368" t="s">
        <v>1874</v>
      </c>
      <c r="V21" s="368" t="s">
        <v>0</v>
      </c>
      <c r="W21" s="354"/>
      <c r="X21" s="353"/>
      <c r="Y21" s="353"/>
      <c r="Z21" s="353"/>
      <c r="AA21" s="353"/>
      <c r="AB21" s="353"/>
      <c r="AC21" s="369"/>
    </row>
    <row r="22" spans="1:16373"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U22" s="368" t="s">
        <v>1875</v>
      </c>
      <c r="V22" s="368" t="s">
        <v>0</v>
      </c>
      <c r="W22" s="354"/>
      <c r="X22" s="353"/>
      <c r="Y22" s="353"/>
      <c r="Z22" s="353"/>
      <c r="AA22" s="353"/>
      <c r="AB22" s="353"/>
      <c r="AC22" s="369"/>
    </row>
    <row r="23" spans="1:16373" ht="14.25" thickBot="1"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U23" s="372" t="s">
        <v>1876</v>
      </c>
      <c r="V23" s="378" t="s">
        <v>0</v>
      </c>
      <c r="W23" s="373"/>
      <c r="X23" s="374"/>
      <c r="Y23" s="374"/>
      <c r="Z23" s="374"/>
      <c r="AA23" s="374"/>
      <c r="AB23" s="374"/>
      <c r="AC23" s="375"/>
    </row>
    <row r="24" spans="1:16373"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</row>
    <row r="25" spans="1:16373" ht="14.25" thickBot="1"/>
    <row r="26" spans="1:1637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308"/>
      <c r="AJ26" s="308"/>
      <c r="AK26" s="308"/>
      <c r="AL26" s="308"/>
      <c r="AM26" s="308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</row>
    <row r="27" spans="1:16373" s="128" customFormat="1" ht="14.25" thickTop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308"/>
      <c r="T27" s="308"/>
      <c r="U27" s="308"/>
      <c r="V27" s="308"/>
      <c r="W27" s="308"/>
      <c r="X27" s="308"/>
      <c r="Y27" s="308"/>
      <c r="Z27" s="308"/>
      <c r="AA27" s="308"/>
      <c r="AB27" s="308"/>
      <c r="AC27" s="308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7"/>
      <c r="HA27" s="57"/>
      <c r="HB27" s="57"/>
      <c r="HC27" s="57"/>
      <c r="HD27" s="57"/>
      <c r="HE27" s="57"/>
      <c r="HF27" s="57"/>
      <c r="HG27" s="57"/>
      <c r="HH27" s="57"/>
      <c r="HI27" s="57"/>
      <c r="HJ27" s="57"/>
      <c r="HK27" s="57"/>
      <c r="HL27" s="57"/>
      <c r="HM27" s="57"/>
      <c r="HN27" s="57"/>
      <c r="HO27" s="57"/>
      <c r="HP27" s="57"/>
      <c r="HQ27" s="57"/>
      <c r="HR27" s="57"/>
      <c r="HS27" s="57"/>
      <c r="HT27" s="57"/>
      <c r="HU27" s="57"/>
      <c r="HV27" s="57"/>
      <c r="HW27" s="57"/>
      <c r="HX27" s="57"/>
      <c r="HY27" s="57"/>
      <c r="HZ27" s="57"/>
      <c r="IA27" s="57"/>
      <c r="IB27" s="57"/>
      <c r="IC27" s="57"/>
      <c r="ID27" s="57"/>
      <c r="IE27" s="57"/>
      <c r="IF27" s="57"/>
      <c r="IG27" s="57"/>
      <c r="IH27" s="57"/>
      <c r="II27" s="57"/>
      <c r="IJ27" s="57"/>
      <c r="IK27" s="57"/>
      <c r="IL27" s="57"/>
      <c r="IM27" s="57"/>
      <c r="IN27" s="57"/>
      <c r="IO27" s="57"/>
      <c r="IP27" s="57"/>
      <c r="IQ27" s="57"/>
      <c r="IR27" s="57"/>
      <c r="IS27" s="57"/>
      <c r="IT27" s="57"/>
      <c r="IU27" s="57"/>
      <c r="IV27" s="57"/>
      <c r="IW27" s="57"/>
      <c r="IX27" s="57"/>
      <c r="IY27" s="57"/>
      <c r="IZ27" s="57"/>
      <c r="JA27" s="57"/>
      <c r="JB27" s="57"/>
      <c r="JC27" s="57"/>
      <c r="JD27" s="57"/>
      <c r="JE27" s="57"/>
      <c r="JF27" s="57"/>
      <c r="JG27" s="57"/>
      <c r="JH27" s="57"/>
      <c r="JI27" s="57"/>
      <c r="JJ27" s="57"/>
      <c r="JK27" s="57"/>
      <c r="JL27" s="57"/>
      <c r="JM27" s="57"/>
      <c r="JN27" s="57"/>
      <c r="JO27" s="57"/>
      <c r="JP27" s="57"/>
      <c r="JQ27" s="57"/>
      <c r="JR27" s="57"/>
      <c r="JS27" s="57"/>
      <c r="JT27" s="57"/>
      <c r="JU27" s="57"/>
      <c r="JV27" s="57"/>
      <c r="JW27" s="57"/>
      <c r="JX27" s="57"/>
      <c r="JY27" s="57"/>
      <c r="JZ27" s="57"/>
      <c r="KA27" s="57"/>
      <c r="KB27" s="57"/>
      <c r="KC27" s="57"/>
      <c r="KD27" s="57"/>
      <c r="KE27" s="57"/>
      <c r="KF27" s="57"/>
      <c r="KG27" s="57"/>
      <c r="KH27" s="57"/>
      <c r="KI27" s="57"/>
      <c r="KJ27" s="57"/>
      <c r="KK27" s="57"/>
      <c r="KL27" s="57"/>
      <c r="KM27" s="57"/>
      <c r="KN27" s="57"/>
      <c r="KO27" s="57"/>
      <c r="KP27" s="57"/>
      <c r="KQ27" s="57"/>
      <c r="KR27" s="57"/>
      <c r="KS27" s="57"/>
      <c r="KT27" s="57"/>
      <c r="KU27" s="57"/>
      <c r="KV27" s="57"/>
      <c r="KW27" s="57"/>
      <c r="KX27" s="57"/>
      <c r="KY27" s="57"/>
      <c r="KZ27" s="57"/>
      <c r="LA27" s="57"/>
      <c r="LB27" s="57"/>
      <c r="LC27" s="57"/>
      <c r="LD27" s="57"/>
      <c r="LE27" s="57"/>
      <c r="LF27" s="57"/>
      <c r="LG27" s="57"/>
      <c r="LH27" s="57"/>
      <c r="LI27" s="57"/>
      <c r="LJ27" s="57"/>
      <c r="LK27" s="57"/>
      <c r="LL27" s="57"/>
      <c r="LM27" s="57"/>
      <c r="LN27" s="57"/>
      <c r="LO27" s="57"/>
      <c r="LP27" s="57"/>
      <c r="LQ27" s="57"/>
      <c r="LR27" s="57"/>
      <c r="LS27" s="57"/>
      <c r="LT27" s="57"/>
      <c r="LU27" s="57"/>
      <c r="LV27" s="57"/>
      <c r="LW27" s="57"/>
      <c r="LX27" s="57"/>
      <c r="LY27" s="57"/>
      <c r="LZ27" s="57"/>
      <c r="MA27" s="57"/>
      <c r="MB27" s="57"/>
      <c r="MC27" s="57"/>
      <c r="MD27" s="57"/>
      <c r="ME27" s="57"/>
      <c r="MF27" s="57"/>
      <c r="MG27" s="57"/>
      <c r="MH27" s="57"/>
      <c r="MI27" s="57"/>
      <c r="MJ27" s="57"/>
      <c r="MK27" s="57"/>
      <c r="ML27" s="57"/>
      <c r="MM27" s="57"/>
      <c r="MN27" s="57"/>
      <c r="MO27" s="57"/>
      <c r="MP27" s="57"/>
      <c r="MQ27" s="57"/>
      <c r="MR27" s="57"/>
      <c r="MS27" s="57"/>
      <c r="MT27" s="57"/>
      <c r="MU27" s="57"/>
      <c r="MV27" s="57"/>
      <c r="MW27" s="57"/>
      <c r="MX27" s="57"/>
      <c r="MY27" s="57"/>
      <c r="MZ27" s="57"/>
      <c r="NA27" s="57"/>
      <c r="NB27" s="57"/>
      <c r="NC27" s="57"/>
      <c r="ND27" s="57"/>
      <c r="NE27" s="57"/>
      <c r="NF27" s="57"/>
      <c r="NG27" s="57"/>
      <c r="NH27" s="57"/>
      <c r="NI27" s="57"/>
      <c r="NJ27" s="57"/>
      <c r="NK27" s="57"/>
      <c r="NL27" s="57"/>
      <c r="NM27" s="57"/>
      <c r="NN27" s="57"/>
      <c r="NO27" s="57"/>
      <c r="NP27" s="57"/>
      <c r="NQ27" s="57"/>
      <c r="NR27" s="57"/>
      <c r="NS27" s="57"/>
      <c r="NT27" s="57"/>
      <c r="NU27" s="57"/>
      <c r="NV27" s="57"/>
      <c r="NW27" s="57"/>
      <c r="NX27" s="57"/>
      <c r="NY27" s="57"/>
      <c r="NZ27" s="57"/>
      <c r="OA27" s="57"/>
      <c r="OB27" s="57"/>
      <c r="OC27" s="57"/>
      <c r="OD27" s="57"/>
      <c r="OE27" s="57"/>
      <c r="OF27" s="57"/>
      <c r="OG27" s="57"/>
      <c r="OH27" s="57"/>
      <c r="OI27" s="57"/>
      <c r="OJ27" s="57"/>
      <c r="OK27" s="57"/>
      <c r="OL27" s="57"/>
      <c r="OM27" s="57"/>
      <c r="ON27" s="57"/>
      <c r="OO27" s="57"/>
      <c r="OP27" s="57"/>
      <c r="OQ27" s="57"/>
      <c r="OR27" s="57"/>
      <c r="OS27" s="57"/>
      <c r="OT27" s="57"/>
      <c r="OU27" s="57"/>
      <c r="OV27" s="57"/>
      <c r="OW27" s="57"/>
      <c r="OX27" s="57"/>
      <c r="OY27" s="57"/>
      <c r="OZ27" s="57"/>
      <c r="PA27" s="57"/>
      <c r="PB27" s="57"/>
      <c r="PC27" s="57"/>
      <c r="PD27" s="57"/>
      <c r="PE27" s="57"/>
      <c r="PF27" s="57"/>
      <c r="PG27" s="57"/>
      <c r="PH27" s="57"/>
      <c r="PI27" s="57"/>
      <c r="PJ27" s="57"/>
      <c r="PK27" s="57"/>
      <c r="PL27" s="57"/>
      <c r="PM27" s="57"/>
      <c r="PN27" s="57"/>
      <c r="PO27" s="57"/>
      <c r="PP27" s="57"/>
      <c r="PQ27" s="57"/>
      <c r="PR27" s="57"/>
      <c r="PS27" s="57"/>
      <c r="PT27" s="57"/>
      <c r="PU27" s="57"/>
      <c r="PV27" s="57"/>
      <c r="PW27" s="57"/>
      <c r="PX27" s="57"/>
      <c r="PY27" s="57"/>
      <c r="PZ27" s="57"/>
      <c r="QA27" s="57"/>
      <c r="QB27" s="57"/>
      <c r="QC27" s="57"/>
      <c r="QD27" s="57"/>
      <c r="QE27" s="57"/>
      <c r="QF27" s="57"/>
      <c r="QG27" s="57"/>
      <c r="QH27" s="57"/>
      <c r="QI27" s="57"/>
      <c r="QJ27" s="57"/>
      <c r="QK27" s="57"/>
      <c r="QL27" s="57"/>
      <c r="QM27" s="57"/>
      <c r="QN27" s="57"/>
      <c r="QO27" s="57"/>
      <c r="QP27" s="57"/>
      <c r="QQ27" s="57"/>
      <c r="QR27" s="57"/>
      <c r="QS27" s="57"/>
      <c r="QT27" s="57"/>
      <c r="QU27" s="57"/>
      <c r="QV27" s="57"/>
      <c r="QW27" s="57"/>
      <c r="QX27" s="57"/>
      <c r="QY27" s="57"/>
      <c r="QZ27" s="57"/>
      <c r="RA27" s="57"/>
      <c r="RB27" s="57"/>
      <c r="RC27" s="57"/>
      <c r="RD27" s="57"/>
      <c r="RE27" s="57"/>
      <c r="RF27" s="57"/>
      <c r="RG27" s="57"/>
      <c r="RH27" s="57"/>
      <c r="RI27" s="57"/>
      <c r="RJ27" s="57"/>
      <c r="RK27" s="57"/>
      <c r="RL27" s="57"/>
      <c r="RM27" s="57"/>
      <c r="RN27" s="57"/>
      <c r="RO27" s="57"/>
      <c r="RP27" s="57"/>
      <c r="RQ27" s="57"/>
      <c r="RR27" s="57"/>
      <c r="RS27" s="57"/>
      <c r="RT27" s="57"/>
      <c r="RU27" s="57"/>
      <c r="RV27" s="57"/>
      <c r="RW27" s="57"/>
      <c r="RX27" s="57"/>
      <c r="RY27" s="57"/>
      <c r="RZ27" s="57"/>
      <c r="SA27" s="57"/>
      <c r="SB27" s="57"/>
      <c r="SC27" s="57"/>
      <c r="SD27" s="57"/>
      <c r="SE27" s="57"/>
      <c r="SF27" s="57"/>
      <c r="SG27" s="57"/>
      <c r="SH27" s="57"/>
      <c r="SI27" s="57"/>
      <c r="SJ27" s="57"/>
      <c r="SK27" s="57"/>
      <c r="SL27" s="57"/>
      <c r="SM27" s="57"/>
      <c r="SN27" s="57"/>
      <c r="SO27" s="57"/>
      <c r="SP27" s="57"/>
      <c r="SQ27" s="57"/>
      <c r="SR27" s="57"/>
      <c r="SS27" s="57"/>
      <c r="ST27" s="57"/>
      <c r="SU27" s="57"/>
      <c r="SV27" s="57"/>
      <c r="SW27" s="57"/>
      <c r="SX27" s="57"/>
      <c r="SY27" s="57"/>
      <c r="SZ27" s="57"/>
      <c r="TA27" s="57"/>
      <c r="TB27" s="57"/>
      <c r="TC27" s="57"/>
      <c r="TD27" s="57"/>
      <c r="TE27" s="57"/>
      <c r="TF27" s="57"/>
      <c r="TG27" s="57"/>
      <c r="TH27" s="57"/>
      <c r="TI27" s="57"/>
      <c r="TJ27" s="57"/>
      <c r="TK27" s="57"/>
      <c r="TL27" s="57"/>
      <c r="TM27" s="57"/>
      <c r="TN27" s="57"/>
      <c r="TO27" s="57"/>
      <c r="TP27" s="57"/>
      <c r="TQ27" s="57"/>
      <c r="TR27" s="57"/>
      <c r="TS27" s="57"/>
      <c r="TT27" s="57"/>
      <c r="TU27" s="57"/>
      <c r="TV27" s="57"/>
      <c r="TW27" s="57"/>
      <c r="TX27" s="57"/>
      <c r="TY27" s="57"/>
      <c r="TZ27" s="57"/>
      <c r="UA27" s="57"/>
      <c r="UB27" s="57"/>
      <c r="UC27" s="57"/>
      <c r="UD27" s="57"/>
      <c r="UE27" s="57"/>
      <c r="UF27" s="57"/>
      <c r="UG27" s="57"/>
      <c r="UH27" s="57"/>
      <c r="UI27" s="57"/>
      <c r="UJ27" s="57"/>
      <c r="UK27" s="57"/>
      <c r="UL27" s="57"/>
      <c r="UM27" s="57"/>
      <c r="UN27" s="57"/>
      <c r="UO27" s="57"/>
      <c r="UP27" s="57"/>
      <c r="UQ27" s="57"/>
      <c r="UR27" s="57"/>
      <c r="US27" s="57"/>
      <c r="UT27" s="57"/>
      <c r="UU27" s="57"/>
      <c r="UV27" s="57"/>
      <c r="UW27" s="57"/>
      <c r="UX27" s="57"/>
      <c r="UY27" s="57"/>
      <c r="UZ27" s="57"/>
      <c r="VA27" s="57"/>
      <c r="VB27" s="57"/>
      <c r="VC27" s="57"/>
      <c r="VD27" s="57"/>
      <c r="VE27" s="57"/>
      <c r="VF27" s="57"/>
      <c r="VG27" s="57"/>
      <c r="VH27" s="57"/>
      <c r="VI27" s="57"/>
      <c r="VJ27" s="57"/>
      <c r="VK27" s="57"/>
      <c r="VL27" s="57"/>
      <c r="VM27" s="57"/>
      <c r="VN27" s="57"/>
      <c r="VO27" s="57"/>
      <c r="VP27" s="57"/>
      <c r="VQ27" s="57"/>
      <c r="VR27" s="57"/>
      <c r="VS27" s="57"/>
      <c r="VT27" s="57"/>
      <c r="VU27" s="57"/>
      <c r="VV27" s="57"/>
      <c r="VW27" s="57"/>
      <c r="VX27" s="57"/>
      <c r="VY27" s="57"/>
      <c r="VZ27" s="57"/>
      <c r="WA27" s="57"/>
      <c r="WB27" s="57"/>
      <c r="WC27" s="57"/>
      <c r="WD27" s="57"/>
      <c r="WE27" s="57"/>
      <c r="WF27" s="57"/>
      <c r="WG27" s="57"/>
      <c r="WH27" s="57"/>
      <c r="WI27" s="57"/>
      <c r="WJ27" s="57"/>
      <c r="WK27" s="57"/>
      <c r="WL27" s="57"/>
      <c r="WM27" s="57"/>
      <c r="WN27" s="57"/>
      <c r="WO27" s="57"/>
      <c r="WP27" s="57"/>
      <c r="WQ27" s="57"/>
      <c r="WR27" s="57"/>
      <c r="WS27" s="57"/>
      <c r="WT27" s="57"/>
      <c r="WU27" s="57"/>
      <c r="WV27" s="57"/>
      <c r="WW27" s="57"/>
      <c r="WX27" s="57"/>
      <c r="WY27" s="57"/>
      <c r="WZ27" s="57"/>
      <c r="XA27" s="57"/>
      <c r="XB27" s="57"/>
      <c r="XC27" s="57"/>
      <c r="XD27" s="57"/>
      <c r="XE27" s="57"/>
      <c r="XF27" s="57"/>
      <c r="XG27" s="57"/>
      <c r="XH27" s="57"/>
      <c r="XI27" s="57"/>
      <c r="XJ27" s="57"/>
      <c r="XK27" s="57"/>
      <c r="XL27" s="57"/>
      <c r="XM27" s="57"/>
      <c r="XN27" s="57"/>
      <c r="XO27" s="57"/>
      <c r="XP27" s="57"/>
      <c r="XQ27" s="57"/>
      <c r="XR27" s="57"/>
      <c r="XS27" s="57"/>
      <c r="XT27" s="57"/>
      <c r="XU27" s="57"/>
      <c r="XV27" s="57"/>
      <c r="XW27" s="57"/>
      <c r="XX27" s="57"/>
      <c r="XY27" s="57"/>
      <c r="XZ27" s="57"/>
      <c r="YA27" s="57"/>
      <c r="YB27" s="57"/>
      <c r="YC27" s="57"/>
      <c r="YD27" s="57"/>
      <c r="YE27" s="57"/>
      <c r="YF27" s="57"/>
      <c r="YG27" s="57"/>
      <c r="YH27" s="57"/>
      <c r="YI27" s="57"/>
      <c r="YJ27" s="57"/>
      <c r="YK27" s="57"/>
      <c r="YL27" s="57"/>
      <c r="YM27" s="57"/>
      <c r="YN27" s="57"/>
      <c r="YO27" s="57"/>
      <c r="YP27" s="57"/>
      <c r="YQ27" s="57"/>
      <c r="YR27" s="57"/>
      <c r="YS27" s="57"/>
      <c r="YT27" s="57"/>
      <c r="YU27" s="57"/>
      <c r="YV27" s="57"/>
      <c r="YW27" s="57"/>
      <c r="YX27" s="57"/>
      <c r="YY27" s="57"/>
      <c r="YZ27" s="57"/>
      <c r="ZA27" s="57"/>
      <c r="ZB27" s="57"/>
      <c r="ZC27" s="57"/>
      <c r="ZD27" s="57"/>
      <c r="ZE27" s="57"/>
      <c r="ZF27" s="57"/>
      <c r="ZG27" s="57"/>
      <c r="ZH27" s="57"/>
      <c r="ZI27" s="57"/>
      <c r="ZJ27" s="57"/>
      <c r="ZK27" s="57"/>
      <c r="ZL27" s="57"/>
      <c r="ZM27" s="57"/>
      <c r="ZN27" s="57"/>
      <c r="ZO27" s="57"/>
      <c r="ZP27" s="57"/>
      <c r="ZQ27" s="57"/>
      <c r="ZR27" s="57"/>
      <c r="ZS27" s="57"/>
      <c r="ZT27" s="57"/>
      <c r="ZU27" s="57"/>
      <c r="ZV27" s="57"/>
      <c r="ZW27" s="57"/>
      <c r="ZX27" s="57"/>
      <c r="ZY27" s="57"/>
      <c r="ZZ27" s="57"/>
      <c r="AAA27" s="57"/>
      <c r="AAB27" s="57"/>
      <c r="AAC27" s="57"/>
      <c r="AAD27" s="57"/>
      <c r="AAE27" s="57"/>
      <c r="AAF27" s="57"/>
      <c r="AAG27" s="57"/>
      <c r="AAH27" s="57"/>
      <c r="AAI27" s="57"/>
      <c r="AAJ27" s="57"/>
      <c r="AAK27" s="57"/>
      <c r="AAL27" s="57"/>
      <c r="AAM27" s="57"/>
      <c r="AAN27" s="57"/>
      <c r="AAO27" s="57"/>
      <c r="AAP27" s="57"/>
      <c r="AAQ27" s="57"/>
      <c r="AAR27" s="57"/>
      <c r="AAS27" s="57"/>
      <c r="AAT27" s="57"/>
      <c r="AAU27" s="57"/>
      <c r="AAV27" s="57"/>
      <c r="AAW27" s="57"/>
      <c r="AAX27" s="57"/>
      <c r="AAY27" s="57"/>
      <c r="AAZ27" s="57"/>
      <c r="ABA27" s="57"/>
      <c r="ABB27" s="57"/>
      <c r="ABC27" s="57"/>
      <c r="ABD27" s="57"/>
      <c r="ABE27" s="57"/>
      <c r="ABF27" s="57"/>
      <c r="ABG27" s="57"/>
      <c r="ABH27" s="57"/>
      <c r="ABI27" s="57"/>
      <c r="ABJ27" s="57"/>
      <c r="ABK27" s="57"/>
      <c r="ABL27" s="57"/>
      <c r="ABM27" s="57"/>
      <c r="ABN27" s="57"/>
      <c r="ABO27" s="57"/>
      <c r="ABP27" s="57"/>
      <c r="ABQ27" s="57"/>
      <c r="ABR27" s="57"/>
      <c r="ABS27" s="57"/>
      <c r="ABT27" s="57"/>
      <c r="ABU27" s="57"/>
      <c r="ABV27" s="57"/>
      <c r="ABW27" s="57"/>
      <c r="ABX27" s="57"/>
      <c r="ABY27" s="57"/>
      <c r="ABZ27" s="57"/>
      <c r="ACA27" s="57"/>
      <c r="ACB27" s="57"/>
      <c r="ACC27" s="57"/>
      <c r="ACD27" s="57"/>
      <c r="ACE27" s="57"/>
      <c r="ACF27" s="57"/>
      <c r="ACG27" s="57"/>
      <c r="ACH27" s="57"/>
      <c r="ACI27" s="57"/>
      <c r="ACJ27" s="57"/>
      <c r="ACK27" s="57"/>
      <c r="ACL27" s="57"/>
      <c r="ACM27" s="57"/>
      <c r="ACN27" s="57"/>
      <c r="ACO27" s="57"/>
      <c r="ACP27" s="57"/>
      <c r="ACQ27" s="57"/>
      <c r="ACR27" s="57"/>
      <c r="ACS27" s="57"/>
      <c r="ACT27" s="57"/>
      <c r="ACU27" s="57"/>
      <c r="ACV27" s="57"/>
      <c r="ACW27" s="57"/>
      <c r="ACX27" s="57"/>
      <c r="ACY27" s="57"/>
      <c r="ACZ27" s="57"/>
      <c r="ADA27" s="57"/>
      <c r="ADB27" s="57"/>
      <c r="ADC27" s="57"/>
      <c r="ADD27" s="57"/>
      <c r="ADE27" s="57"/>
      <c r="ADF27" s="57"/>
      <c r="ADG27" s="57"/>
      <c r="ADH27" s="57"/>
      <c r="ADI27" s="57"/>
      <c r="ADJ27" s="57"/>
      <c r="ADK27" s="57"/>
      <c r="ADL27" s="57"/>
      <c r="ADM27" s="57"/>
      <c r="ADN27" s="57"/>
      <c r="ADO27" s="57"/>
      <c r="ADP27" s="57"/>
      <c r="ADQ27" s="57"/>
      <c r="ADR27" s="57"/>
      <c r="ADS27" s="57"/>
      <c r="ADT27" s="57"/>
      <c r="ADU27" s="57"/>
      <c r="ADV27" s="57"/>
      <c r="ADW27" s="57"/>
      <c r="ADX27" s="57"/>
      <c r="ADY27" s="57"/>
      <c r="ADZ27" s="57"/>
      <c r="AEA27" s="57"/>
      <c r="AEB27" s="57"/>
      <c r="AEC27" s="57"/>
      <c r="AED27" s="57"/>
      <c r="AEE27" s="57"/>
      <c r="AEF27" s="57"/>
      <c r="AEG27" s="57"/>
      <c r="AEH27" s="57"/>
      <c r="AEI27" s="57"/>
      <c r="AEJ27" s="57"/>
      <c r="AEK27" s="57"/>
      <c r="AEL27" s="57"/>
      <c r="AEM27" s="57"/>
      <c r="AEN27" s="57"/>
      <c r="AEO27" s="57"/>
      <c r="AEP27" s="57"/>
      <c r="AEQ27" s="57"/>
      <c r="AER27" s="57"/>
      <c r="AES27" s="57"/>
      <c r="AET27" s="57"/>
      <c r="AEU27" s="57"/>
      <c r="AEV27" s="57"/>
      <c r="AEW27" s="57"/>
      <c r="AEX27" s="57"/>
      <c r="AEY27" s="57"/>
      <c r="AEZ27" s="57"/>
      <c r="AFA27" s="57"/>
      <c r="AFB27" s="57"/>
      <c r="AFC27" s="57"/>
      <c r="AFD27" s="57"/>
      <c r="AFE27" s="57"/>
      <c r="AFF27" s="57"/>
      <c r="AFG27" s="57"/>
      <c r="AFH27" s="57"/>
      <c r="AFI27" s="57"/>
      <c r="AFJ27" s="57"/>
      <c r="AFK27" s="57"/>
      <c r="AFL27" s="57"/>
      <c r="AFM27" s="57"/>
      <c r="AFN27" s="57"/>
      <c r="AFO27" s="57"/>
      <c r="AFP27" s="57"/>
      <c r="AFQ27" s="57"/>
      <c r="AFR27" s="57"/>
      <c r="AFS27" s="57"/>
      <c r="AFT27" s="57"/>
      <c r="AFU27" s="57"/>
      <c r="AFV27" s="57"/>
      <c r="AFW27" s="57"/>
      <c r="AFX27" s="57"/>
      <c r="AFY27" s="57"/>
      <c r="AFZ27" s="57"/>
      <c r="AGA27" s="57"/>
      <c r="AGB27" s="57"/>
      <c r="AGC27" s="57"/>
      <c r="AGD27" s="57"/>
      <c r="AGE27" s="57"/>
      <c r="AGF27" s="57"/>
      <c r="AGG27" s="57"/>
      <c r="AGH27" s="57"/>
      <c r="AGI27" s="57"/>
      <c r="AGJ27" s="57"/>
      <c r="AGK27" s="57"/>
      <c r="AGL27" s="57"/>
      <c r="AGM27" s="57"/>
      <c r="AGN27" s="57"/>
      <c r="AGO27" s="57"/>
      <c r="AGP27" s="57"/>
      <c r="AGQ27" s="57"/>
      <c r="AGR27" s="57"/>
      <c r="AGS27" s="57"/>
      <c r="AGT27" s="57"/>
      <c r="AGU27" s="57"/>
      <c r="AGV27" s="57"/>
      <c r="AGW27" s="57"/>
      <c r="AGX27" s="57"/>
      <c r="AGY27" s="57"/>
      <c r="AGZ27" s="57"/>
      <c r="AHA27" s="57"/>
      <c r="AHB27" s="57"/>
      <c r="AHC27" s="57"/>
      <c r="AHD27" s="57"/>
      <c r="AHE27" s="57"/>
      <c r="AHF27" s="57"/>
      <c r="AHG27" s="57"/>
      <c r="AHH27" s="57"/>
      <c r="AHI27" s="57"/>
      <c r="AHJ27" s="57"/>
      <c r="AHK27" s="57"/>
      <c r="AHL27" s="57"/>
      <c r="AHM27" s="57"/>
      <c r="AHN27" s="57"/>
      <c r="AHO27" s="57"/>
      <c r="AHP27" s="57"/>
      <c r="AHQ27" s="57"/>
      <c r="AHR27" s="57"/>
      <c r="AHS27" s="57"/>
      <c r="AHT27" s="57"/>
      <c r="AHU27" s="57"/>
      <c r="AHV27" s="57"/>
      <c r="AHW27" s="57"/>
      <c r="AHX27" s="57"/>
      <c r="AHY27" s="57"/>
      <c r="AHZ27" s="57"/>
      <c r="AIA27" s="57"/>
      <c r="AIB27" s="57"/>
      <c r="AIC27" s="57"/>
      <c r="AID27" s="57"/>
      <c r="AIE27" s="57"/>
      <c r="AIF27" s="57"/>
      <c r="AIG27" s="57"/>
      <c r="AIH27" s="57"/>
      <c r="AII27" s="57"/>
      <c r="AIJ27" s="57"/>
      <c r="AIK27" s="57"/>
      <c r="AIL27" s="57"/>
      <c r="AIM27" s="57"/>
      <c r="AIN27" s="57"/>
      <c r="AIO27" s="57"/>
      <c r="AIP27" s="57"/>
      <c r="AIQ27" s="57"/>
      <c r="AIR27" s="57"/>
      <c r="AIS27" s="57"/>
      <c r="AIT27" s="57"/>
      <c r="AIU27" s="57"/>
      <c r="AIV27" s="57"/>
      <c r="AIW27" s="57"/>
      <c r="AIX27" s="57"/>
      <c r="AIY27" s="57"/>
      <c r="AIZ27" s="57"/>
      <c r="AJA27" s="57"/>
      <c r="AJB27" s="57"/>
      <c r="AJC27" s="57"/>
      <c r="AJD27" s="57"/>
      <c r="AJE27" s="57"/>
      <c r="AJF27" s="57"/>
      <c r="AJG27" s="57"/>
      <c r="AJH27" s="57"/>
      <c r="AJI27" s="57"/>
      <c r="AJJ27" s="57"/>
      <c r="AJK27" s="57"/>
      <c r="AJL27" s="57"/>
      <c r="AJM27" s="57"/>
      <c r="AJN27" s="57"/>
      <c r="AJO27" s="57"/>
      <c r="AJP27" s="57"/>
      <c r="AJQ27" s="57"/>
      <c r="AJR27" s="57"/>
      <c r="AJS27" s="57"/>
      <c r="AJT27" s="57"/>
      <c r="AJU27" s="57"/>
      <c r="AJV27" s="57"/>
      <c r="AJW27" s="57"/>
      <c r="AJX27" s="57"/>
      <c r="AJY27" s="57"/>
      <c r="AJZ27" s="57"/>
      <c r="AKA27" s="57"/>
      <c r="AKB27" s="57"/>
      <c r="AKC27" s="57"/>
      <c r="AKD27" s="57"/>
      <c r="AKE27" s="57"/>
      <c r="AKF27" s="57"/>
      <c r="AKG27" s="57"/>
      <c r="AKH27" s="57"/>
      <c r="AKI27" s="57"/>
      <c r="AKJ27" s="57"/>
      <c r="AKK27" s="57"/>
      <c r="AKL27" s="57"/>
      <c r="AKM27" s="57"/>
      <c r="AKN27" s="57"/>
      <c r="AKO27" s="57"/>
      <c r="AKP27" s="57"/>
      <c r="AKQ27" s="57"/>
      <c r="AKR27" s="57"/>
      <c r="AKS27" s="57"/>
      <c r="AKT27" s="57"/>
      <c r="AKU27" s="57"/>
      <c r="AKV27" s="57"/>
      <c r="AKW27" s="57"/>
      <c r="AKX27" s="57"/>
      <c r="AKY27" s="57"/>
      <c r="AKZ27" s="57"/>
      <c r="ALA27" s="57"/>
      <c r="ALB27" s="57"/>
      <c r="ALC27" s="57"/>
      <c r="ALD27" s="57"/>
      <c r="ALE27" s="57"/>
      <c r="ALF27" s="57"/>
      <c r="ALG27" s="57"/>
      <c r="ALH27" s="57"/>
      <c r="ALI27" s="57"/>
      <c r="ALJ27" s="57"/>
      <c r="ALK27" s="57"/>
      <c r="ALL27" s="57"/>
      <c r="ALM27" s="57"/>
      <c r="ALN27" s="57"/>
      <c r="ALO27" s="57"/>
      <c r="ALP27" s="57"/>
      <c r="ALQ27" s="57"/>
      <c r="ALR27" s="57"/>
      <c r="ALS27" s="57"/>
      <c r="ALT27" s="57"/>
      <c r="ALU27" s="57"/>
      <c r="ALV27" s="57"/>
      <c r="ALW27" s="57"/>
      <c r="ALX27" s="57"/>
      <c r="ALY27" s="57"/>
      <c r="ALZ27" s="57"/>
      <c r="AMA27" s="57"/>
      <c r="AMB27" s="57"/>
      <c r="AMC27" s="57"/>
      <c r="AMD27" s="57"/>
      <c r="AME27" s="57"/>
      <c r="AMF27" s="57"/>
      <c r="AMG27" s="57"/>
      <c r="AMH27" s="57"/>
      <c r="AMI27" s="57"/>
      <c r="AMJ27" s="57"/>
      <c r="AMK27" s="57"/>
      <c r="AML27" s="57"/>
      <c r="AMM27" s="57"/>
      <c r="AMN27" s="57"/>
      <c r="AMO27" s="57"/>
      <c r="AMP27" s="57"/>
      <c r="AMQ27" s="57"/>
      <c r="AMR27" s="57"/>
      <c r="AMS27" s="57"/>
      <c r="AMT27" s="57"/>
      <c r="AMU27" s="57"/>
      <c r="AMV27" s="57"/>
      <c r="AMW27" s="57"/>
      <c r="AMX27" s="57"/>
      <c r="AMY27" s="57"/>
      <c r="AMZ27" s="57"/>
      <c r="ANA27" s="57"/>
      <c r="ANB27" s="57"/>
      <c r="ANC27" s="57"/>
      <c r="AND27" s="57"/>
      <c r="ANE27" s="57"/>
      <c r="ANF27" s="57"/>
      <c r="ANG27" s="57"/>
      <c r="ANH27" s="57"/>
      <c r="ANI27" s="57"/>
      <c r="ANJ27" s="57"/>
      <c r="ANK27" s="57"/>
      <c r="ANL27" s="57"/>
      <c r="ANM27" s="57"/>
      <c r="ANN27" s="57"/>
      <c r="ANO27" s="57"/>
      <c r="ANP27" s="57"/>
      <c r="ANQ27" s="57"/>
      <c r="ANR27" s="57"/>
      <c r="ANS27" s="57"/>
      <c r="ANT27" s="57"/>
      <c r="ANU27" s="57"/>
      <c r="ANV27" s="57"/>
      <c r="ANW27" s="57"/>
      <c r="ANX27" s="57"/>
      <c r="ANY27" s="57"/>
      <c r="ANZ27" s="57"/>
      <c r="AOA27" s="57"/>
      <c r="AOB27" s="57"/>
      <c r="AOC27" s="57"/>
      <c r="AOD27" s="57"/>
      <c r="AOE27" s="57"/>
      <c r="AOF27" s="57"/>
      <c r="AOG27" s="57"/>
      <c r="AOH27" s="57"/>
      <c r="AOI27" s="57"/>
      <c r="AOJ27" s="57"/>
      <c r="AOK27" s="57"/>
      <c r="AOL27" s="57"/>
      <c r="AOM27" s="57"/>
      <c r="AON27" s="57"/>
      <c r="AOO27" s="57"/>
      <c r="AOP27" s="57"/>
      <c r="AOQ27" s="57"/>
      <c r="AOR27" s="57"/>
      <c r="AOS27" s="57"/>
      <c r="AOT27" s="57"/>
      <c r="AOU27" s="57"/>
      <c r="AOV27" s="57"/>
      <c r="AOW27" s="57"/>
      <c r="AOX27" s="57"/>
      <c r="AOY27" s="57"/>
      <c r="AOZ27" s="57"/>
      <c r="APA27" s="57"/>
      <c r="APB27" s="57"/>
      <c r="APC27" s="57"/>
      <c r="APD27" s="57"/>
      <c r="APE27" s="57"/>
      <c r="APF27" s="57"/>
      <c r="APG27" s="57"/>
      <c r="APH27" s="57"/>
      <c r="API27" s="57"/>
      <c r="APJ27" s="57"/>
      <c r="APK27" s="57"/>
      <c r="APL27" s="57"/>
      <c r="APM27" s="57"/>
      <c r="APN27" s="57"/>
      <c r="APO27" s="57"/>
      <c r="APP27" s="57"/>
      <c r="APQ27" s="57"/>
      <c r="APR27" s="57"/>
      <c r="APS27" s="57"/>
      <c r="APT27" s="57"/>
      <c r="APU27" s="57"/>
      <c r="APV27" s="57"/>
      <c r="APW27" s="57"/>
      <c r="APX27" s="57"/>
      <c r="APY27" s="57"/>
      <c r="APZ27" s="57"/>
      <c r="AQA27" s="57"/>
      <c r="AQB27" s="57"/>
      <c r="AQC27" s="57"/>
      <c r="AQD27" s="57"/>
      <c r="AQE27" s="57"/>
      <c r="AQF27" s="57"/>
      <c r="AQG27" s="57"/>
      <c r="AQH27" s="57"/>
      <c r="AQI27" s="57"/>
      <c r="AQJ27" s="57"/>
      <c r="AQK27" s="57"/>
      <c r="AQL27" s="57"/>
      <c r="AQM27" s="57"/>
      <c r="AQN27" s="57"/>
      <c r="AQO27" s="57"/>
      <c r="AQP27" s="57"/>
      <c r="AQQ27" s="57"/>
      <c r="AQR27" s="57"/>
      <c r="AQS27" s="57"/>
      <c r="AQT27" s="57"/>
      <c r="AQU27" s="57"/>
      <c r="AQV27" s="57"/>
      <c r="AQW27" s="57"/>
      <c r="AQX27" s="57"/>
      <c r="AQY27" s="57"/>
      <c r="AQZ27" s="57"/>
      <c r="ARA27" s="57"/>
      <c r="ARB27" s="57"/>
      <c r="ARC27" s="57"/>
      <c r="ARD27" s="57"/>
      <c r="ARE27" s="57"/>
      <c r="ARF27" s="57"/>
      <c r="ARG27" s="57"/>
      <c r="ARH27" s="57"/>
      <c r="ARI27" s="57"/>
      <c r="ARJ27" s="57"/>
      <c r="ARK27" s="57"/>
      <c r="ARL27" s="57"/>
      <c r="ARM27" s="57"/>
      <c r="ARN27" s="57"/>
      <c r="ARO27" s="57"/>
      <c r="ARP27" s="57"/>
      <c r="ARQ27" s="57"/>
      <c r="ARR27" s="57"/>
      <c r="ARS27" s="57"/>
      <c r="ART27" s="57"/>
      <c r="ARU27" s="57"/>
      <c r="ARV27" s="57"/>
      <c r="ARW27" s="57"/>
      <c r="ARX27" s="57"/>
      <c r="ARY27" s="57"/>
      <c r="ARZ27" s="57"/>
      <c r="ASA27" s="57"/>
      <c r="ASB27" s="57"/>
      <c r="ASC27" s="57"/>
      <c r="ASD27" s="57"/>
      <c r="ASE27" s="57"/>
      <c r="ASF27" s="57"/>
      <c r="ASG27" s="57"/>
      <c r="ASH27" s="57"/>
      <c r="ASI27" s="57"/>
      <c r="ASJ27" s="57"/>
      <c r="ASK27" s="57"/>
      <c r="ASL27" s="57"/>
      <c r="ASM27" s="57"/>
      <c r="ASN27" s="57"/>
      <c r="ASO27" s="57"/>
      <c r="ASP27" s="57"/>
      <c r="ASQ27" s="57"/>
      <c r="ASR27" s="57"/>
      <c r="ASS27" s="57"/>
      <c r="AST27" s="57"/>
      <c r="ASU27" s="57"/>
      <c r="ASV27" s="57"/>
      <c r="ASW27" s="57"/>
      <c r="ASX27" s="57"/>
      <c r="ASY27" s="57"/>
      <c r="ASZ27" s="57"/>
      <c r="ATA27" s="57"/>
      <c r="ATB27" s="57"/>
      <c r="ATC27" s="57"/>
      <c r="ATD27" s="57"/>
      <c r="ATE27" s="57"/>
      <c r="ATF27" s="57"/>
      <c r="ATG27" s="57"/>
      <c r="ATH27" s="57"/>
      <c r="ATI27" s="57"/>
      <c r="ATJ27" s="57"/>
      <c r="ATK27" s="57"/>
      <c r="ATL27" s="57"/>
      <c r="ATM27" s="57"/>
      <c r="ATN27" s="57"/>
      <c r="ATO27" s="57"/>
      <c r="ATP27" s="57"/>
      <c r="ATQ27" s="57"/>
      <c r="ATR27" s="57"/>
      <c r="ATS27" s="57"/>
      <c r="ATT27" s="57"/>
      <c r="ATU27" s="57"/>
      <c r="ATV27" s="57"/>
      <c r="ATW27" s="57"/>
      <c r="ATX27" s="57"/>
      <c r="ATY27" s="57"/>
      <c r="ATZ27" s="57"/>
      <c r="AUA27" s="57"/>
      <c r="AUB27" s="57"/>
      <c r="AUC27" s="57"/>
      <c r="AUD27" s="57"/>
      <c r="AUE27" s="57"/>
      <c r="AUF27" s="57"/>
      <c r="AUG27" s="57"/>
      <c r="AUH27" s="57"/>
      <c r="AUI27" s="57"/>
      <c r="AUJ27" s="57"/>
      <c r="AUK27" s="57"/>
      <c r="AUL27" s="57"/>
      <c r="AUM27" s="57"/>
      <c r="AUN27" s="57"/>
      <c r="AUO27" s="57"/>
      <c r="AUP27" s="57"/>
      <c r="AUQ27" s="57"/>
      <c r="AUR27" s="57"/>
      <c r="AUS27" s="57"/>
      <c r="AUT27" s="57"/>
      <c r="AUU27" s="57"/>
      <c r="AUV27" s="57"/>
      <c r="AUW27" s="57"/>
      <c r="AUX27" s="57"/>
      <c r="AUY27" s="57"/>
      <c r="AUZ27" s="57"/>
      <c r="AVA27" s="57"/>
      <c r="AVB27" s="57"/>
      <c r="AVC27" s="57"/>
      <c r="AVD27" s="57"/>
      <c r="AVE27" s="57"/>
      <c r="AVF27" s="57"/>
      <c r="AVG27" s="57"/>
      <c r="AVH27" s="57"/>
      <c r="AVI27" s="57"/>
      <c r="AVJ27" s="57"/>
      <c r="AVK27" s="57"/>
      <c r="AVL27" s="57"/>
      <c r="AVM27" s="57"/>
      <c r="AVN27" s="57"/>
      <c r="AVO27" s="57"/>
      <c r="AVP27" s="57"/>
      <c r="AVQ27" s="57"/>
      <c r="AVR27" s="57"/>
      <c r="AVS27" s="57"/>
      <c r="AVT27" s="57"/>
      <c r="AVU27" s="57"/>
      <c r="AVV27" s="57"/>
      <c r="AVW27" s="57"/>
      <c r="AVX27" s="57"/>
      <c r="AVY27" s="57"/>
      <c r="AVZ27" s="57"/>
      <c r="AWA27" s="57"/>
      <c r="AWB27" s="57"/>
      <c r="AWC27" s="57"/>
      <c r="AWD27" s="57"/>
      <c r="AWE27" s="57"/>
      <c r="AWF27" s="57"/>
      <c r="AWG27" s="57"/>
      <c r="AWH27" s="57"/>
      <c r="AWI27" s="57"/>
      <c r="AWJ27" s="57"/>
      <c r="AWK27" s="57"/>
      <c r="AWL27" s="57"/>
      <c r="AWM27" s="57"/>
      <c r="AWN27" s="57"/>
      <c r="AWO27" s="57"/>
      <c r="AWP27" s="57"/>
      <c r="AWQ27" s="57"/>
      <c r="AWR27" s="57"/>
      <c r="AWS27" s="57"/>
      <c r="AWT27" s="57"/>
      <c r="AWU27" s="57"/>
      <c r="AWV27" s="57"/>
      <c r="AWW27" s="57"/>
      <c r="AWX27" s="57"/>
      <c r="AWY27" s="57"/>
      <c r="AWZ27" s="57"/>
      <c r="AXA27" s="57"/>
      <c r="AXB27" s="57"/>
      <c r="AXC27" s="57"/>
      <c r="AXD27" s="57"/>
      <c r="AXE27" s="57"/>
      <c r="AXF27" s="57"/>
      <c r="AXG27" s="57"/>
      <c r="AXH27" s="57"/>
      <c r="AXI27" s="57"/>
      <c r="AXJ27" s="57"/>
      <c r="AXK27" s="57"/>
      <c r="AXL27" s="57"/>
      <c r="AXM27" s="57"/>
      <c r="AXN27" s="57"/>
      <c r="AXO27" s="57"/>
      <c r="AXP27" s="57"/>
      <c r="AXQ27" s="57"/>
      <c r="AXR27" s="57"/>
      <c r="AXS27" s="57"/>
      <c r="AXT27" s="57"/>
      <c r="AXU27" s="57"/>
      <c r="AXV27" s="57"/>
      <c r="AXW27" s="57"/>
      <c r="AXX27" s="57"/>
      <c r="AXY27" s="57"/>
      <c r="AXZ27" s="57"/>
      <c r="AYA27" s="57"/>
      <c r="AYB27" s="57"/>
      <c r="AYC27" s="57"/>
      <c r="AYD27" s="57"/>
      <c r="AYE27" s="57"/>
      <c r="AYF27" s="57"/>
      <c r="AYG27" s="57"/>
      <c r="AYH27" s="57"/>
      <c r="AYI27" s="57"/>
      <c r="AYJ27" s="57"/>
      <c r="AYK27" s="57"/>
      <c r="AYL27" s="57"/>
      <c r="AYM27" s="57"/>
      <c r="AYN27" s="57"/>
      <c r="AYO27" s="57"/>
      <c r="AYP27" s="57"/>
      <c r="AYQ27" s="57"/>
      <c r="AYR27" s="57"/>
      <c r="AYS27" s="57"/>
      <c r="AYT27" s="57"/>
      <c r="AYU27" s="57"/>
      <c r="AYV27" s="57"/>
      <c r="AYW27" s="57"/>
      <c r="AYX27" s="57"/>
      <c r="AYY27" s="57"/>
      <c r="AYZ27" s="57"/>
      <c r="AZA27" s="57"/>
      <c r="AZB27" s="57"/>
      <c r="AZC27" s="57"/>
      <c r="AZD27" s="57"/>
      <c r="AZE27" s="57"/>
      <c r="AZF27" s="57"/>
      <c r="AZG27" s="57"/>
      <c r="AZH27" s="57"/>
      <c r="AZI27" s="57"/>
      <c r="AZJ27" s="57"/>
      <c r="AZK27" s="57"/>
      <c r="AZL27" s="57"/>
      <c r="AZM27" s="57"/>
      <c r="AZN27" s="57"/>
      <c r="AZO27" s="57"/>
      <c r="AZP27" s="57"/>
      <c r="AZQ27" s="57"/>
      <c r="AZR27" s="57"/>
      <c r="AZS27" s="57"/>
      <c r="AZT27" s="57"/>
      <c r="AZU27" s="57"/>
      <c r="AZV27" s="57"/>
      <c r="AZW27" s="57"/>
      <c r="AZX27" s="57"/>
      <c r="AZY27" s="57"/>
      <c r="AZZ27" s="57"/>
      <c r="BAA27" s="57"/>
      <c r="BAB27" s="57"/>
      <c r="BAC27" s="57"/>
      <c r="BAD27" s="57"/>
      <c r="BAE27" s="57"/>
      <c r="BAF27" s="57"/>
      <c r="BAG27" s="57"/>
      <c r="BAH27" s="57"/>
      <c r="BAI27" s="57"/>
      <c r="BAJ27" s="57"/>
      <c r="BAK27" s="57"/>
      <c r="BAL27" s="57"/>
      <c r="BAM27" s="57"/>
      <c r="BAN27" s="57"/>
      <c r="BAO27" s="57"/>
      <c r="BAP27" s="57"/>
      <c r="BAQ27" s="57"/>
      <c r="BAR27" s="57"/>
      <c r="BAS27" s="57"/>
      <c r="BAT27" s="57"/>
      <c r="BAU27" s="57"/>
      <c r="BAV27" s="57"/>
      <c r="BAW27" s="57"/>
      <c r="BAX27" s="57"/>
      <c r="BAY27" s="57"/>
      <c r="BAZ27" s="57"/>
      <c r="BBA27" s="57"/>
      <c r="BBB27" s="57"/>
      <c r="BBC27" s="57"/>
      <c r="BBD27" s="57"/>
      <c r="BBE27" s="57"/>
      <c r="BBF27" s="57"/>
      <c r="BBG27" s="57"/>
      <c r="BBH27" s="57"/>
      <c r="BBI27" s="57"/>
      <c r="BBJ27" s="57"/>
      <c r="BBK27" s="57"/>
      <c r="BBL27" s="57"/>
      <c r="BBM27" s="57"/>
      <c r="BBN27" s="57"/>
      <c r="BBO27" s="57"/>
      <c r="BBP27" s="57"/>
      <c r="BBQ27" s="57"/>
      <c r="BBR27" s="57"/>
      <c r="BBS27" s="57"/>
      <c r="BBT27" s="57"/>
      <c r="BBU27" s="57"/>
      <c r="BBV27" s="57"/>
      <c r="BBW27" s="57"/>
      <c r="BBX27" s="57"/>
      <c r="BBY27" s="57"/>
      <c r="BBZ27" s="57"/>
      <c r="BCA27" s="57"/>
      <c r="BCB27" s="57"/>
      <c r="BCC27" s="57"/>
      <c r="BCD27" s="57"/>
      <c r="BCE27" s="57"/>
      <c r="BCF27" s="57"/>
      <c r="BCG27" s="57"/>
      <c r="BCH27" s="57"/>
      <c r="BCI27" s="57"/>
      <c r="BCJ27" s="57"/>
      <c r="BCK27" s="57"/>
      <c r="BCL27" s="57"/>
      <c r="BCM27" s="57"/>
      <c r="BCN27" s="57"/>
      <c r="BCO27" s="57"/>
      <c r="BCP27" s="57"/>
      <c r="BCQ27" s="57"/>
      <c r="BCR27" s="57"/>
      <c r="BCS27" s="57"/>
      <c r="BCT27" s="57"/>
      <c r="BCU27" s="57"/>
      <c r="BCV27" s="57"/>
      <c r="BCW27" s="57"/>
      <c r="BCX27" s="57"/>
      <c r="BCY27" s="57"/>
      <c r="BCZ27" s="57"/>
      <c r="BDA27" s="57"/>
      <c r="BDB27" s="57"/>
      <c r="BDC27" s="57"/>
      <c r="BDD27" s="57"/>
      <c r="BDE27" s="57"/>
      <c r="BDF27" s="57"/>
      <c r="BDG27" s="57"/>
      <c r="BDH27" s="57"/>
      <c r="BDI27" s="57"/>
      <c r="BDJ27" s="57"/>
      <c r="BDK27" s="57"/>
      <c r="BDL27" s="57"/>
      <c r="BDM27" s="57"/>
      <c r="BDN27" s="57"/>
      <c r="BDO27" s="57"/>
      <c r="BDP27" s="57"/>
      <c r="BDQ27" s="57"/>
      <c r="BDR27" s="57"/>
      <c r="BDS27" s="57"/>
      <c r="BDT27" s="57"/>
      <c r="BDU27" s="57"/>
      <c r="BDV27" s="57"/>
      <c r="BDW27" s="57"/>
      <c r="BDX27" s="57"/>
      <c r="BDY27" s="57"/>
      <c r="BDZ27" s="57"/>
      <c r="BEA27" s="57"/>
      <c r="BEB27" s="57"/>
      <c r="BEC27" s="57"/>
      <c r="BED27" s="57"/>
      <c r="BEE27" s="57"/>
      <c r="BEF27" s="57"/>
      <c r="BEG27" s="57"/>
      <c r="BEH27" s="57"/>
      <c r="BEI27" s="57"/>
      <c r="BEJ27" s="57"/>
      <c r="BEK27" s="57"/>
      <c r="BEL27" s="57"/>
      <c r="BEM27" s="57"/>
      <c r="BEN27" s="57"/>
      <c r="BEO27" s="57"/>
      <c r="BEP27" s="57"/>
      <c r="BEQ27" s="57"/>
      <c r="BER27" s="57"/>
      <c r="BES27" s="57"/>
      <c r="BET27" s="57"/>
      <c r="BEU27" s="57"/>
      <c r="BEV27" s="57"/>
      <c r="BEW27" s="57"/>
      <c r="BEX27" s="57"/>
      <c r="BEY27" s="57"/>
      <c r="BEZ27" s="57"/>
      <c r="BFA27" s="57"/>
      <c r="BFB27" s="57"/>
      <c r="BFC27" s="57"/>
      <c r="BFD27" s="57"/>
      <c r="BFE27" s="57"/>
      <c r="BFF27" s="57"/>
      <c r="BFG27" s="57"/>
      <c r="BFH27" s="57"/>
      <c r="BFI27" s="57"/>
      <c r="BFJ27" s="57"/>
      <c r="BFK27" s="57"/>
      <c r="BFL27" s="57"/>
      <c r="BFM27" s="57"/>
      <c r="BFN27" s="57"/>
      <c r="BFO27" s="57"/>
      <c r="BFP27" s="57"/>
      <c r="BFQ27" s="57"/>
      <c r="BFR27" s="57"/>
      <c r="BFS27" s="57"/>
      <c r="BFT27" s="57"/>
      <c r="BFU27" s="57"/>
      <c r="BFV27" s="57"/>
      <c r="BFW27" s="57"/>
      <c r="BFX27" s="57"/>
      <c r="BFY27" s="57"/>
      <c r="BFZ27" s="57"/>
      <c r="BGA27" s="57"/>
      <c r="BGB27" s="57"/>
      <c r="BGC27" s="57"/>
      <c r="BGD27" s="57"/>
      <c r="BGE27" s="57"/>
      <c r="BGF27" s="57"/>
      <c r="BGG27" s="57"/>
      <c r="BGH27" s="57"/>
      <c r="BGI27" s="57"/>
      <c r="BGJ27" s="57"/>
      <c r="BGK27" s="57"/>
      <c r="BGL27" s="57"/>
      <c r="BGM27" s="57"/>
      <c r="BGN27" s="57"/>
      <c r="BGO27" s="57"/>
      <c r="BGP27" s="57"/>
      <c r="BGQ27" s="57"/>
      <c r="BGR27" s="57"/>
      <c r="BGS27" s="57"/>
      <c r="BGT27" s="57"/>
      <c r="BGU27" s="57"/>
      <c r="BGV27" s="57"/>
      <c r="BGW27" s="57"/>
      <c r="BGX27" s="57"/>
      <c r="BGY27" s="57"/>
      <c r="BGZ27" s="57"/>
      <c r="BHA27" s="57"/>
      <c r="BHB27" s="57"/>
      <c r="BHC27" s="57"/>
      <c r="BHD27" s="57"/>
      <c r="BHE27" s="57"/>
      <c r="BHF27" s="57"/>
      <c r="BHG27" s="57"/>
      <c r="BHH27" s="57"/>
      <c r="BHI27" s="57"/>
      <c r="BHJ27" s="57"/>
      <c r="BHK27" s="57"/>
      <c r="BHL27" s="57"/>
      <c r="BHM27" s="57"/>
      <c r="BHN27" s="57"/>
      <c r="BHO27" s="57"/>
      <c r="BHP27" s="57"/>
      <c r="BHQ27" s="57"/>
      <c r="BHR27" s="57"/>
      <c r="BHS27" s="57"/>
      <c r="BHT27" s="57"/>
      <c r="BHU27" s="57"/>
      <c r="BHV27" s="57"/>
      <c r="BHW27" s="57"/>
      <c r="BHX27" s="57"/>
      <c r="BHY27" s="57"/>
      <c r="BHZ27" s="57"/>
      <c r="BIA27" s="57"/>
      <c r="BIB27" s="57"/>
      <c r="BIC27" s="57"/>
      <c r="BID27" s="57"/>
      <c r="BIE27" s="57"/>
      <c r="BIF27" s="57"/>
      <c r="BIG27" s="57"/>
      <c r="BIH27" s="57"/>
      <c r="BII27" s="57"/>
      <c r="BIJ27" s="57"/>
      <c r="BIK27" s="57"/>
      <c r="BIL27" s="57"/>
      <c r="BIM27" s="57"/>
      <c r="BIN27" s="57"/>
      <c r="BIO27" s="57"/>
      <c r="BIP27" s="57"/>
      <c r="BIQ27" s="57"/>
      <c r="BIR27" s="57"/>
      <c r="BIS27" s="57"/>
      <c r="BIT27" s="57"/>
      <c r="BIU27" s="57"/>
      <c r="BIV27" s="57"/>
      <c r="BIW27" s="57"/>
      <c r="BIX27" s="57"/>
      <c r="BIY27" s="57"/>
      <c r="BIZ27" s="57"/>
      <c r="BJA27" s="57"/>
      <c r="BJB27" s="57"/>
      <c r="BJC27" s="57"/>
      <c r="BJD27" s="57"/>
      <c r="BJE27" s="57"/>
      <c r="BJF27" s="57"/>
      <c r="BJG27" s="57"/>
      <c r="BJH27" s="57"/>
      <c r="BJI27" s="57"/>
      <c r="BJJ27" s="57"/>
      <c r="BJK27" s="57"/>
      <c r="BJL27" s="57"/>
      <c r="BJM27" s="57"/>
      <c r="BJN27" s="57"/>
      <c r="BJO27" s="57"/>
      <c r="BJP27" s="57"/>
      <c r="BJQ27" s="57"/>
      <c r="BJR27" s="57"/>
      <c r="BJS27" s="57"/>
      <c r="BJT27" s="57"/>
      <c r="BJU27" s="57"/>
      <c r="BJV27" s="57"/>
      <c r="BJW27" s="57"/>
      <c r="BJX27" s="57"/>
      <c r="BJY27" s="57"/>
      <c r="BJZ27" s="57"/>
      <c r="BKA27" s="57"/>
      <c r="BKB27" s="57"/>
      <c r="BKC27" s="57"/>
      <c r="BKD27" s="57"/>
      <c r="BKE27" s="57"/>
      <c r="BKF27" s="57"/>
      <c r="BKG27" s="57"/>
      <c r="BKH27" s="57"/>
      <c r="BKI27" s="57"/>
      <c r="BKJ27" s="57"/>
      <c r="BKK27" s="57"/>
      <c r="BKL27" s="57"/>
      <c r="BKM27" s="57"/>
      <c r="BKN27" s="57"/>
      <c r="BKO27" s="57"/>
      <c r="BKP27" s="57"/>
      <c r="BKQ27" s="57"/>
      <c r="BKR27" s="57"/>
      <c r="BKS27" s="57"/>
      <c r="BKT27" s="57"/>
      <c r="BKU27" s="57"/>
      <c r="BKV27" s="57"/>
      <c r="BKW27" s="57"/>
      <c r="BKX27" s="57"/>
      <c r="BKY27" s="57"/>
      <c r="BKZ27" s="57"/>
      <c r="BLA27" s="57"/>
      <c r="BLB27" s="57"/>
      <c r="BLC27" s="57"/>
      <c r="BLD27" s="57"/>
      <c r="BLE27" s="57"/>
      <c r="BLF27" s="57"/>
      <c r="BLG27" s="57"/>
      <c r="BLH27" s="57"/>
      <c r="BLI27" s="57"/>
      <c r="BLJ27" s="57"/>
      <c r="BLK27" s="57"/>
      <c r="BLL27" s="57"/>
      <c r="BLM27" s="57"/>
      <c r="BLN27" s="57"/>
      <c r="BLO27" s="57"/>
      <c r="BLP27" s="57"/>
      <c r="BLQ27" s="57"/>
      <c r="BLR27" s="57"/>
      <c r="BLS27" s="57"/>
      <c r="BLT27" s="57"/>
      <c r="BLU27" s="57"/>
      <c r="BLV27" s="57"/>
      <c r="BLW27" s="57"/>
      <c r="BLX27" s="57"/>
      <c r="BLY27" s="57"/>
      <c r="BLZ27" s="57"/>
      <c r="BMA27" s="57"/>
      <c r="BMB27" s="57"/>
      <c r="BMC27" s="57"/>
      <c r="BMD27" s="57"/>
      <c r="BME27" s="57"/>
      <c r="BMF27" s="57"/>
      <c r="BMG27" s="57"/>
      <c r="BMH27" s="57"/>
      <c r="BMI27" s="57"/>
      <c r="BMJ27" s="57"/>
      <c r="BMK27" s="57"/>
      <c r="BML27" s="57"/>
      <c r="BMM27" s="57"/>
      <c r="BMN27" s="57"/>
      <c r="BMO27" s="57"/>
      <c r="BMP27" s="57"/>
      <c r="BMQ27" s="57"/>
      <c r="BMR27" s="57"/>
      <c r="BMS27" s="57"/>
      <c r="BMT27" s="57"/>
      <c r="BMU27" s="57"/>
      <c r="BMV27" s="57"/>
      <c r="BMW27" s="57"/>
      <c r="BMX27" s="57"/>
      <c r="BMY27" s="57"/>
      <c r="BMZ27" s="57"/>
      <c r="BNA27" s="57"/>
      <c r="BNB27" s="57"/>
      <c r="BNC27" s="57"/>
      <c r="BND27" s="57"/>
      <c r="BNE27" s="57"/>
      <c r="BNF27" s="57"/>
      <c r="BNG27" s="57"/>
      <c r="BNH27" s="57"/>
      <c r="BNI27" s="57"/>
      <c r="BNJ27" s="57"/>
      <c r="BNK27" s="57"/>
      <c r="BNL27" s="57"/>
      <c r="BNM27" s="57"/>
      <c r="BNN27" s="57"/>
      <c r="BNO27" s="57"/>
      <c r="BNP27" s="57"/>
      <c r="BNQ27" s="57"/>
      <c r="BNR27" s="57"/>
      <c r="BNS27" s="57"/>
      <c r="BNT27" s="57"/>
      <c r="BNU27" s="57"/>
      <c r="BNV27" s="57"/>
      <c r="BNW27" s="57"/>
      <c r="BNX27" s="57"/>
      <c r="BNY27" s="57"/>
      <c r="BNZ27" s="57"/>
      <c r="BOA27" s="57"/>
      <c r="BOB27" s="57"/>
      <c r="BOC27" s="57"/>
      <c r="BOD27" s="57"/>
      <c r="BOE27" s="57"/>
      <c r="BOF27" s="57"/>
      <c r="BOG27" s="57"/>
      <c r="BOH27" s="57"/>
      <c r="BOI27" s="57"/>
      <c r="BOJ27" s="57"/>
      <c r="BOK27" s="57"/>
      <c r="BOL27" s="57"/>
      <c r="BOM27" s="57"/>
      <c r="BON27" s="57"/>
      <c r="BOO27" s="57"/>
      <c r="BOP27" s="57"/>
      <c r="BOQ27" s="57"/>
      <c r="BOR27" s="57"/>
      <c r="BOS27" s="57"/>
      <c r="BOT27" s="57"/>
      <c r="BOU27" s="57"/>
      <c r="BOV27" s="57"/>
      <c r="BOW27" s="57"/>
      <c r="BOX27" s="57"/>
      <c r="BOY27" s="57"/>
      <c r="BOZ27" s="57"/>
      <c r="BPA27" s="57"/>
      <c r="BPB27" s="57"/>
      <c r="BPC27" s="57"/>
      <c r="BPD27" s="57"/>
      <c r="BPE27" s="57"/>
      <c r="BPF27" s="57"/>
      <c r="BPG27" s="57"/>
      <c r="BPH27" s="57"/>
      <c r="BPI27" s="57"/>
      <c r="BPJ27" s="57"/>
      <c r="BPK27" s="57"/>
      <c r="BPL27" s="57"/>
      <c r="BPM27" s="57"/>
      <c r="BPN27" s="57"/>
      <c r="BPO27" s="57"/>
      <c r="BPP27" s="57"/>
      <c r="BPQ27" s="57"/>
      <c r="BPR27" s="57"/>
      <c r="BPS27" s="57"/>
      <c r="BPT27" s="57"/>
      <c r="BPU27" s="57"/>
      <c r="BPV27" s="57"/>
      <c r="BPW27" s="57"/>
      <c r="BPX27" s="57"/>
      <c r="BPY27" s="57"/>
      <c r="BPZ27" s="57"/>
      <c r="BQA27" s="57"/>
      <c r="BQB27" s="57"/>
      <c r="BQC27" s="57"/>
      <c r="BQD27" s="57"/>
      <c r="BQE27" s="57"/>
      <c r="BQF27" s="57"/>
      <c r="BQG27" s="57"/>
      <c r="BQH27" s="57"/>
      <c r="BQI27" s="57"/>
      <c r="BQJ27" s="57"/>
      <c r="BQK27" s="57"/>
      <c r="BQL27" s="57"/>
      <c r="BQM27" s="57"/>
      <c r="BQN27" s="57"/>
      <c r="BQO27" s="57"/>
      <c r="BQP27" s="57"/>
      <c r="BQQ27" s="57"/>
      <c r="BQR27" s="57"/>
      <c r="BQS27" s="57"/>
      <c r="BQT27" s="57"/>
      <c r="BQU27" s="57"/>
      <c r="BQV27" s="57"/>
      <c r="BQW27" s="57"/>
      <c r="BQX27" s="57"/>
      <c r="BQY27" s="57"/>
      <c r="BQZ27" s="57"/>
      <c r="BRA27" s="57"/>
      <c r="BRB27" s="57"/>
      <c r="BRC27" s="57"/>
      <c r="BRD27" s="57"/>
      <c r="BRE27" s="57"/>
      <c r="BRF27" s="57"/>
      <c r="BRG27" s="57"/>
      <c r="BRH27" s="57"/>
      <c r="BRI27" s="57"/>
      <c r="BRJ27" s="57"/>
      <c r="BRK27" s="57"/>
      <c r="BRL27" s="57"/>
      <c r="BRM27" s="57"/>
      <c r="BRN27" s="57"/>
      <c r="BRO27" s="57"/>
      <c r="BRP27" s="57"/>
      <c r="BRQ27" s="57"/>
      <c r="BRR27" s="57"/>
      <c r="BRS27" s="57"/>
      <c r="BRT27" s="57"/>
      <c r="BRU27" s="57"/>
      <c r="BRV27" s="57"/>
      <c r="BRW27" s="57"/>
      <c r="BRX27" s="57"/>
      <c r="BRY27" s="57"/>
      <c r="BRZ27" s="57"/>
      <c r="BSA27" s="57"/>
      <c r="BSB27" s="57"/>
      <c r="BSC27" s="57"/>
      <c r="BSD27" s="57"/>
      <c r="BSE27" s="57"/>
      <c r="BSF27" s="57"/>
      <c r="BSG27" s="57"/>
      <c r="BSH27" s="57"/>
      <c r="BSI27" s="57"/>
      <c r="BSJ27" s="57"/>
      <c r="BSK27" s="57"/>
      <c r="BSL27" s="57"/>
      <c r="BSM27" s="57"/>
      <c r="BSN27" s="57"/>
      <c r="BSO27" s="57"/>
      <c r="BSP27" s="57"/>
      <c r="BSQ27" s="57"/>
      <c r="BSR27" s="57"/>
      <c r="BSS27" s="57"/>
      <c r="BST27" s="57"/>
      <c r="BSU27" s="57"/>
      <c r="BSV27" s="57"/>
      <c r="BSW27" s="57"/>
      <c r="BSX27" s="57"/>
      <c r="BSY27" s="57"/>
      <c r="BSZ27" s="57"/>
      <c r="BTA27" s="57"/>
      <c r="BTB27" s="57"/>
      <c r="BTC27" s="57"/>
      <c r="BTD27" s="57"/>
      <c r="BTE27" s="57"/>
      <c r="BTF27" s="57"/>
      <c r="BTG27" s="57"/>
      <c r="BTH27" s="57"/>
      <c r="BTI27" s="57"/>
      <c r="BTJ27" s="57"/>
      <c r="BTK27" s="57"/>
      <c r="BTL27" s="57"/>
      <c r="BTM27" s="57"/>
      <c r="BTN27" s="57"/>
      <c r="BTO27" s="57"/>
      <c r="BTP27" s="57"/>
      <c r="BTQ27" s="57"/>
      <c r="BTR27" s="57"/>
      <c r="BTS27" s="57"/>
      <c r="BTT27" s="57"/>
      <c r="BTU27" s="57"/>
      <c r="BTV27" s="57"/>
      <c r="BTW27" s="57"/>
      <c r="BTX27" s="57"/>
      <c r="BTY27" s="57"/>
      <c r="BTZ27" s="57"/>
      <c r="BUA27" s="57"/>
      <c r="BUB27" s="57"/>
      <c r="BUC27" s="57"/>
      <c r="BUD27" s="57"/>
      <c r="BUE27" s="57"/>
      <c r="BUF27" s="57"/>
      <c r="BUG27" s="57"/>
      <c r="BUH27" s="57"/>
      <c r="BUI27" s="57"/>
      <c r="BUJ27" s="57"/>
      <c r="BUK27" s="57"/>
      <c r="BUL27" s="57"/>
      <c r="BUM27" s="57"/>
      <c r="BUN27" s="57"/>
      <c r="BUO27" s="57"/>
      <c r="BUP27" s="57"/>
      <c r="BUQ27" s="57"/>
      <c r="BUR27" s="57"/>
      <c r="BUS27" s="57"/>
      <c r="BUT27" s="57"/>
      <c r="BUU27" s="57"/>
      <c r="BUV27" s="57"/>
      <c r="BUW27" s="57"/>
      <c r="BUX27" s="57"/>
      <c r="BUY27" s="57"/>
      <c r="BUZ27" s="57"/>
      <c r="BVA27" s="57"/>
      <c r="BVB27" s="57"/>
      <c r="BVC27" s="57"/>
      <c r="BVD27" s="57"/>
      <c r="BVE27" s="57"/>
      <c r="BVF27" s="57"/>
      <c r="BVG27" s="57"/>
      <c r="BVH27" s="57"/>
      <c r="BVI27" s="57"/>
      <c r="BVJ27" s="57"/>
      <c r="BVK27" s="57"/>
      <c r="BVL27" s="57"/>
      <c r="BVM27" s="57"/>
      <c r="BVN27" s="57"/>
      <c r="BVO27" s="57"/>
      <c r="BVP27" s="57"/>
      <c r="BVQ27" s="57"/>
      <c r="BVR27" s="57"/>
      <c r="BVS27" s="57"/>
      <c r="BVT27" s="57"/>
      <c r="BVU27" s="57"/>
      <c r="BVV27" s="57"/>
      <c r="BVW27" s="57"/>
      <c r="BVX27" s="57"/>
      <c r="BVY27" s="57"/>
      <c r="BVZ27" s="57"/>
      <c r="BWA27" s="57"/>
      <c r="BWB27" s="57"/>
      <c r="BWC27" s="57"/>
      <c r="BWD27" s="57"/>
      <c r="BWE27" s="57"/>
      <c r="BWF27" s="57"/>
      <c r="BWG27" s="57"/>
      <c r="BWH27" s="57"/>
      <c r="BWI27" s="57"/>
      <c r="BWJ27" s="57"/>
      <c r="BWK27" s="57"/>
      <c r="BWL27" s="57"/>
      <c r="BWM27" s="57"/>
      <c r="BWN27" s="57"/>
      <c r="BWO27" s="57"/>
      <c r="BWP27" s="57"/>
      <c r="BWQ27" s="57"/>
      <c r="BWR27" s="57"/>
      <c r="BWS27" s="57"/>
      <c r="BWT27" s="57"/>
      <c r="BWU27" s="57"/>
      <c r="BWV27" s="57"/>
      <c r="BWW27" s="57"/>
      <c r="BWX27" s="57"/>
      <c r="BWY27" s="57"/>
      <c r="BWZ27" s="57"/>
      <c r="BXA27" s="57"/>
      <c r="BXB27" s="57"/>
      <c r="BXC27" s="57"/>
      <c r="BXD27" s="57"/>
      <c r="BXE27" s="57"/>
      <c r="BXF27" s="57"/>
      <c r="BXG27" s="57"/>
      <c r="BXH27" s="57"/>
      <c r="BXI27" s="57"/>
      <c r="BXJ27" s="57"/>
      <c r="BXK27" s="57"/>
      <c r="BXL27" s="57"/>
      <c r="BXM27" s="57"/>
      <c r="BXN27" s="57"/>
      <c r="BXO27" s="57"/>
      <c r="BXP27" s="57"/>
      <c r="BXQ27" s="57"/>
      <c r="BXR27" s="57"/>
      <c r="BXS27" s="57"/>
      <c r="BXT27" s="57"/>
      <c r="BXU27" s="57"/>
      <c r="BXV27" s="57"/>
      <c r="BXW27" s="57"/>
      <c r="BXX27" s="57"/>
      <c r="BXY27" s="57"/>
      <c r="BXZ27" s="57"/>
      <c r="BYA27" s="57"/>
      <c r="BYB27" s="57"/>
      <c r="BYC27" s="57"/>
      <c r="BYD27" s="57"/>
      <c r="BYE27" s="57"/>
      <c r="BYF27" s="57"/>
      <c r="BYG27" s="57"/>
      <c r="BYH27" s="57"/>
      <c r="BYI27" s="57"/>
      <c r="BYJ27" s="57"/>
      <c r="BYK27" s="57"/>
      <c r="BYL27" s="57"/>
      <c r="BYM27" s="57"/>
      <c r="BYN27" s="57"/>
      <c r="BYO27" s="57"/>
      <c r="BYP27" s="57"/>
      <c r="BYQ27" s="57"/>
      <c r="BYR27" s="57"/>
      <c r="BYS27" s="57"/>
      <c r="BYT27" s="57"/>
      <c r="BYU27" s="57"/>
      <c r="BYV27" s="57"/>
      <c r="BYW27" s="57"/>
      <c r="BYX27" s="57"/>
      <c r="BYY27" s="57"/>
      <c r="BYZ27" s="57"/>
      <c r="BZA27" s="57"/>
      <c r="BZB27" s="57"/>
      <c r="BZC27" s="57"/>
      <c r="BZD27" s="57"/>
      <c r="BZE27" s="57"/>
      <c r="BZF27" s="57"/>
      <c r="BZG27" s="57"/>
      <c r="BZH27" s="57"/>
      <c r="BZI27" s="57"/>
      <c r="BZJ27" s="57"/>
      <c r="BZK27" s="57"/>
      <c r="BZL27" s="57"/>
      <c r="BZM27" s="57"/>
      <c r="BZN27" s="57"/>
      <c r="BZO27" s="57"/>
      <c r="BZP27" s="57"/>
      <c r="BZQ27" s="57"/>
      <c r="BZR27" s="57"/>
      <c r="BZS27" s="57"/>
      <c r="BZT27" s="57"/>
      <c r="BZU27" s="57"/>
      <c r="BZV27" s="57"/>
      <c r="BZW27" s="57"/>
      <c r="BZX27" s="57"/>
      <c r="BZY27" s="57"/>
      <c r="BZZ27" s="57"/>
      <c r="CAA27" s="57"/>
      <c r="CAB27" s="57"/>
      <c r="CAC27" s="57"/>
      <c r="CAD27" s="57"/>
      <c r="CAE27" s="57"/>
      <c r="CAF27" s="57"/>
      <c r="CAG27" s="57"/>
      <c r="CAH27" s="57"/>
      <c r="CAI27" s="57"/>
      <c r="CAJ27" s="57"/>
      <c r="CAK27" s="57"/>
      <c r="CAL27" s="57"/>
      <c r="CAM27" s="57"/>
      <c r="CAN27" s="57"/>
      <c r="CAO27" s="57"/>
      <c r="CAP27" s="57"/>
      <c r="CAQ27" s="57"/>
      <c r="CAR27" s="57"/>
      <c r="CAS27" s="57"/>
      <c r="CAT27" s="57"/>
      <c r="CAU27" s="57"/>
      <c r="CAV27" s="57"/>
      <c r="CAW27" s="57"/>
      <c r="CAX27" s="57"/>
      <c r="CAY27" s="57"/>
      <c r="CAZ27" s="57"/>
      <c r="CBA27" s="57"/>
      <c r="CBB27" s="57"/>
      <c r="CBC27" s="57"/>
      <c r="CBD27" s="57"/>
      <c r="CBE27" s="57"/>
      <c r="CBF27" s="57"/>
      <c r="CBG27" s="57"/>
      <c r="CBH27" s="57"/>
      <c r="CBI27" s="57"/>
      <c r="CBJ27" s="57"/>
      <c r="CBK27" s="57"/>
      <c r="CBL27" s="57"/>
      <c r="CBM27" s="57"/>
      <c r="CBN27" s="57"/>
      <c r="CBO27" s="57"/>
      <c r="CBP27" s="57"/>
      <c r="CBQ27" s="57"/>
      <c r="CBR27" s="57"/>
      <c r="CBS27" s="57"/>
      <c r="CBT27" s="57"/>
      <c r="CBU27" s="57"/>
      <c r="CBV27" s="57"/>
      <c r="CBW27" s="57"/>
      <c r="CBX27" s="57"/>
      <c r="CBY27" s="57"/>
      <c r="CBZ27" s="57"/>
      <c r="CCA27" s="57"/>
      <c r="CCB27" s="57"/>
      <c r="CCC27" s="57"/>
      <c r="CCD27" s="57"/>
      <c r="CCE27" s="57"/>
      <c r="CCF27" s="57"/>
      <c r="CCG27" s="57"/>
      <c r="CCH27" s="57"/>
      <c r="CCI27" s="57"/>
      <c r="CCJ27" s="57"/>
      <c r="CCK27" s="57"/>
      <c r="CCL27" s="57"/>
      <c r="CCM27" s="57"/>
      <c r="CCN27" s="57"/>
      <c r="CCO27" s="57"/>
      <c r="CCP27" s="57"/>
      <c r="CCQ27" s="57"/>
      <c r="CCR27" s="57"/>
      <c r="CCS27" s="57"/>
      <c r="CCT27" s="57"/>
      <c r="CCU27" s="57"/>
      <c r="CCV27" s="57"/>
      <c r="CCW27" s="57"/>
      <c r="CCX27" s="57"/>
      <c r="CCY27" s="57"/>
      <c r="CCZ27" s="57"/>
      <c r="CDA27" s="57"/>
      <c r="CDB27" s="57"/>
      <c r="CDC27" s="57"/>
      <c r="CDD27" s="57"/>
      <c r="CDE27" s="57"/>
      <c r="CDF27" s="57"/>
      <c r="CDG27" s="57"/>
      <c r="CDH27" s="57"/>
      <c r="CDI27" s="57"/>
      <c r="CDJ27" s="57"/>
      <c r="CDK27" s="57"/>
      <c r="CDL27" s="57"/>
      <c r="CDM27" s="57"/>
      <c r="CDN27" s="57"/>
      <c r="CDO27" s="57"/>
      <c r="CDP27" s="57"/>
      <c r="CDQ27" s="57"/>
      <c r="CDR27" s="57"/>
      <c r="CDS27" s="57"/>
      <c r="CDT27" s="57"/>
      <c r="CDU27" s="57"/>
      <c r="CDV27" s="57"/>
      <c r="CDW27" s="57"/>
      <c r="CDX27" s="57"/>
      <c r="CDY27" s="57"/>
      <c r="CDZ27" s="57"/>
      <c r="CEA27" s="57"/>
      <c r="CEB27" s="57"/>
      <c r="CEC27" s="57"/>
      <c r="CED27" s="57"/>
      <c r="CEE27" s="57"/>
      <c r="CEF27" s="57"/>
      <c r="CEG27" s="57"/>
      <c r="CEH27" s="57"/>
      <c r="CEI27" s="57"/>
      <c r="CEJ27" s="57"/>
      <c r="CEK27" s="57"/>
      <c r="CEL27" s="57"/>
      <c r="CEM27" s="57"/>
      <c r="CEN27" s="57"/>
      <c r="CEO27" s="57"/>
      <c r="CEP27" s="57"/>
      <c r="CEQ27" s="57"/>
      <c r="CER27" s="57"/>
      <c r="CES27" s="57"/>
      <c r="CET27" s="57"/>
      <c r="CEU27" s="57"/>
      <c r="CEV27" s="57"/>
      <c r="CEW27" s="57"/>
      <c r="CEX27" s="57"/>
      <c r="CEY27" s="57"/>
      <c r="CEZ27" s="57"/>
      <c r="CFA27" s="57"/>
      <c r="CFB27" s="57"/>
      <c r="CFC27" s="57"/>
      <c r="CFD27" s="57"/>
      <c r="CFE27" s="57"/>
      <c r="CFF27" s="57"/>
      <c r="CFG27" s="57"/>
      <c r="CFH27" s="57"/>
      <c r="CFI27" s="57"/>
      <c r="CFJ27" s="57"/>
      <c r="CFK27" s="57"/>
      <c r="CFL27" s="57"/>
      <c r="CFM27" s="57"/>
      <c r="CFN27" s="57"/>
      <c r="CFO27" s="57"/>
      <c r="CFP27" s="57"/>
      <c r="CFQ27" s="57"/>
      <c r="CFR27" s="57"/>
      <c r="CFS27" s="57"/>
      <c r="CFT27" s="57"/>
      <c r="CFU27" s="57"/>
      <c r="CFV27" s="57"/>
      <c r="CFW27" s="57"/>
      <c r="CFX27" s="57"/>
      <c r="CFY27" s="57"/>
      <c r="CFZ27" s="57"/>
      <c r="CGA27" s="57"/>
      <c r="CGB27" s="57"/>
      <c r="CGC27" s="57"/>
      <c r="CGD27" s="57"/>
      <c r="CGE27" s="57"/>
      <c r="CGF27" s="57"/>
      <c r="CGG27" s="57"/>
      <c r="CGH27" s="57"/>
      <c r="CGI27" s="57"/>
      <c r="CGJ27" s="57"/>
      <c r="CGK27" s="57"/>
      <c r="CGL27" s="57"/>
      <c r="CGM27" s="57"/>
      <c r="CGN27" s="57"/>
      <c r="CGO27" s="57"/>
      <c r="CGP27" s="57"/>
      <c r="CGQ27" s="57"/>
      <c r="CGR27" s="57"/>
      <c r="CGS27" s="57"/>
      <c r="CGT27" s="57"/>
      <c r="CGU27" s="57"/>
      <c r="CGV27" s="57"/>
      <c r="CGW27" s="57"/>
      <c r="CGX27" s="57"/>
      <c r="CGY27" s="57"/>
      <c r="CGZ27" s="57"/>
      <c r="CHA27" s="57"/>
      <c r="CHB27" s="57"/>
      <c r="CHC27" s="57"/>
      <c r="CHD27" s="57"/>
      <c r="CHE27" s="57"/>
      <c r="CHF27" s="57"/>
      <c r="CHG27" s="57"/>
      <c r="CHH27" s="57"/>
      <c r="CHI27" s="57"/>
      <c r="CHJ27" s="57"/>
      <c r="CHK27" s="57"/>
      <c r="CHL27" s="57"/>
      <c r="CHM27" s="57"/>
      <c r="CHN27" s="57"/>
      <c r="CHO27" s="57"/>
      <c r="CHP27" s="57"/>
      <c r="CHQ27" s="57"/>
      <c r="CHR27" s="57"/>
      <c r="CHS27" s="57"/>
      <c r="CHT27" s="57"/>
      <c r="CHU27" s="57"/>
      <c r="CHV27" s="57"/>
      <c r="CHW27" s="57"/>
      <c r="CHX27" s="57"/>
      <c r="CHY27" s="57"/>
      <c r="CHZ27" s="57"/>
      <c r="CIA27" s="57"/>
      <c r="CIB27" s="57"/>
      <c r="CIC27" s="57"/>
      <c r="CID27" s="57"/>
      <c r="CIE27" s="57"/>
      <c r="CIF27" s="57"/>
      <c r="CIG27" s="57"/>
      <c r="CIH27" s="57"/>
      <c r="CII27" s="57"/>
      <c r="CIJ27" s="57"/>
      <c r="CIK27" s="57"/>
      <c r="CIL27" s="57"/>
      <c r="CIM27" s="57"/>
      <c r="CIN27" s="57"/>
      <c r="CIO27" s="57"/>
      <c r="CIP27" s="57"/>
      <c r="CIQ27" s="57"/>
      <c r="CIR27" s="57"/>
      <c r="CIS27" s="57"/>
      <c r="CIT27" s="57"/>
      <c r="CIU27" s="57"/>
      <c r="CIV27" s="57"/>
      <c r="CIW27" s="57"/>
      <c r="CIX27" s="57"/>
      <c r="CIY27" s="57"/>
      <c r="CIZ27" s="57"/>
      <c r="CJA27" s="57"/>
      <c r="CJB27" s="57"/>
      <c r="CJC27" s="57"/>
      <c r="CJD27" s="57"/>
      <c r="CJE27" s="57"/>
      <c r="CJF27" s="57"/>
      <c r="CJG27" s="57"/>
      <c r="CJH27" s="57"/>
      <c r="CJI27" s="57"/>
      <c r="CJJ27" s="57"/>
      <c r="CJK27" s="57"/>
      <c r="CJL27" s="57"/>
      <c r="CJM27" s="57"/>
      <c r="CJN27" s="57"/>
      <c r="CJO27" s="57"/>
      <c r="CJP27" s="57"/>
      <c r="CJQ27" s="57"/>
      <c r="CJR27" s="57"/>
      <c r="CJS27" s="57"/>
      <c r="CJT27" s="57"/>
      <c r="CJU27" s="57"/>
      <c r="CJV27" s="57"/>
      <c r="CJW27" s="57"/>
      <c r="CJX27" s="57"/>
      <c r="CJY27" s="57"/>
      <c r="CJZ27" s="57"/>
      <c r="CKA27" s="57"/>
      <c r="CKB27" s="57"/>
      <c r="CKC27" s="57"/>
      <c r="CKD27" s="57"/>
      <c r="CKE27" s="57"/>
      <c r="CKF27" s="57"/>
      <c r="CKG27" s="57"/>
      <c r="CKH27" s="57"/>
      <c r="CKI27" s="57"/>
      <c r="CKJ27" s="57"/>
      <c r="CKK27" s="57"/>
      <c r="CKL27" s="57"/>
      <c r="CKM27" s="57"/>
      <c r="CKN27" s="57"/>
      <c r="CKO27" s="57"/>
      <c r="CKP27" s="57"/>
      <c r="CKQ27" s="57"/>
      <c r="CKR27" s="57"/>
      <c r="CKS27" s="57"/>
      <c r="CKT27" s="57"/>
      <c r="CKU27" s="57"/>
      <c r="CKV27" s="57"/>
      <c r="CKW27" s="57"/>
      <c r="CKX27" s="57"/>
      <c r="CKY27" s="57"/>
      <c r="CKZ27" s="57"/>
      <c r="CLA27" s="57"/>
      <c r="CLB27" s="57"/>
      <c r="CLC27" s="57"/>
      <c r="CLD27" s="57"/>
      <c r="CLE27" s="57"/>
      <c r="CLF27" s="57"/>
      <c r="CLG27" s="57"/>
      <c r="CLH27" s="57"/>
      <c r="CLI27" s="57"/>
      <c r="CLJ27" s="57"/>
      <c r="CLK27" s="57"/>
      <c r="CLL27" s="57"/>
      <c r="CLM27" s="57"/>
      <c r="CLN27" s="57"/>
      <c r="CLO27" s="57"/>
      <c r="CLP27" s="57"/>
      <c r="CLQ27" s="57"/>
      <c r="CLR27" s="57"/>
      <c r="CLS27" s="57"/>
      <c r="CLT27" s="57"/>
      <c r="CLU27" s="57"/>
      <c r="CLV27" s="57"/>
      <c r="CLW27" s="57"/>
      <c r="CLX27" s="57"/>
      <c r="CLY27" s="57"/>
      <c r="CLZ27" s="57"/>
      <c r="CMA27" s="57"/>
      <c r="CMB27" s="57"/>
      <c r="CMC27" s="57"/>
      <c r="CMD27" s="57"/>
      <c r="CME27" s="57"/>
      <c r="CMF27" s="57"/>
      <c r="CMG27" s="57"/>
      <c r="CMH27" s="57"/>
      <c r="CMI27" s="57"/>
      <c r="CMJ27" s="57"/>
      <c r="CMK27" s="57"/>
      <c r="CML27" s="57"/>
      <c r="CMM27" s="57"/>
      <c r="CMN27" s="57"/>
      <c r="CMO27" s="57"/>
      <c r="CMP27" s="57"/>
      <c r="CMQ27" s="57"/>
      <c r="CMR27" s="57"/>
      <c r="CMS27" s="57"/>
      <c r="CMT27" s="57"/>
      <c r="CMU27" s="57"/>
      <c r="CMV27" s="57"/>
      <c r="CMW27" s="57"/>
      <c r="CMX27" s="57"/>
      <c r="CMY27" s="57"/>
      <c r="CMZ27" s="57"/>
      <c r="CNA27" s="57"/>
      <c r="CNB27" s="57"/>
      <c r="CNC27" s="57"/>
      <c r="CND27" s="57"/>
      <c r="CNE27" s="57"/>
      <c r="CNF27" s="57"/>
      <c r="CNG27" s="57"/>
      <c r="CNH27" s="57"/>
      <c r="CNI27" s="57"/>
      <c r="CNJ27" s="57"/>
      <c r="CNK27" s="57"/>
      <c r="CNL27" s="57"/>
      <c r="CNM27" s="57"/>
      <c r="CNN27" s="57"/>
      <c r="CNO27" s="57"/>
      <c r="CNP27" s="57"/>
      <c r="CNQ27" s="57"/>
      <c r="CNR27" s="57"/>
      <c r="CNS27" s="57"/>
      <c r="CNT27" s="57"/>
      <c r="CNU27" s="57"/>
      <c r="CNV27" s="57"/>
      <c r="CNW27" s="57"/>
      <c r="CNX27" s="57"/>
      <c r="CNY27" s="57"/>
      <c r="CNZ27" s="57"/>
      <c r="COA27" s="57"/>
      <c r="COB27" s="57"/>
      <c r="COC27" s="57"/>
      <c r="COD27" s="57"/>
      <c r="COE27" s="57"/>
      <c r="COF27" s="57"/>
      <c r="COG27" s="57"/>
      <c r="COH27" s="57"/>
      <c r="COI27" s="57"/>
      <c r="COJ27" s="57"/>
      <c r="COK27" s="57"/>
      <c r="COL27" s="57"/>
      <c r="COM27" s="57"/>
      <c r="CON27" s="57"/>
      <c r="COO27" s="57"/>
      <c r="COP27" s="57"/>
      <c r="COQ27" s="57"/>
      <c r="COR27" s="57"/>
      <c r="COS27" s="57"/>
      <c r="COT27" s="57"/>
      <c r="COU27" s="57"/>
      <c r="COV27" s="57"/>
      <c r="COW27" s="57"/>
      <c r="COX27" s="57"/>
      <c r="COY27" s="57"/>
      <c r="COZ27" s="57"/>
      <c r="CPA27" s="57"/>
      <c r="CPB27" s="57"/>
      <c r="CPC27" s="57"/>
      <c r="CPD27" s="57"/>
      <c r="CPE27" s="57"/>
      <c r="CPF27" s="57"/>
      <c r="CPG27" s="57"/>
      <c r="CPH27" s="57"/>
      <c r="CPI27" s="57"/>
      <c r="CPJ27" s="57"/>
      <c r="CPK27" s="57"/>
      <c r="CPL27" s="57"/>
      <c r="CPM27" s="57"/>
      <c r="CPN27" s="57"/>
      <c r="CPO27" s="57"/>
      <c r="CPP27" s="57"/>
      <c r="CPQ27" s="57"/>
      <c r="CPR27" s="57"/>
      <c r="CPS27" s="57"/>
      <c r="CPT27" s="57"/>
      <c r="CPU27" s="57"/>
      <c r="CPV27" s="57"/>
      <c r="CPW27" s="57"/>
      <c r="CPX27" s="57"/>
      <c r="CPY27" s="57"/>
      <c r="CPZ27" s="57"/>
      <c r="CQA27" s="57"/>
      <c r="CQB27" s="57"/>
      <c r="CQC27" s="57"/>
      <c r="CQD27" s="57"/>
      <c r="CQE27" s="57"/>
      <c r="CQF27" s="57"/>
      <c r="CQG27" s="57"/>
      <c r="CQH27" s="57"/>
      <c r="CQI27" s="57"/>
      <c r="CQJ27" s="57"/>
      <c r="CQK27" s="57"/>
      <c r="CQL27" s="57"/>
      <c r="CQM27" s="57"/>
      <c r="CQN27" s="57"/>
      <c r="CQO27" s="57"/>
      <c r="CQP27" s="57"/>
      <c r="CQQ27" s="57"/>
      <c r="CQR27" s="57"/>
      <c r="CQS27" s="57"/>
      <c r="CQT27" s="57"/>
      <c r="CQU27" s="57"/>
      <c r="CQV27" s="57"/>
      <c r="CQW27" s="57"/>
      <c r="CQX27" s="57"/>
      <c r="CQY27" s="57"/>
      <c r="CQZ27" s="57"/>
      <c r="CRA27" s="57"/>
      <c r="CRB27" s="57"/>
      <c r="CRC27" s="57"/>
      <c r="CRD27" s="57"/>
      <c r="CRE27" s="57"/>
      <c r="CRF27" s="57"/>
      <c r="CRG27" s="57"/>
      <c r="CRH27" s="57"/>
      <c r="CRI27" s="57"/>
      <c r="CRJ27" s="57"/>
      <c r="CRK27" s="57"/>
      <c r="CRL27" s="57"/>
      <c r="CRM27" s="57"/>
      <c r="CRN27" s="57"/>
      <c r="CRO27" s="57"/>
      <c r="CRP27" s="57"/>
      <c r="CRQ27" s="57"/>
      <c r="CRR27" s="57"/>
      <c r="CRS27" s="57"/>
      <c r="CRT27" s="57"/>
      <c r="CRU27" s="57"/>
      <c r="CRV27" s="57"/>
      <c r="CRW27" s="57"/>
      <c r="CRX27" s="57"/>
      <c r="CRY27" s="57"/>
      <c r="CRZ27" s="57"/>
      <c r="CSA27" s="57"/>
      <c r="CSB27" s="57"/>
      <c r="CSC27" s="57"/>
      <c r="CSD27" s="57"/>
      <c r="CSE27" s="57"/>
      <c r="CSF27" s="57"/>
      <c r="CSG27" s="57"/>
      <c r="CSH27" s="57"/>
      <c r="CSI27" s="57"/>
      <c r="CSJ27" s="57"/>
      <c r="CSK27" s="57"/>
      <c r="CSL27" s="57"/>
      <c r="CSM27" s="57"/>
      <c r="CSN27" s="57"/>
      <c r="CSO27" s="57"/>
      <c r="CSP27" s="57"/>
      <c r="CSQ27" s="57"/>
      <c r="CSR27" s="57"/>
      <c r="CSS27" s="57"/>
      <c r="CST27" s="57"/>
      <c r="CSU27" s="57"/>
      <c r="CSV27" s="57"/>
      <c r="CSW27" s="57"/>
      <c r="CSX27" s="57"/>
      <c r="CSY27" s="57"/>
      <c r="CSZ27" s="57"/>
      <c r="CTA27" s="57"/>
      <c r="CTB27" s="57"/>
      <c r="CTC27" s="57"/>
      <c r="CTD27" s="57"/>
      <c r="CTE27" s="57"/>
      <c r="CTF27" s="57"/>
      <c r="CTG27" s="57"/>
      <c r="CTH27" s="57"/>
      <c r="CTI27" s="57"/>
      <c r="CTJ27" s="57"/>
      <c r="CTK27" s="57"/>
      <c r="CTL27" s="57"/>
      <c r="CTM27" s="57"/>
      <c r="CTN27" s="57"/>
      <c r="CTO27" s="57"/>
      <c r="CTP27" s="57"/>
      <c r="CTQ27" s="57"/>
      <c r="CTR27" s="57"/>
      <c r="CTS27" s="57"/>
      <c r="CTT27" s="57"/>
      <c r="CTU27" s="57"/>
      <c r="CTV27" s="57"/>
      <c r="CTW27" s="57"/>
      <c r="CTX27" s="57"/>
      <c r="CTY27" s="57"/>
      <c r="CTZ27" s="57"/>
      <c r="CUA27" s="57"/>
      <c r="CUB27" s="57"/>
      <c r="CUC27" s="57"/>
      <c r="CUD27" s="57"/>
      <c r="CUE27" s="57"/>
      <c r="CUF27" s="57"/>
      <c r="CUG27" s="57"/>
      <c r="CUH27" s="57"/>
      <c r="CUI27" s="57"/>
      <c r="CUJ27" s="57"/>
      <c r="CUK27" s="57"/>
      <c r="CUL27" s="57"/>
      <c r="CUM27" s="57"/>
      <c r="CUN27" s="57"/>
      <c r="CUO27" s="57"/>
      <c r="CUP27" s="57"/>
      <c r="CUQ27" s="57"/>
      <c r="CUR27" s="57"/>
      <c r="CUS27" s="57"/>
      <c r="CUT27" s="57"/>
      <c r="CUU27" s="57"/>
      <c r="CUV27" s="57"/>
      <c r="CUW27" s="57"/>
      <c r="CUX27" s="57"/>
      <c r="CUY27" s="57"/>
      <c r="CUZ27" s="57"/>
      <c r="CVA27" s="57"/>
      <c r="CVB27" s="57"/>
      <c r="CVC27" s="57"/>
      <c r="CVD27" s="57"/>
      <c r="CVE27" s="57"/>
      <c r="CVF27" s="57"/>
      <c r="CVG27" s="57"/>
      <c r="CVH27" s="57"/>
      <c r="CVI27" s="57"/>
      <c r="CVJ27" s="57"/>
      <c r="CVK27" s="57"/>
      <c r="CVL27" s="57"/>
      <c r="CVM27" s="57"/>
      <c r="CVN27" s="57"/>
      <c r="CVO27" s="57"/>
      <c r="CVP27" s="57"/>
      <c r="CVQ27" s="57"/>
      <c r="CVR27" s="57"/>
      <c r="CVS27" s="57"/>
      <c r="CVT27" s="57"/>
      <c r="CVU27" s="57"/>
      <c r="CVV27" s="57"/>
      <c r="CVW27" s="57"/>
      <c r="CVX27" s="57"/>
      <c r="CVY27" s="57"/>
      <c r="CVZ27" s="57"/>
      <c r="CWA27" s="57"/>
      <c r="CWB27" s="57"/>
      <c r="CWC27" s="57"/>
      <c r="CWD27" s="57"/>
      <c r="CWE27" s="57"/>
      <c r="CWF27" s="57"/>
      <c r="CWG27" s="57"/>
      <c r="CWH27" s="57"/>
      <c r="CWI27" s="57"/>
      <c r="CWJ27" s="57"/>
      <c r="CWK27" s="57"/>
      <c r="CWL27" s="57"/>
      <c r="CWM27" s="57"/>
      <c r="CWN27" s="57"/>
      <c r="CWO27" s="57"/>
      <c r="CWP27" s="57"/>
      <c r="CWQ27" s="57"/>
      <c r="CWR27" s="57"/>
      <c r="CWS27" s="57"/>
      <c r="CWT27" s="57"/>
      <c r="CWU27" s="57"/>
      <c r="CWV27" s="57"/>
      <c r="CWW27" s="57"/>
      <c r="CWX27" s="57"/>
      <c r="CWY27" s="57"/>
      <c r="CWZ27" s="57"/>
      <c r="CXA27" s="57"/>
      <c r="CXB27" s="57"/>
      <c r="CXC27" s="57"/>
      <c r="CXD27" s="57"/>
      <c r="CXE27" s="57"/>
      <c r="CXF27" s="57"/>
      <c r="CXG27" s="57"/>
      <c r="CXH27" s="57"/>
      <c r="CXI27" s="57"/>
      <c r="CXJ27" s="57"/>
      <c r="CXK27" s="57"/>
      <c r="CXL27" s="57"/>
      <c r="CXM27" s="57"/>
      <c r="CXN27" s="57"/>
      <c r="CXO27" s="57"/>
      <c r="CXP27" s="57"/>
      <c r="CXQ27" s="57"/>
      <c r="CXR27" s="57"/>
      <c r="CXS27" s="57"/>
      <c r="CXT27" s="57"/>
      <c r="CXU27" s="57"/>
      <c r="CXV27" s="57"/>
      <c r="CXW27" s="57"/>
      <c r="CXX27" s="57"/>
      <c r="CXY27" s="57"/>
      <c r="CXZ27" s="57"/>
      <c r="CYA27" s="57"/>
      <c r="CYB27" s="57"/>
      <c r="CYC27" s="57"/>
      <c r="CYD27" s="57"/>
      <c r="CYE27" s="57"/>
      <c r="CYF27" s="57"/>
      <c r="CYG27" s="57"/>
      <c r="CYH27" s="57"/>
      <c r="CYI27" s="57"/>
      <c r="CYJ27" s="57"/>
      <c r="CYK27" s="57"/>
      <c r="CYL27" s="57"/>
      <c r="CYM27" s="57"/>
      <c r="CYN27" s="57"/>
      <c r="CYO27" s="57"/>
      <c r="CYP27" s="57"/>
      <c r="CYQ27" s="57"/>
      <c r="CYR27" s="57"/>
      <c r="CYS27" s="57"/>
      <c r="CYT27" s="57"/>
      <c r="CYU27" s="57"/>
      <c r="CYV27" s="57"/>
      <c r="CYW27" s="57"/>
      <c r="CYX27" s="57"/>
      <c r="CYY27" s="57"/>
      <c r="CYZ27" s="57"/>
      <c r="CZA27" s="57"/>
      <c r="CZB27" s="57"/>
      <c r="CZC27" s="57"/>
      <c r="CZD27" s="57"/>
      <c r="CZE27" s="57"/>
      <c r="CZF27" s="57"/>
      <c r="CZG27" s="57"/>
      <c r="CZH27" s="57"/>
      <c r="CZI27" s="57"/>
      <c r="CZJ27" s="57"/>
      <c r="CZK27" s="57"/>
      <c r="CZL27" s="57"/>
      <c r="CZM27" s="57"/>
      <c r="CZN27" s="57"/>
      <c r="CZO27" s="57"/>
      <c r="CZP27" s="57"/>
      <c r="CZQ27" s="57"/>
      <c r="CZR27" s="57"/>
      <c r="CZS27" s="57"/>
      <c r="CZT27" s="57"/>
      <c r="CZU27" s="57"/>
      <c r="CZV27" s="57"/>
      <c r="CZW27" s="57"/>
      <c r="CZX27" s="57"/>
      <c r="CZY27" s="57"/>
      <c r="CZZ27" s="57"/>
      <c r="DAA27" s="57"/>
      <c r="DAB27" s="57"/>
      <c r="DAC27" s="57"/>
      <c r="DAD27" s="57"/>
      <c r="DAE27" s="57"/>
      <c r="DAF27" s="57"/>
      <c r="DAG27" s="57"/>
      <c r="DAH27" s="57"/>
      <c r="DAI27" s="57"/>
      <c r="DAJ27" s="57"/>
      <c r="DAK27" s="57"/>
      <c r="DAL27" s="57"/>
      <c r="DAM27" s="57"/>
      <c r="DAN27" s="57"/>
      <c r="DAO27" s="57"/>
      <c r="DAP27" s="57"/>
      <c r="DAQ27" s="57"/>
      <c r="DAR27" s="57"/>
      <c r="DAS27" s="57"/>
      <c r="DAT27" s="57"/>
      <c r="DAU27" s="57"/>
      <c r="DAV27" s="57"/>
      <c r="DAW27" s="57"/>
      <c r="DAX27" s="57"/>
      <c r="DAY27" s="57"/>
      <c r="DAZ27" s="57"/>
      <c r="DBA27" s="57"/>
      <c r="DBB27" s="57"/>
      <c r="DBC27" s="57"/>
      <c r="DBD27" s="57"/>
      <c r="DBE27" s="57"/>
      <c r="DBF27" s="57"/>
      <c r="DBG27" s="57"/>
      <c r="DBH27" s="57"/>
      <c r="DBI27" s="57"/>
      <c r="DBJ27" s="57"/>
      <c r="DBK27" s="57"/>
      <c r="DBL27" s="57"/>
      <c r="DBM27" s="57"/>
      <c r="DBN27" s="57"/>
      <c r="DBO27" s="57"/>
      <c r="DBP27" s="57"/>
      <c r="DBQ27" s="57"/>
      <c r="DBR27" s="57"/>
      <c r="DBS27" s="57"/>
      <c r="DBT27" s="57"/>
      <c r="DBU27" s="57"/>
      <c r="DBV27" s="57"/>
      <c r="DBW27" s="57"/>
      <c r="DBX27" s="57"/>
      <c r="DBY27" s="57"/>
      <c r="DBZ27" s="57"/>
      <c r="DCA27" s="57"/>
      <c r="DCB27" s="57"/>
      <c r="DCC27" s="57"/>
      <c r="DCD27" s="57"/>
      <c r="DCE27" s="57"/>
      <c r="DCF27" s="57"/>
      <c r="DCG27" s="57"/>
      <c r="DCH27" s="57"/>
      <c r="DCI27" s="57"/>
      <c r="DCJ27" s="57"/>
      <c r="DCK27" s="57"/>
      <c r="DCL27" s="57"/>
      <c r="DCM27" s="57"/>
      <c r="DCN27" s="57"/>
      <c r="DCO27" s="57"/>
      <c r="DCP27" s="57"/>
      <c r="DCQ27" s="57"/>
      <c r="DCR27" s="57"/>
      <c r="DCS27" s="57"/>
      <c r="DCT27" s="57"/>
      <c r="DCU27" s="57"/>
      <c r="DCV27" s="57"/>
      <c r="DCW27" s="57"/>
      <c r="DCX27" s="57"/>
      <c r="DCY27" s="57"/>
      <c r="DCZ27" s="57"/>
      <c r="DDA27" s="57"/>
      <c r="DDB27" s="57"/>
      <c r="DDC27" s="57"/>
      <c r="DDD27" s="57"/>
      <c r="DDE27" s="57"/>
      <c r="DDF27" s="57"/>
      <c r="DDG27" s="57"/>
      <c r="DDH27" s="57"/>
      <c r="DDI27" s="57"/>
      <c r="DDJ27" s="57"/>
      <c r="DDK27" s="57"/>
      <c r="DDL27" s="57"/>
      <c r="DDM27" s="57"/>
      <c r="DDN27" s="57"/>
      <c r="DDO27" s="57"/>
      <c r="DDP27" s="57"/>
      <c r="DDQ27" s="57"/>
      <c r="DDR27" s="57"/>
      <c r="DDS27" s="57"/>
      <c r="DDT27" s="57"/>
      <c r="DDU27" s="57"/>
      <c r="DDV27" s="57"/>
      <c r="DDW27" s="57"/>
      <c r="DDX27" s="57"/>
      <c r="DDY27" s="57"/>
      <c r="DDZ27" s="57"/>
      <c r="DEA27" s="57"/>
      <c r="DEB27" s="57"/>
      <c r="DEC27" s="57"/>
      <c r="DED27" s="57"/>
      <c r="DEE27" s="57"/>
      <c r="DEF27" s="57"/>
      <c r="DEG27" s="57"/>
      <c r="DEH27" s="57"/>
      <c r="DEI27" s="57"/>
      <c r="DEJ27" s="57"/>
      <c r="DEK27" s="57"/>
      <c r="DEL27" s="57"/>
      <c r="DEM27" s="57"/>
      <c r="DEN27" s="57"/>
      <c r="DEO27" s="57"/>
      <c r="DEP27" s="57"/>
      <c r="DEQ27" s="57"/>
      <c r="DER27" s="57"/>
      <c r="DES27" s="57"/>
      <c r="DET27" s="57"/>
      <c r="DEU27" s="57"/>
      <c r="DEV27" s="57"/>
      <c r="DEW27" s="57"/>
      <c r="DEX27" s="57"/>
      <c r="DEY27" s="57"/>
      <c r="DEZ27" s="57"/>
      <c r="DFA27" s="57"/>
      <c r="DFB27" s="57"/>
      <c r="DFC27" s="57"/>
      <c r="DFD27" s="57"/>
      <c r="DFE27" s="57"/>
      <c r="DFF27" s="57"/>
      <c r="DFG27" s="57"/>
      <c r="DFH27" s="57"/>
      <c r="DFI27" s="57"/>
      <c r="DFJ27" s="57"/>
      <c r="DFK27" s="57"/>
      <c r="DFL27" s="57"/>
      <c r="DFM27" s="57"/>
      <c r="DFN27" s="57"/>
      <c r="DFO27" s="57"/>
      <c r="DFP27" s="57"/>
      <c r="DFQ27" s="57"/>
      <c r="DFR27" s="57"/>
      <c r="DFS27" s="57"/>
      <c r="DFT27" s="57"/>
      <c r="DFU27" s="57"/>
      <c r="DFV27" s="57"/>
      <c r="DFW27" s="57"/>
      <c r="DFX27" s="57"/>
      <c r="DFY27" s="57"/>
      <c r="DFZ27" s="57"/>
      <c r="DGA27" s="57"/>
      <c r="DGB27" s="57"/>
      <c r="DGC27" s="57"/>
      <c r="DGD27" s="57"/>
      <c r="DGE27" s="57"/>
      <c r="DGF27" s="57"/>
      <c r="DGG27" s="57"/>
      <c r="DGH27" s="57"/>
      <c r="DGI27" s="57"/>
      <c r="DGJ27" s="57"/>
      <c r="DGK27" s="57"/>
      <c r="DGL27" s="57"/>
      <c r="DGM27" s="57"/>
      <c r="DGN27" s="57"/>
      <c r="DGO27" s="57"/>
      <c r="DGP27" s="57"/>
      <c r="DGQ27" s="57"/>
      <c r="DGR27" s="57"/>
      <c r="DGS27" s="57"/>
      <c r="DGT27" s="57"/>
      <c r="DGU27" s="57"/>
      <c r="DGV27" s="57"/>
      <c r="DGW27" s="57"/>
      <c r="DGX27" s="57"/>
      <c r="DGY27" s="57"/>
      <c r="DGZ27" s="57"/>
      <c r="DHA27" s="57"/>
      <c r="DHB27" s="57"/>
      <c r="DHC27" s="57"/>
      <c r="DHD27" s="57"/>
      <c r="DHE27" s="57"/>
      <c r="DHF27" s="57"/>
      <c r="DHG27" s="57"/>
      <c r="DHH27" s="57"/>
      <c r="DHI27" s="57"/>
      <c r="DHJ27" s="57"/>
      <c r="DHK27" s="57"/>
      <c r="DHL27" s="57"/>
      <c r="DHM27" s="57"/>
      <c r="DHN27" s="57"/>
      <c r="DHO27" s="57"/>
      <c r="DHP27" s="57"/>
      <c r="DHQ27" s="57"/>
      <c r="DHR27" s="57"/>
      <c r="DHS27" s="57"/>
      <c r="DHT27" s="57"/>
      <c r="DHU27" s="57"/>
      <c r="DHV27" s="57"/>
      <c r="DHW27" s="57"/>
      <c r="DHX27" s="57"/>
      <c r="DHY27" s="57"/>
      <c r="DHZ27" s="57"/>
      <c r="DIA27" s="57"/>
      <c r="DIB27" s="57"/>
      <c r="DIC27" s="57"/>
      <c r="DID27" s="57"/>
      <c r="DIE27" s="57"/>
      <c r="DIF27" s="57"/>
      <c r="DIG27" s="57"/>
      <c r="DIH27" s="57"/>
      <c r="DII27" s="57"/>
      <c r="DIJ27" s="57"/>
      <c r="DIK27" s="57"/>
      <c r="DIL27" s="57"/>
      <c r="DIM27" s="57"/>
      <c r="DIN27" s="57"/>
      <c r="DIO27" s="57"/>
      <c r="DIP27" s="57"/>
      <c r="DIQ27" s="57"/>
      <c r="DIR27" s="57"/>
      <c r="DIS27" s="57"/>
      <c r="DIT27" s="57"/>
      <c r="DIU27" s="57"/>
      <c r="DIV27" s="57"/>
      <c r="DIW27" s="57"/>
      <c r="DIX27" s="57"/>
      <c r="DIY27" s="57"/>
      <c r="DIZ27" s="57"/>
      <c r="DJA27" s="57"/>
      <c r="DJB27" s="57"/>
      <c r="DJC27" s="57"/>
      <c r="DJD27" s="57"/>
      <c r="DJE27" s="57"/>
      <c r="DJF27" s="57"/>
      <c r="DJG27" s="57"/>
      <c r="DJH27" s="57"/>
      <c r="DJI27" s="57"/>
      <c r="DJJ27" s="57"/>
      <c r="DJK27" s="57"/>
      <c r="DJL27" s="57"/>
      <c r="DJM27" s="57"/>
      <c r="DJN27" s="57"/>
      <c r="DJO27" s="57"/>
      <c r="DJP27" s="57"/>
      <c r="DJQ27" s="57"/>
      <c r="DJR27" s="57"/>
      <c r="DJS27" s="57"/>
      <c r="DJT27" s="57"/>
      <c r="DJU27" s="57"/>
      <c r="DJV27" s="57"/>
      <c r="DJW27" s="57"/>
      <c r="DJX27" s="57"/>
      <c r="DJY27" s="57"/>
      <c r="DJZ27" s="57"/>
      <c r="DKA27" s="57"/>
      <c r="DKB27" s="57"/>
      <c r="DKC27" s="57"/>
      <c r="DKD27" s="57"/>
      <c r="DKE27" s="57"/>
      <c r="DKF27" s="57"/>
      <c r="DKG27" s="57"/>
      <c r="DKH27" s="57"/>
      <c r="DKI27" s="57"/>
      <c r="DKJ27" s="57"/>
      <c r="DKK27" s="57"/>
      <c r="DKL27" s="57"/>
      <c r="DKM27" s="57"/>
      <c r="DKN27" s="57"/>
      <c r="DKO27" s="57"/>
      <c r="DKP27" s="57"/>
      <c r="DKQ27" s="57"/>
      <c r="DKR27" s="57"/>
      <c r="DKS27" s="57"/>
      <c r="DKT27" s="57"/>
      <c r="DKU27" s="57"/>
      <c r="DKV27" s="57"/>
      <c r="DKW27" s="57"/>
      <c r="DKX27" s="57"/>
      <c r="DKY27" s="57"/>
      <c r="DKZ27" s="57"/>
      <c r="DLA27" s="57"/>
      <c r="DLB27" s="57"/>
      <c r="DLC27" s="57"/>
      <c r="DLD27" s="57"/>
      <c r="DLE27" s="57"/>
      <c r="DLF27" s="57"/>
      <c r="DLG27" s="57"/>
      <c r="DLH27" s="57"/>
      <c r="DLI27" s="57"/>
      <c r="DLJ27" s="57"/>
      <c r="DLK27" s="57"/>
      <c r="DLL27" s="57"/>
      <c r="DLM27" s="57"/>
      <c r="DLN27" s="57"/>
      <c r="DLO27" s="57"/>
      <c r="DLP27" s="57"/>
      <c r="DLQ27" s="57"/>
      <c r="DLR27" s="57"/>
      <c r="DLS27" s="57"/>
      <c r="DLT27" s="57"/>
      <c r="DLU27" s="57"/>
      <c r="DLV27" s="57"/>
      <c r="DLW27" s="57"/>
      <c r="DLX27" s="57"/>
      <c r="DLY27" s="57"/>
      <c r="DLZ27" s="57"/>
      <c r="DMA27" s="57"/>
      <c r="DMB27" s="57"/>
      <c r="DMC27" s="57"/>
      <c r="DMD27" s="57"/>
      <c r="DME27" s="57"/>
      <c r="DMF27" s="57"/>
      <c r="DMG27" s="57"/>
      <c r="DMH27" s="57"/>
      <c r="DMI27" s="57"/>
      <c r="DMJ27" s="57"/>
      <c r="DMK27" s="57"/>
      <c r="DML27" s="57"/>
      <c r="DMM27" s="57"/>
      <c r="DMN27" s="57"/>
      <c r="DMO27" s="57"/>
      <c r="DMP27" s="57"/>
      <c r="DMQ27" s="57"/>
      <c r="DMR27" s="57"/>
      <c r="DMS27" s="57"/>
      <c r="DMT27" s="57"/>
      <c r="DMU27" s="57"/>
      <c r="DMV27" s="57"/>
      <c r="DMW27" s="57"/>
      <c r="DMX27" s="57"/>
      <c r="DMY27" s="57"/>
      <c r="DMZ27" s="57"/>
      <c r="DNA27" s="57"/>
      <c r="DNB27" s="57"/>
      <c r="DNC27" s="57"/>
      <c r="DND27" s="57"/>
      <c r="DNE27" s="57"/>
      <c r="DNF27" s="57"/>
      <c r="DNG27" s="57"/>
      <c r="DNH27" s="57"/>
      <c r="DNI27" s="57"/>
      <c r="DNJ27" s="57"/>
      <c r="DNK27" s="57"/>
      <c r="DNL27" s="57"/>
      <c r="DNM27" s="57"/>
      <c r="DNN27" s="57"/>
      <c r="DNO27" s="57"/>
      <c r="DNP27" s="57"/>
      <c r="DNQ27" s="57"/>
      <c r="DNR27" s="57"/>
      <c r="DNS27" s="57"/>
      <c r="DNT27" s="57"/>
      <c r="DNU27" s="57"/>
      <c r="DNV27" s="57"/>
      <c r="DNW27" s="57"/>
      <c r="DNX27" s="57"/>
      <c r="DNY27" s="57"/>
      <c r="DNZ27" s="57"/>
      <c r="DOA27" s="57"/>
      <c r="DOB27" s="57"/>
      <c r="DOC27" s="57"/>
      <c r="DOD27" s="57"/>
      <c r="DOE27" s="57"/>
      <c r="DOF27" s="57"/>
      <c r="DOG27" s="57"/>
      <c r="DOH27" s="57"/>
      <c r="DOI27" s="57"/>
      <c r="DOJ27" s="57"/>
      <c r="DOK27" s="57"/>
      <c r="DOL27" s="57"/>
      <c r="DOM27" s="57"/>
      <c r="DON27" s="57"/>
      <c r="DOO27" s="57"/>
      <c r="DOP27" s="57"/>
      <c r="DOQ27" s="57"/>
      <c r="DOR27" s="57"/>
      <c r="DOS27" s="57"/>
      <c r="DOT27" s="57"/>
      <c r="DOU27" s="57"/>
      <c r="DOV27" s="57"/>
      <c r="DOW27" s="57"/>
      <c r="DOX27" s="57"/>
      <c r="DOY27" s="57"/>
      <c r="DOZ27" s="57"/>
      <c r="DPA27" s="57"/>
      <c r="DPB27" s="57"/>
      <c r="DPC27" s="57"/>
      <c r="DPD27" s="57"/>
      <c r="DPE27" s="57"/>
      <c r="DPF27" s="57"/>
      <c r="DPG27" s="57"/>
      <c r="DPH27" s="57"/>
      <c r="DPI27" s="57"/>
      <c r="DPJ27" s="57"/>
      <c r="DPK27" s="57"/>
      <c r="DPL27" s="57"/>
      <c r="DPM27" s="57"/>
      <c r="DPN27" s="57"/>
      <c r="DPO27" s="57"/>
      <c r="DPP27" s="57"/>
      <c r="DPQ27" s="57"/>
      <c r="DPR27" s="57"/>
      <c r="DPS27" s="57"/>
      <c r="DPT27" s="57"/>
      <c r="DPU27" s="57"/>
      <c r="DPV27" s="57"/>
      <c r="DPW27" s="57"/>
      <c r="DPX27" s="57"/>
      <c r="DPY27" s="57"/>
      <c r="DPZ27" s="57"/>
      <c r="DQA27" s="57"/>
      <c r="DQB27" s="57"/>
      <c r="DQC27" s="57"/>
      <c r="DQD27" s="57"/>
      <c r="DQE27" s="57"/>
      <c r="DQF27" s="57"/>
      <c r="DQG27" s="57"/>
      <c r="DQH27" s="57"/>
      <c r="DQI27" s="57"/>
      <c r="DQJ27" s="57"/>
      <c r="DQK27" s="57"/>
      <c r="DQL27" s="57"/>
      <c r="DQM27" s="57"/>
      <c r="DQN27" s="57"/>
      <c r="DQO27" s="57"/>
      <c r="DQP27" s="57"/>
      <c r="DQQ27" s="57"/>
      <c r="DQR27" s="57"/>
      <c r="DQS27" s="57"/>
      <c r="DQT27" s="57"/>
      <c r="DQU27" s="57"/>
      <c r="DQV27" s="57"/>
      <c r="DQW27" s="57"/>
      <c r="DQX27" s="57"/>
      <c r="DQY27" s="57"/>
      <c r="DQZ27" s="57"/>
      <c r="DRA27" s="57"/>
      <c r="DRB27" s="57"/>
      <c r="DRC27" s="57"/>
      <c r="DRD27" s="57"/>
      <c r="DRE27" s="57"/>
      <c r="DRF27" s="57"/>
      <c r="DRG27" s="57"/>
      <c r="DRH27" s="57"/>
      <c r="DRI27" s="57"/>
      <c r="DRJ27" s="57"/>
      <c r="DRK27" s="57"/>
      <c r="DRL27" s="57"/>
      <c r="DRM27" s="57"/>
      <c r="DRN27" s="57"/>
      <c r="DRO27" s="57"/>
      <c r="DRP27" s="57"/>
      <c r="DRQ27" s="57"/>
      <c r="DRR27" s="57"/>
      <c r="DRS27" s="57"/>
      <c r="DRT27" s="57"/>
      <c r="DRU27" s="57"/>
      <c r="DRV27" s="57"/>
      <c r="DRW27" s="57"/>
      <c r="DRX27" s="57"/>
      <c r="DRY27" s="57"/>
      <c r="DRZ27" s="57"/>
      <c r="DSA27" s="57"/>
      <c r="DSB27" s="57"/>
      <c r="DSC27" s="57"/>
      <c r="DSD27" s="57"/>
      <c r="DSE27" s="57"/>
      <c r="DSF27" s="57"/>
      <c r="DSG27" s="57"/>
      <c r="DSH27" s="57"/>
      <c r="DSI27" s="57"/>
      <c r="DSJ27" s="57"/>
      <c r="DSK27" s="57"/>
      <c r="DSL27" s="57"/>
      <c r="DSM27" s="57"/>
      <c r="DSN27" s="57"/>
      <c r="DSO27" s="57"/>
      <c r="DSP27" s="57"/>
      <c r="DSQ27" s="57"/>
      <c r="DSR27" s="57"/>
      <c r="DSS27" s="57"/>
      <c r="DST27" s="57"/>
      <c r="DSU27" s="57"/>
      <c r="DSV27" s="57"/>
      <c r="DSW27" s="57"/>
      <c r="DSX27" s="57"/>
      <c r="DSY27" s="57"/>
      <c r="DSZ27" s="57"/>
      <c r="DTA27" s="57"/>
      <c r="DTB27" s="57"/>
      <c r="DTC27" s="57"/>
      <c r="DTD27" s="57"/>
      <c r="DTE27" s="57"/>
      <c r="DTF27" s="57"/>
      <c r="DTG27" s="57"/>
      <c r="DTH27" s="57"/>
      <c r="DTI27" s="57"/>
      <c r="DTJ27" s="57"/>
      <c r="DTK27" s="57"/>
      <c r="DTL27" s="57"/>
      <c r="DTM27" s="57"/>
      <c r="DTN27" s="57"/>
      <c r="DTO27" s="57"/>
      <c r="DTP27" s="57"/>
      <c r="DTQ27" s="57"/>
      <c r="DTR27" s="57"/>
      <c r="DTS27" s="57"/>
      <c r="DTT27" s="57"/>
      <c r="DTU27" s="57"/>
      <c r="DTV27" s="57"/>
      <c r="DTW27" s="57"/>
      <c r="DTX27" s="57"/>
      <c r="DTY27" s="57"/>
      <c r="DTZ27" s="57"/>
      <c r="DUA27" s="57"/>
      <c r="DUB27" s="57"/>
      <c r="DUC27" s="57"/>
      <c r="DUD27" s="57"/>
      <c r="DUE27" s="57"/>
      <c r="DUF27" s="57"/>
      <c r="DUG27" s="57"/>
      <c r="DUH27" s="57"/>
      <c r="DUI27" s="57"/>
      <c r="DUJ27" s="57"/>
      <c r="DUK27" s="57"/>
      <c r="DUL27" s="57"/>
      <c r="DUM27" s="57"/>
      <c r="DUN27" s="57"/>
      <c r="DUO27" s="57"/>
      <c r="DUP27" s="57"/>
      <c r="DUQ27" s="57"/>
      <c r="DUR27" s="57"/>
      <c r="DUS27" s="57"/>
      <c r="DUT27" s="57"/>
      <c r="DUU27" s="57"/>
      <c r="DUV27" s="57"/>
      <c r="DUW27" s="57"/>
      <c r="DUX27" s="57"/>
      <c r="DUY27" s="57"/>
      <c r="DUZ27" s="57"/>
      <c r="DVA27" s="57"/>
      <c r="DVB27" s="57"/>
      <c r="DVC27" s="57"/>
      <c r="DVD27" s="57"/>
      <c r="DVE27" s="57"/>
      <c r="DVF27" s="57"/>
      <c r="DVG27" s="57"/>
      <c r="DVH27" s="57"/>
      <c r="DVI27" s="57"/>
      <c r="DVJ27" s="57"/>
      <c r="DVK27" s="57"/>
      <c r="DVL27" s="57"/>
      <c r="DVM27" s="57"/>
      <c r="DVN27" s="57"/>
      <c r="DVO27" s="57"/>
      <c r="DVP27" s="57"/>
      <c r="DVQ27" s="57"/>
      <c r="DVR27" s="57"/>
      <c r="DVS27" s="57"/>
      <c r="DVT27" s="57"/>
      <c r="DVU27" s="57"/>
      <c r="DVV27" s="57"/>
      <c r="DVW27" s="57"/>
      <c r="DVX27" s="57"/>
      <c r="DVY27" s="57"/>
      <c r="DVZ27" s="57"/>
      <c r="DWA27" s="57"/>
      <c r="DWB27" s="57"/>
      <c r="DWC27" s="57"/>
      <c r="DWD27" s="57"/>
      <c r="DWE27" s="57"/>
      <c r="DWF27" s="57"/>
      <c r="DWG27" s="57"/>
      <c r="DWH27" s="57"/>
      <c r="DWI27" s="57"/>
      <c r="DWJ27" s="57"/>
      <c r="DWK27" s="57"/>
      <c r="DWL27" s="57"/>
      <c r="DWM27" s="57"/>
      <c r="DWN27" s="57"/>
      <c r="DWO27" s="57"/>
      <c r="DWP27" s="57"/>
      <c r="DWQ27" s="57"/>
      <c r="DWR27" s="57"/>
      <c r="DWS27" s="57"/>
      <c r="DWT27" s="57"/>
      <c r="DWU27" s="57"/>
      <c r="DWV27" s="57"/>
      <c r="DWW27" s="57"/>
      <c r="DWX27" s="57"/>
      <c r="DWY27" s="57"/>
      <c r="DWZ27" s="57"/>
      <c r="DXA27" s="57"/>
      <c r="DXB27" s="57"/>
      <c r="DXC27" s="57"/>
      <c r="DXD27" s="57"/>
      <c r="DXE27" s="57"/>
      <c r="DXF27" s="57"/>
      <c r="DXG27" s="57"/>
      <c r="DXH27" s="57"/>
      <c r="DXI27" s="57"/>
      <c r="DXJ27" s="57"/>
      <c r="DXK27" s="57"/>
      <c r="DXL27" s="57"/>
      <c r="DXM27" s="57"/>
      <c r="DXN27" s="57"/>
      <c r="DXO27" s="57"/>
      <c r="DXP27" s="57"/>
      <c r="DXQ27" s="57"/>
      <c r="DXR27" s="57"/>
      <c r="DXS27" s="57"/>
      <c r="DXT27" s="57"/>
      <c r="DXU27" s="57"/>
      <c r="DXV27" s="57"/>
      <c r="DXW27" s="57"/>
      <c r="DXX27" s="57"/>
      <c r="DXY27" s="57"/>
      <c r="DXZ27" s="57"/>
      <c r="DYA27" s="57"/>
      <c r="DYB27" s="57"/>
      <c r="DYC27" s="57"/>
      <c r="DYD27" s="57"/>
      <c r="DYE27" s="57"/>
      <c r="DYF27" s="57"/>
      <c r="DYG27" s="57"/>
      <c r="DYH27" s="57"/>
      <c r="DYI27" s="57"/>
      <c r="DYJ27" s="57"/>
      <c r="DYK27" s="57"/>
      <c r="DYL27" s="57"/>
      <c r="DYM27" s="57"/>
      <c r="DYN27" s="57"/>
      <c r="DYO27" s="57"/>
      <c r="DYP27" s="57"/>
      <c r="DYQ27" s="57"/>
      <c r="DYR27" s="57"/>
      <c r="DYS27" s="57"/>
      <c r="DYT27" s="57"/>
      <c r="DYU27" s="57"/>
      <c r="DYV27" s="57"/>
      <c r="DYW27" s="57"/>
      <c r="DYX27" s="57"/>
      <c r="DYY27" s="57"/>
      <c r="DYZ27" s="57"/>
      <c r="DZA27" s="57"/>
      <c r="DZB27" s="57"/>
      <c r="DZC27" s="57"/>
      <c r="DZD27" s="57"/>
      <c r="DZE27" s="57"/>
      <c r="DZF27" s="57"/>
      <c r="DZG27" s="57"/>
      <c r="DZH27" s="57"/>
      <c r="DZI27" s="57"/>
      <c r="DZJ27" s="57"/>
      <c r="DZK27" s="57"/>
      <c r="DZL27" s="57"/>
      <c r="DZM27" s="57"/>
      <c r="DZN27" s="57"/>
      <c r="DZO27" s="57"/>
      <c r="DZP27" s="57"/>
      <c r="DZQ27" s="57"/>
      <c r="DZR27" s="57"/>
      <c r="DZS27" s="57"/>
      <c r="DZT27" s="57"/>
      <c r="DZU27" s="57"/>
      <c r="DZV27" s="57"/>
      <c r="DZW27" s="57"/>
      <c r="DZX27" s="57"/>
      <c r="DZY27" s="57"/>
      <c r="DZZ27" s="57"/>
      <c r="EAA27" s="57"/>
      <c r="EAB27" s="57"/>
      <c r="EAC27" s="57"/>
      <c r="EAD27" s="57"/>
      <c r="EAE27" s="57"/>
      <c r="EAF27" s="57"/>
      <c r="EAG27" s="57"/>
      <c r="EAH27" s="57"/>
      <c r="EAI27" s="57"/>
      <c r="EAJ27" s="57"/>
      <c r="EAK27" s="57"/>
      <c r="EAL27" s="57"/>
      <c r="EAM27" s="57"/>
      <c r="EAN27" s="57"/>
      <c r="EAO27" s="57"/>
      <c r="EAP27" s="57"/>
      <c r="EAQ27" s="57"/>
      <c r="EAR27" s="57"/>
      <c r="EAS27" s="57"/>
      <c r="EAT27" s="57"/>
      <c r="EAU27" s="57"/>
      <c r="EAV27" s="57"/>
      <c r="EAW27" s="57"/>
      <c r="EAX27" s="57"/>
      <c r="EAY27" s="57"/>
      <c r="EAZ27" s="57"/>
      <c r="EBA27" s="57"/>
      <c r="EBB27" s="57"/>
      <c r="EBC27" s="57"/>
      <c r="EBD27" s="57"/>
      <c r="EBE27" s="57"/>
      <c r="EBF27" s="57"/>
      <c r="EBG27" s="57"/>
      <c r="EBH27" s="57"/>
      <c r="EBI27" s="57"/>
      <c r="EBJ27" s="57"/>
      <c r="EBK27" s="57"/>
      <c r="EBL27" s="57"/>
      <c r="EBM27" s="57"/>
      <c r="EBN27" s="57"/>
      <c r="EBO27" s="57"/>
      <c r="EBP27" s="57"/>
      <c r="EBQ27" s="57"/>
      <c r="EBR27" s="57"/>
      <c r="EBS27" s="57"/>
      <c r="EBT27" s="57"/>
      <c r="EBU27" s="57"/>
      <c r="EBV27" s="57"/>
      <c r="EBW27" s="57"/>
      <c r="EBX27" s="57"/>
      <c r="EBY27" s="57"/>
      <c r="EBZ27" s="57"/>
      <c r="ECA27" s="57"/>
      <c r="ECB27" s="57"/>
      <c r="ECC27" s="57"/>
      <c r="ECD27" s="57"/>
      <c r="ECE27" s="57"/>
      <c r="ECF27" s="57"/>
      <c r="ECG27" s="57"/>
      <c r="ECH27" s="57"/>
      <c r="ECI27" s="57"/>
      <c r="ECJ27" s="57"/>
      <c r="ECK27" s="57"/>
      <c r="ECL27" s="57"/>
      <c r="ECM27" s="57"/>
      <c r="ECN27" s="57"/>
      <c r="ECO27" s="57"/>
      <c r="ECP27" s="57"/>
      <c r="ECQ27" s="57"/>
      <c r="ECR27" s="57"/>
      <c r="ECS27" s="57"/>
      <c r="ECT27" s="57"/>
      <c r="ECU27" s="57"/>
      <c r="ECV27" s="57"/>
      <c r="ECW27" s="57"/>
      <c r="ECX27" s="57"/>
      <c r="ECY27" s="57"/>
      <c r="ECZ27" s="57"/>
      <c r="EDA27" s="57"/>
      <c r="EDB27" s="57"/>
      <c r="EDC27" s="57"/>
      <c r="EDD27" s="57"/>
      <c r="EDE27" s="57"/>
      <c r="EDF27" s="57"/>
      <c r="EDG27" s="57"/>
      <c r="EDH27" s="57"/>
      <c r="EDI27" s="57"/>
      <c r="EDJ27" s="57"/>
      <c r="EDK27" s="57"/>
      <c r="EDL27" s="57"/>
      <c r="EDM27" s="57"/>
      <c r="EDN27" s="57"/>
      <c r="EDO27" s="57"/>
      <c r="EDP27" s="57"/>
      <c r="EDQ27" s="57"/>
      <c r="EDR27" s="57"/>
      <c r="EDS27" s="57"/>
      <c r="EDT27" s="57"/>
      <c r="EDU27" s="57"/>
      <c r="EDV27" s="57"/>
      <c r="EDW27" s="57"/>
      <c r="EDX27" s="57"/>
      <c r="EDY27" s="57"/>
      <c r="EDZ27" s="57"/>
      <c r="EEA27" s="57"/>
      <c r="EEB27" s="57"/>
      <c r="EEC27" s="57"/>
      <c r="EED27" s="57"/>
      <c r="EEE27" s="57"/>
      <c r="EEF27" s="57"/>
      <c r="EEG27" s="57"/>
      <c r="EEH27" s="57"/>
      <c r="EEI27" s="57"/>
      <c r="EEJ27" s="57"/>
      <c r="EEK27" s="57"/>
      <c r="EEL27" s="57"/>
      <c r="EEM27" s="57"/>
      <c r="EEN27" s="57"/>
      <c r="EEO27" s="57"/>
      <c r="EEP27" s="57"/>
      <c r="EEQ27" s="57"/>
      <c r="EER27" s="57"/>
      <c r="EES27" s="57"/>
      <c r="EET27" s="57"/>
      <c r="EEU27" s="57"/>
      <c r="EEV27" s="57"/>
      <c r="EEW27" s="57"/>
      <c r="EEX27" s="57"/>
      <c r="EEY27" s="57"/>
      <c r="EEZ27" s="57"/>
      <c r="EFA27" s="57"/>
      <c r="EFB27" s="57"/>
      <c r="EFC27" s="57"/>
      <c r="EFD27" s="57"/>
      <c r="EFE27" s="57"/>
      <c r="EFF27" s="57"/>
      <c r="EFG27" s="57"/>
      <c r="EFH27" s="57"/>
      <c r="EFI27" s="57"/>
      <c r="EFJ27" s="57"/>
      <c r="EFK27" s="57"/>
      <c r="EFL27" s="57"/>
      <c r="EFM27" s="57"/>
      <c r="EFN27" s="57"/>
      <c r="EFO27" s="57"/>
      <c r="EFP27" s="57"/>
      <c r="EFQ27" s="57"/>
      <c r="EFR27" s="57"/>
      <c r="EFS27" s="57"/>
      <c r="EFT27" s="57"/>
      <c r="EFU27" s="57"/>
      <c r="EFV27" s="57"/>
      <c r="EFW27" s="57"/>
      <c r="EFX27" s="57"/>
      <c r="EFY27" s="57"/>
      <c r="EFZ27" s="57"/>
      <c r="EGA27" s="57"/>
      <c r="EGB27" s="57"/>
      <c r="EGC27" s="57"/>
      <c r="EGD27" s="57"/>
      <c r="EGE27" s="57"/>
      <c r="EGF27" s="57"/>
      <c r="EGG27" s="57"/>
      <c r="EGH27" s="57"/>
      <c r="EGI27" s="57"/>
      <c r="EGJ27" s="57"/>
      <c r="EGK27" s="57"/>
      <c r="EGL27" s="57"/>
      <c r="EGM27" s="57"/>
      <c r="EGN27" s="57"/>
      <c r="EGO27" s="57"/>
      <c r="EGP27" s="57"/>
      <c r="EGQ27" s="57"/>
      <c r="EGR27" s="57"/>
      <c r="EGS27" s="57"/>
      <c r="EGT27" s="57"/>
      <c r="EGU27" s="57"/>
      <c r="EGV27" s="57"/>
      <c r="EGW27" s="57"/>
      <c r="EGX27" s="57"/>
      <c r="EGY27" s="57"/>
      <c r="EGZ27" s="57"/>
      <c r="EHA27" s="57"/>
      <c r="EHB27" s="57"/>
      <c r="EHC27" s="57"/>
      <c r="EHD27" s="57"/>
      <c r="EHE27" s="57"/>
      <c r="EHF27" s="57"/>
      <c r="EHG27" s="57"/>
      <c r="EHH27" s="57"/>
      <c r="EHI27" s="57"/>
      <c r="EHJ27" s="57"/>
      <c r="EHK27" s="57"/>
      <c r="EHL27" s="57"/>
      <c r="EHM27" s="57"/>
      <c r="EHN27" s="57"/>
      <c r="EHO27" s="57"/>
      <c r="EHP27" s="57"/>
      <c r="EHQ27" s="57"/>
      <c r="EHR27" s="57"/>
      <c r="EHS27" s="57"/>
      <c r="EHT27" s="57"/>
      <c r="EHU27" s="57"/>
      <c r="EHV27" s="57"/>
      <c r="EHW27" s="57"/>
      <c r="EHX27" s="57"/>
      <c r="EHY27" s="57"/>
      <c r="EHZ27" s="57"/>
      <c r="EIA27" s="57"/>
      <c r="EIB27" s="57"/>
      <c r="EIC27" s="57"/>
      <c r="EID27" s="57"/>
      <c r="EIE27" s="57"/>
      <c r="EIF27" s="57"/>
      <c r="EIG27" s="57"/>
      <c r="EIH27" s="57"/>
      <c r="EII27" s="57"/>
      <c r="EIJ27" s="57"/>
      <c r="EIK27" s="57"/>
      <c r="EIL27" s="57"/>
      <c r="EIM27" s="57"/>
      <c r="EIN27" s="57"/>
      <c r="EIO27" s="57"/>
      <c r="EIP27" s="57"/>
      <c r="EIQ27" s="57"/>
      <c r="EIR27" s="57"/>
      <c r="EIS27" s="57"/>
      <c r="EIT27" s="57"/>
      <c r="EIU27" s="57"/>
      <c r="EIV27" s="57"/>
      <c r="EIW27" s="57"/>
      <c r="EIX27" s="57"/>
      <c r="EIY27" s="57"/>
      <c r="EIZ27" s="57"/>
      <c r="EJA27" s="57"/>
      <c r="EJB27" s="57"/>
      <c r="EJC27" s="57"/>
      <c r="EJD27" s="57"/>
      <c r="EJE27" s="57"/>
      <c r="EJF27" s="57"/>
      <c r="EJG27" s="57"/>
      <c r="EJH27" s="57"/>
      <c r="EJI27" s="57"/>
      <c r="EJJ27" s="57"/>
      <c r="EJK27" s="57"/>
      <c r="EJL27" s="57"/>
      <c r="EJM27" s="57"/>
      <c r="EJN27" s="57"/>
      <c r="EJO27" s="57"/>
      <c r="EJP27" s="57"/>
      <c r="EJQ27" s="57"/>
      <c r="EJR27" s="57"/>
      <c r="EJS27" s="57"/>
      <c r="EJT27" s="57"/>
      <c r="EJU27" s="57"/>
      <c r="EJV27" s="57"/>
      <c r="EJW27" s="57"/>
      <c r="EJX27" s="57"/>
      <c r="EJY27" s="57"/>
      <c r="EJZ27" s="57"/>
      <c r="EKA27" s="57"/>
      <c r="EKB27" s="57"/>
      <c r="EKC27" s="57"/>
      <c r="EKD27" s="57"/>
      <c r="EKE27" s="57"/>
      <c r="EKF27" s="57"/>
      <c r="EKG27" s="57"/>
      <c r="EKH27" s="57"/>
      <c r="EKI27" s="57"/>
      <c r="EKJ27" s="57"/>
      <c r="EKK27" s="57"/>
      <c r="EKL27" s="57"/>
      <c r="EKM27" s="57"/>
      <c r="EKN27" s="57"/>
      <c r="EKO27" s="57"/>
      <c r="EKP27" s="57"/>
      <c r="EKQ27" s="57"/>
      <c r="EKR27" s="57"/>
      <c r="EKS27" s="57"/>
      <c r="EKT27" s="57"/>
      <c r="EKU27" s="57"/>
      <c r="EKV27" s="57"/>
      <c r="EKW27" s="57"/>
      <c r="EKX27" s="57"/>
      <c r="EKY27" s="57"/>
      <c r="EKZ27" s="57"/>
      <c r="ELA27" s="57"/>
      <c r="ELB27" s="57"/>
      <c r="ELC27" s="57"/>
      <c r="ELD27" s="57"/>
      <c r="ELE27" s="57"/>
      <c r="ELF27" s="57"/>
      <c r="ELG27" s="57"/>
      <c r="ELH27" s="57"/>
      <c r="ELI27" s="57"/>
      <c r="ELJ27" s="57"/>
      <c r="ELK27" s="57"/>
      <c r="ELL27" s="57"/>
      <c r="ELM27" s="57"/>
      <c r="ELN27" s="57"/>
      <c r="ELO27" s="57"/>
      <c r="ELP27" s="57"/>
      <c r="ELQ27" s="57"/>
      <c r="ELR27" s="57"/>
      <c r="ELS27" s="57"/>
      <c r="ELT27" s="57"/>
      <c r="ELU27" s="57"/>
      <c r="ELV27" s="57"/>
      <c r="ELW27" s="57"/>
      <c r="ELX27" s="57"/>
      <c r="ELY27" s="57"/>
      <c r="ELZ27" s="57"/>
      <c r="EMA27" s="57"/>
      <c r="EMB27" s="57"/>
      <c r="EMC27" s="57"/>
      <c r="EMD27" s="57"/>
      <c r="EME27" s="57"/>
      <c r="EMF27" s="57"/>
      <c r="EMG27" s="57"/>
      <c r="EMH27" s="57"/>
      <c r="EMI27" s="57"/>
      <c r="EMJ27" s="57"/>
      <c r="EMK27" s="57"/>
      <c r="EML27" s="57"/>
      <c r="EMM27" s="57"/>
      <c r="EMN27" s="57"/>
      <c r="EMO27" s="57"/>
      <c r="EMP27" s="57"/>
      <c r="EMQ27" s="57"/>
      <c r="EMR27" s="57"/>
      <c r="EMS27" s="57"/>
      <c r="EMT27" s="57"/>
      <c r="EMU27" s="57"/>
      <c r="EMV27" s="57"/>
      <c r="EMW27" s="57"/>
      <c r="EMX27" s="57"/>
      <c r="EMY27" s="57"/>
      <c r="EMZ27" s="57"/>
      <c r="ENA27" s="57"/>
      <c r="ENB27" s="57"/>
      <c r="ENC27" s="57"/>
      <c r="END27" s="57"/>
      <c r="ENE27" s="57"/>
      <c r="ENF27" s="57"/>
      <c r="ENG27" s="57"/>
      <c r="ENH27" s="57"/>
      <c r="ENI27" s="57"/>
      <c r="ENJ27" s="57"/>
      <c r="ENK27" s="57"/>
      <c r="ENL27" s="57"/>
      <c r="ENM27" s="57"/>
      <c r="ENN27" s="57"/>
      <c r="ENO27" s="57"/>
      <c r="ENP27" s="57"/>
      <c r="ENQ27" s="57"/>
      <c r="ENR27" s="57"/>
      <c r="ENS27" s="57"/>
      <c r="ENT27" s="57"/>
      <c r="ENU27" s="57"/>
      <c r="ENV27" s="57"/>
      <c r="ENW27" s="57"/>
      <c r="ENX27" s="57"/>
      <c r="ENY27" s="57"/>
      <c r="ENZ27" s="57"/>
      <c r="EOA27" s="57"/>
      <c r="EOB27" s="57"/>
      <c r="EOC27" s="57"/>
      <c r="EOD27" s="57"/>
      <c r="EOE27" s="57"/>
      <c r="EOF27" s="57"/>
      <c r="EOG27" s="57"/>
      <c r="EOH27" s="57"/>
      <c r="EOI27" s="57"/>
      <c r="EOJ27" s="57"/>
      <c r="EOK27" s="57"/>
      <c r="EOL27" s="57"/>
      <c r="EOM27" s="57"/>
      <c r="EON27" s="57"/>
      <c r="EOO27" s="57"/>
      <c r="EOP27" s="57"/>
      <c r="EOQ27" s="57"/>
      <c r="EOR27" s="57"/>
      <c r="EOS27" s="57"/>
      <c r="EOT27" s="57"/>
      <c r="EOU27" s="57"/>
      <c r="EOV27" s="57"/>
      <c r="EOW27" s="57"/>
      <c r="EOX27" s="57"/>
      <c r="EOY27" s="57"/>
      <c r="EOZ27" s="57"/>
      <c r="EPA27" s="57"/>
      <c r="EPB27" s="57"/>
      <c r="EPC27" s="57"/>
      <c r="EPD27" s="57"/>
      <c r="EPE27" s="57"/>
      <c r="EPF27" s="57"/>
      <c r="EPG27" s="57"/>
      <c r="EPH27" s="57"/>
      <c r="EPI27" s="57"/>
      <c r="EPJ27" s="57"/>
      <c r="EPK27" s="57"/>
      <c r="EPL27" s="57"/>
      <c r="EPM27" s="57"/>
      <c r="EPN27" s="57"/>
      <c r="EPO27" s="57"/>
      <c r="EPP27" s="57"/>
      <c r="EPQ27" s="57"/>
      <c r="EPR27" s="57"/>
      <c r="EPS27" s="57"/>
      <c r="EPT27" s="57"/>
      <c r="EPU27" s="57"/>
      <c r="EPV27" s="57"/>
      <c r="EPW27" s="57"/>
      <c r="EPX27" s="57"/>
      <c r="EPY27" s="57"/>
      <c r="EPZ27" s="57"/>
      <c r="EQA27" s="57"/>
      <c r="EQB27" s="57"/>
      <c r="EQC27" s="57"/>
      <c r="EQD27" s="57"/>
      <c r="EQE27" s="57"/>
      <c r="EQF27" s="57"/>
      <c r="EQG27" s="57"/>
      <c r="EQH27" s="57"/>
      <c r="EQI27" s="57"/>
      <c r="EQJ27" s="57"/>
      <c r="EQK27" s="57"/>
      <c r="EQL27" s="57"/>
      <c r="EQM27" s="57"/>
      <c r="EQN27" s="57"/>
      <c r="EQO27" s="57"/>
      <c r="EQP27" s="57"/>
      <c r="EQQ27" s="57"/>
      <c r="EQR27" s="57"/>
      <c r="EQS27" s="57"/>
      <c r="EQT27" s="57"/>
      <c r="EQU27" s="57"/>
      <c r="EQV27" s="57"/>
      <c r="EQW27" s="57"/>
      <c r="EQX27" s="57"/>
      <c r="EQY27" s="57"/>
      <c r="EQZ27" s="57"/>
      <c r="ERA27" s="57"/>
      <c r="ERB27" s="57"/>
      <c r="ERC27" s="57"/>
      <c r="ERD27" s="57"/>
      <c r="ERE27" s="57"/>
      <c r="ERF27" s="57"/>
      <c r="ERG27" s="57"/>
      <c r="ERH27" s="57"/>
      <c r="ERI27" s="57"/>
      <c r="ERJ27" s="57"/>
      <c r="ERK27" s="57"/>
      <c r="ERL27" s="57"/>
      <c r="ERM27" s="57"/>
      <c r="ERN27" s="57"/>
      <c r="ERO27" s="57"/>
      <c r="ERP27" s="57"/>
      <c r="ERQ27" s="57"/>
      <c r="ERR27" s="57"/>
      <c r="ERS27" s="57"/>
      <c r="ERT27" s="57"/>
      <c r="ERU27" s="57"/>
      <c r="ERV27" s="57"/>
      <c r="ERW27" s="57"/>
      <c r="ERX27" s="57"/>
      <c r="ERY27" s="57"/>
      <c r="ERZ27" s="57"/>
      <c r="ESA27" s="57"/>
      <c r="ESB27" s="57"/>
      <c r="ESC27" s="57"/>
      <c r="ESD27" s="57"/>
      <c r="ESE27" s="57"/>
      <c r="ESF27" s="57"/>
      <c r="ESG27" s="57"/>
      <c r="ESH27" s="57"/>
      <c r="ESI27" s="57"/>
      <c r="ESJ27" s="57"/>
      <c r="ESK27" s="57"/>
      <c r="ESL27" s="57"/>
      <c r="ESM27" s="57"/>
      <c r="ESN27" s="57"/>
      <c r="ESO27" s="57"/>
      <c r="ESP27" s="57"/>
      <c r="ESQ27" s="57"/>
      <c r="ESR27" s="57"/>
      <c r="ESS27" s="57"/>
      <c r="EST27" s="57"/>
      <c r="ESU27" s="57"/>
      <c r="ESV27" s="57"/>
      <c r="ESW27" s="57"/>
      <c r="ESX27" s="57"/>
      <c r="ESY27" s="57"/>
      <c r="ESZ27" s="57"/>
      <c r="ETA27" s="57"/>
      <c r="ETB27" s="57"/>
      <c r="ETC27" s="57"/>
      <c r="ETD27" s="57"/>
      <c r="ETE27" s="57"/>
      <c r="ETF27" s="57"/>
      <c r="ETG27" s="57"/>
      <c r="ETH27" s="57"/>
      <c r="ETI27" s="57"/>
      <c r="ETJ27" s="57"/>
      <c r="ETK27" s="57"/>
      <c r="ETL27" s="57"/>
      <c r="ETM27" s="57"/>
      <c r="ETN27" s="57"/>
      <c r="ETO27" s="57"/>
      <c r="ETP27" s="57"/>
      <c r="ETQ27" s="57"/>
      <c r="ETR27" s="57"/>
      <c r="ETS27" s="57"/>
      <c r="ETT27" s="57"/>
      <c r="ETU27" s="57"/>
      <c r="ETV27" s="57"/>
      <c r="ETW27" s="57"/>
      <c r="ETX27" s="57"/>
      <c r="ETY27" s="57"/>
      <c r="ETZ27" s="57"/>
      <c r="EUA27" s="57"/>
      <c r="EUB27" s="57"/>
      <c r="EUC27" s="57"/>
      <c r="EUD27" s="57"/>
      <c r="EUE27" s="57"/>
      <c r="EUF27" s="57"/>
      <c r="EUG27" s="57"/>
      <c r="EUH27" s="57"/>
      <c r="EUI27" s="57"/>
      <c r="EUJ27" s="57"/>
      <c r="EUK27" s="57"/>
      <c r="EUL27" s="57"/>
      <c r="EUM27" s="57"/>
      <c r="EUN27" s="57"/>
      <c r="EUO27" s="57"/>
      <c r="EUP27" s="57"/>
      <c r="EUQ27" s="57"/>
      <c r="EUR27" s="57"/>
      <c r="EUS27" s="57"/>
      <c r="EUT27" s="57"/>
      <c r="EUU27" s="57"/>
      <c r="EUV27" s="57"/>
      <c r="EUW27" s="57"/>
      <c r="EUX27" s="57"/>
      <c r="EUY27" s="57"/>
      <c r="EUZ27" s="57"/>
      <c r="EVA27" s="57"/>
      <c r="EVB27" s="57"/>
      <c r="EVC27" s="57"/>
      <c r="EVD27" s="57"/>
      <c r="EVE27" s="57"/>
      <c r="EVF27" s="57"/>
      <c r="EVG27" s="57"/>
      <c r="EVH27" s="57"/>
      <c r="EVI27" s="57"/>
      <c r="EVJ27" s="57"/>
      <c r="EVK27" s="57"/>
      <c r="EVL27" s="57"/>
      <c r="EVM27" s="57"/>
      <c r="EVN27" s="57"/>
      <c r="EVO27" s="57"/>
      <c r="EVP27" s="57"/>
      <c r="EVQ27" s="57"/>
      <c r="EVR27" s="57"/>
      <c r="EVS27" s="57"/>
      <c r="EVT27" s="57"/>
      <c r="EVU27" s="57"/>
      <c r="EVV27" s="57"/>
      <c r="EVW27" s="57"/>
      <c r="EVX27" s="57"/>
      <c r="EVY27" s="57"/>
      <c r="EVZ27" s="57"/>
      <c r="EWA27" s="57"/>
      <c r="EWB27" s="57"/>
      <c r="EWC27" s="57"/>
      <c r="EWD27" s="57"/>
      <c r="EWE27" s="57"/>
      <c r="EWF27" s="57"/>
      <c r="EWG27" s="57"/>
      <c r="EWH27" s="57"/>
      <c r="EWI27" s="57"/>
      <c r="EWJ27" s="57"/>
      <c r="EWK27" s="57"/>
      <c r="EWL27" s="57"/>
      <c r="EWM27" s="57"/>
      <c r="EWN27" s="57"/>
      <c r="EWO27" s="57"/>
      <c r="EWP27" s="57"/>
      <c r="EWQ27" s="57"/>
      <c r="EWR27" s="57"/>
      <c r="EWS27" s="57"/>
      <c r="EWT27" s="57"/>
      <c r="EWU27" s="57"/>
      <c r="EWV27" s="57"/>
      <c r="EWW27" s="57"/>
      <c r="EWX27" s="57"/>
      <c r="EWY27" s="57"/>
      <c r="EWZ27" s="57"/>
      <c r="EXA27" s="57"/>
      <c r="EXB27" s="57"/>
      <c r="EXC27" s="57"/>
      <c r="EXD27" s="57"/>
      <c r="EXE27" s="57"/>
      <c r="EXF27" s="57"/>
      <c r="EXG27" s="57"/>
      <c r="EXH27" s="57"/>
      <c r="EXI27" s="57"/>
      <c r="EXJ27" s="57"/>
      <c r="EXK27" s="57"/>
      <c r="EXL27" s="57"/>
      <c r="EXM27" s="57"/>
      <c r="EXN27" s="57"/>
      <c r="EXO27" s="57"/>
      <c r="EXP27" s="57"/>
      <c r="EXQ27" s="57"/>
      <c r="EXR27" s="57"/>
      <c r="EXS27" s="57"/>
      <c r="EXT27" s="57"/>
      <c r="EXU27" s="57"/>
      <c r="EXV27" s="57"/>
      <c r="EXW27" s="57"/>
      <c r="EXX27" s="57"/>
      <c r="EXY27" s="57"/>
      <c r="EXZ27" s="57"/>
      <c r="EYA27" s="57"/>
      <c r="EYB27" s="57"/>
      <c r="EYC27" s="57"/>
      <c r="EYD27" s="57"/>
      <c r="EYE27" s="57"/>
      <c r="EYF27" s="57"/>
      <c r="EYG27" s="57"/>
      <c r="EYH27" s="57"/>
      <c r="EYI27" s="57"/>
      <c r="EYJ27" s="57"/>
      <c r="EYK27" s="57"/>
      <c r="EYL27" s="57"/>
      <c r="EYM27" s="57"/>
      <c r="EYN27" s="57"/>
      <c r="EYO27" s="57"/>
      <c r="EYP27" s="57"/>
      <c r="EYQ27" s="57"/>
      <c r="EYR27" s="57"/>
      <c r="EYS27" s="57"/>
      <c r="EYT27" s="57"/>
      <c r="EYU27" s="57"/>
      <c r="EYV27" s="57"/>
      <c r="EYW27" s="57"/>
      <c r="EYX27" s="57"/>
      <c r="EYY27" s="57"/>
      <c r="EYZ27" s="57"/>
      <c r="EZA27" s="57"/>
      <c r="EZB27" s="57"/>
      <c r="EZC27" s="57"/>
      <c r="EZD27" s="57"/>
      <c r="EZE27" s="57"/>
      <c r="EZF27" s="57"/>
      <c r="EZG27" s="57"/>
      <c r="EZH27" s="57"/>
      <c r="EZI27" s="57"/>
      <c r="EZJ27" s="57"/>
      <c r="EZK27" s="57"/>
      <c r="EZL27" s="57"/>
      <c r="EZM27" s="57"/>
      <c r="EZN27" s="57"/>
      <c r="EZO27" s="57"/>
      <c r="EZP27" s="57"/>
      <c r="EZQ27" s="57"/>
      <c r="EZR27" s="57"/>
      <c r="EZS27" s="57"/>
      <c r="EZT27" s="57"/>
      <c r="EZU27" s="57"/>
      <c r="EZV27" s="57"/>
      <c r="EZW27" s="57"/>
      <c r="EZX27" s="57"/>
      <c r="EZY27" s="57"/>
      <c r="EZZ27" s="57"/>
      <c r="FAA27" s="57"/>
      <c r="FAB27" s="57"/>
      <c r="FAC27" s="57"/>
      <c r="FAD27" s="57"/>
      <c r="FAE27" s="57"/>
      <c r="FAF27" s="57"/>
      <c r="FAG27" s="57"/>
      <c r="FAH27" s="57"/>
      <c r="FAI27" s="57"/>
      <c r="FAJ27" s="57"/>
      <c r="FAK27" s="57"/>
      <c r="FAL27" s="57"/>
      <c r="FAM27" s="57"/>
      <c r="FAN27" s="57"/>
      <c r="FAO27" s="57"/>
      <c r="FAP27" s="57"/>
      <c r="FAQ27" s="57"/>
      <c r="FAR27" s="57"/>
      <c r="FAS27" s="57"/>
      <c r="FAT27" s="57"/>
      <c r="FAU27" s="57"/>
      <c r="FAV27" s="57"/>
      <c r="FAW27" s="57"/>
      <c r="FAX27" s="57"/>
      <c r="FAY27" s="57"/>
      <c r="FAZ27" s="57"/>
      <c r="FBA27" s="57"/>
      <c r="FBB27" s="57"/>
      <c r="FBC27" s="57"/>
      <c r="FBD27" s="57"/>
      <c r="FBE27" s="57"/>
      <c r="FBF27" s="57"/>
      <c r="FBG27" s="57"/>
      <c r="FBH27" s="57"/>
      <c r="FBI27" s="57"/>
      <c r="FBJ27" s="57"/>
      <c r="FBK27" s="57"/>
      <c r="FBL27" s="57"/>
      <c r="FBM27" s="57"/>
      <c r="FBN27" s="57"/>
      <c r="FBO27" s="57"/>
      <c r="FBP27" s="57"/>
      <c r="FBQ27" s="57"/>
      <c r="FBR27" s="57"/>
      <c r="FBS27" s="57"/>
      <c r="FBT27" s="57"/>
      <c r="FBU27" s="57"/>
      <c r="FBV27" s="57"/>
      <c r="FBW27" s="57"/>
      <c r="FBX27" s="57"/>
      <c r="FBY27" s="57"/>
      <c r="FBZ27" s="57"/>
      <c r="FCA27" s="57"/>
      <c r="FCB27" s="57"/>
      <c r="FCC27" s="57"/>
      <c r="FCD27" s="57"/>
      <c r="FCE27" s="57"/>
      <c r="FCF27" s="57"/>
      <c r="FCG27" s="57"/>
      <c r="FCH27" s="57"/>
      <c r="FCI27" s="57"/>
      <c r="FCJ27" s="57"/>
      <c r="FCK27" s="57"/>
      <c r="FCL27" s="57"/>
      <c r="FCM27" s="57"/>
      <c r="FCN27" s="57"/>
      <c r="FCO27" s="57"/>
      <c r="FCP27" s="57"/>
      <c r="FCQ27" s="57"/>
      <c r="FCR27" s="57"/>
      <c r="FCS27" s="57"/>
      <c r="FCT27" s="57"/>
      <c r="FCU27" s="57"/>
      <c r="FCV27" s="57"/>
      <c r="FCW27" s="57"/>
      <c r="FCX27" s="57"/>
      <c r="FCY27" s="57"/>
      <c r="FCZ27" s="57"/>
      <c r="FDA27" s="57"/>
      <c r="FDB27" s="57"/>
      <c r="FDC27" s="57"/>
      <c r="FDD27" s="57"/>
      <c r="FDE27" s="57"/>
      <c r="FDF27" s="57"/>
      <c r="FDG27" s="57"/>
      <c r="FDH27" s="57"/>
      <c r="FDI27" s="57"/>
      <c r="FDJ27" s="57"/>
      <c r="FDK27" s="57"/>
      <c r="FDL27" s="57"/>
      <c r="FDM27" s="57"/>
      <c r="FDN27" s="57"/>
      <c r="FDO27" s="57"/>
      <c r="FDP27" s="57"/>
      <c r="FDQ27" s="57"/>
      <c r="FDR27" s="57"/>
      <c r="FDS27" s="57"/>
      <c r="FDT27" s="57"/>
      <c r="FDU27" s="57"/>
      <c r="FDV27" s="57"/>
      <c r="FDW27" s="57"/>
      <c r="FDX27" s="57"/>
      <c r="FDY27" s="57"/>
      <c r="FDZ27" s="57"/>
      <c r="FEA27" s="57"/>
      <c r="FEB27" s="57"/>
      <c r="FEC27" s="57"/>
      <c r="FED27" s="57"/>
      <c r="FEE27" s="57"/>
      <c r="FEF27" s="57"/>
      <c r="FEG27" s="57"/>
      <c r="FEH27" s="57"/>
      <c r="FEI27" s="57"/>
      <c r="FEJ27" s="57"/>
      <c r="FEK27" s="57"/>
      <c r="FEL27" s="57"/>
      <c r="FEM27" s="57"/>
      <c r="FEN27" s="57"/>
      <c r="FEO27" s="57"/>
      <c r="FEP27" s="57"/>
      <c r="FEQ27" s="57"/>
      <c r="FER27" s="57"/>
      <c r="FES27" s="57"/>
      <c r="FET27" s="57"/>
      <c r="FEU27" s="57"/>
      <c r="FEV27" s="57"/>
      <c r="FEW27" s="57"/>
      <c r="FEX27" s="57"/>
      <c r="FEY27" s="57"/>
      <c r="FEZ27" s="57"/>
      <c r="FFA27" s="57"/>
      <c r="FFB27" s="57"/>
      <c r="FFC27" s="57"/>
      <c r="FFD27" s="57"/>
      <c r="FFE27" s="57"/>
      <c r="FFF27" s="57"/>
      <c r="FFG27" s="57"/>
      <c r="FFH27" s="57"/>
      <c r="FFI27" s="57"/>
      <c r="FFJ27" s="57"/>
      <c r="FFK27" s="57"/>
      <c r="FFL27" s="57"/>
      <c r="FFM27" s="57"/>
      <c r="FFN27" s="57"/>
      <c r="FFO27" s="57"/>
      <c r="FFP27" s="57"/>
      <c r="FFQ27" s="57"/>
      <c r="FFR27" s="57"/>
      <c r="FFS27" s="57"/>
      <c r="FFT27" s="57"/>
      <c r="FFU27" s="57"/>
      <c r="FFV27" s="57"/>
      <c r="FFW27" s="57"/>
      <c r="FFX27" s="57"/>
      <c r="FFY27" s="57"/>
      <c r="FFZ27" s="57"/>
      <c r="FGA27" s="57"/>
      <c r="FGB27" s="57"/>
      <c r="FGC27" s="57"/>
      <c r="FGD27" s="57"/>
      <c r="FGE27" s="57"/>
      <c r="FGF27" s="57"/>
      <c r="FGG27" s="57"/>
      <c r="FGH27" s="57"/>
      <c r="FGI27" s="57"/>
      <c r="FGJ27" s="57"/>
      <c r="FGK27" s="57"/>
      <c r="FGL27" s="57"/>
      <c r="FGM27" s="57"/>
      <c r="FGN27" s="57"/>
      <c r="FGO27" s="57"/>
      <c r="FGP27" s="57"/>
      <c r="FGQ27" s="57"/>
      <c r="FGR27" s="57"/>
      <c r="FGS27" s="57"/>
      <c r="FGT27" s="57"/>
      <c r="FGU27" s="57"/>
      <c r="FGV27" s="57"/>
      <c r="FGW27" s="57"/>
      <c r="FGX27" s="57"/>
      <c r="FGY27" s="57"/>
      <c r="FGZ27" s="57"/>
      <c r="FHA27" s="57"/>
      <c r="FHB27" s="57"/>
      <c r="FHC27" s="57"/>
      <c r="FHD27" s="57"/>
      <c r="FHE27" s="57"/>
      <c r="FHF27" s="57"/>
      <c r="FHG27" s="57"/>
      <c r="FHH27" s="57"/>
      <c r="FHI27" s="57"/>
      <c r="FHJ27" s="57"/>
      <c r="FHK27" s="57"/>
      <c r="FHL27" s="57"/>
      <c r="FHM27" s="57"/>
      <c r="FHN27" s="57"/>
      <c r="FHO27" s="57"/>
      <c r="FHP27" s="57"/>
      <c r="FHQ27" s="57"/>
      <c r="FHR27" s="57"/>
      <c r="FHS27" s="57"/>
      <c r="FHT27" s="57"/>
      <c r="FHU27" s="57"/>
      <c r="FHV27" s="57"/>
      <c r="FHW27" s="57"/>
      <c r="FHX27" s="57"/>
      <c r="FHY27" s="57"/>
      <c r="FHZ27" s="57"/>
      <c r="FIA27" s="57"/>
      <c r="FIB27" s="57"/>
      <c r="FIC27" s="57"/>
      <c r="FID27" s="57"/>
      <c r="FIE27" s="57"/>
      <c r="FIF27" s="57"/>
      <c r="FIG27" s="57"/>
      <c r="FIH27" s="57"/>
      <c r="FII27" s="57"/>
      <c r="FIJ27" s="57"/>
      <c r="FIK27" s="57"/>
      <c r="FIL27" s="57"/>
      <c r="FIM27" s="57"/>
      <c r="FIN27" s="57"/>
      <c r="FIO27" s="57"/>
      <c r="FIP27" s="57"/>
      <c r="FIQ27" s="57"/>
      <c r="FIR27" s="57"/>
      <c r="FIS27" s="57"/>
      <c r="FIT27" s="57"/>
      <c r="FIU27" s="57"/>
      <c r="FIV27" s="57"/>
      <c r="FIW27" s="57"/>
      <c r="FIX27" s="57"/>
      <c r="FIY27" s="57"/>
      <c r="FIZ27" s="57"/>
      <c r="FJA27" s="57"/>
      <c r="FJB27" s="57"/>
      <c r="FJC27" s="57"/>
      <c r="FJD27" s="57"/>
      <c r="FJE27" s="57"/>
      <c r="FJF27" s="57"/>
      <c r="FJG27" s="57"/>
      <c r="FJH27" s="57"/>
      <c r="FJI27" s="57"/>
      <c r="FJJ27" s="57"/>
      <c r="FJK27" s="57"/>
      <c r="FJL27" s="57"/>
      <c r="FJM27" s="57"/>
      <c r="FJN27" s="57"/>
      <c r="FJO27" s="57"/>
      <c r="FJP27" s="57"/>
      <c r="FJQ27" s="57"/>
      <c r="FJR27" s="57"/>
      <c r="FJS27" s="57"/>
      <c r="FJT27" s="57"/>
      <c r="FJU27" s="57"/>
      <c r="FJV27" s="57"/>
      <c r="FJW27" s="57"/>
      <c r="FJX27" s="57"/>
      <c r="FJY27" s="57"/>
      <c r="FJZ27" s="57"/>
      <c r="FKA27" s="57"/>
      <c r="FKB27" s="57"/>
      <c r="FKC27" s="57"/>
      <c r="FKD27" s="57"/>
      <c r="FKE27" s="57"/>
      <c r="FKF27" s="57"/>
      <c r="FKG27" s="57"/>
      <c r="FKH27" s="57"/>
      <c r="FKI27" s="57"/>
      <c r="FKJ27" s="57"/>
      <c r="FKK27" s="57"/>
      <c r="FKL27" s="57"/>
      <c r="FKM27" s="57"/>
      <c r="FKN27" s="57"/>
      <c r="FKO27" s="57"/>
      <c r="FKP27" s="57"/>
      <c r="FKQ27" s="57"/>
      <c r="FKR27" s="57"/>
      <c r="FKS27" s="57"/>
      <c r="FKT27" s="57"/>
      <c r="FKU27" s="57"/>
      <c r="FKV27" s="57"/>
      <c r="FKW27" s="57"/>
      <c r="FKX27" s="57"/>
      <c r="FKY27" s="57"/>
      <c r="FKZ27" s="57"/>
      <c r="FLA27" s="57"/>
      <c r="FLB27" s="57"/>
      <c r="FLC27" s="57"/>
      <c r="FLD27" s="57"/>
      <c r="FLE27" s="57"/>
      <c r="FLF27" s="57"/>
      <c r="FLG27" s="57"/>
      <c r="FLH27" s="57"/>
      <c r="FLI27" s="57"/>
      <c r="FLJ27" s="57"/>
      <c r="FLK27" s="57"/>
      <c r="FLL27" s="57"/>
      <c r="FLM27" s="57"/>
      <c r="FLN27" s="57"/>
      <c r="FLO27" s="57"/>
      <c r="FLP27" s="57"/>
      <c r="FLQ27" s="57"/>
      <c r="FLR27" s="57"/>
      <c r="FLS27" s="57"/>
      <c r="FLT27" s="57"/>
      <c r="FLU27" s="57"/>
      <c r="FLV27" s="57"/>
      <c r="FLW27" s="57"/>
      <c r="FLX27" s="57"/>
      <c r="FLY27" s="57"/>
      <c r="FLZ27" s="57"/>
      <c r="FMA27" s="57"/>
      <c r="FMB27" s="57"/>
      <c r="FMC27" s="57"/>
      <c r="FMD27" s="57"/>
      <c r="FME27" s="57"/>
      <c r="FMF27" s="57"/>
      <c r="FMG27" s="57"/>
      <c r="FMH27" s="57"/>
      <c r="FMI27" s="57"/>
      <c r="FMJ27" s="57"/>
      <c r="FMK27" s="57"/>
      <c r="FML27" s="57"/>
      <c r="FMM27" s="57"/>
      <c r="FMN27" s="57"/>
      <c r="FMO27" s="57"/>
      <c r="FMP27" s="57"/>
      <c r="FMQ27" s="57"/>
      <c r="FMR27" s="57"/>
      <c r="FMS27" s="57"/>
      <c r="FMT27" s="57"/>
      <c r="FMU27" s="57"/>
      <c r="FMV27" s="57"/>
      <c r="FMW27" s="57"/>
      <c r="FMX27" s="57"/>
      <c r="FMY27" s="57"/>
      <c r="FMZ27" s="57"/>
      <c r="FNA27" s="57"/>
      <c r="FNB27" s="57"/>
      <c r="FNC27" s="57"/>
      <c r="FND27" s="57"/>
      <c r="FNE27" s="57"/>
      <c r="FNF27" s="57"/>
      <c r="FNG27" s="57"/>
      <c r="FNH27" s="57"/>
      <c r="FNI27" s="57"/>
      <c r="FNJ27" s="57"/>
      <c r="FNK27" s="57"/>
      <c r="FNL27" s="57"/>
      <c r="FNM27" s="57"/>
      <c r="FNN27" s="57"/>
      <c r="FNO27" s="57"/>
      <c r="FNP27" s="57"/>
      <c r="FNQ27" s="57"/>
      <c r="FNR27" s="57"/>
      <c r="FNS27" s="57"/>
      <c r="FNT27" s="57"/>
      <c r="FNU27" s="57"/>
      <c r="FNV27" s="57"/>
      <c r="FNW27" s="57"/>
      <c r="FNX27" s="57"/>
      <c r="FNY27" s="57"/>
      <c r="FNZ27" s="57"/>
      <c r="FOA27" s="57"/>
      <c r="FOB27" s="57"/>
      <c r="FOC27" s="57"/>
      <c r="FOD27" s="57"/>
      <c r="FOE27" s="57"/>
      <c r="FOF27" s="57"/>
      <c r="FOG27" s="57"/>
      <c r="FOH27" s="57"/>
      <c r="FOI27" s="57"/>
      <c r="FOJ27" s="57"/>
      <c r="FOK27" s="57"/>
      <c r="FOL27" s="57"/>
      <c r="FOM27" s="57"/>
      <c r="FON27" s="57"/>
      <c r="FOO27" s="57"/>
      <c r="FOP27" s="57"/>
      <c r="FOQ27" s="57"/>
      <c r="FOR27" s="57"/>
      <c r="FOS27" s="57"/>
      <c r="FOT27" s="57"/>
      <c r="FOU27" s="57"/>
      <c r="FOV27" s="57"/>
      <c r="FOW27" s="57"/>
      <c r="FOX27" s="57"/>
      <c r="FOY27" s="57"/>
      <c r="FOZ27" s="57"/>
      <c r="FPA27" s="57"/>
      <c r="FPB27" s="57"/>
      <c r="FPC27" s="57"/>
      <c r="FPD27" s="57"/>
      <c r="FPE27" s="57"/>
      <c r="FPF27" s="57"/>
      <c r="FPG27" s="57"/>
      <c r="FPH27" s="57"/>
      <c r="FPI27" s="57"/>
      <c r="FPJ27" s="57"/>
      <c r="FPK27" s="57"/>
      <c r="FPL27" s="57"/>
      <c r="FPM27" s="57"/>
      <c r="FPN27" s="57"/>
      <c r="FPO27" s="57"/>
      <c r="FPP27" s="57"/>
      <c r="FPQ27" s="57"/>
      <c r="FPR27" s="57"/>
      <c r="FPS27" s="57"/>
      <c r="FPT27" s="57"/>
      <c r="FPU27" s="57"/>
      <c r="FPV27" s="57"/>
      <c r="FPW27" s="57"/>
      <c r="FPX27" s="57"/>
      <c r="FPY27" s="57"/>
      <c r="FPZ27" s="57"/>
      <c r="FQA27" s="57"/>
      <c r="FQB27" s="57"/>
      <c r="FQC27" s="57"/>
      <c r="FQD27" s="57"/>
      <c r="FQE27" s="57"/>
      <c r="FQF27" s="57"/>
      <c r="FQG27" s="57"/>
      <c r="FQH27" s="57"/>
      <c r="FQI27" s="57"/>
      <c r="FQJ27" s="57"/>
      <c r="FQK27" s="57"/>
      <c r="FQL27" s="57"/>
      <c r="FQM27" s="57"/>
      <c r="FQN27" s="57"/>
      <c r="FQO27" s="57"/>
      <c r="FQP27" s="57"/>
      <c r="FQQ27" s="57"/>
      <c r="FQR27" s="57"/>
      <c r="FQS27" s="57"/>
      <c r="FQT27" s="57"/>
      <c r="FQU27" s="57"/>
      <c r="FQV27" s="57"/>
      <c r="FQW27" s="57"/>
      <c r="FQX27" s="57"/>
      <c r="FQY27" s="57"/>
      <c r="FQZ27" s="57"/>
      <c r="FRA27" s="57"/>
      <c r="FRB27" s="57"/>
      <c r="FRC27" s="57"/>
      <c r="FRD27" s="57"/>
      <c r="FRE27" s="57"/>
      <c r="FRF27" s="57"/>
      <c r="FRG27" s="57"/>
      <c r="FRH27" s="57"/>
      <c r="FRI27" s="57"/>
      <c r="FRJ27" s="57"/>
      <c r="FRK27" s="57"/>
      <c r="FRL27" s="57"/>
      <c r="FRM27" s="57"/>
      <c r="FRN27" s="57"/>
      <c r="FRO27" s="57"/>
      <c r="FRP27" s="57"/>
      <c r="FRQ27" s="57"/>
      <c r="FRR27" s="57"/>
      <c r="FRS27" s="57"/>
      <c r="FRT27" s="57"/>
      <c r="FRU27" s="57"/>
      <c r="FRV27" s="57"/>
      <c r="FRW27" s="57"/>
      <c r="FRX27" s="57"/>
      <c r="FRY27" s="57"/>
      <c r="FRZ27" s="57"/>
      <c r="FSA27" s="57"/>
      <c r="FSB27" s="57"/>
      <c r="FSC27" s="57"/>
      <c r="FSD27" s="57"/>
      <c r="FSE27" s="57"/>
      <c r="FSF27" s="57"/>
      <c r="FSG27" s="57"/>
      <c r="FSH27" s="57"/>
      <c r="FSI27" s="57"/>
      <c r="FSJ27" s="57"/>
      <c r="FSK27" s="57"/>
      <c r="FSL27" s="57"/>
      <c r="FSM27" s="57"/>
      <c r="FSN27" s="57"/>
      <c r="FSO27" s="57"/>
      <c r="FSP27" s="57"/>
      <c r="FSQ27" s="57"/>
      <c r="FSR27" s="57"/>
      <c r="FSS27" s="57"/>
      <c r="FST27" s="57"/>
      <c r="FSU27" s="57"/>
      <c r="FSV27" s="57"/>
      <c r="FSW27" s="57"/>
      <c r="FSX27" s="57"/>
      <c r="FSY27" s="57"/>
      <c r="FSZ27" s="57"/>
      <c r="FTA27" s="57"/>
      <c r="FTB27" s="57"/>
      <c r="FTC27" s="57"/>
      <c r="FTD27" s="57"/>
      <c r="FTE27" s="57"/>
      <c r="FTF27" s="57"/>
      <c r="FTG27" s="57"/>
      <c r="FTH27" s="57"/>
      <c r="FTI27" s="57"/>
      <c r="FTJ27" s="57"/>
      <c r="FTK27" s="57"/>
      <c r="FTL27" s="57"/>
      <c r="FTM27" s="57"/>
      <c r="FTN27" s="57"/>
      <c r="FTO27" s="57"/>
      <c r="FTP27" s="57"/>
      <c r="FTQ27" s="57"/>
      <c r="FTR27" s="57"/>
      <c r="FTS27" s="57"/>
      <c r="FTT27" s="57"/>
      <c r="FTU27" s="57"/>
      <c r="FTV27" s="57"/>
      <c r="FTW27" s="57"/>
      <c r="FTX27" s="57"/>
      <c r="FTY27" s="57"/>
      <c r="FTZ27" s="57"/>
      <c r="FUA27" s="57"/>
      <c r="FUB27" s="57"/>
      <c r="FUC27" s="57"/>
      <c r="FUD27" s="57"/>
      <c r="FUE27" s="57"/>
      <c r="FUF27" s="57"/>
      <c r="FUG27" s="57"/>
      <c r="FUH27" s="57"/>
      <c r="FUI27" s="57"/>
      <c r="FUJ27" s="57"/>
      <c r="FUK27" s="57"/>
      <c r="FUL27" s="57"/>
      <c r="FUM27" s="57"/>
      <c r="FUN27" s="57"/>
      <c r="FUO27" s="57"/>
      <c r="FUP27" s="57"/>
      <c r="FUQ27" s="57"/>
      <c r="FUR27" s="57"/>
      <c r="FUS27" s="57"/>
      <c r="FUT27" s="57"/>
      <c r="FUU27" s="57"/>
      <c r="FUV27" s="57"/>
      <c r="FUW27" s="57"/>
      <c r="FUX27" s="57"/>
      <c r="FUY27" s="57"/>
      <c r="FUZ27" s="57"/>
      <c r="FVA27" s="57"/>
      <c r="FVB27" s="57"/>
      <c r="FVC27" s="57"/>
      <c r="FVD27" s="57"/>
      <c r="FVE27" s="57"/>
      <c r="FVF27" s="57"/>
      <c r="FVG27" s="57"/>
      <c r="FVH27" s="57"/>
      <c r="FVI27" s="57"/>
      <c r="FVJ27" s="57"/>
      <c r="FVK27" s="57"/>
      <c r="FVL27" s="57"/>
      <c r="FVM27" s="57"/>
      <c r="FVN27" s="57"/>
      <c r="FVO27" s="57"/>
      <c r="FVP27" s="57"/>
      <c r="FVQ27" s="57"/>
      <c r="FVR27" s="57"/>
      <c r="FVS27" s="57"/>
      <c r="FVT27" s="57"/>
      <c r="FVU27" s="57"/>
      <c r="FVV27" s="57"/>
      <c r="FVW27" s="57"/>
      <c r="FVX27" s="57"/>
      <c r="FVY27" s="57"/>
      <c r="FVZ27" s="57"/>
      <c r="FWA27" s="57"/>
      <c r="FWB27" s="57"/>
      <c r="FWC27" s="57"/>
      <c r="FWD27" s="57"/>
      <c r="FWE27" s="57"/>
      <c r="FWF27" s="57"/>
      <c r="FWG27" s="57"/>
      <c r="FWH27" s="57"/>
      <c r="FWI27" s="57"/>
      <c r="FWJ27" s="57"/>
      <c r="FWK27" s="57"/>
      <c r="FWL27" s="57"/>
      <c r="FWM27" s="57"/>
      <c r="FWN27" s="57"/>
      <c r="FWO27" s="57"/>
      <c r="FWP27" s="57"/>
      <c r="FWQ27" s="57"/>
      <c r="FWR27" s="57"/>
      <c r="FWS27" s="57"/>
      <c r="FWT27" s="57"/>
      <c r="FWU27" s="57"/>
      <c r="FWV27" s="57"/>
      <c r="FWW27" s="57"/>
      <c r="FWX27" s="57"/>
      <c r="FWY27" s="57"/>
      <c r="FWZ27" s="57"/>
      <c r="FXA27" s="57"/>
      <c r="FXB27" s="57"/>
      <c r="FXC27" s="57"/>
      <c r="FXD27" s="57"/>
      <c r="FXE27" s="57"/>
      <c r="FXF27" s="57"/>
      <c r="FXG27" s="57"/>
      <c r="FXH27" s="57"/>
      <c r="FXI27" s="57"/>
      <c r="FXJ27" s="57"/>
      <c r="FXK27" s="57"/>
      <c r="FXL27" s="57"/>
      <c r="FXM27" s="57"/>
      <c r="FXN27" s="57"/>
      <c r="FXO27" s="57"/>
      <c r="FXP27" s="57"/>
      <c r="FXQ27" s="57"/>
      <c r="FXR27" s="57"/>
      <c r="FXS27" s="57"/>
      <c r="FXT27" s="57"/>
      <c r="FXU27" s="57"/>
      <c r="FXV27" s="57"/>
      <c r="FXW27" s="57"/>
      <c r="FXX27" s="57"/>
      <c r="FXY27" s="57"/>
      <c r="FXZ27" s="57"/>
      <c r="FYA27" s="57"/>
      <c r="FYB27" s="57"/>
      <c r="FYC27" s="57"/>
      <c r="FYD27" s="57"/>
      <c r="FYE27" s="57"/>
      <c r="FYF27" s="57"/>
      <c r="FYG27" s="57"/>
      <c r="FYH27" s="57"/>
      <c r="FYI27" s="57"/>
      <c r="FYJ27" s="57"/>
      <c r="FYK27" s="57"/>
      <c r="FYL27" s="57"/>
      <c r="FYM27" s="57"/>
      <c r="FYN27" s="57"/>
      <c r="FYO27" s="57"/>
      <c r="FYP27" s="57"/>
      <c r="FYQ27" s="57"/>
      <c r="FYR27" s="57"/>
      <c r="FYS27" s="57"/>
      <c r="FYT27" s="57"/>
      <c r="FYU27" s="57"/>
      <c r="FYV27" s="57"/>
      <c r="FYW27" s="57"/>
      <c r="FYX27" s="57"/>
      <c r="FYY27" s="57"/>
      <c r="FYZ27" s="57"/>
      <c r="FZA27" s="57"/>
      <c r="FZB27" s="57"/>
      <c r="FZC27" s="57"/>
      <c r="FZD27" s="57"/>
      <c r="FZE27" s="57"/>
      <c r="FZF27" s="57"/>
      <c r="FZG27" s="57"/>
      <c r="FZH27" s="57"/>
      <c r="FZI27" s="57"/>
      <c r="FZJ27" s="57"/>
      <c r="FZK27" s="57"/>
      <c r="FZL27" s="57"/>
      <c r="FZM27" s="57"/>
      <c r="FZN27" s="57"/>
      <c r="FZO27" s="57"/>
      <c r="FZP27" s="57"/>
      <c r="FZQ27" s="57"/>
      <c r="FZR27" s="57"/>
      <c r="FZS27" s="57"/>
      <c r="FZT27" s="57"/>
      <c r="FZU27" s="57"/>
      <c r="FZV27" s="57"/>
      <c r="FZW27" s="57"/>
      <c r="FZX27" s="57"/>
      <c r="FZY27" s="57"/>
      <c r="FZZ27" s="57"/>
      <c r="GAA27" s="57"/>
      <c r="GAB27" s="57"/>
      <c r="GAC27" s="57"/>
      <c r="GAD27" s="57"/>
      <c r="GAE27" s="57"/>
      <c r="GAF27" s="57"/>
      <c r="GAG27" s="57"/>
      <c r="GAH27" s="57"/>
      <c r="GAI27" s="57"/>
      <c r="GAJ27" s="57"/>
      <c r="GAK27" s="57"/>
      <c r="GAL27" s="57"/>
      <c r="GAM27" s="57"/>
      <c r="GAN27" s="57"/>
      <c r="GAO27" s="57"/>
      <c r="GAP27" s="57"/>
      <c r="GAQ27" s="57"/>
      <c r="GAR27" s="57"/>
      <c r="GAS27" s="57"/>
      <c r="GAT27" s="57"/>
      <c r="GAU27" s="57"/>
      <c r="GAV27" s="57"/>
      <c r="GAW27" s="57"/>
      <c r="GAX27" s="57"/>
      <c r="GAY27" s="57"/>
      <c r="GAZ27" s="57"/>
      <c r="GBA27" s="57"/>
      <c r="GBB27" s="57"/>
      <c r="GBC27" s="57"/>
      <c r="GBD27" s="57"/>
      <c r="GBE27" s="57"/>
      <c r="GBF27" s="57"/>
      <c r="GBG27" s="57"/>
      <c r="GBH27" s="57"/>
      <c r="GBI27" s="57"/>
      <c r="GBJ27" s="57"/>
      <c r="GBK27" s="57"/>
      <c r="GBL27" s="57"/>
      <c r="GBM27" s="57"/>
      <c r="GBN27" s="57"/>
      <c r="GBO27" s="57"/>
      <c r="GBP27" s="57"/>
      <c r="GBQ27" s="57"/>
      <c r="GBR27" s="57"/>
      <c r="GBS27" s="57"/>
      <c r="GBT27" s="57"/>
      <c r="GBU27" s="57"/>
      <c r="GBV27" s="57"/>
      <c r="GBW27" s="57"/>
      <c r="GBX27" s="57"/>
      <c r="GBY27" s="57"/>
      <c r="GBZ27" s="57"/>
      <c r="GCA27" s="57"/>
      <c r="GCB27" s="57"/>
      <c r="GCC27" s="57"/>
      <c r="GCD27" s="57"/>
      <c r="GCE27" s="57"/>
      <c r="GCF27" s="57"/>
      <c r="GCG27" s="57"/>
      <c r="GCH27" s="57"/>
      <c r="GCI27" s="57"/>
      <c r="GCJ27" s="57"/>
      <c r="GCK27" s="57"/>
      <c r="GCL27" s="57"/>
      <c r="GCM27" s="57"/>
      <c r="GCN27" s="57"/>
      <c r="GCO27" s="57"/>
      <c r="GCP27" s="57"/>
      <c r="GCQ27" s="57"/>
      <c r="GCR27" s="57"/>
      <c r="GCS27" s="57"/>
      <c r="GCT27" s="57"/>
      <c r="GCU27" s="57"/>
      <c r="GCV27" s="57"/>
      <c r="GCW27" s="57"/>
      <c r="GCX27" s="57"/>
      <c r="GCY27" s="57"/>
      <c r="GCZ27" s="57"/>
      <c r="GDA27" s="57"/>
      <c r="GDB27" s="57"/>
      <c r="GDC27" s="57"/>
      <c r="GDD27" s="57"/>
      <c r="GDE27" s="57"/>
      <c r="GDF27" s="57"/>
      <c r="GDG27" s="57"/>
      <c r="GDH27" s="57"/>
      <c r="GDI27" s="57"/>
      <c r="GDJ27" s="57"/>
      <c r="GDK27" s="57"/>
      <c r="GDL27" s="57"/>
      <c r="GDM27" s="57"/>
      <c r="GDN27" s="57"/>
      <c r="GDO27" s="57"/>
      <c r="GDP27" s="57"/>
      <c r="GDQ27" s="57"/>
      <c r="GDR27" s="57"/>
      <c r="GDS27" s="57"/>
      <c r="GDT27" s="57"/>
      <c r="GDU27" s="57"/>
      <c r="GDV27" s="57"/>
      <c r="GDW27" s="57"/>
      <c r="GDX27" s="57"/>
      <c r="GDY27" s="57"/>
      <c r="GDZ27" s="57"/>
      <c r="GEA27" s="57"/>
      <c r="GEB27" s="57"/>
      <c r="GEC27" s="57"/>
      <c r="GED27" s="57"/>
      <c r="GEE27" s="57"/>
      <c r="GEF27" s="57"/>
      <c r="GEG27" s="57"/>
      <c r="GEH27" s="57"/>
      <c r="GEI27" s="57"/>
      <c r="GEJ27" s="57"/>
      <c r="GEK27" s="57"/>
      <c r="GEL27" s="57"/>
      <c r="GEM27" s="57"/>
      <c r="GEN27" s="57"/>
      <c r="GEO27" s="57"/>
      <c r="GEP27" s="57"/>
      <c r="GEQ27" s="57"/>
      <c r="GER27" s="57"/>
      <c r="GES27" s="57"/>
      <c r="GET27" s="57"/>
      <c r="GEU27" s="57"/>
      <c r="GEV27" s="57"/>
      <c r="GEW27" s="57"/>
      <c r="GEX27" s="57"/>
      <c r="GEY27" s="57"/>
      <c r="GEZ27" s="57"/>
      <c r="GFA27" s="57"/>
      <c r="GFB27" s="57"/>
      <c r="GFC27" s="57"/>
      <c r="GFD27" s="57"/>
      <c r="GFE27" s="57"/>
      <c r="GFF27" s="57"/>
      <c r="GFG27" s="57"/>
      <c r="GFH27" s="57"/>
      <c r="GFI27" s="57"/>
      <c r="GFJ27" s="57"/>
      <c r="GFK27" s="57"/>
      <c r="GFL27" s="57"/>
      <c r="GFM27" s="57"/>
      <c r="GFN27" s="57"/>
      <c r="GFO27" s="57"/>
      <c r="GFP27" s="57"/>
      <c r="GFQ27" s="57"/>
      <c r="GFR27" s="57"/>
      <c r="GFS27" s="57"/>
      <c r="GFT27" s="57"/>
      <c r="GFU27" s="57"/>
      <c r="GFV27" s="57"/>
      <c r="GFW27" s="57"/>
      <c r="GFX27" s="57"/>
      <c r="GFY27" s="57"/>
      <c r="GFZ27" s="57"/>
      <c r="GGA27" s="57"/>
      <c r="GGB27" s="57"/>
      <c r="GGC27" s="57"/>
      <c r="GGD27" s="57"/>
      <c r="GGE27" s="57"/>
      <c r="GGF27" s="57"/>
      <c r="GGG27" s="57"/>
      <c r="GGH27" s="57"/>
      <c r="GGI27" s="57"/>
      <c r="GGJ27" s="57"/>
      <c r="GGK27" s="57"/>
      <c r="GGL27" s="57"/>
      <c r="GGM27" s="57"/>
      <c r="GGN27" s="57"/>
      <c r="GGO27" s="57"/>
      <c r="GGP27" s="57"/>
      <c r="GGQ27" s="57"/>
      <c r="GGR27" s="57"/>
      <c r="GGS27" s="57"/>
      <c r="GGT27" s="57"/>
      <c r="GGU27" s="57"/>
      <c r="GGV27" s="57"/>
      <c r="GGW27" s="57"/>
      <c r="GGX27" s="57"/>
      <c r="GGY27" s="57"/>
      <c r="GGZ27" s="57"/>
      <c r="GHA27" s="57"/>
      <c r="GHB27" s="57"/>
      <c r="GHC27" s="57"/>
      <c r="GHD27" s="57"/>
      <c r="GHE27" s="57"/>
      <c r="GHF27" s="57"/>
      <c r="GHG27" s="57"/>
      <c r="GHH27" s="57"/>
      <c r="GHI27" s="57"/>
      <c r="GHJ27" s="57"/>
      <c r="GHK27" s="57"/>
      <c r="GHL27" s="57"/>
      <c r="GHM27" s="57"/>
      <c r="GHN27" s="57"/>
      <c r="GHO27" s="57"/>
      <c r="GHP27" s="57"/>
      <c r="GHQ27" s="57"/>
      <c r="GHR27" s="57"/>
      <c r="GHS27" s="57"/>
      <c r="GHT27" s="57"/>
      <c r="GHU27" s="57"/>
      <c r="GHV27" s="57"/>
      <c r="GHW27" s="57"/>
      <c r="GHX27" s="57"/>
      <c r="GHY27" s="57"/>
      <c r="GHZ27" s="57"/>
      <c r="GIA27" s="57"/>
      <c r="GIB27" s="57"/>
      <c r="GIC27" s="57"/>
      <c r="GID27" s="57"/>
      <c r="GIE27" s="57"/>
      <c r="GIF27" s="57"/>
      <c r="GIG27" s="57"/>
      <c r="GIH27" s="57"/>
      <c r="GII27" s="57"/>
      <c r="GIJ27" s="57"/>
      <c r="GIK27" s="57"/>
      <c r="GIL27" s="57"/>
      <c r="GIM27" s="57"/>
      <c r="GIN27" s="57"/>
      <c r="GIO27" s="57"/>
      <c r="GIP27" s="57"/>
      <c r="GIQ27" s="57"/>
      <c r="GIR27" s="57"/>
      <c r="GIS27" s="57"/>
      <c r="GIT27" s="57"/>
      <c r="GIU27" s="57"/>
      <c r="GIV27" s="57"/>
      <c r="GIW27" s="57"/>
      <c r="GIX27" s="57"/>
      <c r="GIY27" s="57"/>
      <c r="GIZ27" s="57"/>
      <c r="GJA27" s="57"/>
      <c r="GJB27" s="57"/>
      <c r="GJC27" s="57"/>
      <c r="GJD27" s="57"/>
      <c r="GJE27" s="57"/>
      <c r="GJF27" s="57"/>
      <c r="GJG27" s="57"/>
      <c r="GJH27" s="57"/>
      <c r="GJI27" s="57"/>
      <c r="GJJ27" s="57"/>
      <c r="GJK27" s="57"/>
      <c r="GJL27" s="57"/>
      <c r="GJM27" s="57"/>
      <c r="GJN27" s="57"/>
      <c r="GJO27" s="57"/>
      <c r="GJP27" s="57"/>
      <c r="GJQ27" s="57"/>
      <c r="GJR27" s="57"/>
      <c r="GJS27" s="57"/>
      <c r="GJT27" s="57"/>
      <c r="GJU27" s="57"/>
      <c r="GJV27" s="57"/>
      <c r="GJW27" s="57"/>
      <c r="GJX27" s="57"/>
      <c r="GJY27" s="57"/>
      <c r="GJZ27" s="57"/>
      <c r="GKA27" s="57"/>
      <c r="GKB27" s="57"/>
      <c r="GKC27" s="57"/>
      <c r="GKD27" s="57"/>
      <c r="GKE27" s="57"/>
      <c r="GKF27" s="57"/>
      <c r="GKG27" s="57"/>
      <c r="GKH27" s="57"/>
      <c r="GKI27" s="57"/>
      <c r="GKJ27" s="57"/>
      <c r="GKK27" s="57"/>
      <c r="GKL27" s="57"/>
      <c r="GKM27" s="57"/>
      <c r="GKN27" s="57"/>
      <c r="GKO27" s="57"/>
      <c r="GKP27" s="57"/>
      <c r="GKQ27" s="57"/>
      <c r="GKR27" s="57"/>
      <c r="GKS27" s="57"/>
      <c r="GKT27" s="57"/>
      <c r="GKU27" s="57"/>
      <c r="GKV27" s="57"/>
      <c r="GKW27" s="57"/>
      <c r="GKX27" s="57"/>
      <c r="GKY27" s="57"/>
      <c r="GKZ27" s="57"/>
      <c r="GLA27" s="57"/>
      <c r="GLB27" s="57"/>
      <c r="GLC27" s="57"/>
      <c r="GLD27" s="57"/>
      <c r="GLE27" s="57"/>
      <c r="GLF27" s="57"/>
      <c r="GLG27" s="57"/>
      <c r="GLH27" s="57"/>
      <c r="GLI27" s="57"/>
      <c r="GLJ27" s="57"/>
      <c r="GLK27" s="57"/>
      <c r="GLL27" s="57"/>
      <c r="GLM27" s="57"/>
      <c r="GLN27" s="57"/>
      <c r="GLO27" s="57"/>
      <c r="GLP27" s="57"/>
      <c r="GLQ27" s="57"/>
      <c r="GLR27" s="57"/>
      <c r="GLS27" s="57"/>
      <c r="GLT27" s="57"/>
      <c r="GLU27" s="57"/>
      <c r="GLV27" s="57"/>
      <c r="GLW27" s="57"/>
      <c r="GLX27" s="57"/>
      <c r="GLY27" s="57"/>
      <c r="GLZ27" s="57"/>
      <c r="GMA27" s="57"/>
      <c r="GMB27" s="57"/>
      <c r="GMC27" s="57"/>
      <c r="GMD27" s="57"/>
      <c r="GME27" s="57"/>
      <c r="GMF27" s="57"/>
      <c r="GMG27" s="57"/>
      <c r="GMH27" s="57"/>
      <c r="GMI27" s="57"/>
      <c r="GMJ27" s="57"/>
      <c r="GMK27" s="57"/>
      <c r="GML27" s="57"/>
      <c r="GMM27" s="57"/>
      <c r="GMN27" s="57"/>
      <c r="GMO27" s="57"/>
      <c r="GMP27" s="57"/>
      <c r="GMQ27" s="57"/>
      <c r="GMR27" s="57"/>
      <c r="GMS27" s="57"/>
      <c r="GMT27" s="57"/>
      <c r="GMU27" s="57"/>
      <c r="GMV27" s="57"/>
      <c r="GMW27" s="57"/>
      <c r="GMX27" s="57"/>
      <c r="GMY27" s="57"/>
      <c r="GMZ27" s="57"/>
      <c r="GNA27" s="57"/>
      <c r="GNB27" s="57"/>
      <c r="GNC27" s="57"/>
      <c r="GND27" s="57"/>
      <c r="GNE27" s="57"/>
      <c r="GNF27" s="57"/>
      <c r="GNG27" s="57"/>
      <c r="GNH27" s="57"/>
      <c r="GNI27" s="57"/>
      <c r="GNJ27" s="57"/>
      <c r="GNK27" s="57"/>
      <c r="GNL27" s="57"/>
      <c r="GNM27" s="57"/>
      <c r="GNN27" s="57"/>
      <c r="GNO27" s="57"/>
      <c r="GNP27" s="57"/>
      <c r="GNQ27" s="57"/>
      <c r="GNR27" s="57"/>
      <c r="GNS27" s="57"/>
      <c r="GNT27" s="57"/>
      <c r="GNU27" s="57"/>
      <c r="GNV27" s="57"/>
      <c r="GNW27" s="57"/>
      <c r="GNX27" s="57"/>
      <c r="GNY27" s="57"/>
      <c r="GNZ27" s="57"/>
      <c r="GOA27" s="57"/>
      <c r="GOB27" s="57"/>
      <c r="GOC27" s="57"/>
      <c r="GOD27" s="57"/>
      <c r="GOE27" s="57"/>
      <c r="GOF27" s="57"/>
      <c r="GOG27" s="57"/>
      <c r="GOH27" s="57"/>
      <c r="GOI27" s="57"/>
      <c r="GOJ27" s="57"/>
      <c r="GOK27" s="57"/>
      <c r="GOL27" s="57"/>
      <c r="GOM27" s="57"/>
      <c r="GON27" s="57"/>
      <c r="GOO27" s="57"/>
      <c r="GOP27" s="57"/>
      <c r="GOQ27" s="57"/>
      <c r="GOR27" s="57"/>
      <c r="GOS27" s="57"/>
      <c r="GOT27" s="57"/>
      <c r="GOU27" s="57"/>
      <c r="GOV27" s="57"/>
      <c r="GOW27" s="57"/>
      <c r="GOX27" s="57"/>
      <c r="GOY27" s="57"/>
      <c r="GOZ27" s="57"/>
      <c r="GPA27" s="57"/>
      <c r="GPB27" s="57"/>
      <c r="GPC27" s="57"/>
      <c r="GPD27" s="57"/>
      <c r="GPE27" s="57"/>
      <c r="GPF27" s="57"/>
      <c r="GPG27" s="57"/>
      <c r="GPH27" s="57"/>
      <c r="GPI27" s="57"/>
      <c r="GPJ27" s="57"/>
      <c r="GPK27" s="57"/>
      <c r="GPL27" s="57"/>
      <c r="GPM27" s="57"/>
      <c r="GPN27" s="57"/>
      <c r="GPO27" s="57"/>
      <c r="GPP27" s="57"/>
      <c r="GPQ27" s="57"/>
      <c r="GPR27" s="57"/>
      <c r="GPS27" s="57"/>
      <c r="GPT27" s="57"/>
      <c r="GPU27" s="57"/>
      <c r="GPV27" s="57"/>
      <c r="GPW27" s="57"/>
      <c r="GPX27" s="57"/>
      <c r="GPY27" s="57"/>
      <c r="GPZ27" s="57"/>
      <c r="GQA27" s="57"/>
      <c r="GQB27" s="57"/>
      <c r="GQC27" s="57"/>
      <c r="GQD27" s="57"/>
      <c r="GQE27" s="57"/>
      <c r="GQF27" s="57"/>
      <c r="GQG27" s="57"/>
      <c r="GQH27" s="57"/>
      <c r="GQI27" s="57"/>
      <c r="GQJ27" s="57"/>
      <c r="GQK27" s="57"/>
      <c r="GQL27" s="57"/>
      <c r="GQM27" s="57"/>
      <c r="GQN27" s="57"/>
      <c r="GQO27" s="57"/>
      <c r="GQP27" s="57"/>
      <c r="GQQ27" s="57"/>
      <c r="GQR27" s="57"/>
      <c r="GQS27" s="57"/>
      <c r="GQT27" s="57"/>
      <c r="GQU27" s="57"/>
      <c r="GQV27" s="57"/>
      <c r="GQW27" s="57"/>
      <c r="GQX27" s="57"/>
      <c r="GQY27" s="57"/>
      <c r="GQZ27" s="57"/>
      <c r="GRA27" s="57"/>
      <c r="GRB27" s="57"/>
      <c r="GRC27" s="57"/>
      <c r="GRD27" s="57"/>
      <c r="GRE27" s="57"/>
      <c r="GRF27" s="57"/>
      <c r="GRG27" s="57"/>
      <c r="GRH27" s="57"/>
      <c r="GRI27" s="57"/>
      <c r="GRJ27" s="57"/>
      <c r="GRK27" s="57"/>
      <c r="GRL27" s="57"/>
      <c r="GRM27" s="57"/>
      <c r="GRN27" s="57"/>
      <c r="GRO27" s="57"/>
      <c r="GRP27" s="57"/>
      <c r="GRQ27" s="57"/>
      <c r="GRR27" s="57"/>
      <c r="GRS27" s="57"/>
      <c r="GRT27" s="57"/>
      <c r="GRU27" s="57"/>
      <c r="GRV27" s="57"/>
      <c r="GRW27" s="57"/>
      <c r="GRX27" s="57"/>
      <c r="GRY27" s="57"/>
      <c r="GRZ27" s="57"/>
      <c r="GSA27" s="57"/>
      <c r="GSB27" s="57"/>
      <c r="GSC27" s="57"/>
      <c r="GSD27" s="57"/>
      <c r="GSE27" s="57"/>
      <c r="GSF27" s="57"/>
      <c r="GSG27" s="57"/>
      <c r="GSH27" s="57"/>
      <c r="GSI27" s="57"/>
      <c r="GSJ27" s="57"/>
      <c r="GSK27" s="57"/>
      <c r="GSL27" s="57"/>
      <c r="GSM27" s="57"/>
      <c r="GSN27" s="57"/>
      <c r="GSO27" s="57"/>
      <c r="GSP27" s="57"/>
      <c r="GSQ27" s="57"/>
      <c r="GSR27" s="57"/>
      <c r="GSS27" s="57"/>
      <c r="GST27" s="57"/>
      <c r="GSU27" s="57"/>
      <c r="GSV27" s="57"/>
      <c r="GSW27" s="57"/>
      <c r="GSX27" s="57"/>
      <c r="GSY27" s="57"/>
      <c r="GSZ27" s="57"/>
      <c r="GTA27" s="57"/>
      <c r="GTB27" s="57"/>
      <c r="GTC27" s="57"/>
      <c r="GTD27" s="57"/>
      <c r="GTE27" s="57"/>
      <c r="GTF27" s="57"/>
      <c r="GTG27" s="57"/>
      <c r="GTH27" s="57"/>
      <c r="GTI27" s="57"/>
      <c r="GTJ27" s="57"/>
      <c r="GTK27" s="57"/>
      <c r="GTL27" s="57"/>
      <c r="GTM27" s="57"/>
      <c r="GTN27" s="57"/>
      <c r="GTO27" s="57"/>
      <c r="GTP27" s="57"/>
      <c r="GTQ27" s="57"/>
      <c r="GTR27" s="57"/>
      <c r="GTS27" s="57"/>
      <c r="GTT27" s="57"/>
      <c r="GTU27" s="57"/>
      <c r="GTV27" s="57"/>
      <c r="GTW27" s="57"/>
      <c r="GTX27" s="57"/>
      <c r="GTY27" s="57"/>
      <c r="GTZ27" s="57"/>
      <c r="GUA27" s="57"/>
      <c r="GUB27" s="57"/>
      <c r="GUC27" s="57"/>
      <c r="GUD27" s="57"/>
      <c r="GUE27" s="57"/>
      <c r="GUF27" s="57"/>
      <c r="GUG27" s="57"/>
      <c r="GUH27" s="57"/>
      <c r="GUI27" s="57"/>
      <c r="GUJ27" s="57"/>
      <c r="GUK27" s="57"/>
      <c r="GUL27" s="57"/>
      <c r="GUM27" s="57"/>
      <c r="GUN27" s="57"/>
      <c r="GUO27" s="57"/>
      <c r="GUP27" s="57"/>
      <c r="GUQ27" s="57"/>
      <c r="GUR27" s="57"/>
      <c r="GUS27" s="57"/>
      <c r="GUT27" s="57"/>
      <c r="GUU27" s="57"/>
      <c r="GUV27" s="57"/>
      <c r="GUW27" s="57"/>
      <c r="GUX27" s="57"/>
      <c r="GUY27" s="57"/>
      <c r="GUZ27" s="57"/>
      <c r="GVA27" s="57"/>
      <c r="GVB27" s="57"/>
      <c r="GVC27" s="57"/>
      <c r="GVD27" s="57"/>
      <c r="GVE27" s="57"/>
      <c r="GVF27" s="57"/>
      <c r="GVG27" s="57"/>
      <c r="GVH27" s="57"/>
      <c r="GVI27" s="57"/>
      <c r="GVJ27" s="57"/>
      <c r="GVK27" s="57"/>
      <c r="GVL27" s="57"/>
      <c r="GVM27" s="57"/>
      <c r="GVN27" s="57"/>
      <c r="GVO27" s="57"/>
      <c r="GVP27" s="57"/>
      <c r="GVQ27" s="57"/>
      <c r="GVR27" s="57"/>
      <c r="GVS27" s="57"/>
      <c r="GVT27" s="57"/>
      <c r="GVU27" s="57"/>
      <c r="GVV27" s="57"/>
      <c r="GVW27" s="57"/>
      <c r="GVX27" s="57"/>
      <c r="GVY27" s="57"/>
      <c r="GVZ27" s="57"/>
      <c r="GWA27" s="57"/>
      <c r="GWB27" s="57"/>
      <c r="GWC27" s="57"/>
      <c r="GWD27" s="57"/>
      <c r="GWE27" s="57"/>
      <c r="GWF27" s="57"/>
      <c r="GWG27" s="57"/>
      <c r="GWH27" s="57"/>
      <c r="GWI27" s="57"/>
      <c r="GWJ27" s="57"/>
      <c r="GWK27" s="57"/>
      <c r="GWL27" s="57"/>
      <c r="GWM27" s="57"/>
      <c r="GWN27" s="57"/>
      <c r="GWO27" s="57"/>
      <c r="GWP27" s="57"/>
      <c r="GWQ27" s="57"/>
      <c r="GWR27" s="57"/>
      <c r="GWS27" s="57"/>
      <c r="GWT27" s="57"/>
      <c r="GWU27" s="57"/>
      <c r="GWV27" s="57"/>
      <c r="GWW27" s="57"/>
      <c r="GWX27" s="57"/>
      <c r="GWY27" s="57"/>
      <c r="GWZ27" s="57"/>
      <c r="GXA27" s="57"/>
      <c r="GXB27" s="57"/>
      <c r="GXC27" s="57"/>
      <c r="GXD27" s="57"/>
      <c r="GXE27" s="57"/>
      <c r="GXF27" s="57"/>
      <c r="GXG27" s="57"/>
      <c r="GXH27" s="57"/>
      <c r="GXI27" s="57"/>
      <c r="GXJ27" s="57"/>
      <c r="GXK27" s="57"/>
      <c r="GXL27" s="57"/>
      <c r="GXM27" s="57"/>
      <c r="GXN27" s="57"/>
      <c r="GXO27" s="57"/>
      <c r="GXP27" s="57"/>
      <c r="GXQ27" s="57"/>
      <c r="GXR27" s="57"/>
      <c r="GXS27" s="57"/>
      <c r="GXT27" s="57"/>
      <c r="GXU27" s="57"/>
      <c r="GXV27" s="57"/>
      <c r="GXW27" s="57"/>
      <c r="GXX27" s="57"/>
      <c r="GXY27" s="57"/>
      <c r="GXZ27" s="57"/>
      <c r="GYA27" s="57"/>
      <c r="GYB27" s="57"/>
      <c r="GYC27" s="57"/>
      <c r="GYD27" s="57"/>
      <c r="GYE27" s="57"/>
      <c r="GYF27" s="57"/>
      <c r="GYG27" s="57"/>
      <c r="GYH27" s="57"/>
      <c r="GYI27" s="57"/>
      <c r="GYJ27" s="57"/>
      <c r="GYK27" s="57"/>
      <c r="GYL27" s="57"/>
      <c r="GYM27" s="57"/>
      <c r="GYN27" s="57"/>
      <c r="GYO27" s="57"/>
      <c r="GYP27" s="57"/>
      <c r="GYQ27" s="57"/>
      <c r="GYR27" s="57"/>
      <c r="GYS27" s="57"/>
      <c r="GYT27" s="57"/>
      <c r="GYU27" s="57"/>
      <c r="GYV27" s="57"/>
      <c r="GYW27" s="57"/>
      <c r="GYX27" s="57"/>
      <c r="GYY27" s="57"/>
      <c r="GYZ27" s="57"/>
      <c r="GZA27" s="57"/>
      <c r="GZB27" s="57"/>
      <c r="GZC27" s="57"/>
      <c r="GZD27" s="57"/>
      <c r="GZE27" s="57"/>
      <c r="GZF27" s="57"/>
      <c r="GZG27" s="57"/>
      <c r="GZH27" s="57"/>
      <c r="GZI27" s="57"/>
      <c r="GZJ27" s="57"/>
      <c r="GZK27" s="57"/>
      <c r="GZL27" s="57"/>
      <c r="GZM27" s="57"/>
      <c r="GZN27" s="57"/>
      <c r="GZO27" s="57"/>
      <c r="GZP27" s="57"/>
      <c r="GZQ27" s="57"/>
      <c r="GZR27" s="57"/>
      <c r="GZS27" s="57"/>
      <c r="GZT27" s="57"/>
      <c r="GZU27" s="57"/>
      <c r="GZV27" s="57"/>
      <c r="GZW27" s="57"/>
      <c r="GZX27" s="57"/>
      <c r="GZY27" s="57"/>
      <c r="GZZ27" s="57"/>
      <c r="HAA27" s="57"/>
      <c r="HAB27" s="57"/>
      <c r="HAC27" s="57"/>
      <c r="HAD27" s="57"/>
      <c r="HAE27" s="57"/>
      <c r="HAF27" s="57"/>
      <c r="HAG27" s="57"/>
      <c r="HAH27" s="57"/>
      <c r="HAI27" s="57"/>
      <c r="HAJ27" s="57"/>
      <c r="HAK27" s="57"/>
      <c r="HAL27" s="57"/>
      <c r="HAM27" s="57"/>
      <c r="HAN27" s="57"/>
      <c r="HAO27" s="57"/>
      <c r="HAP27" s="57"/>
      <c r="HAQ27" s="57"/>
      <c r="HAR27" s="57"/>
      <c r="HAS27" s="57"/>
      <c r="HAT27" s="57"/>
      <c r="HAU27" s="57"/>
      <c r="HAV27" s="57"/>
      <c r="HAW27" s="57"/>
      <c r="HAX27" s="57"/>
      <c r="HAY27" s="57"/>
      <c r="HAZ27" s="57"/>
      <c r="HBA27" s="57"/>
      <c r="HBB27" s="57"/>
      <c r="HBC27" s="57"/>
      <c r="HBD27" s="57"/>
      <c r="HBE27" s="57"/>
      <c r="HBF27" s="57"/>
      <c r="HBG27" s="57"/>
      <c r="HBH27" s="57"/>
      <c r="HBI27" s="57"/>
      <c r="HBJ27" s="57"/>
      <c r="HBK27" s="57"/>
      <c r="HBL27" s="57"/>
      <c r="HBM27" s="57"/>
      <c r="HBN27" s="57"/>
      <c r="HBO27" s="57"/>
      <c r="HBP27" s="57"/>
      <c r="HBQ27" s="57"/>
      <c r="HBR27" s="57"/>
      <c r="HBS27" s="57"/>
      <c r="HBT27" s="57"/>
      <c r="HBU27" s="57"/>
      <c r="HBV27" s="57"/>
      <c r="HBW27" s="57"/>
      <c r="HBX27" s="57"/>
      <c r="HBY27" s="57"/>
      <c r="HBZ27" s="57"/>
      <c r="HCA27" s="57"/>
      <c r="HCB27" s="57"/>
      <c r="HCC27" s="57"/>
      <c r="HCD27" s="57"/>
      <c r="HCE27" s="57"/>
      <c r="HCF27" s="57"/>
      <c r="HCG27" s="57"/>
      <c r="HCH27" s="57"/>
      <c r="HCI27" s="57"/>
      <c r="HCJ27" s="57"/>
      <c r="HCK27" s="57"/>
      <c r="HCL27" s="57"/>
      <c r="HCM27" s="57"/>
      <c r="HCN27" s="57"/>
      <c r="HCO27" s="57"/>
      <c r="HCP27" s="57"/>
      <c r="HCQ27" s="57"/>
      <c r="HCR27" s="57"/>
      <c r="HCS27" s="57"/>
      <c r="HCT27" s="57"/>
      <c r="HCU27" s="57"/>
      <c r="HCV27" s="57"/>
      <c r="HCW27" s="57"/>
      <c r="HCX27" s="57"/>
      <c r="HCY27" s="57"/>
      <c r="HCZ27" s="57"/>
      <c r="HDA27" s="57"/>
      <c r="HDB27" s="57"/>
      <c r="HDC27" s="57"/>
      <c r="HDD27" s="57"/>
      <c r="HDE27" s="57"/>
      <c r="HDF27" s="57"/>
      <c r="HDG27" s="57"/>
      <c r="HDH27" s="57"/>
      <c r="HDI27" s="57"/>
      <c r="HDJ27" s="57"/>
      <c r="HDK27" s="57"/>
      <c r="HDL27" s="57"/>
      <c r="HDM27" s="57"/>
      <c r="HDN27" s="57"/>
      <c r="HDO27" s="57"/>
      <c r="HDP27" s="57"/>
      <c r="HDQ27" s="57"/>
      <c r="HDR27" s="57"/>
      <c r="HDS27" s="57"/>
      <c r="HDT27" s="57"/>
      <c r="HDU27" s="57"/>
      <c r="HDV27" s="57"/>
      <c r="HDW27" s="57"/>
      <c r="HDX27" s="57"/>
      <c r="HDY27" s="57"/>
      <c r="HDZ27" s="57"/>
      <c r="HEA27" s="57"/>
      <c r="HEB27" s="57"/>
      <c r="HEC27" s="57"/>
      <c r="HED27" s="57"/>
      <c r="HEE27" s="57"/>
      <c r="HEF27" s="57"/>
      <c r="HEG27" s="57"/>
      <c r="HEH27" s="57"/>
      <c r="HEI27" s="57"/>
      <c r="HEJ27" s="57"/>
      <c r="HEK27" s="57"/>
      <c r="HEL27" s="57"/>
      <c r="HEM27" s="57"/>
      <c r="HEN27" s="57"/>
      <c r="HEO27" s="57"/>
      <c r="HEP27" s="57"/>
      <c r="HEQ27" s="57"/>
      <c r="HER27" s="57"/>
      <c r="HES27" s="57"/>
      <c r="HET27" s="57"/>
      <c r="HEU27" s="57"/>
      <c r="HEV27" s="57"/>
      <c r="HEW27" s="57"/>
      <c r="HEX27" s="57"/>
      <c r="HEY27" s="57"/>
      <c r="HEZ27" s="57"/>
      <c r="HFA27" s="57"/>
      <c r="HFB27" s="57"/>
      <c r="HFC27" s="57"/>
      <c r="HFD27" s="57"/>
      <c r="HFE27" s="57"/>
      <c r="HFF27" s="57"/>
      <c r="HFG27" s="57"/>
      <c r="HFH27" s="57"/>
      <c r="HFI27" s="57"/>
      <c r="HFJ27" s="57"/>
      <c r="HFK27" s="57"/>
      <c r="HFL27" s="57"/>
      <c r="HFM27" s="57"/>
      <c r="HFN27" s="57"/>
      <c r="HFO27" s="57"/>
      <c r="HFP27" s="57"/>
      <c r="HFQ27" s="57"/>
      <c r="HFR27" s="57"/>
      <c r="HFS27" s="57"/>
      <c r="HFT27" s="57"/>
      <c r="HFU27" s="57"/>
      <c r="HFV27" s="57"/>
      <c r="HFW27" s="57"/>
      <c r="HFX27" s="57"/>
      <c r="HFY27" s="57"/>
      <c r="HFZ27" s="57"/>
      <c r="HGA27" s="57"/>
      <c r="HGB27" s="57"/>
      <c r="HGC27" s="57"/>
      <c r="HGD27" s="57"/>
      <c r="HGE27" s="57"/>
      <c r="HGF27" s="57"/>
      <c r="HGG27" s="57"/>
      <c r="HGH27" s="57"/>
      <c r="HGI27" s="57"/>
      <c r="HGJ27" s="57"/>
      <c r="HGK27" s="57"/>
      <c r="HGL27" s="57"/>
      <c r="HGM27" s="57"/>
      <c r="HGN27" s="57"/>
      <c r="HGO27" s="57"/>
      <c r="HGP27" s="57"/>
      <c r="HGQ27" s="57"/>
      <c r="HGR27" s="57"/>
      <c r="HGS27" s="57"/>
      <c r="HGT27" s="57"/>
      <c r="HGU27" s="57"/>
      <c r="HGV27" s="57"/>
      <c r="HGW27" s="57"/>
      <c r="HGX27" s="57"/>
      <c r="HGY27" s="57"/>
      <c r="HGZ27" s="57"/>
      <c r="HHA27" s="57"/>
      <c r="HHB27" s="57"/>
      <c r="HHC27" s="57"/>
      <c r="HHD27" s="57"/>
      <c r="HHE27" s="57"/>
      <c r="HHF27" s="57"/>
      <c r="HHG27" s="57"/>
      <c r="HHH27" s="57"/>
      <c r="HHI27" s="57"/>
      <c r="HHJ27" s="57"/>
      <c r="HHK27" s="57"/>
      <c r="HHL27" s="57"/>
      <c r="HHM27" s="57"/>
      <c r="HHN27" s="57"/>
      <c r="HHO27" s="57"/>
      <c r="HHP27" s="57"/>
      <c r="HHQ27" s="57"/>
      <c r="HHR27" s="57"/>
      <c r="HHS27" s="57"/>
      <c r="HHT27" s="57"/>
      <c r="HHU27" s="57"/>
      <c r="HHV27" s="57"/>
      <c r="HHW27" s="57"/>
      <c r="HHX27" s="57"/>
      <c r="HHY27" s="57"/>
      <c r="HHZ27" s="57"/>
      <c r="HIA27" s="57"/>
      <c r="HIB27" s="57"/>
      <c r="HIC27" s="57"/>
      <c r="HID27" s="57"/>
      <c r="HIE27" s="57"/>
      <c r="HIF27" s="57"/>
      <c r="HIG27" s="57"/>
      <c r="HIH27" s="57"/>
      <c r="HII27" s="57"/>
      <c r="HIJ27" s="57"/>
      <c r="HIK27" s="57"/>
      <c r="HIL27" s="57"/>
      <c r="HIM27" s="57"/>
      <c r="HIN27" s="57"/>
      <c r="HIO27" s="57"/>
      <c r="HIP27" s="57"/>
      <c r="HIQ27" s="57"/>
      <c r="HIR27" s="57"/>
      <c r="HIS27" s="57"/>
      <c r="HIT27" s="57"/>
      <c r="HIU27" s="57"/>
      <c r="HIV27" s="57"/>
      <c r="HIW27" s="57"/>
      <c r="HIX27" s="57"/>
      <c r="HIY27" s="57"/>
      <c r="HIZ27" s="57"/>
      <c r="HJA27" s="57"/>
      <c r="HJB27" s="57"/>
      <c r="HJC27" s="57"/>
      <c r="HJD27" s="57"/>
      <c r="HJE27" s="57"/>
      <c r="HJF27" s="57"/>
      <c r="HJG27" s="57"/>
      <c r="HJH27" s="57"/>
      <c r="HJI27" s="57"/>
      <c r="HJJ27" s="57"/>
      <c r="HJK27" s="57"/>
      <c r="HJL27" s="57"/>
      <c r="HJM27" s="57"/>
      <c r="HJN27" s="57"/>
      <c r="HJO27" s="57"/>
      <c r="HJP27" s="57"/>
      <c r="HJQ27" s="57"/>
      <c r="HJR27" s="57"/>
      <c r="HJS27" s="57"/>
      <c r="HJT27" s="57"/>
      <c r="HJU27" s="57"/>
      <c r="HJV27" s="57"/>
      <c r="HJW27" s="57"/>
      <c r="HJX27" s="57"/>
      <c r="HJY27" s="57"/>
      <c r="HJZ27" s="57"/>
      <c r="HKA27" s="57"/>
      <c r="HKB27" s="57"/>
      <c r="HKC27" s="57"/>
      <c r="HKD27" s="57"/>
      <c r="HKE27" s="57"/>
      <c r="HKF27" s="57"/>
      <c r="HKG27" s="57"/>
      <c r="HKH27" s="57"/>
      <c r="HKI27" s="57"/>
      <c r="HKJ27" s="57"/>
      <c r="HKK27" s="57"/>
      <c r="HKL27" s="57"/>
      <c r="HKM27" s="57"/>
      <c r="HKN27" s="57"/>
      <c r="HKO27" s="57"/>
      <c r="HKP27" s="57"/>
      <c r="HKQ27" s="57"/>
      <c r="HKR27" s="57"/>
      <c r="HKS27" s="57"/>
      <c r="HKT27" s="57"/>
      <c r="HKU27" s="57"/>
      <c r="HKV27" s="57"/>
      <c r="HKW27" s="57"/>
      <c r="HKX27" s="57"/>
      <c r="HKY27" s="57"/>
      <c r="HKZ27" s="57"/>
      <c r="HLA27" s="57"/>
      <c r="HLB27" s="57"/>
      <c r="HLC27" s="57"/>
      <c r="HLD27" s="57"/>
      <c r="HLE27" s="57"/>
      <c r="HLF27" s="57"/>
      <c r="HLG27" s="57"/>
      <c r="HLH27" s="57"/>
      <c r="HLI27" s="57"/>
      <c r="HLJ27" s="57"/>
      <c r="HLK27" s="57"/>
      <c r="HLL27" s="57"/>
      <c r="HLM27" s="57"/>
      <c r="HLN27" s="57"/>
      <c r="HLO27" s="57"/>
      <c r="HLP27" s="57"/>
      <c r="HLQ27" s="57"/>
      <c r="HLR27" s="57"/>
      <c r="HLS27" s="57"/>
      <c r="HLT27" s="57"/>
      <c r="HLU27" s="57"/>
      <c r="HLV27" s="57"/>
      <c r="HLW27" s="57"/>
      <c r="HLX27" s="57"/>
      <c r="HLY27" s="57"/>
      <c r="HLZ27" s="57"/>
      <c r="HMA27" s="57"/>
      <c r="HMB27" s="57"/>
      <c r="HMC27" s="57"/>
      <c r="HMD27" s="57"/>
      <c r="HME27" s="57"/>
      <c r="HMF27" s="57"/>
      <c r="HMG27" s="57"/>
      <c r="HMH27" s="57"/>
      <c r="HMI27" s="57"/>
      <c r="HMJ27" s="57"/>
      <c r="HMK27" s="57"/>
      <c r="HML27" s="57"/>
      <c r="HMM27" s="57"/>
      <c r="HMN27" s="57"/>
      <c r="HMO27" s="57"/>
      <c r="HMP27" s="57"/>
      <c r="HMQ27" s="57"/>
      <c r="HMR27" s="57"/>
      <c r="HMS27" s="57"/>
      <c r="HMT27" s="57"/>
      <c r="HMU27" s="57"/>
      <c r="HMV27" s="57"/>
      <c r="HMW27" s="57"/>
      <c r="HMX27" s="57"/>
      <c r="HMY27" s="57"/>
      <c r="HMZ27" s="57"/>
      <c r="HNA27" s="57"/>
      <c r="HNB27" s="57"/>
      <c r="HNC27" s="57"/>
      <c r="HND27" s="57"/>
      <c r="HNE27" s="57"/>
      <c r="HNF27" s="57"/>
      <c r="HNG27" s="57"/>
      <c r="HNH27" s="57"/>
      <c r="HNI27" s="57"/>
      <c r="HNJ27" s="57"/>
      <c r="HNK27" s="57"/>
      <c r="HNL27" s="57"/>
      <c r="HNM27" s="57"/>
      <c r="HNN27" s="57"/>
      <c r="HNO27" s="57"/>
      <c r="HNP27" s="57"/>
      <c r="HNQ27" s="57"/>
      <c r="HNR27" s="57"/>
      <c r="HNS27" s="57"/>
      <c r="HNT27" s="57"/>
      <c r="HNU27" s="57"/>
      <c r="HNV27" s="57"/>
      <c r="HNW27" s="57"/>
      <c r="HNX27" s="57"/>
      <c r="HNY27" s="57"/>
      <c r="HNZ27" s="57"/>
      <c r="HOA27" s="57"/>
      <c r="HOB27" s="57"/>
      <c r="HOC27" s="57"/>
      <c r="HOD27" s="57"/>
      <c r="HOE27" s="57"/>
      <c r="HOF27" s="57"/>
      <c r="HOG27" s="57"/>
      <c r="HOH27" s="57"/>
      <c r="HOI27" s="57"/>
      <c r="HOJ27" s="57"/>
      <c r="HOK27" s="57"/>
      <c r="HOL27" s="57"/>
      <c r="HOM27" s="57"/>
      <c r="HON27" s="57"/>
      <c r="HOO27" s="57"/>
      <c r="HOP27" s="57"/>
      <c r="HOQ27" s="57"/>
      <c r="HOR27" s="57"/>
      <c r="HOS27" s="57"/>
      <c r="HOT27" s="57"/>
      <c r="HOU27" s="57"/>
      <c r="HOV27" s="57"/>
      <c r="HOW27" s="57"/>
      <c r="HOX27" s="57"/>
      <c r="HOY27" s="57"/>
      <c r="HOZ27" s="57"/>
      <c r="HPA27" s="57"/>
      <c r="HPB27" s="57"/>
      <c r="HPC27" s="57"/>
      <c r="HPD27" s="57"/>
      <c r="HPE27" s="57"/>
      <c r="HPF27" s="57"/>
      <c r="HPG27" s="57"/>
      <c r="HPH27" s="57"/>
      <c r="HPI27" s="57"/>
      <c r="HPJ27" s="57"/>
      <c r="HPK27" s="57"/>
      <c r="HPL27" s="57"/>
      <c r="HPM27" s="57"/>
      <c r="HPN27" s="57"/>
      <c r="HPO27" s="57"/>
      <c r="HPP27" s="57"/>
      <c r="HPQ27" s="57"/>
      <c r="HPR27" s="57"/>
      <c r="HPS27" s="57"/>
      <c r="HPT27" s="57"/>
      <c r="HPU27" s="57"/>
      <c r="HPV27" s="57"/>
      <c r="HPW27" s="57"/>
      <c r="HPX27" s="57"/>
      <c r="HPY27" s="57"/>
      <c r="HPZ27" s="57"/>
      <c r="HQA27" s="57"/>
      <c r="HQB27" s="57"/>
      <c r="HQC27" s="57"/>
      <c r="HQD27" s="57"/>
      <c r="HQE27" s="57"/>
      <c r="HQF27" s="57"/>
      <c r="HQG27" s="57"/>
      <c r="HQH27" s="57"/>
      <c r="HQI27" s="57"/>
      <c r="HQJ27" s="57"/>
      <c r="HQK27" s="57"/>
      <c r="HQL27" s="57"/>
      <c r="HQM27" s="57"/>
      <c r="HQN27" s="57"/>
      <c r="HQO27" s="57"/>
      <c r="HQP27" s="57"/>
      <c r="HQQ27" s="57"/>
      <c r="HQR27" s="57"/>
      <c r="HQS27" s="57"/>
      <c r="HQT27" s="57"/>
      <c r="HQU27" s="57"/>
      <c r="HQV27" s="57"/>
      <c r="HQW27" s="57"/>
      <c r="HQX27" s="57"/>
      <c r="HQY27" s="57"/>
      <c r="HQZ27" s="57"/>
      <c r="HRA27" s="57"/>
      <c r="HRB27" s="57"/>
      <c r="HRC27" s="57"/>
      <c r="HRD27" s="57"/>
      <c r="HRE27" s="57"/>
      <c r="HRF27" s="57"/>
      <c r="HRG27" s="57"/>
      <c r="HRH27" s="57"/>
      <c r="HRI27" s="57"/>
      <c r="HRJ27" s="57"/>
      <c r="HRK27" s="57"/>
      <c r="HRL27" s="57"/>
      <c r="HRM27" s="57"/>
      <c r="HRN27" s="57"/>
      <c r="HRO27" s="57"/>
      <c r="HRP27" s="57"/>
      <c r="HRQ27" s="57"/>
      <c r="HRR27" s="57"/>
      <c r="HRS27" s="57"/>
      <c r="HRT27" s="57"/>
      <c r="HRU27" s="57"/>
      <c r="HRV27" s="57"/>
      <c r="HRW27" s="57"/>
      <c r="HRX27" s="57"/>
      <c r="HRY27" s="57"/>
      <c r="HRZ27" s="57"/>
      <c r="HSA27" s="57"/>
      <c r="HSB27" s="57"/>
      <c r="HSC27" s="57"/>
      <c r="HSD27" s="57"/>
      <c r="HSE27" s="57"/>
      <c r="HSF27" s="57"/>
      <c r="HSG27" s="57"/>
      <c r="HSH27" s="57"/>
      <c r="HSI27" s="57"/>
      <c r="HSJ27" s="57"/>
      <c r="HSK27" s="57"/>
      <c r="HSL27" s="57"/>
      <c r="HSM27" s="57"/>
      <c r="HSN27" s="57"/>
      <c r="HSO27" s="57"/>
      <c r="HSP27" s="57"/>
      <c r="HSQ27" s="57"/>
      <c r="HSR27" s="57"/>
      <c r="HSS27" s="57"/>
      <c r="HST27" s="57"/>
      <c r="HSU27" s="57"/>
      <c r="HSV27" s="57"/>
      <c r="HSW27" s="57"/>
      <c r="HSX27" s="57"/>
      <c r="HSY27" s="57"/>
      <c r="HSZ27" s="57"/>
      <c r="HTA27" s="57"/>
      <c r="HTB27" s="57"/>
      <c r="HTC27" s="57"/>
      <c r="HTD27" s="57"/>
      <c r="HTE27" s="57"/>
      <c r="HTF27" s="57"/>
      <c r="HTG27" s="57"/>
      <c r="HTH27" s="57"/>
      <c r="HTI27" s="57"/>
      <c r="HTJ27" s="57"/>
      <c r="HTK27" s="57"/>
      <c r="HTL27" s="57"/>
      <c r="HTM27" s="57"/>
      <c r="HTN27" s="57"/>
      <c r="HTO27" s="57"/>
      <c r="HTP27" s="57"/>
      <c r="HTQ27" s="57"/>
      <c r="HTR27" s="57"/>
      <c r="HTS27" s="57"/>
      <c r="HTT27" s="57"/>
      <c r="HTU27" s="57"/>
      <c r="HTV27" s="57"/>
      <c r="HTW27" s="57"/>
      <c r="HTX27" s="57"/>
      <c r="HTY27" s="57"/>
      <c r="HTZ27" s="57"/>
      <c r="HUA27" s="57"/>
      <c r="HUB27" s="57"/>
      <c r="HUC27" s="57"/>
      <c r="HUD27" s="57"/>
      <c r="HUE27" s="57"/>
      <c r="HUF27" s="57"/>
      <c r="HUG27" s="57"/>
      <c r="HUH27" s="57"/>
      <c r="HUI27" s="57"/>
      <c r="HUJ27" s="57"/>
      <c r="HUK27" s="57"/>
      <c r="HUL27" s="57"/>
      <c r="HUM27" s="57"/>
      <c r="HUN27" s="57"/>
      <c r="HUO27" s="57"/>
      <c r="HUP27" s="57"/>
      <c r="HUQ27" s="57"/>
      <c r="HUR27" s="57"/>
      <c r="HUS27" s="57"/>
      <c r="HUT27" s="57"/>
      <c r="HUU27" s="57"/>
      <c r="HUV27" s="57"/>
      <c r="HUW27" s="57"/>
      <c r="HUX27" s="57"/>
      <c r="HUY27" s="57"/>
      <c r="HUZ27" s="57"/>
      <c r="HVA27" s="57"/>
      <c r="HVB27" s="57"/>
      <c r="HVC27" s="57"/>
      <c r="HVD27" s="57"/>
      <c r="HVE27" s="57"/>
      <c r="HVF27" s="57"/>
      <c r="HVG27" s="57"/>
      <c r="HVH27" s="57"/>
      <c r="HVI27" s="57"/>
      <c r="HVJ27" s="57"/>
      <c r="HVK27" s="57"/>
      <c r="HVL27" s="57"/>
      <c r="HVM27" s="57"/>
      <c r="HVN27" s="57"/>
      <c r="HVO27" s="57"/>
      <c r="HVP27" s="57"/>
      <c r="HVQ27" s="57"/>
      <c r="HVR27" s="57"/>
      <c r="HVS27" s="57"/>
      <c r="HVT27" s="57"/>
      <c r="HVU27" s="57"/>
      <c r="HVV27" s="57"/>
      <c r="HVW27" s="57"/>
      <c r="HVX27" s="57"/>
      <c r="HVY27" s="57"/>
      <c r="HVZ27" s="57"/>
      <c r="HWA27" s="57"/>
      <c r="HWB27" s="57"/>
      <c r="HWC27" s="57"/>
      <c r="HWD27" s="57"/>
      <c r="HWE27" s="57"/>
      <c r="HWF27" s="57"/>
      <c r="HWG27" s="57"/>
      <c r="HWH27" s="57"/>
      <c r="HWI27" s="57"/>
      <c r="HWJ27" s="57"/>
      <c r="HWK27" s="57"/>
      <c r="HWL27" s="57"/>
      <c r="HWM27" s="57"/>
      <c r="HWN27" s="57"/>
      <c r="HWO27" s="57"/>
      <c r="HWP27" s="57"/>
      <c r="HWQ27" s="57"/>
      <c r="HWR27" s="57"/>
      <c r="HWS27" s="57"/>
      <c r="HWT27" s="57"/>
      <c r="HWU27" s="57"/>
      <c r="HWV27" s="57"/>
      <c r="HWW27" s="57"/>
      <c r="HWX27" s="57"/>
      <c r="HWY27" s="57"/>
      <c r="HWZ27" s="57"/>
      <c r="HXA27" s="57"/>
      <c r="HXB27" s="57"/>
      <c r="HXC27" s="57"/>
      <c r="HXD27" s="57"/>
      <c r="HXE27" s="57"/>
      <c r="HXF27" s="57"/>
      <c r="HXG27" s="57"/>
      <c r="HXH27" s="57"/>
      <c r="HXI27" s="57"/>
      <c r="HXJ27" s="57"/>
      <c r="HXK27" s="57"/>
      <c r="HXL27" s="57"/>
      <c r="HXM27" s="57"/>
      <c r="HXN27" s="57"/>
      <c r="HXO27" s="57"/>
      <c r="HXP27" s="57"/>
      <c r="HXQ27" s="57"/>
      <c r="HXR27" s="57"/>
      <c r="HXS27" s="57"/>
      <c r="HXT27" s="57"/>
      <c r="HXU27" s="57"/>
      <c r="HXV27" s="57"/>
      <c r="HXW27" s="57"/>
      <c r="HXX27" s="57"/>
      <c r="HXY27" s="57"/>
      <c r="HXZ27" s="57"/>
      <c r="HYA27" s="57"/>
      <c r="HYB27" s="57"/>
      <c r="HYC27" s="57"/>
      <c r="HYD27" s="57"/>
      <c r="HYE27" s="57"/>
      <c r="HYF27" s="57"/>
      <c r="HYG27" s="57"/>
      <c r="HYH27" s="57"/>
      <c r="HYI27" s="57"/>
      <c r="HYJ27" s="57"/>
      <c r="HYK27" s="57"/>
      <c r="HYL27" s="57"/>
      <c r="HYM27" s="57"/>
      <c r="HYN27" s="57"/>
      <c r="HYO27" s="57"/>
      <c r="HYP27" s="57"/>
      <c r="HYQ27" s="57"/>
      <c r="HYR27" s="57"/>
      <c r="HYS27" s="57"/>
      <c r="HYT27" s="57"/>
      <c r="HYU27" s="57"/>
      <c r="HYV27" s="57"/>
      <c r="HYW27" s="57"/>
      <c r="HYX27" s="57"/>
      <c r="HYY27" s="57"/>
      <c r="HYZ27" s="57"/>
      <c r="HZA27" s="57"/>
      <c r="HZB27" s="57"/>
      <c r="HZC27" s="57"/>
      <c r="HZD27" s="57"/>
      <c r="HZE27" s="57"/>
      <c r="HZF27" s="57"/>
      <c r="HZG27" s="57"/>
      <c r="HZH27" s="57"/>
      <c r="HZI27" s="57"/>
      <c r="HZJ27" s="57"/>
      <c r="HZK27" s="57"/>
      <c r="HZL27" s="57"/>
      <c r="HZM27" s="57"/>
      <c r="HZN27" s="57"/>
      <c r="HZO27" s="57"/>
      <c r="HZP27" s="57"/>
      <c r="HZQ27" s="57"/>
      <c r="HZR27" s="57"/>
      <c r="HZS27" s="57"/>
      <c r="HZT27" s="57"/>
      <c r="HZU27" s="57"/>
      <c r="HZV27" s="57"/>
      <c r="HZW27" s="57"/>
      <c r="HZX27" s="57"/>
      <c r="HZY27" s="57"/>
      <c r="HZZ27" s="57"/>
      <c r="IAA27" s="57"/>
      <c r="IAB27" s="57"/>
      <c r="IAC27" s="57"/>
      <c r="IAD27" s="57"/>
      <c r="IAE27" s="57"/>
      <c r="IAF27" s="57"/>
      <c r="IAG27" s="57"/>
      <c r="IAH27" s="57"/>
      <c r="IAI27" s="57"/>
      <c r="IAJ27" s="57"/>
      <c r="IAK27" s="57"/>
      <c r="IAL27" s="57"/>
      <c r="IAM27" s="57"/>
      <c r="IAN27" s="57"/>
      <c r="IAO27" s="57"/>
      <c r="IAP27" s="57"/>
      <c r="IAQ27" s="57"/>
      <c r="IAR27" s="57"/>
      <c r="IAS27" s="57"/>
      <c r="IAT27" s="57"/>
      <c r="IAU27" s="57"/>
      <c r="IAV27" s="57"/>
      <c r="IAW27" s="57"/>
      <c r="IAX27" s="57"/>
      <c r="IAY27" s="57"/>
      <c r="IAZ27" s="57"/>
      <c r="IBA27" s="57"/>
      <c r="IBB27" s="57"/>
      <c r="IBC27" s="57"/>
      <c r="IBD27" s="57"/>
      <c r="IBE27" s="57"/>
      <c r="IBF27" s="57"/>
      <c r="IBG27" s="57"/>
      <c r="IBH27" s="57"/>
      <c r="IBI27" s="57"/>
      <c r="IBJ27" s="57"/>
      <c r="IBK27" s="57"/>
      <c r="IBL27" s="57"/>
      <c r="IBM27" s="57"/>
      <c r="IBN27" s="57"/>
      <c r="IBO27" s="57"/>
      <c r="IBP27" s="57"/>
      <c r="IBQ27" s="57"/>
      <c r="IBR27" s="57"/>
      <c r="IBS27" s="57"/>
      <c r="IBT27" s="57"/>
      <c r="IBU27" s="57"/>
      <c r="IBV27" s="57"/>
      <c r="IBW27" s="57"/>
      <c r="IBX27" s="57"/>
      <c r="IBY27" s="57"/>
      <c r="IBZ27" s="57"/>
      <c r="ICA27" s="57"/>
      <c r="ICB27" s="57"/>
      <c r="ICC27" s="57"/>
      <c r="ICD27" s="57"/>
      <c r="ICE27" s="57"/>
      <c r="ICF27" s="57"/>
      <c r="ICG27" s="57"/>
      <c r="ICH27" s="57"/>
      <c r="ICI27" s="57"/>
      <c r="ICJ27" s="57"/>
      <c r="ICK27" s="57"/>
      <c r="ICL27" s="57"/>
      <c r="ICM27" s="57"/>
      <c r="ICN27" s="57"/>
      <c r="ICO27" s="57"/>
      <c r="ICP27" s="57"/>
      <c r="ICQ27" s="57"/>
      <c r="ICR27" s="57"/>
      <c r="ICS27" s="57"/>
      <c r="ICT27" s="57"/>
      <c r="ICU27" s="57"/>
      <c r="ICV27" s="57"/>
      <c r="ICW27" s="57"/>
      <c r="ICX27" s="57"/>
      <c r="ICY27" s="57"/>
      <c r="ICZ27" s="57"/>
      <c r="IDA27" s="57"/>
      <c r="IDB27" s="57"/>
      <c r="IDC27" s="57"/>
      <c r="IDD27" s="57"/>
      <c r="IDE27" s="57"/>
      <c r="IDF27" s="57"/>
      <c r="IDG27" s="57"/>
      <c r="IDH27" s="57"/>
      <c r="IDI27" s="57"/>
      <c r="IDJ27" s="57"/>
      <c r="IDK27" s="57"/>
      <c r="IDL27" s="57"/>
      <c r="IDM27" s="57"/>
      <c r="IDN27" s="57"/>
      <c r="IDO27" s="57"/>
      <c r="IDP27" s="57"/>
      <c r="IDQ27" s="57"/>
      <c r="IDR27" s="57"/>
      <c r="IDS27" s="57"/>
      <c r="IDT27" s="57"/>
      <c r="IDU27" s="57"/>
      <c r="IDV27" s="57"/>
      <c r="IDW27" s="57"/>
      <c r="IDX27" s="57"/>
      <c r="IDY27" s="57"/>
      <c r="IDZ27" s="57"/>
      <c r="IEA27" s="57"/>
      <c r="IEB27" s="57"/>
      <c r="IEC27" s="57"/>
      <c r="IED27" s="57"/>
      <c r="IEE27" s="57"/>
      <c r="IEF27" s="57"/>
      <c r="IEG27" s="57"/>
      <c r="IEH27" s="57"/>
      <c r="IEI27" s="57"/>
      <c r="IEJ27" s="57"/>
      <c r="IEK27" s="57"/>
      <c r="IEL27" s="57"/>
      <c r="IEM27" s="57"/>
      <c r="IEN27" s="57"/>
      <c r="IEO27" s="57"/>
      <c r="IEP27" s="57"/>
      <c r="IEQ27" s="57"/>
      <c r="IER27" s="57"/>
      <c r="IES27" s="57"/>
      <c r="IET27" s="57"/>
      <c r="IEU27" s="57"/>
      <c r="IEV27" s="57"/>
      <c r="IEW27" s="57"/>
      <c r="IEX27" s="57"/>
      <c r="IEY27" s="57"/>
      <c r="IEZ27" s="57"/>
      <c r="IFA27" s="57"/>
      <c r="IFB27" s="57"/>
      <c r="IFC27" s="57"/>
      <c r="IFD27" s="57"/>
      <c r="IFE27" s="57"/>
      <c r="IFF27" s="57"/>
      <c r="IFG27" s="57"/>
      <c r="IFH27" s="57"/>
      <c r="IFI27" s="57"/>
      <c r="IFJ27" s="57"/>
      <c r="IFK27" s="57"/>
      <c r="IFL27" s="57"/>
      <c r="IFM27" s="57"/>
      <c r="IFN27" s="57"/>
      <c r="IFO27" s="57"/>
      <c r="IFP27" s="57"/>
      <c r="IFQ27" s="57"/>
      <c r="IFR27" s="57"/>
      <c r="IFS27" s="57"/>
      <c r="IFT27" s="57"/>
      <c r="IFU27" s="57"/>
      <c r="IFV27" s="57"/>
      <c r="IFW27" s="57"/>
      <c r="IFX27" s="57"/>
      <c r="IFY27" s="57"/>
      <c r="IFZ27" s="57"/>
      <c r="IGA27" s="57"/>
      <c r="IGB27" s="57"/>
      <c r="IGC27" s="57"/>
      <c r="IGD27" s="57"/>
      <c r="IGE27" s="57"/>
      <c r="IGF27" s="57"/>
      <c r="IGG27" s="57"/>
      <c r="IGH27" s="57"/>
      <c r="IGI27" s="57"/>
      <c r="IGJ27" s="57"/>
      <c r="IGK27" s="57"/>
      <c r="IGL27" s="57"/>
      <c r="IGM27" s="57"/>
      <c r="IGN27" s="57"/>
      <c r="IGO27" s="57"/>
      <c r="IGP27" s="57"/>
      <c r="IGQ27" s="57"/>
      <c r="IGR27" s="57"/>
      <c r="IGS27" s="57"/>
      <c r="IGT27" s="57"/>
      <c r="IGU27" s="57"/>
      <c r="IGV27" s="57"/>
      <c r="IGW27" s="57"/>
      <c r="IGX27" s="57"/>
      <c r="IGY27" s="57"/>
      <c r="IGZ27" s="57"/>
      <c r="IHA27" s="57"/>
      <c r="IHB27" s="57"/>
      <c r="IHC27" s="57"/>
      <c r="IHD27" s="57"/>
      <c r="IHE27" s="57"/>
      <c r="IHF27" s="57"/>
      <c r="IHG27" s="57"/>
      <c r="IHH27" s="57"/>
      <c r="IHI27" s="57"/>
      <c r="IHJ27" s="57"/>
      <c r="IHK27" s="57"/>
      <c r="IHL27" s="57"/>
      <c r="IHM27" s="57"/>
      <c r="IHN27" s="57"/>
      <c r="IHO27" s="57"/>
      <c r="IHP27" s="57"/>
      <c r="IHQ27" s="57"/>
      <c r="IHR27" s="57"/>
      <c r="IHS27" s="57"/>
      <c r="IHT27" s="57"/>
      <c r="IHU27" s="57"/>
      <c r="IHV27" s="57"/>
      <c r="IHW27" s="57"/>
      <c r="IHX27" s="57"/>
      <c r="IHY27" s="57"/>
      <c r="IHZ27" s="57"/>
      <c r="IIA27" s="57"/>
      <c r="IIB27" s="57"/>
      <c r="IIC27" s="57"/>
      <c r="IID27" s="57"/>
      <c r="IIE27" s="57"/>
      <c r="IIF27" s="57"/>
      <c r="IIG27" s="57"/>
      <c r="IIH27" s="57"/>
      <c r="III27" s="57"/>
      <c r="IIJ27" s="57"/>
      <c r="IIK27" s="57"/>
      <c r="IIL27" s="57"/>
      <c r="IIM27" s="57"/>
      <c r="IIN27" s="57"/>
      <c r="IIO27" s="57"/>
      <c r="IIP27" s="57"/>
      <c r="IIQ27" s="57"/>
      <c r="IIR27" s="57"/>
      <c r="IIS27" s="57"/>
      <c r="IIT27" s="57"/>
      <c r="IIU27" s="57"/>
      <c r="IIV27" s="57"/>
      <c r="IIW27" s="57"/>
      <c r="IIX27" s="57"/>
      <c r="IIY27" s="57"/>
      <c r="IIZ27" s="57"/>
      <c r="IJA27" s="57"/>
      <c r="IJB27" s="57"/>
      <c r="IJC27" s="57"/>
      <c r="IJD27" s="57"/>
      <c r="IJE27" s="57"/>
      <c r="IJF27" s="57"/>
      <c r="IJG27" s="57"/>
      <c r="IJH27" s="57"/>
      <c r="IJI27" s="57"/>
      <c r="IJJ27" s="57"/>
      <c r="IJK27" s="57"/>
      <c r="IJL27" s="57"/>
      <c r="IJM27" s="57"/>
      <c r="IJN27" s="57"/>
      <c r="IJO27" s="57"/>
      <c r="IJP27" s="57"/>
      <c r="IJQ27" s="57"/>
      <c r="IJR27" s="57"/>
      <c r="IJS27" s="57"/>
      <c r="IJT27" s="57"/>
      <c r="IJU27" s="57"/>
      <c r="IJV27" s="57"/>
      <c r="IJW27" s="57"/>
      <c r="IJX27" s="57"/>
      <c r="IJY27" s="57"/>
      <c r="IJZ27" s="57"/>
      <c r="IKA27" s="57"/>
      <c r="IKB27" s="57"/>
      <c r="IKC27" s="57"/>
      <c r="IKD27" s="57"/>
      <c r="IKE27" s="57"/>
      <c r="IKF27" s="57"/>
      <c r="IKG27" s="57"/>
      <c r="IKH27" s="57"/>
      <c r="IKI27" s="57"/>
      <c r="IKJ27" s="57"/>
      <c r="IKK27" s="57"/>
      <c r="IKL27" s="57"/>
      <c r="IKM27" s="57"/>
      <c r="IKN27" s="57"/>
      <c r="IKO27" s="57"/>
      <c r="IKP27" s="57"/>
      <c r="IKQ27" s="57"/>
      <c r="IKR27" s="57"/>
      <c r="IKS27" s="57"/>
      <c r="IKT27" s="57"/>
      <c r="IKU27" s="57"/>
      <c r="IKV27" s="57"/>
      <c r="IKW27" s="57"/>
      <c r="IKX27" s="57"/>
      <c r="IKY27" s="57"/>
      <c r="IKZ27" s="57"/>
      <c r="ILA27" s="57"/>
      <c r="ILB27" s="57"/>
      <c r="ILC27" s="57"/>
      <c r="ILD27" s="57"/>
      <c r="ILE27" s="57"/>
      <c r="ILF27" s="57"/>
      <c r="ILG27" s="57"/>
      <c r="ILH27" s="57"/>
      <c r="ILI27" s="57"/>
      <c r="ILJ27" s="57"/>
      <c r="ILK27" s="57"/>
      <c r="ILL27" s="57"/>
      <c r="ILM27" s="57"/>
      <c r="ILN27" s="57"/>
      <c r="ILO27" s="57"/>
      <c r="ILP27" s="57"/>
      <c r="ILQ27" s="57"/>
      <c r="ILR27" s="57"/>
      <c r="ILS27" s="57"/>
      <c r="ILT27" s="57"/>
      <c r="ILU27" s="57"/>
      <c r="ILV27" s="57"/>
      <c r="ILW27" s="57"/>
      <c r="ILX27" s="57"/>
      <c r="ILY27" s="57"/>
      <c r="ILZ27" s="57"/>
      <c r="IMA27" s="57"/>
      <c r="IMB27" s="57"/>
      <c r="IMC27" s="57"/>
      <c r="IMD27" s="57"/>
      <c r="IME27" s="57"/>
      <c r="IMF27" s="57"/>
      <c r="IMG27" s="57"/>
      <c r="IMH27" s="57"/>
      <c r="IMI27" s="57"/>
      <c r="IMJ27" s="57"/>
      <c r="IMK27" s="57"/>
      <c r="IML27" s="57"/>
      <c r="IMM27" s="57"/>
      <c r="IMN27" s="57"/>
      <c r="IMO27" s="57"/>
      <c r="IMP27" s="57"/>
      <c r="IMQ27" s="57"/>
      <c r="IMR27" s="57"/>
      <c r="IMS27" s="57"/>
      <c r="IMT27" s="57"/>
      <c r="IMU27" s="57"/>
      <c r="IMV27" s="57"/>
      <c r="IMW27" s="57"/>
      <c r="IMX27" s="57"/>
      <c r="IMY27" s="57"/>
      <c r="IMZ27" s="57"/>
      <c r="INA27" s="57"/>
      <c r="INB27" s="57"/>
      <c r="INC27" s="57"/>
      <c r="IND27" s="57"/>
      <c r="INE27" s="57"/>
      <c r="INF27" s="57"/>
      <c r="ING27" s="57"/>
      <c r="INH27" s="57"/>
      <c r="INI27" s="57"/>
      <c r="INJ27" s="57"/>
      <c r="INK27" s="57"/>
      <c r="INL27" s="57"/>
      <c r="INM27" s="57"/>
      <c r="INN27" s="57"/>
      <c r="INO27" s="57"/>
      <c r="INP27" s="57"/>
      <c r="INQ27" s="57"/>
      <c r="INR27" s="57"/>
      <c r="INS27" s="57"/>
      <c r="INT27" s="57"/>
      <c r="INU27" s="57"/>
      <c r="INV27" s="57"/>
      <c r="INW27" s="57"/>
      <c r="INX27" s="57"/>
      <c r="INY27" s="57"/>
      <c r="INZ27" s="57"/>
      <c r="IOA27" s="57"/>
      <c r="IOB27" s="57"/>
      <c r="IOC27" s="57"/>
      <c r="IOD27" s="57"/>
      <c r="IOE27" s="57"/>
      <c r="IOF27" s="57"/>
      <c r="IOG27" s="57"/>
      <c r="IOH27" s="57"/>
      <c r="IOI27" s="57"/>
      <c r="IOJ27" s="57"/>
      <c r="IOK27" s="57"/>
      <c r="IOL27" s="57"/>
      <c r="IOM27" s="57"/>
      <c r="ION27" s="57"/>
      <c r="IOO27" s="57"/>
      <c r="IOP27" s="57"/>
      <c r="IOQ27" s="57"/>
      <c r="IOR27" s="57"/>
      <c r="IOS27" s="57"/>
      <c r="IOT27" s="57"/>
      <c r="IOU27" s="57"/>
      <c r="IOV27" s="57"/>
      <c r="IOW27" s="57"/>
      <c r="IOX27" s="57"/>
      <c r="IOY27" s="57"/>
      <c r="IOZ27" s="57"/>
      <c r="IPA27" s="57"/>
      <c r="IPB27" s="57"/>
      <c r="IPC27" s="57"/>
      <c r="IPD27" s="57"/>
      <c r="IPE27" s="57"/>
      <c r="IPF27" s="57"/>
      <c r="IPG27" s="57"/>
      <c r="IPH27" s="57"/>
      <c r="IPI27" s="57"/>
      <c r="IPJ27" s="57"/>
      <c r="IPK27" s="57"/>
      <c r="IPL27" s="57"/>
      <c r="IPM27" s="57"/>
      <c r="IPN27" s="57"/>
      <c r="IPO27" s="57"/>
      <c r="IPP27" s="57"/>
      <c r="IPQ27" s="57"/>
      <c r="IPR27" s="57"/>
      <c r="IPS27" s="57"/>
      <c r="IPT27" s="57"/>
      <c r="IPU27" s="57"/>
      <c r="IPV27" s="57"/>
      <c r="IPW27" s="57"/>
      <c r="IPX27" s="57"/>
      <c r="IPY27" s="57"/>
      <c r="IPZ27" s="57"/>
      <c r="IQA27" s="57"/>
      <c r="IQB27" s="57"/>
      <c r="IQC27" s="57"/>
      <c r="IQD27" s="57"/>
      <c r="IQE27" s="57"/>
      <c r="IQF27" s="57"/>
      <c r="IQG27" s="57"/>
      <c r="IQH27" s="57"/>
      <c r="IQI27" s="57"/>
      <c r="IQJ27" s="57"/>
      <c r="IQK27" s="57"/>
      <c r="IQL27" s="57"/>
      <c r="IQM27" s="57"/>
      <c r="IQN27" s="57"/>
      <c r="IQO27" s="57"/>
      <c r="IQP27" s="57"/>
      <c r="IQQ27" s="57"/>
      <c r="IQR27" s="57"/>
      <c r="IQS27" s="57"/>
      <c r="IQT27" s="57"/>
      <c r="IQU27" s="57"/>
      <c r="IQV27" s="57"/>
      <c r="IQW27" s="57"/>
      <c r="IQX27" s="57"/>
      <c r="IQY27" s="57"/>
      <c r="IQZ27" s="57"/>
      <c r="IRA27" s="57"/>
      <c r="IRB27" s="57"/>
      <c r="IRC27" s="57"/>
      <c r="IRD27" s="57"/>
      <c r="IRE27" s="57"/>
      <c r="IRF27" s="57"/>
      <c r="IRG27" s="57"/>
      <c r="IRH27" s="57"/>
      <c r="IRI27" s="57"/>
      <c r="IRJ27" s="57"/>
      <c r="IRK27" s="57"/>
      <c r="IRL27" s="57"/>
      <c r="IRM27" s="57"/>
      <c r="IRN27" s="57"/>
      <c r="IRO27" s="57"/>
      <c r="IRP27" s="57"/>
      <c r="IRQ27" s="57"/>
      <c r="IRR27" s="57"/>
      <c r="IRS27" s="57"/>
      <c r="IRT27" s="57"/>
      <c r="IRU27" s="57"/>
      <c r="IRV27" s="57"/>
      <c r="IRW27" s="57"/>
      <c r="IRX27" s="57"/>
      <c r="IRY27" s="57"/>
      <c r="IRZ27" s="57"/>
      <c r="ISA27" s="57"/>
      <c r="ISB27" s="57"/>
      <c r="ISC27" s="57"/>
      <c r="ISD27" s="57"/>
      <c r="ISE27" s="57"/>
      <c r="ISF27" s="57"/>
      <c r="ISG27" s="57"/>
      <c r="ISH27" s="57"/>
      <c r="ISI27" s="57"/>
      <c r="ISJ27" s="57"/>
      <c r="ISK27" s="57"/>
      <c r="ISL27" s="57"/>
      <c r="ISM27" s="57"/>
      <c r="ISN27" s="57"/>
      <c r="ISO27" s="57"/>
      <c r="ISP27" s="57"/>
      <c r="ISQ27" s="57"/>
      <c r="ISR27" s="57"/>
      <c r="ISS27" s="57"/>
      <c r="IST27" s="57"/>
      <c r="ISU27" s="57"/>
      <c r="ISV27" s="57"/>
      <c r="ISW27" s="57"/>
      <c r="ISX27" s="57"/>
      <c r="ISY27" s="57"/>
      <c r="ISZ27" s="57"/>
      <c r="ITA27" s="57"/>
      <c r="ITB27" s="57"/>
      <c r="ITC27" s="57"/>
      <c r="ITD27" s="57"/>
      <c r="ITE27" s="57"/>
      <c r="ITF27" s="57"/>
      <c r="ITG27" s="57"/>
      <c r="ITH27" s="57"/>
      <c r="ITI27" s="57"/>
      <c r="ITJ27" s="57"/>
      <c r="ITK27" s="57"/>
      <c r="ITL27" s="57"/>
      <c r="ITM27" s="57"/>
      <c r="ITN27" s="57"/>
      <c r="ITO27" s="57"/>
      <c r="ITP27" s="57"/>
      <c r="ITQ27" s="57"/>
      <c r="ITR27" s="57"/>
      <c r="ITS27" s="57"/>
      <c r="ITT27" s="57"/>
      <c r="ITU27" s="57"/>
      <c r="ITV27" s="57"/>
      <c r="ITW27" s="57"/>
      <c r="ITX27" s="57"/>
      <c r="ITY27" s="57"/>
      <c r="ITZ27" s="57"/>
      <c r="IUA27" s="57"/>
      <c r="IUB27" s="57"/>
      <c r="IUC27" s="57"/>
      <c r="IUD27" s="57"/>
      <c r="IUE27" s="57"/>
      <c r="IUF27" s="57"/>
      <c r="IUG27" s="57"/>
      <c r="IUH27" s="57"/>
      <c r="IUI27" s="57"/>
      <c r="IUJ27" s="57"/>
      <c r="IUK27" s="57"/>
      <c r="IUL27" s="57"/>
      <c r="IUM27" s="57"/>
      <c r="IUN27" s="57"/>
      <c r="IUO27" s="57"/>
      <c r="IUP27" s="57"/>
      <c r="IUQ27" s="57"/>
      <c r="IUR27" s="57"/>
      <c r="IUS27" s="57"/>
      <c r="IUT27" s="57"/>
      <c r="IUU27" s="57"/>
      <c r="IUV27" s="57"/>
      <c r="IUW27" s="57"/>
      <c r="IUX27" s="57"/>
      <c r="IUY27" s="57"/>
      <c r="IUZ27" s="57"/>
      <c r="IVA27" s="57"/>
      <c r="IVB27" s="57"/>
      <c r="IVC27" s="57"/>
      <c r="IVD27" s="57"/>
      <c r="IVE27" s="57"/>
      <c r="IVF27" s="57"/>
      <c r="IVG27" s="57"/>
      <c r="IVH27" s="57"/>
      <c r="IVI27" s="57"/>
      <c r="IVJ27" s="57"/>
      <c r="IVK27" s="57"/>
      <c r="IVL27" s="57"/>
      <c r="IVM27" s="57"/>
      <c r="IVN27" s="57"/>
      <c r="IVO27" s="57"/>
      <c r="IVP27" s="57"/>
      <c r="IVQ27" s="57"/>
      <c r="IVR27" s="57"/>
      <c r="IVS27" s="57"/>
      <c r="IVT27" s="57"/>
      <c r="IVU27" s="57"/>
      <c r="IVV27" s="57"/>
      <c r="IVW27" s="57"/>
      <c r="IVX27" s="57"/>
      <c r="IVY27" s="57"/>
      <c r="IVZ27" s="57"/>
      <c r="IWA27" s="57"/>
      <c r="IWB27" s="57"/>
      <c r="IWC27" s="57"/>
      <c r="IWD27" s="57"/>
      <c r="IWE27" s="57"/>
      <c r="IWF27" s="57"/>
      <c r="IWG27" s="57"/>
      <c r="IWH27" s="57"/>
      <c r="IWI27" s="57"/>
      <c r="IWJ27" s="57"/>
      <c r="IWK27" s="57"/>
      <c r="IWL27" s="57"/>
      <c r="IWM27" s="57"/>
      <c r="IWN27" s="57"/>
      <c r="IWO27" s="57"/>
      <c r="IWP27" s="57"/>
      <c r="IWQ27" s="57"/>
      <c r="IWR27" s="57"/>
      <c r="IWS27" s="57"/>
      <c r="IWT27" s="57"/>
      <c r="IWU27" s="57"/>
      <c r="IWV27" s="57"/>
      <c r="IWW27" s="57"/>
      <c r="IWX27" s="57"/>
      <c r="IWY27" s="57"/>
      <c r="IWZ27" s="57"/>
      <c r="IXA27" s="57"/>
      <c r="IXB27" s="57"/>
      <c r="IXC27" s="57"/>
      <c r="IXD27" s="57"/>
      <c r="IXE27" s="57"/>
      <c r="IXF27" s="57"/>
      <c r="IXG27" s="57"/>
      <c r="IXH27" s="57"/>
      <c r="IXI27" s="57"/>
      <c r="IXJ27" s="57"/>
      <c r="IXK27" s="57"/>
      <c r="IXL27" s="57"/>
      <c r="IXM27" s="57"/>
      <c r="IXN27" s="57"/>
      <c r="IXO27" s="57"/>
      <c r="IXP27" s="57"/>
      <c r="IXQ27" s="57"/>
      <c r="IXR27" s="57"/>
      <c r="IXS27" s="57"/>
      <c r="IXT27" s="57"/>
      <c r="IXU27" s="57"/>
      <c r="IXV27" s="57"/>
      <c r="IXW27" s="57"/>
      <c r="IXX27" s="57"/>
      <c r="IXY27" s="57"/>
      <c r="IXZ27" s="57"/>
      <c r="IYA27" s="57"/>
      <c r="IYB27" s="57"/>
      <c r="IYC27" s="57"/>
      <c r="IYD27" s="57"/>
      <c r="IYE27" s="57"/>
      <c r="IYF27" s="57"/>
      <c r="IYG27" s="57"/>
      <c r="IYH27" s="57"/>
      <c r="IYI27" s="57"/>
      <c r="IYJ27" s="57"/>
      <c r="IYK27" s="57"/>
      <c r="IYL27" s="57"/>
      <c r="IYM27" s="57"/>
      <c r="IYN27" s="57"/>
      <c r="IYO27" s="57"/>
      <c r="IYP27" s="57"/>
      <c r="IYQ27" s="57"/>
      <c r="IYR27" s="57"/>
      <c r="IYS27" s="57"/>
      <c r="IYT27" s="57"/>
      <c r="IYU27" s="57"/>
      <c r="IYV27" s="57"/>
      <c r="IYW27" s="57"/>
      <c r="IYX27" s="57"/>
      <c r="IYY27" s="57"/>
      <c r="IYZ27" s="57"/>
      <c r="IZA27" s="57"/>
      <c r="IZB27" s="57"/>
      <c r="IZC27" s="57"/>
      <c r="IZD27" s="57"/>
      <c r="IZE27" s="57"/>
      <c r="IZF27" s="57"/>
      <c r="IZG27" s="57"/>
      <c r="IZH27" s="57"/>
      <c r="IZI27" s="57"/>
      <c r="IZJ27" s="57"/>
      <c r="IZK27" s="57"/>
      <c r="IZL27" s="57"/>
      <c r="IZM27" s="57"/>
      <c r="IZN27" s="57"/>
      <c r="IZO27" s="57"/>
      <c r="IZP27" s="57"/>
      <c r="IZQ27" s="57"/>
      <c r="IZR27" s="57"/>
      <c r="IZS27" s="57"/>
      <c r="IZT27" s="57"/>
      <c r="IZU27" s="57"/>
      <c r="IZV27" s="57"/>
      <c r="IZW27" s="57"/>
      <c r="IZX27" s="57"/>
      <c r="IZY27" s="57"/>
      <c r="IZZ27" s="57"/>
      <c r="JAA27" s="57"/>
      <c r="JAB27" s="57"/>
      <c r="JAC27" s="57"/>
      <c r="JAD27" s="57"/>
      <c r="JAE27" s="57"/>
      <c r="JAF27" s="57"/>
      <c r="JAG27" s="57"/>
      <c r="JAH27" s="57"/>
      <c r="JAI27" s="57"/>
      <c r="JAJ27" s="57"/>
      <c r="JAK27" s="57"/>
      <c r="JAL27" s="57"/>
      <c r="JAM27" s="57"/>
      <c r="JAN27" s="57"/>
      <c r="JAO27" s="57"/>
      <c r="JAP27" s="57"/>
      <c r="JAQ27" s="57"/>
      <c r="JAR27" s="57"/>
      <c r="JAS27" s="57"/>
      <c r="JAT27" s="57"/>
      <c r="JAU27" s="57"/>
      <c r="JAV27" s="57"/>
      <c r="JAW27" s="57"/>
      <c r="JAX27" s="57"/>
      <c r="JAY27" s="57"/>
      <c r="JAZ27" s="57"/>
      <c r="JBA27" s="57"/>
      <c r="JBB27" s="57"/>
      <c r="JBC27" s="57"/>
      <c r="JBD27" s="57"/>
      <c r="JBE27" s="57"/>
      <c r="JBF27" s="57"/>
      <c r="JBG27" s="57"/>
      <c r="JBH27" s="57"/>
      <c r="JBI27" s="57"/>
      <c r="JBJ27" s="57"/>
      <c r="JBK27" s="57"/>
      <c r="JBL27" s="57"/>
      <c r="JBM27" s="57"/>
      <c r="JBN27" s="57"/>
      <c r="JBO27" s="57"/>
      <c r="JBP27" s="57"/>
      <c r="JBQ27" s="57"/>
      <c r="JBR27" s="57"/>
      <c r="JBS27" s="57"/>
      <c r="JBT27" s="57"/>
      <c r="JBU27" s="57"/>
      <c r="JBV27" s="57"/>
      <c r="JBW27" s="57"/>
      <c r="JBX27" s="57"/>
      <c r="JBY27" s="57"/>
      <c r="JBZ27" s="57"/>
      <c r="JCA27" s="57"/>
      <c r="JCB27" s="57"/>
      <c r="JCC27" s="57"/>
      <c r="JCD27" s="57"/>
      <c r="JCE27" s="57"/>
      <c r="JCF27" s="57"/>
      <c r="JCG27" s="57"/>
      <c r="JCH27" s="57"/>
      <c r="JCI27" s="57"/>
      <c r="JCJ27" s="57"/>
      <c r="JCK27" s="57"/>
      <c r="JCL27" s="57"/>
      <c r="JCM27" s="57"/>
      <c r="JCN27" s="57"/>
      <c r="JCO27" s="57"/>
      <c r="JCP27" s="57"/>
      <c r="JCQ27" s="57"/>
      <c r="JCR27" s="57"/>
      <c r="JCS27" s="57"/>
      <c r="JCT27" s="57"/>
      <c r="JCU27" s="57"/>
      <c r="JCV27" s="57"/>
      <c r="JCW27" s="57"/>
      <c r="JCX27" s="57"/>
      <c r="JCY27" s="57"/>
      <c r="JCZ27" s="57"/>
      <c r="JDA27" s="57"/>
      <c r="JDB27" s="57"/>
      <c r="JDC27" s="57"/>
      <c r="JDD27" s="57"/>
      <c r="JDE27" s="57"/>
      <c r="JDF27" s="57"/>
      <c r="JDG27" s="57"/>
      <c r="JDH27" s="57"/>
      <c r="JDI27" s="57"/>
      <c r="JDJ27" s="57"/>
      <c r="JDK27" s="57"/>
      <c r="JDL27" s="57"/>
      <c r="JDM27" s="57"/>
      <c r="JDN27" s="57"/>
      <c r="JDO27" s="57"/>
      <c r="JDP27" s="57"/>
      <c r="JDQ27" s="57"/>
      <c r="JDR27" s="57"/>
      <c r="JDS27" s="57"/>
      <c r="JDT27" s="57"/>
      <c r="JDU27" s="57"/>
      <c r="JDV27" s="57"/>
      <c r="JDW27" s="57"/>
      <c r="JDX27" s="57"/>
      <c r="JDY27" s="57"/>
      <c r="JDZ27" s="57"/>
      <c r="JEA27" s="57"/>
      <c r="JEB27" s="57"/>
      <c r="JEC27" s="57"/>
      <c r="JED27" s="57"/>
      <c r="JEE27" s="57"/>
      <c r="JEF27" s="57"/>
      <c r="JEG27" s="57"/>
      <c r="JEH27" s="57"/>
      <c r="JEI27" s="57"/>
      <c r="JEJ27" s="57"/>
      <c r="JEK27" s="57"/>
      <c r="JEL27" s="57"/>
      <c r="JEM27" s="57"/>
      <c r="JEN27" s="57"/>
      <c r="JEO27" s="57"/>
      <c r="JEP27" s="57"/>
      <c r="JEQ27" s="57"/>
      <c r="JER27" s="57"/>
      <c r="JES27" s="57"/>
      <c r="JET27" s="57"/>
      <c r="JEU27" s="57"/>
      <c r="JEV27" s="57"/>
      <c r="JEW27" s="57"/>
      <c r="JEX27" s="57"/>
      <c r="JEY27" s="57"/>
      <c r="JEZ27" s="57"/>
      <c r="JFA27" s="57"/>
      <c r="JFB27" s="57"/>
      <c r="JFC27" s="57"/>
      <c r="JFD27" s="57"/>
      <c r="JFE27" s="57"/>
      <c r="JFF27" s="57"/>
      <c r="JFG27" s="57"/>
      <c r="JFH27" s="57"/>
      <c r="JFI27" s="57"/>
      <c r="JFJ27" s="57"/>
      <c r="JFK27" s="57"/>
      <c r="JFL27" s="57"/>
      <c r="JFM27" s="57"/>
      <c r="JFN27" s="57"/>
      <c r="JFO27" s="57"/>
      <c r="JFP27" s="57"/>
      <c r="JFQ27" s="57"/>
      <c r="JFR27" s="57"/>
      <c r="JFS27" s="57"/>
      <c r="JFT27" s="57"/>
      <c r="JFU27" s="57"/>
      <c r="JFV27" s="57"/>
      <c r="JFW27" s="57"/>
      <c r="JFX27" s="57"/>
      <c r="JFY27" s="57"/>
      <c r="JFZ27" s="57"/>
      <c r="JGA27" s="57"/>
      <c r="JGB27" s="57"/>
      <c r="JGC27" s="57"/>
      <c r="JGD27" s="57"/>
      <c r="JGE27" s="57"/>
      <c r="JGF27" s="57"/>
      <c r="JGG27" s="57"/>
      <c r="JGH27" s="57"/>
      <c r="JGI27" s="57"/>
      <c r="JGJ27" s="57"/>
      <c r="JGK27" s="57"/>
      <c r="JGL27" s="57"/>
      <c r="JGM27" s="57"/>
      <c r="JGN27" s="57"/>
      <c r="JGO27" s="57"/>
      <c r="JGP27" s="57"/>
      <c r="JGQ27" s="57"/>
      <c r="JGR27" s="57"/>
      <c r="JGS27" s="57"/>
      <c r="JGT27" s="57"/>
      <c r="JGU27" s="57"/>
      <c r="JGV27" s="57"/>
      <c r="JGW27" s="57"/>
      <c r="JGX27" s="57"/>
      <c r="JGY27" s="57"/>
      <c r="JGZ27" s="57"/>
      <c r="JHA27" s="57"/>
      <c r="JHB27" s="57"/>
      <c r="JHC27" s="57"/>
      <c r="JHD27" s="57"/>
      <c r="JHE27" s="57"/>
      <c r="JHF27" s="57"/>
      <c r="JHG27" s="57"/>
      <c r="JHH27" s="57"/>
      <c r="JHI27" s="57"/>
      <c r="JHJ27" s="57"/>
      <c r="JHK27" s="57"/>
      <c r="JHL27" s="57"/>
      <c r="JHM27" s="57"/>
      <c r="JHN27" s="57"/>
      <c r="JHO27" s="57"/>
      <c r="JHP27" s="57"/>
      <c r="JHQ27" s="57"/>
      <c r="JHR27" s="57"/>
      <c r="JHS27" s="57"/>
      <c r="JHT27" s="57"/>
      <c r="JHU27" s="57"/>
      <c r="JHV27" s="57"/>
      <c r="JHW27" s="57"/>
      <c r="JHX27" s="57"/>
      <c r="JHY27" s="57"/>
      <c r="JHZ27" s="57"/>
      <c r="JIA27" s="57"/>
      <c r="JIB27" s="57"/>
      <c r="JIC27" s="57"/>
      <c r="JID27" s="57"/>
      <c r="JIE27" s="57"/>
      <c r="JIF27" s="57"/>
      <c r="JIG27" s="57"/>
      <c r="JIH27" s="57"/>
      <c r="JII27" s="57"/>
      <c r="JIJ27" s="57"/>
      <c r="JIK27" s="57"/>
      <c r="JIL27" s="57"/>
      <c r="JIM27" s="57"/>
      <c r="JIN27" s="57"/>
      <c r="JIO27" s="57"/>
      <c r="JIP27" s="57"/>
      <c r="JIQ27" s="57"/>
      <c r="JIR27" s="57"/>
      <c r="JIS27" s="57"/>
      <c r="JIT27" s="57"/>
      <c r="JIU27" s="57"/>
      <c r="JIV27" s="57"/>
      <c r="JIW27" s="57"/>
      <c r="JIX27" s="57"/>
      <c r="JIY27" s="57"/>
      <c r="JIZ27" s="57"/>
      <c r="JJA27" s="57"/>
      <c r="JJB27" s="57"/>
      <c r="JJC27" s="57"/>
      <c r="JJD27" s="57"/>
      <c r="JJE27" s="57"/>
      <c r="JJF27" s="57"/>
      <c r="JJG27" s="57"/>
      <c r="JJH27" s="57"/>
      <c r="JJI27" s="57"/>
      <c r="JJJ27" s="57"/>
      <c r="JJK27" s="57"/>
      <c r="JJL27" s="57"/>
      <c r="JJM27" s="57"/>
      <c r="JJN27" s="57"/>
      <c r="JJO27" s="57"/>
      <c r="JJP27" s="57"/>
      <c r="JJQ27" s="57"/>
      <c r="JJR27" s="57"/>
      <c r="JJS27" s="57"/>
      <c r="JJT27" s="57"/>
      <c r="JJU27" s="57"/>
      <c r="JJV27" s="57"/>
      <c r="JJW27" s="57"/>
      <c r="JJX27" s="57"/>
      <c r="JJY27" s="57"/>
      <c r="JJZ27" s="57"/>
      <c r="JKA27" s="57"/>
      <c r="JKB27" s="57"/>
      <c r="JKC27" s="57"/>
      <c r="JKD27" s="57"/>
      <c r="JKE27" s="57"/>
      <c r="JKF27" s="57"/>
      <c r="JKG27" s="57"/>
      <c r="JKH27" s="57"/>
      <c r="JKI27" s="57"/>
      <c r="JKJ27" s="57"/>
      <c r="JKK27" s="57"/>
      <c r="JKL27" s="57"/>
      <c r="JKM27" s="57"/>
      <c r="JKN27" s="57"/>
      <c r="JKO27" s="57"/>
      <c r="JKP27" s="57"/>
      <c r="JKQ27" s="57"/>
      <c r="JKR27" s="57"/>
      <c r="JKS27" s="57"/>
      <c r="JKT27" s="57"/>
      <c r="JKU27" s="57"/>
      <c r="JKV27" s="57"/>
      <c r="JKW27" s="57"/>
      <c r="JKX27" s="57"/>
      <c r="JKY27" s="57"/>
      <c r="JKZ27" s="57"/>
      <c r="JLA27" s="57"/>
      <c r="JLB27" s="57"/>
      <c r="JLC27" s="57"/>
      <c r="JLD27" s="57"/>
      <c r="JLE27" s="57"/>
      <c r="JLF27" s="57"/>
      <c r="JLG27" s="57"/>
      <c r="JLH27" s="57"/>
      <c r="JLI27" s="57"/>
      <c r="JLJ27" s="57"/>
      <c r="JLK27" s="57"/>
      <c r="JLL27" s="57"/>
      <c r="JLM27" s="57"/>
      <c r="JLN27" s="57"/>
      <c r="JLO27" s="57"/>
      <c r="JLP27" s="57"/>
      <c r="JLQ27" s="57"/>
      <c r="JLR27" s="57"/>
      <c r="JLS27" s="57"/>
      <c r="JLT27" s="57"/>
      <c r="JLU27" s="57"/>
      <c r="JLV27" s="57"/>
      <c r="JLW27" s="57"/>
      <c r="JLX27" s="57"/>
      <c r="JLY27" s="57"/>
      <c r="JLZ27" s="57"/>
      <c r="JMA27" s="57"/>
      <c r="JMB27" s="57"/>
      <c r="JMC27" s="57"/>
      <c r="JMD27" s="57"/>
      <c r="JME27" s="57"/>
      <c r="JMF27" s="57"/>
      <c r="JMG27" s="57"/>
      <c r="JMH27" s="57"/>
      <c r="JMI27" s="57"/>
      <c r="JMJ27" s="57"/>
      <c r="JMK27" s="57"/>
      <c r="JML27" s="57"/>
      <c r="JMM27" s="57"/>
      <c r="JMN27" s="57"/>
      <c r="JMO27" s="57"/>
      <c r="JMP27" s="57"/>
      <c r="JMQ27" s="57"/>
      <c r="JMR27" s="57"/>
      <c r="JMS27" s="57"/>
      <c r="JMT27" s="57"/>
      <c r="JMU27" s="57"/>
      <c r="JMV27" s="57"/>
      <c r="JMW27" s="57"/>
      <c r="JMX27" s="57"/>
      <c r="JMY27" s="57"/>
      <c r="JMZ27" s="57"/>
      <c r="JNA27" s="57"/>
      <c r="JNB27" s="57"/>
      <c r="JNC27" s="57"/>
      <c r="JND27" s="57"/>
      <c r="JNE27" s="57"/>
      <c r="JNF27" s="57"/>
      <c r="JNG27" s="57"/>
      <c r="JNH27" s="57"/>
      <c r="JNI27" s="57"/>
      <c r="JNJ27" s="57"/>
      <c r="JNK27" s="57"/>
      <c r="JNL27" s="57"/>
      <c r="JNM27" s="57"/>
      <c r="JNN27" s="57"/>
      <c r="JNO27" s="57"/>
      <c r="JNP27" s="57"/>
      <c r="JNQ27" s="57"/>
      <c r="JNR27" s="57"/>
      <c r="JNS27" s="57"/>
      <c r="JNT27" s="57"/>
      <c r="JNU27" s="57"/>
      <c r="JNV27" s="57"/>
      <c r="JNW27" s="57"/>
      <c r="JNX27" s="57"/>
      <c r="JNY27" s="57"/>
      <c r="JNZ27" s="57"/>
      <c r="JOA27" s="57"/>
      <c r="JOB27" s="57"/>
      <c r="JOC27" s="57"/>
      <c r="JOD27" s="57"/>
      <c r="JOE27" s="57"/>
      <c r="JOF27" s="57"/>
      <c r="JOG27" s="57"/>
      <c r="JOH27" s="57"/>
      <c r="JOI27" s="57"/>
      <c r="JOJ27" s="57"/>
      <c r="JOK27" s="57"/>
      <c r="JOL27" s="57"/>
      <c r="JOM27" s="57"/>
      <c r="JON27" s="57"/>
      <c r="JOO27" s="57"/>
      <c r="JOP27" s="57"/>
      <c r="JOQ27" s="57"/>
      <c r="JOR27" s="57"/>
      <c r="JOS27" s="57"/>
      <c r="JOT27" s="57"/>
      <c r="JOU27" s="57"/>
      <c r="JOV27" s="57"/>
      <c r="JOW27" s="57"/>
      <c r="JOX27" s="57"/>
      <c r="JOY27" s="57"/>
      <c r="JOZ27" s="57"/>
      <c r="JPA27" s="57"/>
      <c r="JPB27" s="57"/>
      <c r="JPC27" s="57"/>
      <c r="JPD27" s="57"/>
      <c r="JPE27" s="57"/>
      <c r="JPF27" s="57"/>
      <c r="JPG27" s="57"/>
      <c r="JPH27" s="57"/>
      <c r="JPI27" s="57"/>
      <c r="JPJ27" s="57"/>
      <c r="JPK27" s="57"/>
      <c r="JPL27" s="57"/>
      <c r="JPM27" s="57"/>
      <c r="JPN27" s="57"/>
      <c r="JPO27" s="57"/>
      <c r="JPP27" s="57"/>
      <c r="JPQ27" s="57"/>
      <c r="JPR27" s="57"/>
      <c r="JPS27" s="57"/>
      <c r="JPT27" s="57"/>
      <c r="JPU27" s="57"/>
      <c r="JPV27" s="57"/>
      <c r="JPW27" s="57"/>
      <c r="JPX27" s="57"/>
      <c r="JPY27" s="57"/>
      <c r="JPZ27" s="57"/>
      <c r="JQA27" s="57"/>
      <c r="JQB27" s="57"/>
      <c r="JQC27" s="57"/>
      <c r="JQD27" s="57"/>
      <c r="JQE27" s="57"/>
      <c r="JQF27" s="57"/>
      <c r="JQG27" s="57"/>
      <c r="JQH27" s="57"/>
      <c r="JQI27" s="57"/>
      <c r="JQJ27" s="57"/>
      <c r="JQK27" s="57"/>
      <c r="JQL27" s="57"/>
      <c r="JQM27" s="57"/>
      <c r="JQN27" s="57"/>
      <c r="JQO27" s="57"/>
      <c r="JQP27" s="57"/>
      <c r="JQQ27" s="57"/>
      <c r="JQR27" s="57"/>
      <c r="JQS27" s="57"/>
      <c r="JQT27" s="57"/>
      <c r="JQU27" s="57"/>
      <c r="JQV27" s="57"/>
      <c r="JQW27" s="57"/>
      <c r="JQX27" s="57"/>
      <c r="JQY27" s="57"/>
      <c r="JQZ27" s="57"/>
      <c r="JRA27" s="57"/>
      <c r="JRB27" s="57"/>
      <c r="JRC27" s="57"/>
      <c r="JRD27" s="57"/>
      <c r="JRE27" s="57"/>
      <c r="JRF27" s="57"/>
      <c r="JRG27" s="57"/>
      <c r="JRH27" s="57"/>
      <c r="JRI27" s="57"/>
      <c r="JRJ27" s="57"/>
      <c r="JRK27" s="57"/>
      <c r="JRL27" s="57"/>
      <c r="JRM27" s="57"/>
      <c r="JRN27" s="57"/>
      <c r="JRO27" s="57"/>
      <c r="JRP27" s="57"/>
      <c r="JRQ27" s="57"/>
      <c r="JRR27" s="57"/>
      <c r="JRS27" s="57"/>
      <c r="JRT27" s="57"/>
      <c r="JRU27" s="57"/>
      <c r="JRV27" s="57"/>
      <c r="JRW27" s="57"/>
      <c r="JRX27" s="57"/>
      <c r="JRY27" s="57"/>
      <c r="JRZ27" s="57"/>
      <c r="JSA27" s="57"/>
      <c r="JSB27" s="57"/>
      <c r="JSC27" s="57"/>
      <c r="JSD27" s="57"/>
      <c r="JSE27" s="57"/>
      <c r="JSF27" s="57"/>
      <c r="JSG27" s="57"/>
      <c r="JSH27" s="57"/>
      <c r="JSI27" s="57"/>
      <c r="JSJ27" s="57"/>
      <c r="JSK27" s="57"/>
      <c r="JSL27" s="57"/>
      <c r="JSM27" s="57"/>
      <c r="JSN27" s="57"/>
      <c r="JSO27" s="57"/>
      <c r="JSP27" s="57"/>
      <c r="JSQ27" s="57"/>
      <c r="JSR27" s="57"/>
      <c r="JSS27" s="57"/>
      <c r="JST27" s="57"/>
      <c r="JSU27" s="57"/>
      <c r="JSV27" s="57"/>
      <c r="JSW27" s="57"/>
      <c r="JSX27" s="57"/>
      <c r="JSY27" s="57"/>
      <c r="JSZ27" s="57"/>
      <c r="JTA27" s="57"/>
      <c r="JTB27" s="57"/>
      <c r="JTC27" s="57"/>
      <c r="JTD27" s="57"/>
      <c r="JTE27" s="57"/>
      <c r="JTF27" s="57"/>
      <c r="JTG27" s="57"/>
      <c r="JTH27" s="57"/>
      <c r="JTI27" s="57"/>
      <c r="JTJ27" s="57"/>
      <c r="JTK27" s="57"/>
      <c r="JTL27" s="57"/>
      <c r="JTM27" s="57"/>
      <c r="JTN27" s="57"/>
      <c r="JTO27" s="57"/>
      <c r="JTP27" s="57"/>
      <c r="JTQ27" s="57"/>
      <c r="JTR27" s="57"/>
      <c r="JTS27" s="57"/>
      <c r="JTT27" s="57"/>
      <c r="JTU27" s="57"/>
      <c r="JTV27" s="57"/>
      <c r="JTW27" s="57"/>
      <c r="JTX27" s="57"/>
      <c r="JTY27" s="57"/>
      <c r="JTZ27" s="57"/>
      <c r="JUA27" s="57"/>
      <c r="JUB27" s="57"/>
      <c r="JUC27" s="57"/>
      <c r="JUD27" s="57"/>
      <c r="JUE27" s="57"/>
      <c r="JUF27" s="57"/>
      <c r="JUG27" s="57"/>
      <c r="JUH27" s="57"/>
      <c r="JUI27" s="57"/>
      <c r="JUJ27" s="57"/>
      <c r="JUK27" s="57"/>
      <c r="JUL27" s="57"/>
      <c r="JUM27" s="57"/>
      <c r="JUN27" s="57"/>
      <c r="JUO27" s="57"/>
      <c r="JUP27" s="57"/>
      <c r="JUQ27" s="57"/>
      <c r="JUR27" s="57"/>
      <c r="JUS27" s="57"/>
      <c r="JUT27" s="57"/>
      <c r="JUU27" s="57"/>
      <c r="JUV27" s="57"/>
      <c r="JUW27" s="57"/>
      <c r="JUX27" s="57"/>
      <c r="JUY27" s="57"/>
      <c r="JUZ27" s="57"/>
      <c r="JVA27" s="57"/>
      <c r="JVB27" s="57"/>
      <c r="JVC27" s="57"/>
      <c r="JVD27" s="57"/>
      <c r="JVE27" s="57"/>
      <c r="JVF27" s="57"/>
      <c r="JVG27" s="57"/>
      <c r="JVH27" s="57"/>
      <c r="JVI27" s="57"/>
      <c r="JVJ27" s="57"/>
      <c r="JVK27" s="57"/>
      <c r="JVL27" s="57"/>
      <c r="JVM27" s="57"/>
      <c r="JVN27" s="57"/>
      <c r="JVO27" s="57"/>
      <c r="JVP27" s="57"/>
      <c r="JVQ27" s="57"/>
      <c r="JVR27" s="57"/>
      <c r="JVS27" s="57"/>
      <c r="JVT27" s="57"/>
      <c r="JVU27" s="57"/>
      <c r="JVV27" s="57"/>
      <c r="JVW27" s="57"/>
      <c r="JVX27" s="57"/>
      <c r="JVY27" s="57"/>
      <c r="JVZ27" s="57"/>
      <c r="JWA27" s="57"/>
      <c r="JWB27" s="57"/>
      <c r="JWC27" s="57"/>
      <c r="JWD27" s="57"/>
      <c r="JWE27" s="57"/>
      <c r="JWF27" s="57"/>
      <c r="JWG27" s="57"/>
      <c r="JWH27" s="57"/>
      <c r="JWI27" s="57"/>
      <c r="JWJ27" s="57"/>
      <c r="JWK27" s="57"/>
      <c r="JWL27" s="57"/>
      <c r="JWM27" s="57"/>
      <c r="JWN27" s="57"/>
      <c r="JWO27" s="57"/>
      <c r="JWP27" s="57"/>
      <c r="JWQ27" s="57"/>
      <c r="JWR27" s="57"/>
      <c r="JWS27" s="57"/>
      <c r="JWT27" s="57"/>
      <c r="JWU27" s="57"/>
      <c r="JWV27" s="57"/>
      <c r="JWW27" s="57"/>
      <c r="JWX27" s="57"/>
      <c r="JWY27" s="57"/>
      <c r="JWZ27" s="57"/>
      <c r="JXA27" s="57"/>
      <c r="JXB27" s="57"/>
      <c r="JXC27" s="57"/>
      <c r="JXD27" s="57"/>
      <c r="JXE27" s="57"/>
      <c r="JXF27" s="57"/>
      <c r="JXG27" s="57"/>
      <c r="JXH27" s="57"/>
      <c r="JXI27" s="57"/>
      <c r="JXJ27" s="57"/>
      <c r="JXK27" s="57"/>
      <c r="JXL27" s="57"/>
      <c r="JXM27" s="57"/>
      <c r="JXN27" s="57"/>
      <c r="JXO27" s="57"/>
      <c r="JXP27" s="57"/>
      <c r="JXQ27" s="57"/>
      <c r="JXR27" s="57"/>
      <c r="JXS27" s="57"/>
      <c r="JXT27" s="57"/>
      <c r="JXU27" s="57"/>
      <c r="JXV27" s="57"/>
      <c r="JXW27" s="57"/>
      <c r="JXX27" s="57"/>
      <c r="JXY27" s="57"/>
      <c r="JXZ27" s="57"/>
      <c r="JYA27" s="57"/>
      <c r="JYB27" s="57"/>
      <c r="JYC27" s="57"/>
      <c r="JYD27" s="57"/>
      <c r="JYE27" s="57"/>
      <c r="JYF27" s="57"/>
      <c r="JYG27" s="57"/>
      <c r="JYH27" s="57"/>
      <c r="JYI27" s="57"/>
      <c r="JYJ27" s="57"/>
      <c r="JYK27" s="57"/>
      <c r="JYL27" s="57"/>
      <c r="JYM27" s="57"/>
      <c r="JYN27" s="57"/>
      <c r="JYO27" s="57"/>
      <c r="JYP27" s="57"/>
      <c r="JYQ27" s="57"/>
      <c r="JYR27" s="57"/>
      <c r="JYS27" s="57"/>
      <c r="JYT27" s="57"/>
      <c r="JYU27" s="57"/>
      <c r="JYV27" s="57"/>
      <c r="JYW27" s="57"/>
      <c r="JYX27" s="57"/>
      <c r="JYY27" s="57"/>
      <c r="JYZ27" s="57"/>
      <c r="JZA27" s="57"/>
      <c r="JZB27" s="57"/>
      <c r="JZC27" s="57"/>
      <c r="JZD27" s="57"/>
      <c r="JZE27" s="57"/>
      <c r="JZF27" s="57"/>
      <c r="JZG27" s="57"/>
      <c r="JZH27" s="57"/>
      <c r="JZI27" s="57"/>
      <c r="JZJ27" s="57"/>
      <c r="JZK27" s="57"/>
      <c r="JZL27" s="57"/>
      <c r="JZM27" s="57"/>
      <c r="JZN27" s="57"/>
      <c r="JZO27" s="57"/>
      <c r="JZP27" s="57"/>
      <c r="JZQ27" s="57"/>
      <c r="JZR27" s="57"/>
      <c r="JZS27" s="57"/>
      <c r="JZT27" s="57"/>
      <c r="JZU27" s="57"/>
      <c r="JZV27" s="57"/>
      <c r="JZW27" s="57"/>
      <c r="JZX27" s="57"/>
      <c r="JZY27" s="57"/>
      <c r="JZZ27" s="57"/>
      <c r="KAA27" s="57"/>
      <c r="KAB27" s="57"/>
      <c r="KAC27" s="57"/>
      <c r="KAD27" s="57"/>
      <c r="KAE27" s="57"/>
      <c r="KAF27" s="57"/>
      <c r="KAG27" s="57"/>
      <c r="KAH27" s="57"/>
      <c r="KAI27" s="57"/>
      <c r="KAJ27" s="57"/>
      <c r="KAK27" s="57"/>
      <c r="KAL27" s="57"/>
      <c r="KAM27" s="57"/>
      <c r="KAN27" s="57"/>
      <c r="KAO27" s="57"/>
      <c r="KAP27" s="57"/>
      <c r="KAQ27" s="57"/>
      <c r="KAR27" s="57"/>
      <c r="KAS27" s="57"/>
      <c r="KAT27" s="57"/>
      <c r="KAU27" s="57"/>
      <c r="KAV27" s="57"/>
      <c r="KAW27" s="57"/>
      <c r="KAX27" s="57"/>
      <c r="KAY27" s="57"/>
      <c r="KAZ27" s="57"/>
      <c r="KBA27" s="57"/>
      <c r="KBB27" s="57"/>
      <c r="KBC27" s="57"/>
      <c r="KBD27" s="57"/>
      <c r="KBE27" s="57"/>
      <c r="KBF27" s="57"/>
      <c r="KBG27" s="57"/>
      <c r="KBH27" s="57"/>
      <c r="KBI27" s="57"/>
      <c r="KBJ27" s="57"/>
      <c r="KBK27" s="57"/>
      <c r="KBL27" s="57"/>
      <c r="KBM27" s="57"/>
      <c r="KBN27" s="57"/>
      <c r="KBO27" s="57"/>
      <c r="KBP27" s="57"/>
      <c r="KBQ27" s="57"/>
      <c r="KBR27" s="57"/>
      <c r="KBS27" s="57"/>
      <c r="KBT27" s="57"/>
      <c r="KBU27" s="57"/>
      <c r="KBV27" s="57"/>
      <c r="KBW27" s="57"/>
      <c r="KBX27" s="57"/>
      <c r="KBY27" s="57"/>
      <c r="KBZ27" s="57"/>
      <c r="KCA27" s="57"/>
      <c r="KCB27" s="57"/>
      <c r="KCC27" s="57"/>
      <c r="KCD27" s="57"/>
      <c r="KCE27" s="57"/>
      <c r="KCF27" s="57"/>
      <c r="KCG27" s="57"/>
      <c r="KCH27" s="57"/>
      <c r="KCI27" s="57"/>
      <c r="KCJ27" s="57"/>
      <c r="KCK27" s="57"/>
      <c r="KCL27" s="57"/>
      <c r="KCM27" s="57"/>
      <c r="KCN27" s="57"/>
      <c r="KCO27" s="57"/>
      <c r="KCP27" s="57"/>
      <c r="KCQ27" s="57"/>
      <c r="KCR27" s="57"/>
      <c r="KCS27" s="57"/>
      <c r="KCT27" s="57"/>
      <c r="KCU27" s="57"/>
      <c r="KCV27" s="57"/>
      <c r="KCW27" s="57"/>
      <c r="KCX27" s="57"/>
      <c r="KCY27" s="57"/>
      <c r="KCZ27" s="57"/>
      <c r="KDA27" s="57"/>
      <c r="KDB27" s="57"/>
      <c r="KDC27" s="57"/>
      <c r="KDD27" s="57"/>
      <c r="KDE27" s="57"/>
      <c r="KDF27" s="57"/>
      <c r="KDG27" s="57"/>
      <c r="KDH27" s="57"/>
      <c r="KDI27" s="57"/>
      <c r="KDJ27" s="57"/>
      <c r="KDK27" s="57"/>
      <c r="KDL27" s="57"/>
      <c r="KDM27" s="57"/>
      <c r="KDN27" s="57"/>
      <c r="KDO27" s="57"/>
      <c r="KDP27" s="57"/>
      <c r="KDQ27" s="57"/>
      <c r="KDR27" s="57"/>
      <c r="KDS27" s="57"/>
      <c r="KDT27" s="57"/>
      <c r="KDU27" s="57"/>
      <c r="KDV27" s="57"/>
      <c r="KDW27" s="57"/>
      <c r="KDX27" s="57"/>
      <c r="KDY27" s="57"/>
      <c r="KDZ27" s="57"/>
      <c r="KEA27" s="57"/>
      <c r="KEB27" s="57"/>
      <c r="KEC27" s="57"/>
      <c r="KED27" s="57"/>
      <c r="KEE27" s="57"/>
      <c r="KEF27" s="57"/>
      <c r="KEG27" s="57"/>
      <c r="KEH27" s="57"/>
      <c r="KEI27" s="57"/>
      <c r="KEJ27" s="57"/>
      <c r="KEK27" s="57"/>
      <c r="KEL27" s="57"/>
      <c r="KEM27" s="57"/>
      <c r="KEN27" s="57"/>
      <c r="KEO27" s="57"/>
      <c r="KEP27" s="57"/>
      <c r="KEQ27" s="57"/>
      <c r="KER27" s="57"/>
      <c r="KES27" s="57"/>
      <c r="KET27" s="57"/>
      <c r="KEU27" s="57"/>
      <c r="KEV27" s="57"/>
      <c r="KEW27" s="57"/>
      <c r="KEX27" s="57"/>
      <c r="KEY27" s="57"/>
      <c r="KEZ27" s="57"/>
      <c r="KFA27" s="57"/>
      <c r="KFB27" s="57"/>
      <c r="KFC27" s="57"/>
      <c r="KFD27" s="57"/>
      <c r="KFE27" s="57"/>
      <c r="KFF27" s="57"/>
      <c r="KFG27" s="57"/>
      <c r="KFH27" s="57"/>
      <c r="KFI27" s="57"/>
      <c r="KFJ27" s="57"/>
      <c r="KFK27" s="57"/>
      <c r="KFL27" s="57"/>
      <c r="KFM27" s="57"/>
      <c r="KFN27" s="57"/>
      <c r="KFO27" s="57"/>
      <c r="KFP27" s="57"/>
      <c r="KFQ27" s="57"/>
      <c r="KFR27" s="57"/>
      <c r="KFS27" s="57"/>
      <c r="KFT27" s="57"/>
      <c r="KFU27" s="57"/>
      <c r="KFV27" s="57"/>
      <c r="KFW27" s="57"/>
      <c r="KFX27" s="57"/>
      <c r="KFY27" s="57"/>
      <c r="KFZ27" s="57"/>
      <c r="KGA27" s="57"/>
      <c r="KGB27" s="57"/>
      <c r="KGC27" s="57"/>
      <c r="KGD27" s="57"/>
      <c r="KGE27" s="57"/>
      <c r="KGF27" s="57"/>
      <c r="KGG27" s="57"/>
      <c r="KGH27" s="57"/>
      <c r="KGI27" s="57"/>
      <c r="KGJ27" s="57"/>
      <c r="KGK27" s="57"/>
      <c r="KGL27" s="57"/>
      <c r="KGM27" s="57"/>
      <c r="KGN27" s="57"/>
      <c r="KGO27" s="57"/>
      <c r="KGP27" s="57"/>
      <c r="KGQ27" s="57"/>
      <c r="KGR27" s="57"/>
      <c r="KGS27" s="57"/>
      <c r="KGT27" s="57"/>
      <c r="KGU27" s="57"/>
      <c r="KGV27" s="57"/>
      <c r="KGW27" s="57"/>
      <c r="KGX27" s="57"/>
      <c r="KGY27" s="57"/>
      <c r="KGZ27" s="57"/>
      <c r="KHA27" s="57"/>
      <c r="KHB27" s="57"/>
      <c r="KHC27" s="57"/>
      <c r="KHD27" s="57"/>
      <c r="KHE27" s="57"/>
      <c r="KHF27" s="57"/>
      <c r="KHG27" s="57"/>
      <c r="KHH27" s="57"/>
      <c r="KHI27" s="57"/>
      <c r="KHJ27" s="57"/>
      <c r="KHK27" s="57"/>
      <c r="KHL27" s="57"/>
      <c r="KHM27" s="57"/>
      <c r="KHN27" s="57"/>
      <c r="KHO27" s="57"/>
      <c r="KHP27" s="57"/>
      <c r="KHQ27" s="57"/>
      <c r="KHR27" s="57"/>
      <c r="KHS27" s="57"/>
      <c r="KHT27" s="57"/>
      <c r="KHU27" s="57"/>
      <c r="KHV27" s="57"/>
      <c r="KHW27" s="57"/>
      <c r="KHX27" s="57"/>
      <c r="KHY27" s="57"/>
      <c r="KHZ27" s="57"/>
      <c r="KIA27" s="57"/>
      <c r="KIB27" s="57"/>
      <c r="KIC27" s="57"/>
      <c r="KID27" s="57"/>
      <c r="KIE27" s="57"/>
      <c r="KIF27" s="57"/>
      <c r="KIG27" s="57"/>
      <c r="KIH27" s="57"/>
      <c r="KII27" s="57"/>
      <c r="KIJ27" s="57"/>
      <c r="KIK27" s="57"/>
      <c r="KIL27" s="57"/>
      <c r="KIM27" s="57"/>
      <c r="KIN27" s="57"/>
      <c r="KIO27" s="57"/>
      <c r="KIP27" s="57"/>
      <c r="KIQ27" s="57"/>
      <c r="KIR27" s="57"/>
      <c r="KIS27" s="57"/>
      <c r="KIT27" s="57"/>
      <c r="KIU27" s="57"/>
      <c r="KIV27" s="57"/>
      <c r="KIW27" s="57"/>
      <c r="KIX27" s="57"/>
      <c r="KIY27" s="57"/>
      <c r="KIZ27" s="57"/>
      <c r="KJA27" s="57"/>
      <c r="KJB27" s="57"/>
      <c r="KJC27" s="57"/>
      <c r="KJD27" s="57"/>
      <c r="KJE27" s="57"/>
      <c r="KJF27" s="57"/>
      <c r="KJG27" s="57"/>
      <c r="KJH27" s="57"/>
      <c r="KJI27" s="57"/>
      <c r="KJJ27" s="57"/>
      <c r="KJK27" s="57"/>
      <c r="KJL27" s="57"/>
      <c r="KJM27" s="57"/>
      <c r="KJN27" s="57"/>
      <c r="KJO27" s="57"/>
      <c r="KJP27" s="57"/>
      <c r="KJQ27" s="57"/>
      <c r="KJR27" s="57"/>
      <c r="KJS27" s="57"/>
      <c r="KJT27" s="57"/>
      <c r="KJU27" s="57"/>
      <c r="KJV27" s="57"/>
      <c r="KJW27" s="57"/>
      <c r="KJX27" s="57"/>
      <c r="KJY27" s="57"/>
      <c r="KJZ27" s="57"/>
      <c r="KKA27" s="57"/>
      <c r="KKB27" s="57"/>
      <c r="KKC27" s="57"/>
      <c r="KKD27" s="57"/>
      <c r="KKE27" s="57"/>
      <c r="KKF27" s="57"/>
      <c r="KKG27" s="57"/>
      <c r="KKH27" s="57"/>
      <c r="KKI27" s="57"/>
      <c r="KKJ27" s="57"/>
      <c r="KKK27" s="57"/>
      <c r="KKL27" s="57"/>
      <c r="KKM27" s="57"/>
      <c r="KKN27" s="57"/>
      <c r="KKO27" s="57"/>
      <c r="KKP27" s="57"/>
      <c r="KKQ27" s="57"/>
      <c r="KKR27" s="57"/>
      <c r="KKS27" s="57"/>
      <c r="KKT27" s="57"/>
      <c r="KKU27" s="57"/>
      <c r="KKV27" s="57"/>
      <c r="KKW27" s="57"/>
      <c r="KKX27" s="57"/>
      <c r="KKY27" s="57"/>
      <c r="KKZ27" s="57"/>
      <c r="KLA27" s="57"/>
      <c r="KLB27" s="57"/>
      <c r="KLC27" s="57"/>
      <c r="KLD27" s="57"/>
      <c r="KLE27" s="57"/>
      <c r="KLF27" s="57"/>
      <c r="KLG27" s="57"/>
      <c r="KLH27" s="57"/>
      <c r="KLI27" s="57"/>
      <c r="KLJ27" s="57"/>
      <c r="KLK27" s="57"/>
      <c r="KLL27" s="57"/>
      <c r="KLM27" s="57"/>
      <c r="KLN27" s="57"/>
      <c r="KLO27" s="57"/>
      <c r="KLP27" s="57"/>
      <c r="KLQ27" s="57"/>
      <c r="KLR27" s="57"/>
      <c r="KLS27" s="57"/>
      <c r="KLT27" s="57"/>
      <c r="KLU27" s="57"/>
      <c r="KLV27" s="57"/>
      <c r="KLW27" s="57"/>
      <c r="KLX27" s="57"/>
      <c r="KLY27" s="57"/>
      <c r="KLZ27" s="57"/>
      <c r="KMA27" s="57"/>
      <c r="KMB27" s="57"/>
      <c r="KMC27" s="57"/>
      <c r="KMD27" s="57"/>
      <c r="KME27" s="57"/>
      <c r="KMF27" s="57"/>
      <c r="KMG27" s="57"/>
      <c r="KMH27" s="57"/>
      <c r="KMI27" s="57"/>
      <c r="KMJ27" s="57"/>
      <c r="KMK27" s="57"/>
      <c r="KML27" s="57"/>
      <c r="KMM27" s="57"/>
      <c r="KMN27" s="57"/>
      <c r="KMO27" s="57"/>
      <c r="KMP27" s="57"/>
      <c r="KMQ27" s="57"/>
      <c r="KMR27" s="57"/>
      <c r="KMS27" s="57"/>
      <c r="KMT27" s="57"/>
      <c r="KMU27" s="57"/>
      <c r="KMV27" s="57"/>
      <c r="KMW27" s="57"/>
      <c r="KMX27" s="57"/>
      <c r="KMY27" s="57"/>
      <c r="KMZ27" s="57"/>
      <c r="KNA27" s="57"/>
      <c r="KNB27" s="57"/>
      <c r="KNC27" s="57"/>
      <c r="KND27" s="57"/>
      <c r="KNE27" s="57"/>
      <c r="KNF27" s="57"/>
      <c r="KNG27" s="57"/>
      <c r="KNH27" s="57"/>
      <c r="KNI27" s="57"/>
      <c r="KNJ27" s="57"/>
      <c r="KNK27" s="57"/>
      <c r="KNL27" s="57"/>
      <c r="KNM27" s="57"/>
      <c r="KNN27" s="57"/>
      <c r="KNO27" s="57"/>
      <c r="KNP27" s="57"/>
      <c r="KNQ27" s="57"/>
      <c r="KNR27" s="57"/>
      <c r="KNS27" s="57"/>
      <c r="KNT27" s="57"/>
      <c r="KNU27" s="57"/>
      <c r="KNV27" s="57"/>
      <c r="KNW27" s="57"/>
      <c r="KNX27" s="57"/>
      <c r="KNY27" s="57"/>
      <c r="KNZ27" s="57"/>
      <c r="KOA27" s="57"/>
      <c r="KOB27" s="57"/>
      <c r="KOC27" s="57"/>
      <c r="KOD27" s="57"/>
      <c r="KOE27" s="57"/>
      <c r="KOF27" s="57"/>
      <c r="KOG27" s="57"/>
      <c r="KOH27" s="57"/>
      <c r="KOI27" s="57"/>
      <c r="KOJ27" s="57"/>
      <c r="KOK27" s="57"/>
      <c r="KOL27" s="57"/>
      <c r="KOM27" s="57"/>
      <c r="KON27" s="57"/>
      <c r="KOO27" s="57"/>
      <c r="KOP27" s="57"/>
      <c r="KOQ27" s="57"/>
      <c r="KOR27" s="57"/>
      <c r="KOS27" s="57"/>
      <c r="KOT27" s="57"/>
      <c r="KOU27" s="57"/>
      <c r="KOV27" s="57"/>
      <c r="KOW27" s="57"/>
      <c r="KOX27" s="57"/>
      <c r="KOY27" s="57"/>
      <c r="KOZ27" s="57"/>
      <c r="KPA27" s="57"/>
      <c r="KPB27" s="57"/>
      <c r="KPC27" s="57"/>
      <c r="KPD27" s="57"/>
      <c r="KPE27" s="57"/>
      <c r="KPF27" s="57"/>
      <c r="KPG27" s="57"/>
      <c r="KPH27" s="57"/>
      <c r="KPI27" s="57"/>
      <c r="KPJ27" s="57"/>
      <c r="KPK27" s="57"/>
      <c r="KPL27" s="57"/>
      <c r="KPM27" s="57"/>
      <c r="KPN27" s="57"/>
      <c r="KPO27" s="57"/>
      <c r="KPP27" s="57"/>
      <c r="KPQ27" s="57"/>
      <c r="KPR27" s="57"/>
      <c r="KPS27" s="57"/>
      <c r="KPT27" s="57"/>
      <c r="KPU27" s="57"/>
      <c r="KPV27" s="57"/>
      <c r="KPW27" s="57"/>
      <c r="KPX27" s="57"/>
      <c r="KPY27" s="57"/>
      <c r="KPZ27" s="57"/>
      <c r="KQA27" s="57"/>
      <c r="KQB27" s="57"/>
      <c r="KQC27" s="57"/>
      <c r="KQD27" s="57"/>
      <c r="KQE27" s="57"/>
      <c r="KQF27" s="57"/>
      <c r="KQG27" s="57"/>
      <c r="KQH27" s="57"/>
      <c r="KQI27" s="57"/>
      <c r="KQJ27" s="57"/>
      <c r="KQK27" s="57"/>
      <c r="KQL27" s="57"/>
      <c r="KQM27" s="57"/>
      <c r="KQN27" s="57"/>
      <c r="KQO27" s="57"/>
      <c r="KQP27" s="57"/>
      <c r="KQQ27" s="57"/>
      <c r="KQR27" s="57"/>
      <c r="KQS27" s="57"/>
      <c r="KQT27" s="57"/>
      <c r="KQU27" s="57"/>
      <c r="KQV27" s="57"/>
      <c r="KQW27" s="57"/>
      <c r="KQX27" s="57"/>
      <c r="KQY27" s="57"/>
      <c r="KQZ27" s="57"/>
      <c r="KRA27" s="57"/>
      <c r="KRB27" s="57"/>
      <c r="KRC27" s="57"/>
      <c r="KRD27" s="57"/>
      <c r="KRE27" s="57"/>
      <c r="KRF27" s="57"/>
      <c r="KRG27" s="57"/>
      <c r="KRH27" s="57"/>
      <c r="KRI27" s="57"/>
      <c r="KRJ27" s="57"/>
      <c r="KRK27" s="57"/>
      <c r="KRL27" s="57"/>
      <c r="KRM27" s="57"/>
      <c r="KRN27" s="57"/>
      <c r="KRO27" s="57"/>
      <c r="KRP27" s="57"/>
      <c r="KRQ27" s="57"/>
      <c r="KRR27" s="57"/>
      <c r="KRS27" s="57"/>
      <c r="KRT27" s="57"/>
      <c r="KRU27" s="57"/>
      <c r="KRV27" s="57"/>
      <c r="KRW27" s="57"/>
      <c r="KRX27" s="57"/>
      <c r="KRY27" s="57"/>
      <c r="KRZ27" s="57"/>
      <c r="KSA27" s="57"/>
      <c r="KSB27" s="57"/>
      <c r="KSC27" s="57"/>
      <c r="KSD27" s="57"/>
      <c r="KSE27" s="57"/>
      <c r="KSF27" s="57"/>
      <c r="KSG27" s="57"/>
      <c r="KSH27" s="57"/>
      <c r="KSI27" s="57"/>
      <c r="KSJ27" s="57"/>
      <c r="KSK27" s="57"/>
      <c r="KSL27" s="57"/>
      <c r="KSM27" s="57"/>
      <c r="KSN27" s="57"/>
      <c r="KSO27" s="57"/>
      <c r="KSP27" s="57"/>
      <c r="KSQ27" s="57"/>
      <c r="KSR27" s="57"/>
      <c r="KSS27" s="57"/>
      <c r="KST27" s="57"/>
      <c r="KSU27" s="57"/>
      <c r="KSV27" s="57"/>
      <c r="KSW27" s="57"/>
      <c r="KSX27" s="57"/>
      <c r="KSY27" s="57"/>
      <c r="KSZ27" s="57"/>
      <c r="KTA27" s="57"/>
      <c r="KTB27" s="57"/>
      <c r="KTC27" s="57"/>
      <c r="KTD27" s="57"/>
      <c r="KTE27" s="57"/>
      <c r="KTF27" s="57"/>
      <c r="KTG27" s="57"/>
      <c r="KTH27" s="57"/>
      <c r="KTI27" s="57"/>
      <c r="KTJ27" s="57"/>
      <c r="KTK27" s="57"/>
      <c r="KTL27" s="57"/>
      <c r="KTM27" s="57"/>
      <c r="KTN27" s="57"/>
      <c r="KTO27" s="57"/>
      <c r="KTP27" s="57"/>
      <c r="KTQ27" s="57"/>
      <c r="KTR27" s="57"/>
      <c r="KTS27" s="57"/>
      <c r="KTT27" s="57"/>
      <c r="KTU27" s="57"/>
      <c r="KTV27" s="57"/>
      <c r="KTW27" s="57"/>
      <c r="KTX27" s="57"/>
      <c r="KTY27" s="57"/>
      <c r="KTZ27" s="57"/>
      <c r="KUA27" s="57"/>
      <c r="KUB27" s="57"/>
      <c r="KUC27" s="57"/>
      <c r="KUD27" s="57"/>
      <c r="KUE27" s="57"/>
      <c r="KUF27" s="57"/>
      <c r="KUG27" s="57"/>
      <c r="KUH27" s="57"/>
      <c r="KUI27" s="57"/>
      <c r="KUJ27" s="57"/>
      <c r="KUK27" s="57"/>
      <c r="KUL27" s="57"/>
      <c r="KUM27" s="57"/>
      <c r="KUN27" s="57"/>
      <c r="KUO27" s="57"/>
      <c r="KUP27" s="57"/>
      <c r="KUQ27" s="57"/>
      <c r="KUR27" s="57"/>
      <c r="KUS27" s="57"/>
      <c r="KUT27" s="57"/>
      <c r="KUU27" s="57"/>
      <c r="KUV27" s="57"/>
      <c r="KUW27" s="57"/>
      <c r="KUX27" s="57"/>
      <c r="KUY27" s="57"/>
      <c r="KUZ27" s="57"/>
      <c r="KVA27" s="57"/>
      <c r="KVB27" s="57"/>
      <c r="KVC27" s="57"/>
      <c r="KVD27" s="57"/>
      <c r="KVE27" s="57"/>
      <c r="KVF27" s="57"/>
      <c r="KVG27" s="57"/>
      <c r="KVH27" s="57"/>
      <c r="KVI27" s="57"/>
      <c r="KVJ27" s="57"/>
      <c r="KVK27" s="57"/>
      <c r="KVL27" s="57"/>
      <c r="KVM27" s="57"/>
      <c r="KVN27" s="57"/>
      <c r="KVO27" s="57"/>
      <c r="KVP27" s="57"/>
      <c r="KVQ27" s="57"/>
      <c r="KVR27" s="57"/>
      <c r="KVS27" s="57"/>
      <c r="KVT27" s="57"/>
      <c r="KVU27" s="57"/>
      <c r="KVV27" s="57"/>
      <c r="KVW27" s="57"/>
      <c r="KVX27" s="57"/>
      <c r="KVY27" s="57"/>
      <c r="KVZ27" s="57"/>
      <c r="KWA27" s="57"/>
      <c r="KWB27" s="57"/>
      <c r="KWC27" s="57"/>
      <c r="KWD27" s="57"/>
      <c r="KWE27" s="57"/>
      <c r="KWF27" s="57"/>
      <c r="KWG27" s="57"/>
      <c r="KWH27" s="57"/>
      <c r="KWI27" s="57"/>
      <c r="KWJ27" s="57"/>
      <c r="KWK27" s="57"/>
      <c r="KWL27" s="57"/>
      <c r="KWM27" s="57"/>
      <c r="KWN27" s="57"/>
      <c r="KWO27" s="57"/>
      <c r="KWP27" s="57"/>
      <c r="KWQ27" s="57"/>
      <c r="KWR27" s="57"/>
      <c r="KWS27" s="57"/>
      <c r="KWT27" s="57"/>
      <c r="KWU27" s="57"/>
      <c r="KWV27" s="57"/>
      <c r="KWW27" s="57"/>
      <c r="KWX27" s="57"/>
      <c r="KWY27" s="57"/>
      <c r="KWZ27" s="57"/>
      <c r="KXA27" s="57"/>
      <c r="KXB27" s="57"/>
      <c r="KXC27" s="57"/>
      <c r="KXD27" s="57"/>
      <c r="KXE27" s="57"/>
      <c r="KXF27" s="57"/>
      <c r="KXG27" s="57"/>
      <c r="KXH27" s="57"/>
      <c r="KXI27" s="57"/>
      <c r="KXJ27" s="57"/>
      <c r="KXK27" s="57"/>
      <c r="KXL27" s="57"/>
      <c r="KXM27" s="57"/>
      <c r="KXN27" s="57"/>
      <c r="KXO27" s="57"/>
      <c r="KXP27" s="57"/>
      <c r="KXQ27" s="57"/>
      <c r="KXR27" s="57"/>
      <c r="KXS27" s="57"/>
      <c r="KXT27" s="57"/>
      <c r="KXU27" s="57"/>
      <c r="KXV27" s="57"/>
      <c r="KXW27" s="57"/>
      <c r="KXX27" s="57"/>
      <c r="KXY27" s="57"/>
      <c r="KXZ27" s="57"/>
      <c r="KYA27" s="57"/>
      <c r="KYB27" s="57"/>
      <c r="KYC27" s="57"/>
      <c r="KYD27" s="57"/>
      <c r="KYE27" s="57"/>
      <c r="KYF27" s="57"/>
      <c r="KYG27" s="57"/>
      <c r="KYH27" s="57"/>
      <c r="KYI27" s="57"/>
      <c r="KYJ27" s="57"/>
      <c r="KYK27" s="57"/>
      <c r="KYL27" s="57"/>
      <c r="KYM27" s="57"/>
      <c r="KYN27" s="57"/>
      <c r="KYO27" s="57"/>
      <c r="KYP27" s="57"/>
      <c r="KYQ27" s="57"/>
      <c r="KYR27" s="57"/>
      <c r="KYS27" s="57"/>
      <c r="KYT27" s="57"/>
      <c r="KYU27" s="57"/>
      <c r="KYV27" s="57"/>
      <c r="KYW27" s="57"/>
      <c r="KYX27" s="57"/>
      <c r="KYY27" s="57"/>
      <c r="KYZ27" s="57"/>
      <c r="KZA27" s="57"/>
      <c r="KZB27" s="57"/>
      <c r="KZC27" s="57"/>
      <c r="KZD27" s="57"/>
      <c r="KZE27" s="57"/>
      <c r="KZF27" s="57"/>
      <c r="KZG27" s="57"/>
      <c r="KZH27" s="57"/>
      <c r="KZI27" s="57"/>
      <c r="KZJ27" s="57"/>
      <c r="KZK27" s="57"/>
      <c r="KZL27" s="57"/>
      <c r="KZM27" s="57"/>
      <c r="KZN27" s="57"/>
      <c r="KZO27" s="57"/>
      <c r="KZP27" s="57"/>
      <c r="KZQ27" s="57"/>
      <c r="KZR27" s="57"/>
      <c r="KZS27" s="57"/>
      <c r="KZT27" s="57"/>
      <c r="KZU27" s="57"/>
      <c r="KZV27" s="57"/>
      <c r="KZW27" s="57"/>
      <c r="KZX27" s="57"/>
      <c r="KZY27" s="57"/>
      <c r="KZZ27" s="57"/>
      <c r="LAA27" s="57"/>
      <c r="LAB27" s="57"/>
      <c r="LAC27" s="57"/>
      <c r="LAD27" s="57"/>
      <c r="LAE27" s="57"/>
      <c r="LAF27" s="57"/>
      <c r="LAG27" s="57"/>
      <c r="LAH27" s="57"/>
      <c r="LAI27" s="57"/>
      <c r="LAJ27" s="57"/>
      <c r="LAK27" s="57"/>
      <c r="LAL27" s="57"/>
      <c r="LAM27" s="57"/>
      <c r="LAN27" s="57"/>
      <c r="LAO27" s="57"/>
      <c r="LAP27" s="57"/>
      <c r="LAQ27" s="57"/>
      <c r="LAR27" s="57"/>
      <c r="LAS27" s="57"/>
      <c r="LAT27" s="57"/>
      <c r="LAU27" s="57"/>
      <c r="LAV27" s="57"/>
      <c r="LAW27" s="57"/>
      <c r="LAX27" s="57"/>
      <c r="LAY27" s="57"/>
      <c r="LAZ27" s="57"/>
      <c r="LBA27" s="57"/>
      <c r="LBB27" s="57"/>
      <c r="LBC27" s="57"/>
      <c r="LBD27" s="57"/>
      <c r="LBE27" s="57"/>
      <c r="LBF27" s="57"/>
      <c r="LBG27" s="57"/>
      <c r="LBH27" s="57"/>
      <c r="LBI27" s="57"/>
      <c r="LBJ27" s="57"/>
      <c r="LBK27" s="57"/>
      <c r="LBL27" s="57"/>
      <c r="LBM27" s="57"/>
      <c r="LBN27" s="57"/>
      <c r="LBO27" s="57"/>
      <c r="LBP27" s="57"/>
      <c r="LBQ27" s="57"/>
      <c r="LBR27" s="57"/>
      <c r="LBS27" s="57"/>
      <c r="LBT27" s="57"/>
      <c r="LBU27" s="57"/>
      <c r="LBV27" s="57"/>
      <c r="LBW27" s="57"/>
      <c r="LBX27" s="57"/>
      <c r="LBY27" s="57"/>
      <c r="LBZ27" s="57"/>
      <c r="LCA27" s="57"/>
      <c r="LCB27" s="57"/>
      <c r="LCC27" s="57"/>
      <c r="LCD27" s="57"/>
      <c r="LCE27" s="57"/>
      <c r="LCF27" s="57"/>
      <c r="LCG27" s="57"/>
      <c r="LCH27" s="57"/>
      <c r="LCI27" s="57"/>
      <c r="LCJ27" s="57"/>
      <c r="LCK27" s="57"/>
      <c r="LCL27" s="57"/>
      <c r="LCM27" s="57"/>
      <c r="LCN27" s="57"/>
      <c r="LCO27" s="57"/>
      <c r="LCP27" s="57"/>
      <c r="LCQ27" s="57"/>
      <c r="LCR27" s="57"/>
      <c r="LCS27" s="57"/>
      <c r="LCT27" s="57"/>
      <c r="LCU27" s="57"/>
      <c r="LCV27" s="57"/>
      <c r="LCW27" s="57"/>
      <c r="LCX27" s="57"/>
      <c r="LCY27" s="57"/>
      <c r="LCZ27" s="57"/>
      <c r="LDA27" s="57"/>
      <c r="LDB27" s="57"/>
      <c r="LDC27" s="57"/>
      <c r="LDD27" s="57"/>
      <c r="LDE27" s="57"/>
      <c r="LDF27" s="57"/>
      <c r="LDG27" s="57"/>
      <c r="LDH27" s="57"/>
      <c r="LDI27" s="57"/>
      <c r="LDJ27" s="57"/>
      <c r="LDK27" s="57"/>
      <c r="LDL27" s="57"/>
      <c r="LDM27" s="57"/>
      <c r="LDN27" s="57"/>
      <c r="LDO27" s="57"/>
      <c r="LDP27" s="57"/>
      <c r="LDQ27" s="57"/>
      <c r="LDR27" s="57"/>
      <c r="LDS27" s="57"/>
      <c r="LDT27" s="57"/>
      <c r="LDU27" s="57"/>
      <c r="LDV27" s="57"/>
      <c r="LDW27" s="57"/>
      <c r="LDX27" s="57"/>
      <c r="LDY27" s="57"/>
      <c r="LDZ27" s="57"/>
      <c r="LEA27" s="57"/>
      <c r="LEB27" s="57"/>
      <c r="LEC27" s="57"/>
      <c r="LED27" s="57"/>
      <c r="LEE27" s="57"/>
      <c r="LEF27" s="57"/>
      <c r="LEG27" s="57"/>
      <c r="LEH27" s="57"/>
      <c r="LEI27" s="57"/>
      <c r="LEJ27" s="57"/>
      <c r="LEK27" s="57"/>
      <c r="LEL27" s="57"/>
      <c r="LEM27" s="57"/>
      <c r="LEN27" s="57"/>
      <c r="LEO27" s="57"/>
      <c r="LEP27" s="57"/>
      <c r="LEQ27" s="57"/>
      <c r="LER27" s="57"/>
      <c r="LES27" s="57"/>
      <c r="LET27" s="57"/>
      <c r="LEU27" s="57"/>
      <c r="LEV27" s="57"/>
      <c r="LEW27" s="57"/>
      <c r="LEX27" s="57"/>
      <c r="LEY27" s="57"/>
      <c r="LEZ27" s="57"/>
      <c r="LFA27" s="57"/>
      <c r="LFB27" s="57"/>
      <c r="LFC27" s="57"/>
      <c r="LFD27" s="57"/>
      <c r="LFE27" s="57"/>
      <c r="LFF27" s="57"/>
      <c r="LFG27" s="57"/>
      <c r="LFH27" s="57"/>
      <c r="LFI27" s="57"/>
      <c r="LFJ27" s="57"/>
      <c r="LFK27" s="57"/>
      <c r="LFL27" s="57"/>
      <c r="LFM27" s="57"/>
      <c r="LFN27" s="57"/>
      <c r="LFO27" s="57"/>
      <c r="LFP27" s="57"/>
      <c r="LFQ27" s="57"/>
      <c r="LFR27" s="57"/>
      <c r="LFS27" s="57"/>
      <c r="LFT27" s="57"/>
      <c r="LFU27" s="57"/>
      <c r="LFV27" s="57"/>
      <c r="LFW27" s="57"/>
      <c r="LFX27" s="57"/>
      <c r="LFY27" s="57"/>
      <c r="LFZ27" s="57"/>
      <c r="LGA27" s="57"/>
      <c r="LGB27" s="57"/>
      <c r="LGC27" s="57"/>
      <c r="LGD27" s="57"/>
      <c r="LGE27" s="57"/>
      <c r="LGF27" s="57"/>
      <c r="LGG27" s="57"/>
      <c r="LGH27" s="57"/>
      <c r="LGI27" s="57"/>
      <c r="LGJ27" s="57"/>
      <c r="LGK27" s="57"/>
      <c r="LGL27" s="57"/>
      <c r="LGM27" s="57"/>
      <c r="LGN27" s="57"/>
      <c r="LGO27" s="57"/>
      <c r="LGP27" s="57"/>
      <c r="LGQ27" s="57"/>
      <c r="LGR27" s="57"/>
      <c r="LGS27" s="57"/>
      <c r="LGT27" s="57"/>
      <c r="LGU27" s="57"/>
      <c r="LGV27" s="57"/>
      <c r="LGW27" s="57"/>
      <c r="LGX27" s="57"/>
      <c r="LGY27" s="57"/>
      <c r="LGZ27" s="57"/>
      <c r="LHA27" s="57"/>
      <c r="LHB27" s="57"/>
      <c r="LHC27" s="57"/>
      <c r="LHD27" s="57"/>
      <c r="LHE27" s="57"/>
      <c r="LHF27" s="57"/>
      <c r="LHG27" s="57"/>
      <c r="LHH27" s="57"/>
      <c r="LHI27" s="57"/>
      <c r="LHJ27" s="57"/>
      <c r="LHK27" s="57"/>
      <c r="LHL27" s="57"/>
      <c r="LHM27" s="57"/>
      <c r="LHN27" s="57"/>
      <c r="LHO27" s="57"/>
      <c r="LHP27" s="57"/>
      <c r="LHQ27" s="57"/>
      <c r="LHR27" s="57"/>
      <c r="LHS27" s="57"/>
      <c r="LHT27" s="57"/>
      <c r="LHU27" s="57"/>
      <c r="LHV27" s="57"/>
      <c r="LHW27" s="57"/>
      <c r="LHX27" s="57"/>
      <c r="LHY27" s="57"/>
      <c r="LHZ27" s="57"/>
      <c r="LIA27" s="57"/>
      <c r="LIB27" s="57"/>
      <c r="LIC27" s="57"/>
      <c r="LID27" s="57"/>
      <c r="LIE27" s="57"/>
      <c r="LIF27" s="57"/>
      <c r="LIG27" s="57"/>
      <c r="LIH27" s="57"/>
      <c r="LII27" s="57"/>
      <c r="LIJ27" s="57"/>
      <c r="LIK27" s="57"/>
      <c r="LIL27" s="57"/>
      <c r="LIM27" s="57"/>
      <c r="LIN27" s="57"/>
      <c r="LIO27" s="57"/>
      <c r="LIP27" s="57"/>
      <c r="LIQ27" s="57"/>
      <c r="LIR27" s="57"/>
      <c r="LIS27" s="57"/>
      <c r="LIT27" s="57"/>
      <c r="LIU27" s="57"/>
      <c r="LIV27" s="57"/>
      <c r="LIW27" s="57"/>
      <c r="LIX27" s="57"/>
      <c r="LIY27" s="57"/>
      <c r="LIZ27" s="57"/>
      <c r="LJA27" s="57"/>
      <c r="LJB27" s="57"/>
      <c r="LJC27" s="57"/>
      <c r="LJD27" s="57"/>
      <c r="LJE27" s="57"/>
      <c r="LJF27" s="57"/>
      <c r="LJG27" s="57"/>
      <c r="LJH27" s="57"/>
      <c r="LJI27" s="57"/>
      <c r="LJJ27" s="57"/>
      <c r="LJK27" s="57"/>
      <c r="LJL27" s="57"/>
      <c r="LJM27" s="57"/>
      <c r="LJN27" s="57"/>
      <c r="LJO27" s="57"/>
      <c r="LJP27" s="57"/>
      <c r="LJQ27" s="57"/>
      <c r="LJR27" s="57"/>
      <c r="LJS27" s="57"/>
      <c r="LJT27" s="57"/>
      <c r="LJU27" s="57"/>
      <c r="LJV27" s="57"/>
      <c r="LJW27" s="57"/>
      <c r="LJX27" s="57"/>
      <c r="LJY27" s="57"/>
      <c r="LJZ27" s="57"/>
      <c r="LKA27" s="57"/>
      <c r="LKB27" s="57"/>
      <c r="LKC27" s="57"/>
      <c r="LKD27" s="57"/>
      <c r="LKE27" s="57"/>
      <c r="LKF27" s="57"/>
      <c r="LKG27" s="57"/>
      <c r="LKH27" s="57"/>
      <c r="LKI27" s="57"/>
      <c r="LKJ27" s="57"/>
      <c r="LKK27" s="57"/>
      <c r="LKL27" s="57"/>
      <c r="LKM27" s="57"/>
      <c r="LKN27" s="57"/>
      <c r="LKO27" s="57"/>
      <c r="LKP27" s="57"/>
      <c r="LKQ27" s="57"/>
      <c r="LKR27" s="57"/>
      <c r="LKS27" s="57"/>
      <c r="LKT27" s="57"/>
      <c r="LKU27" s="57"/>
      <c r="LKV27" s="57"/>
      <c r="LKW27" s="57"/>
      <c r="LKX27" s="57"/>
      <c r="LKY27" s="57"/>
      <c r="LKZ27" s="57"/>
      <c r="LLA27" s="57"/>
      <c r="LLB27" s="57"/>
      <c r="LLC27" s="57"/>
      <c r="LLD27" s="57"/>
      <c r="LLE27" s="57"/>
      <c r="LLF27" s="57"/>
      <c r="LLG27" s="57"/>
      <c r="LLH27" s="57"/>
      <c r="LLI27" s="57"/>
      <c r="LLJ27" s="57"/>
      <c r="LLK27" s="57"/>
      <c r="LLL27" s="57"/>
      <c r="LLM27" s="57"/>
      <c r="LLN27" s="57"/>
      <c r="LLO27" s="57"/>
      <c r="LLP27" s="57"/>
      <c r="LLQ27" s="57"/>
      <c r="LLR27" s="57"/>
      <c r="LLS27" s="57"/>
      <c r="LLT27" s="57"/>
      <c r="LLU27" s="57"/>
      <c r="LLV27" s="57"/>
      <c r="LLW27" s="57"/>
      <c r="LLX27" s="57"/>
      <c r="LLY27" s="57"/>
      <c r="LLZ27" s="57"/>
      <c r="LMA27" s="57"/>
      <c r="LMB27" s="57"/>
      <c r="LMC27" s="57"/>
      <c r="LMD27" s="57"/>
      <c r="LME27" s="57"/>
      <c r="LMF27" s="57"/>
      <c r="LMG27" s="57"/>
      <c r="LMH27" s="57"/>
      <c r="LMI27" s="57"/>
      <c r="LMJ27" s="57"/>
      <c r="LMK27" s="57"/>
      <c r="LML27" s="57"/>
      <c r="LMM27" s="57"/>
      <c r="LMN27" s="57"/>
      <c r="LMO27" s="57"/>
      <c r="LMP27" s="57"/>
      <c r="LMQ27" s="57"/>
      <c r="LMR27" s="57"/>
      <c r="LMS27" s="57"/>
      <c r="LMT27" s="57"/>
      <c r="LMU27" s="57"/>
      <c r="LMV27" s="57"/>
      <c r="LMW27" s="57"/>
      <c r="LMX27" s="57"/>
      <c r="LMY27" s="57"/>
      <c r="LMZ27" s="57"/>
      <c r="LNA27" s="57"/>
      <c r="LNB27" s="57"/>
      <c r="LNC27" s="57"/>
      <c r="LND27" s="57"/>
      <c r="LNE27" s="57"/>
      <c r="LNF27" s="57"/>
      <c r="LNG27" s="57"/>
      <c r="LNH27" s="57"/>
      <c r="LNI27" s="57"/>
      <c r="LNJ27" s="57"/>
      <c r="LNK27" s="57"/>
      <c r="LNL27" s="57"/>
      <c r="LNM27" s="57"/>
      <c r="LNN27" s="57"/>
      <c r="LNO27" s="57"/>
      <c r="LNP27" s="57"/>
      <c r="LNQ27" s="57"/>
      <c r="LNR27" s="57"/>
      <c r="LNS27" s="57"/>
      <c r="LNT27" s="57"/>
      <c r="LNU27" s="57"/>
      <c r="LNV27" s="57"/>
      <c r="LNW27" s="57"/>
      <c r="LNX27" s="57"/>
      <c r="LNY27" s="57"/>
      <c r="LNZ27" s="57"/>
      <c r="LOA27" s="57"/>
      <c r="LOB27" s="57"/>
      <c r="LOC27" s="57"/>
      <c r="LOD27" s="57"/>
      <c r="LOE27" s="57"/>
      <c r="LOF27" s="57"/>
      <c r="LOG27" s="57"/>
      <c r="LOH27" s="57"/>
      <c r="LOI27" s="57"/>
      <c r="LOJ27" s="57"/>
      <c r="LOK27" s="57"/>
      <c r="LOL27" s="57"/>
      <c r="LOM27" s="57"/>
      <c r="LON27" s="57"/>
      <c r="LOO27" s="57"/>
      <c r="LOP27" s="57"/>
      <c r="LOQ27" s="57"/>
      <c r="LOR27" s="57"/>
      <c r="LOS27" s="57"/>
      <c r="LOT27" s="57"/>
      <c r="LOU27" s="57"/>
      <c r="LOV27" s="57"/>
      <c r="LOW27" s="57"/>
      <c r="LOX27" s="57"/>
      <c r="LOY27" s="57"/>
      <c r="LOZ27" s="57"/>
      <c r="LPA27" s="57"/>
      <c r="LPB27" s="57"/>
      <c r="LPC27" s="57"/>
      <c r="LPD27" s="57"/>
      <c r="LPE27" s="57"/>
      <c r="LPF27" s="57"/>
      <c r="LPG27" s="57"/>
      <c r="LPH27" s="57"/>
      <c r="LPI27" s="57"/>
      <c r="LPJ27" s="57"/>
      <c r="LPK27" s="57"/>
      <c r="LPL27" s="57"/>
      <c r="LPM27" s="57"/>
      <c r="LPN27" s="57"/>
      <c r="LPO27" s="57"/>
      <c r="LPP27" s="57"/>
      <c r="LPQ27" s="57"/>
      <c r="LPR27" s="57"/>
      <c r="LPS27" s="57"/>
      <c r="LPT27" s="57"/>
      <c r="LPU27" s="57"/>
      <c r="LPV27" s="57"/>
      <c r="LPW27" s="57"/>
      <c r="LPX27" s="57"/>
      <c r="LPY27" s="57"/>
      <c r="LPZ27" s="57"/>
      <c r="LQA27" s="57"/>
      <c r="LQB27" s="57"/>
      <c r="LQC27" s="57"/>
      <c r="LQD27" s="57"/>
      <c r="LQE27" s="57"/>
      <c r="LQF27" s="57"/>
      <c r="LQG27" s="57"/>
      <c r="LQH27" s="57"/>
      <c r="LQI27" s="57"/>
      <c r="LQJ27" s="57"/>
      <c r="LQK27" s="57"/>
      <c r="LQL27" s="57"/>
      <c r="LQM27" s="57"/>
      <c r="LQN27" s="57"/>
      <c r="LQO27" s="57"/>
      <c r="LQP27" s="57"/>
      <c r="LQQ27" s="57"/>
      <c r="LQR27" s="57"/>
      <c r="LQS27" s="57"/>
      <c r="LQT27" s="57"/>
      <c r="LQU27" s="57"/>
      <c r="LQV27" s="57"/>
      <c r="LQW27" s="57"/>
      <c r="LQX27" s="57"/>
      <c r="LQY27" s="57"/>
      <c r="LQZ27" s="57"/>
      <c r="LRA27" s="57"/>
      <c r="LRB27" s="57"/>
      <c r="LRC27" s="57"/>
      <c r="LRD27" s="57"/>
      <c r="LRE27" s="57"/>
      <c r="LRF27" s="57"/>
      <c r="LRG27" s="57"/>
      <c r="LRH27" s="57"/>
      <c r="LRI27" s="57"/>
      <c r="LRJ27" s="57"/>
      <c r="LRK27" s="57"/>
      <c r="LRL27" s="57"/>
      <c r="LRM27" s="57"/>
      <c r="LRN27" s="57"/>
      <c r="LRO27" s="57"/>
      <c r="LRP27" s="57"/>
      <c r="LRQ27" s="57"/>
      <c r="LRR27" s="57"/>
      <c r="LRS27" s="57"/>
      <c r="LRT27" s="57"/>
      <c r="LRU27" s="57"/>
      <c r="LRV27" s="57"/>
      <c r="LRW27" s="57"/>
      <c r="LRX27" s="57"/>
      <c r="LRY27" s="57"/>
      <c r="LRZ27" s="57"/>
      <c r="LSA27" s="57"/>
      <c r="LSB27" s="57"/>
      <c r="LSC27" s="57"/>
      <c r="LSD27" s="57"/>
      <c r="LSE27" s="57"/>
      <c r="LSF27" s="57"/>
      <c r="LSG27" s="57"/>
      <c r="LSH27" s="57"/>
      <c r="LSI27" s="57"/>
      <c r="LSJ27" s="57"/>
      <c r="LSK27" s="57"/>
      <c r="LSL27" s="57"/>
      <c r="LSM27" s="57"/>
      <c r="LSN27" s="57"/>
      <c r="LSO27" s="57"/>
      <c r="LSP27" s="57"/>
      <c r="LSQ27" s="57"/>
      <c r="LSR27" s="57"/>
      <c r="LSS27" s="57"/>
      <c r="LST27" s="57"/>
      <c r="LSU27" s="57"/>
      <c r="LSV27" s="57"/>
      <c r="LSW27" s="57"/>
      <c r="LSX27" s="57"/>
      <c r="LSY27" s="57"/>
      <c r="LSZ27" s="57"/>
      <c r="LTA27" s="57"/>
      <c r="LTB27" s="57"/>
      <c r="LTC27" s="57"/>
      <c r="LTD27" s="57"/>
      <c r="LTE27" s="57"/>
      <c r="LTF27" s="57"/>
      <c r="LTG27" s="57"/>
      <c r="LTH27" s="57"/>
      <c r="LTI27" s="57"/>
      <c r="LTJ27" s="57"/>
      <c r="LTK27" s="57"/>
      <c r="LTL27" s="57"/>
      <c r="LTM27" s="57"/>
      <c r="LTN27" s="57"/>
      <c r="LTO27" s="57"/>
      <c r="LTP27" s="57"/>
      <c r="LTQ27" s="57"/>
      <c r="LTR27" s="57"/>
      <c r="LTS27" s="57"/>
      <c r="LTT27" s="57"/>
      <c r="LTU27" s="57"/>
      <c r="LTV27" s="57"/>
      <c r="LTW27" s="57"/>
      <c r="LTX27" s="57"/>
      <c r="LTY27" s="57"/>
      <c r="LTZ27" s="57"/>
      <c r="LUA27" s="57"/>
      <c r="LUB27" s="57"/>
      <c r="LUC27" s="57"/>
      <c r="LUD27" s="57"/>
      <c r="LUE27" s="57"/>
      <c r="LUF27" s="57"/>
      <c r="LUG27" s="57"/>
      <c r="LUH27" s="57"/>
      <c r="LUI27" s="57"/>
      <c r="LUJ27" s="57"/>
      <c r="LUK27" s="57"/>
      <c r="LUL27" s="57"/>
      <c r="LUM27" s="57"/>
      <c r="LUN27" s="57"/>
      <c r="LUO27" s="57"/>
      <c r="LUP27" s="57"/>
      <c r="LUQ27" s="57"/>
      <c r="LUR27" s="57"/>
      <c r="LUS27" s="57"/>
      <c r="LUT27" s="57"/>
      <c r="LUU27" s="57"/>
      <c r="LUV27" s="57"/>
      <c r="LUW27" s="57"/>
      <c r="LUX27" s="57"/>
      <c r="LUY27" s="57"/>
      <c r="LUZ27" s="57"/>
      <c r="LVA27" s="57"/>
      <c r="LVB27" s="57"/>
      <c r="LVC27" s="57"/>
      <c r="LVD27" s="57"/>
      <c r="LVE27" s="57"/>
      <c r="LVF27" s="57"/>
      <c r="LVG27" s="57"/>
      <c r="LVH27" s="57"/>
      <c r="LVI27" s="57"/>
      <c r="LVJ27" s="57"/>
      <c r="LVK27" s="57"/>
      <c r="LVL27" s="57"/>
      <c r="LVM27" s="57"/>
      <c r="LVN27" s="57"/>
      <c r="LVO27" s="57"/>
      <c r="LVP27" s="57"/>
      <c r="LVQ27" s="57"/>
      <c r="LVR27" s="57"/>
      <c r="LVS27" s="57"/>
      <c r="LVT27" s="57"/>
      <c r="LVU27" s="57"/>
      <c r="LVV27" s="57"/>
      <c r="LVW27" s="57"/>
      <c r="LVX27" s="57"/>
      <c r="LVY27" s="57"/>
      <c r="LVZ27" s="57"/>
      <c r="LWA27" s="57"/>
      <c r="LWB27" s="57"/>
      <c r="LWC27" s="57"/>
      <c r="LWD27" s="57"/>
      <c r="LWE27" s="57"/>
      <c r="LWF27" s="57"/>
      <c r="LWG27" s="57"/>
      <c r="LWH27" s="57"/>
      <c r="LWI27" s="57"/>
      <c r="LWJ27" s="57"/>
      <c r="LWK27" s="57"/>
      <c r="LWL27" s="57"/>
      <c r="LWM27" s="57"/>
      <c r="LWN27" s="57"/>
      <c r="LWO27" s="57"/>
      <c r="LWP27" s="57"/>
      <c r="LWQ27" s="57"/>
      <c r="LWR27" s="57"/>
      <c r="LWS27" s="57"/>
      <c r="LWT27" s="57"/>
      <c r="LWU27" s="57"/>
      <c r="LWV27" s="57"/>
      <c r="LWW27" s="57"/>
      <c r="LWX27" s="57"/>
      <c r="LWY27" s="57"/>
      <c r="LWZ27" s="57"/>
      <c r="LXA27" s="57"/>
      <c r="LXB27" s="57"/>
      <c r="LXC27" s="57"/>
      <c r="LXD27" s="57"/>
      <c r="LXE27" s="57"/>
      <c r="LXF27" s="57"/>
      <c r="LXG27" s="57"/>
      <c r="LXH27" s="57"/>
      <c r="LXI27" s="57"/>
      <c r="LXJ27" s="57"/>
      <c r="LXK27" s="57"/>
      <c r="LXL27" s="57"/>
      <c r="LXM27" s="57"/>
      <c r="LXN27" s="57"/>
      <c r="LXO27" s="57"/>
      <c r="LXP27" s="57"/>
      <c r="LXQ27" s="57"/>
      <c r="LXR27" s="57"/>
      <c r="LXS27" s="57"/>
      <c r="LXT27" s="57"/>
      <c r="LXU27" s="57"/>
      <c r="LXV27" s="57"/>
      <c r="LXW27" s="57"/>
      <c r="LXX27" s="57"/>
      <c r="LXY27" s="57"/>
      <c r="LXZ27" s="57"/>
      <c r="LYA27" s="57"/>
      <c r="LYB27" s="57"/>
      <c r="LYC27" s="57"/>
      <c r="LYD27" s="57"/>
      <c r="LYE27" s="57"/>
      <c r="LYF27" s="57"/>
      <c r="LYG27" s="57"/>
      <c r="LYH27" s="57"/>
      <c r="LYI27" s="57"/>
      <c r="LYJ27" s="57"/>
      <c r="LYK27" s="57"/>
      <c r="LYL27" s="57"/>
      <c r="LYM27" s="57"/>
      <c r="LYN27" s="57"/>
      <c r="LYO27" s="57"/>
      <c r="LYP27" s="57"/>
      <c r="LYQ27" s="57"/>
      <c r="LYR27" s="57"/>
      <c r="LYS27" s="57"/>
      <c r="LYT27" s="57"/>
      <c r="LYU27" s="57"/>
      <c r="LYV27" s="57"/>
      <c r="LYW27" s="57"/>
      <c r="LYX27" s="57"/>
      <c r="LYY27" s="57"/>
      <c r="LYZ27" s="57"/>
      <c r="LZA27" s="57"/>
      <c r="LZB27" s="57"/>
      <c r="LZC27" s="57"/>
      <c r="LZD27" s="57"/>
      <c r="LZE27" s="57"/>
      <c r="LZF27" s="57"/>
      <c r="LZG27" s="57"/>
      <c r="LZH27" s="57"/>
      <c r="LZI27" s="57"/>
      <c r="LZJ27" s="57"/>
      <c r="LZK27" s="57"/>
      <c r="LZL27" s="57"/>
      <c r="LZM27" s="57"/>
      <c r="LZN27" s="57"/>
      <c r="LZO27" s="57"/>
      <c r="LZP27" s="57"/>
      <c r="LZQ27" s="57"/>
      <c r="LZR27" s="57"/>
      <c r="LZS27" s="57"/>
      <c r="LZT27" s="57"/>
      <c r="LZU27" s="57"/>
      <c r="LZV27" s="57"/>
      <c r="LZW27" s="57"/>
      <c r="LZX27" s="57"/>
      <c r="LZY27" s="57"/>
      <c r="LZZ27" s="57"/>
      <c r="MAA27" s="57"/>
      <c r="MAB27" s="57"/>
      <c r="MAC27" s="57"/>
      <c r="MAD27" s="57"/>
      <c r="MAE27" s="57"/>
      <c r="MAF27" s="57"/>
      <c r="MAG27" s="57"/>
      <c r="MAH27" s="57"/>
      <c r="MAI27" s="57"/>
      <c r="MAJ27" s="57"/>
      <c r="MAK27" s="57"/>
      <c r="MAL27" s="57"/>
      <c r="MAM27" s="57"/>
      <c r="MAN27" s="57"/>
      <c r="MAO27" s="57"/>
      <c r="MAP27" s="57"/>
      <c r="MAQ27" s="57"/>
      <c r="MAR27" s="57"/>
      <c r="MAS27" s="57"/>
      <c r="MAT27" s="57"/>
      <c r="MAU27" s="57"/>
      <c r="MAV27" s="57"/>
      <c r="MAW27" s="57"/>
      <c r="MAX27" s="57"/>
      <c r="MAY27" s="57"/>
      <c r="MAZ27" s="57"/>
      <c r="MBA27" s="57"/>
      <c r="MBB27" s="57"/>
      <c r="MBC27" s="57"/>
      <c r="MBD27" s="57"/>
      <c r="MBE27" s="57"/>
      <c r="MBF27" s="57"/>
      <c r="MBG27" s="57"/>
      <c r="MBH27" s="57"/>
      <c r="MBI27" s="57"/>
      <c r="MBJ27" s="57"/>
      <c r="MBK27" s="57"/>
      <c r="MBL27" s="57"/>
      <c r="MBM27" s="57"/>
      <c r="MBN27" s="57"/>
      <c r="MBO27" s="57"/>
      <c r="MBP27" s="57"/>
      <c r="MBQ27" s="57"/>
      <c r="MBR27" s="57"/>
      <c r="MBS27" s="57"/>
      <c r="MBT27" s="57"/>
      <c r="MBU27" s="57"/>
      <c r="MBV27" s="57"/>
      <c r="MBW27" s="57"/>
      <c r="MBX27" s="57"/>
      <c r="MBY27" s="57"/>
      <c r="MBZ27" s="57"/>
      <c r="MCA27" s="57"/>
      <c r="MCB27" s="57"/>
      <c r="MCC27" s="57"/>
      <c r="MCD27" s="57"/>
      <c r="MCE27" s="57"/>
      <c r="MCF27" s="57"/>
      <c r="MCG27" s="57"/>
      <c r="MCH27" s="57"/>
      <c r="MCI27" s="57"/>
      <c r="MCJ27" s="57"/>
      <c r="MCK27" s="57"/>
      <c r="MCL27" s="57"/>
      <c r="MCM27" s="57"/>
      <c r="MCN27" s="57"/>
      <c r="MCO27" s="57"/>
      <c r="MCP27" s="57"/>
      <c r="MCQ27" s="57"/>
      <c r="MCR27" s="57"/>
      <c r="MCS27" s="57"/>
      <c r="MCT27" s="57"/>
      <c r="MCU27" s="57"/>
      <c r="MCV27" s="57"/>
      <c r="MCW27" s="57"/>
      <c r="MCX27" s="57"/>
      <c r="MCY27" s="57"/>
      <c r="MCZ27" s="57"/>
      <c r="MDA27" s="57"/>
      <c r="MDB27" s="57"/>
      <c r="MDC27" s="57"/>
      <c r="MDD27" s="57"/>
      <c r="MDE27" s="57"/>
      <c r="MDF27" s="57"/>
      <c r="MDG27" s="57"/>
      <c r="MDH27" s="57"/>
      <c r="MDI27" s="57"/>
      <c r="MDJ27" s="57"/>
      <c r="MDK27" s="57"/>
      <c r="MDL27" s="57"/>
      <c r="MDM27" s="57"/>
      <c r="MDN27" s="57"/>
      <c r="MDO27" s="57"/>
      <c r="MDP27" s="57"/>
      <c r="MDQ27" s="57"/>
      <c r="MDR27" s="57"/>
      <c r="MDS27" s="57"/>
      <c r="MDT27" s="57"/>
      <c r="MDU27" s="57"/>
      <c r="MDV27" s="57"/>
      <c r="MDW27" s="57"/>
      <c r="MDX27" s="57"/>
      <c r="MDY27" s="57"/>
      <c r="MDZ27" s="57"/>
      <c r="MEA27" s="57"/>
      <c r="MEB27" s="57"/>
      <c r="MEC27" s="57"/>
      <c r="MED27" s="57"/>
      <c r="MEE27" s="57"/>
      <c r="MEF27" s="57"/>
      <c r="MEG27" s="57"/>
      <c r="MEH27" s="57"/>
      <c r="MEI27" s="57"/>
      <c r="MEJ27" s="57"/>
      <c r="MEK27" s="57"/>
      <c r="MEL27" s="57"/>
      <c r="MEM27" s="57"/>
      <c r="MEN27" s="57"/>
      <c r="MEO27" s="57"/>
      <c r="MEP27" s="57"/>
      <c r="MEQ27" s="57"/>
      <c r="MER27" s="57"/>
      <c r="MES27" s="57"/>
      <c r="MET27" s="57"/>
      <c r="MEU27" s="57"/>
      <c r="MEV27" s="57"/>
      <c r="MEW27" s="57"/>
      <c r="MEX27" s="57"/>
      <c r="MEY27" s="57"/>
      <c r="MEZ27" s="57"/>
      <c r="MFA27" s="57"/>
      <c r="MFB27" s="57"/>
      <c r="MFC27" s="57"/>
      <c r="MFD27" s="57"/>
      <c r="MFE27" s="57"/>
      <c r="MFF27" s="57"/>
      <c r="MFG27" s="57"/>
      <c r="MFH27" s="57"/>
      <c r="MFI27" s="57"/>
      <c r="MFJ27" s="57"/>
      <c r="MFK27" s="57"/>
      <c r="MFL27" s="57"/>
      <c r="MFM27" s="57"/>
      <c r="MFN27" s="57"/>
      <c r="MFO27" s="57"/>
      <c r="MFP27" s="57"/>
      <c r="MFQ27" s="57"/>
      <c r="MFR27" s="57"/>
      <c r="MFS27" s="57"/>
      <c r="MFT27" s="57"/>
      <c r="MFU27" s="57"/>
      <c r="MFV27" s="57"/>
      <c r="MFW27" s="57"/>
      <c r="MFX27" s="57"/>
      <c r="MFY27" s="57"/>
      <c r="MFZ27" s="57"/>
      <c r="MGA27" s="57"/>
      <c r="MGB27" s="57"/>
      <c r="MGC27" s="57"/>
      <c r="MGD27" s="57"/>
      <c r="MGE27" s="57"/>
      <c r="MGF27" s="57"/>
      <c r="MGG27" s="57"/>
      <c r="MGH27" s="57"/>
      <c r="MGI27" s="57"/>
      <c r="MGJ27" s="57"/>
      <c r="MGK27" s="57"/>
      <c r="MGL27" s="57"/>
      <c r="MGM27" s="57"/>
      <c r="MGN27" s="57"/>
      <c r="MGO27" s="57"/>
      <c r="MGP27" s="57"/>
      <c r="MGQ27" s="57"/>
      <c r="MGR27" s="57"/>
      <c r="MGS27" s="57"/>
      <c r="MGT27" s="57"/>
      <c r="MGU27" s="57"/>
      <c r="MGV27" s="57"/>
      <c r="MGW27" s="57"/>
      <c r="MGX27" s="57"/>
      <c r="MGY27" s="57"/>
      <c r="MGZ27" s="57"/>
      <c r="MHA27" s="57"/>
      <c r="MHB27" s="57"/>
      <c r="MHC27" s="57"/>
      <c r="MHD27" s="57"/>
      <c r="MHE27" s="57"/>
      <c r="MHF27" s="57"/>
      <c r="MHG27" s="57"/>
      <c r="MHH27" s="57"/>
      <c r="MHI27" s="57"/>
      <c r="MHJ27" s="57"/>
      <c r="MHK27" s="57"/>
      <c r="MHL27" s="57"/>
      <c r="MHM27" s="57"/>
      <c r="MHN27" s="57"/>
      <c r="MHO27" s="57"/>
      <c r="MHP27" s="57"/>
      <c r="MHQ27" s="57"/>
      <c r="MHR27" s="57"/>
      <c r="MHS27" s="57"/>
      <c r="MHT27" s="57"/>
      <c r="MHU27" s="57"/>
      <c r="MHV27" s="57"/>
      <c r="MHW27" s="57"/>
      <c r="MHX27" s="57"/>
      <c r="MHY27" s="57"/>
      <c r="MHZ27" s="57"/>
      <c r="MIA27" s="57"/>
      <c r="MIB27" s="57"/>
      <c r="MIC27" s="57"/>
      <c r="MID27" s="57"/>
      <c r="MIE27" s="57"/>
      <c r="MIF27" s="57"/>
      <c r="MIG27" s="57"/>
      <c r="MIH27" s="57"/>
      <c r="MII27" s="57"/>
      <c r="MIJ27" s="57"/>
      <c r="MIK27" s="57"/>
      <c r="MIL27" s="57"/>
      <c r="MIM27" s="57"/>
      <c r="MIN27" s="57"/>
      <c r="MIO27" s="57"/>
      <c r="MIP27" s="57"/>
      <c r="MIQ27" s="57"/>
      <c r="MIR27" s="57"/>
      <c r="MIS27" s="57"/>
      <c r="MIT27" s="57"/>
      <c r="MIU27" s="57"/>
      <c r="MIV27" s="57"/>
      <c r="MIW27" s="57"/>
      <c r="MIX27" s="57"/>
      <c r="MIY27" s="57"/>
      <c r="MIZ27" s="57"/>
      <c r="MJA27" s="57"/>
      <c r="MJB27" s="57"/>
      <c r="MJC27" s="57"/>
      <c r="MJD27" s="57"/>
      <c r="MJE27" s="57"/>
      <c r="MJF27" s="57"/>
      <c r="MJG27" s="57"/>
      <c r="MJH27" s="57"/>
      <c r="MJI27" s="57"/>
      <c r="MJJ27" s="57"/>
      <c r="MJK27" s="57"/>
      <c r="MJL27" s="57"/>
      <c r="MJM27" s="57"/>
      <c r="MJN27" s="57"/>
      <c r="MJO27" s="57"/>
      <c r="MJP27" s="57"/>
      <c r="MJQ27" s="57"/>
      <c r="MJR27" s="57"/>
      <c r="MJS27" s="57"/>
      <c r="MJT27" s="57"/>
      <c r="MJU27" s="57"/>
      <c r="MJV27" s="57"/>
      <c r="MJW27" s="57"/>
      <c r="MJX27" s="57"/>
      <c r="MJY27" s="57"/>
      <c r="MJZ27" s="57"/>
      <c r="MKA27" s="57"/>
      <c r="MKB27" s="57"/>
      <c r="MKC27" s="57"/>
      <c r="MKD27" s="57"/>
      <c r="MKE27" s="57"/>
      <c r="MKF27" s="57"/>
      <c r="MKG27" s="57"/>
      <c r="MKH27" s="57"/>
      <c r="MKI27" s="57"/>
      <c r="MKJ27" s="57"/>
      <c r="MKK27" s="57"/>
      <c r="MKL27" s="57"/>
      <c r="MKM27" s="57"/>
      <c r="MKN27" s="57"/>
      <c r="MKO27" s="57"/>
      <c r="MKP27" s="57"/>
      <c r="MKQ27" s="57"/>
      <c r="MKR27" s="57"/>
      <c r="MKS27" s="57"/>
      <c r="MKT27" s="57"/>
      <c r="MKU27" s="57"/>
      <c r="MKV27" s="57"/>
      <c r="MKW27" s="57"/>
      <c r="MKX27" s="57"/>
      <c r="MKY27" s="57"/>
      <c r="MKZ27" s="57"/>
      <c r="MLA27" s="57"/>
      <c r="MLB27" s="57"/>
      <c r="MLC27" s="57"/>
      <c r="MLD27" s="57"/>
      <c r="MLE27" s="57"/>
      <c r="MLF27" s="57"/>
      <c r="MLG27" s="57"/>
      <c r="MLH27" s="57"/>
      <c r="MLI27" s="57"/>
      <c r="MLJ27" s="57"/>
      <c r="MLK27" s="57"/>
      <c r="MLL27" s="57"/>
      <c r="MLM27" s="57"/>
      <c r="MLN27" s="57"/>
      <c r="MLO27" s="57"/>
      <c r="MLP27" s="57"/>
      <c r="MLQ27" s="57"/>
      <c r="MLR27" s="57"/>
      <c r="MLS27" s="57"/>
      <c r="MLT27" s="57"/>
      <c r="MLU27" s="57"/>
      <c r="MLV27" s="57"/>
      <c r="MLW27" s="57"/>
      <c r="MLX27" s="57"/>
      <c r="MLY27" s="57"/>
      <c r="MLZ27" s="57"/>
      <c r="MMA27" s="57"/>
      <c r="MMB27" s="57"/>
      <c r="MMC27" s="57"/>
      <c r="MMD27" s="57"/>
      <c r="MME27" s="57"/>
      <c r="MMF27" s="57"/>
      <c r="MMG27" s="57"/>
      <c r="MMH27" s="57"/>
      <c r="MMI27" s="57"/>
      <c r="MMJ27" s="57"/>
      <c r="MMK27" s="57"/>
      <c r="MML27" s="57"/>
      <c r="MMM27" s="57"/>
      <c r="MMN27" s="57"/>
      <c r="MMO27" s="57"/>
      <c r="MMP27" s="57"/>
      <c r="MMQ27" s="57"/>
      <c r="MMR27" s="57"/>
      <c r="MMS27" s="57"/>
      <c r="MMT27" s="57"/>
      <c r="MMU27" s="57"/>
      <c r="MMV27" s="57"/>
      <c r="MMW27" s="57"/>
      <c r="MMX27" s="57"/>
      <c r="MMY27" s="57"/>
      <c r="MMZ27" s="57"/>
      <c r="MNA27" s="57"/>
      <c r="MNB27" s="57"/>
      <c r="MNC27" s="57"/>
      <c r="MND27" s="57"/>
      <c r="MNE27" s="57"/>
      <c r="MNF27" s="57"/>
      <c r="MNG27" s="57"/>
      <c r="MNH27" s="57"/>
      <c r="MNI27" s="57"/>
      <c r="MNJ27" s="57"/>
      <c r="MNK27" s="57"/>
      <c r="MNL27" s="57"/>
      <c r="MNM27" s="57"/>
      <c r="MNN27" s="57"/>
      <c r="MNO27" s="57"/>
      <c r="MNP27" s="57"/>
      <c r="MNQ27" s="57"/>
      <c r="MNR27" s="57"/>
      <c r="MNS27" s="57"/>
      <c r="MNT27" s="57"/>
      <c r="MNU27" s="57"/>
      <c r="MNV27" s="57"/>
      <c r="MNW27" s="57"/>
      <c r="MNX27" s="57"/>
      <c r="MNY27" s="57"/>
      <c r="MNZ27" s="57"/>
      <c r="MOA27" s="57"/>
      <c r="MOB27" s="57"/>
      <c r="MOC27" s="57"/>
      <c r="MOD27" s="57"/>
      <c r="MOE27" s="57"/>
      <c r="MOF27" s="57"/>
      <c r="MOG27" s="57"/>
      <c r="MOH27" s="57"/>
      <c r="MOI27" s="57"/>
      <c r="MOJ27" s="57"/>
      <c r="MOK27" s="57"/>
      <c r="MOL27" s="57"/>
      <c r="MOM27" s="57"/>
      <c r="MON27" s="57"/>
      <c r="MOO27" s="57"/>
      <c r="MOP27" s="57"/>
      <c r="MOQ27" s="57"/>
      <c r="MOR27" s="57"/>
      <c r="MOS27" s="57"/>
      <c r="MOT27" s="57"/>
      <c r="MOU27" s="57"/>
      <c r="MOV27" s="57"/>
      <c r="MOW27" s="57"/>
      <c r="MOX27" s="57"/>
      <c r="MOY27" s="57"/>
      <c r="MOZ27" s="57"/>
      <c r="MPA27" s="57"/>
      <c r="MPB27" s="57"/>
      <c r="MPC27" s="57"/>
      <c r="MPD27" s="57"/>
      <c r="MPE27" s="57"/>
      <c r="MPF27" s="57"/>
      <c r="MPG27" s="57"/>
      <c r="MPH27" s="57"/>
      <c r="MPI27" s="57"/>
      <c r="MPJ27" s="57"/>
      <c r="MPK27" s="57"/>
      <c r="MPL27" s="57"/>
      <c r="MPM27" s="57"/>
      <c r="MPN27" s="57"/>
      <c r="MPO27" s="57"/>
      <c r="MPP27" s="57"/>
      <c r="MPQ27" s="57"/>
      <c r="MPR27" s="57"/>
      <c r="MPS27" s="57"/>
      <c r="MPT27" s="57"/>
      <c r="MPU27" s="57"/>
      <c r="MPV27" s="57"/>
      <c r="MPW27" s="57"/>
      <c r="MPX27" s="57"/>
      <c r="MPY27" s="57"/>
      <c r="MPZ27" s="57"/>
      <c r="MQA27" s="57"/>
      <c r="MQB27" s="57"/>
      <c r="MQC27" s="57"/>
      <c r="MQD27" s="57"/>
      <c r="MQE27" s="57"/>
      <c r="MQF27" s="57"/>
      <c r="MQG27" s="57"/>
      <c r="MQH27" s="57"/>
      <c r="MQI27" s="57"/>
      <c r="MQJ27" s="57"/>
      <c r="MQK27" s="57"/>
      <c r="MQL27" s="57"/>
      <c r="MQM27" s="57"/>
      <c r="MQN27" s="57"/>
      <c r="MQO27" s="57"/>
      <c r="MQP27" s="57"/>
      <c r="MQQ27" s="57"/>
      <c r="MQR27" s="57"/>
      <c r="MQS27" s="57"/>
      <c r="MQT27" s="57"/>
      <c r="MQU27" s="57"/>
      <c r="MQV27" s="57"/>
      <c r="MQW27" s="57"/>
      <c r="MQX27" s="57"/>
      <c r="MQY27" s="57"/>
      <c r="MQZ27" s="57"/>
      <c r="MRA27" s="57"/>
      <c r="MRB27" s="57"/>
      <c r="MRC27" s="57"/>
      <c r="MRD27" s="57"/>
      <c r="MRE27" s="57"/>
      <c r="MRF27" s="57"/>
      <c r="MRG27" s="57"/>
      <c r="MRH27" s="57"/>
      <c r="MRI27" s="57"/>
      <c r="MRJ27" s="57"/>
      <c r="MRK27" s="57"/>
      <c r="MRL27" s="57"/>
      <c r="MRM27" s="57"/>
      <c r="MRN27" s="57"/>
      <c r="MRO27" s="57"/>
      <c r="MRP27" s="57"/>
      <c r="MRQ27" s="57"/>
      <c r="MRR27" s="57"/>
      <c r="MRS27" s="57"/>
      <c r="MRT27" s="57"/>
      <c r="MRU27" s="57"/>
      <c r="MRV27" s="57"/>
      <c r="MRW27" s="57"/>
      <c r="MRX27" s="57"/>
      <c r="MRY27" s="57"/>
      <c r="MRZ27" s="57"/>
      <c r="MSA27" s="57"/>
      <c r="MSB27" s="57"/>
      <c r="MSC27" s="57"/>
      <c r="MSD27" s="57"/>
      <c r="MSE27" s="57"/>
      <c r="MSF27" s="57"/>
      <c r="MSG27" s="57"/>
      <c r="MSH27" s="57"/>
      <c r="MSI27" s="57"/>
      <c r="MSJ27" s="57"/>
      <c r="MSK27" s="57"/>
      <c r="MSL27" s="57"/>
      <c r="MSM27" s="57"/>
      <c r="MSN27" s="57"/>
      <c r="MSO27" s="57"/>
      <c r="MSP27" s="57"/>
      <c r="MSQ27" s="57"/>
      <c r="MSR27" s="57"/>
      <c r="MSS27" s="57"/>
      <c r="MST27" s="57"/>
      <c r="MSU27" s="57"/>
      <c r="MSV27" s="57"/>
      <c r="MSW27" s="57"/>
      <c r="MSX27" s="57"/>
      <c r="MSY27" s="57"/>
      <c r="MSZ27" s="57"/>
      <c r="MTA27" s="57"/>
      <c r="MTB27" s="57"/>
      <c r="MTC27" s="57"/>
      <c r="MTD27" s="57"/>
      <c r="MTE27" s="57"/>
      <c r="MTF27" s="57"/>
      <c r="MTG27" s="57"/>
      <c r="MTH27" s="57"/>
      <c r="MTI27" s="57"/>
      <c r="MTJ27" s="57"/>
      <c r="MTK27" s="57"/>
      <c r="MTL27" s="57"/>
      <c r="MTM27" s="57"/>
      <c r="MTN27" s="57"/>
      <c r="MTO27" s="57"/>
      <c r="MTP27" s="57"/>
      <c r="MTQ27" s="57"/>
      <c r="MTR27" s="57"/>
      <c r="MTS27" s="57"/>
      <c r="MTT27" s="57"/>
      <c r="MTU27" s="57"/>
      <c r="MTV27" s="57"/>
      <c r="MTW27" s="57"/>
      <c r="MTX27" s="57"/>
      <c r="MTY27" s="57"/>
      <c r="MTZ27" s="57"/>
      <c r="MUA27" s="57"/>
      <c r="MUB27" s="57"/>
      <c r="MUC27" s="57"/>
      <c r="MUD27" s="57"/>
      <c r="MUE27" s="57"/>
      <c r="MUF27" s="57"/>
      <c r="MUG27" s="57"/>
      <c r="MUH27" s="57"/>
      <c r="MUI27" s="57"/>
      <c r="MUJ27" s="57"/>
      <c r="MUK27" s="57"/>
      <c r="MUL27" s="57"/>
      <c r="MUM27" s="57"/>
      <c r="MUN27" s="57"/>
      <c r="MUO27" s="57"/>
      <c r="MUP27" s="57"/>
      <c r="MUQ27" s="57"/>
      <c r="MUR27" s="57"/>
      <c r="MUS27" s="57"/>
      <c r="MUT27" s="57"/>
      <c r="MUU27" s="57"/>
      <c r="MUV27" s="57"/>
      <c r="MUW27" s="57"/>
      <c r="MUX27" s="57"/>
      <c r="MUY27" s="57"/>
      <c r="MUZ27" s="57"/>
      <c r="MVA27" s="57"/>
      <c r="MVB27" s="57"/>
      <c r="MVC27" s="57"/>
      <c r="MVD27" s="57"/>
      <c r="MVE27" s="57"/>
      <c r="MVF27" s="57"/>
      <c r="MVG27" s="57"/>
      <c r="MVH27" s="57"/>
      <c r="MVI27" s="57"/>
      <c r="MVJ27" s="57"/>
      <c r="MVK27" s="57"/>
      <c r="MVL27" s="57"/>
      <c r="MVM27" s="57"/>
      <c r="MVN27" s="57"/>
      <c r="MVO27" s="57"/>
      <c r="MVP27" s="57"/>
      <c r="MVQ27" s="57"/>
      <c r="MVR27" s="57"/>
      <c r="MVS27" s="57"/>
      <c r="MVT27" s="57"/>
      <c r="MVU27" s="57"/>
      <c r="MVV27" s="57"/>
      <c r="MVW27" s="57"/>
      <c r="MVX27" s="57"/>
      <c r="MVY27" s="57"/>
      <c r="MVZ27" s="57"/>
      <c r="MWA27" s="57"/>
      <c r="MWB27" s="57"/>
      <c r="MWC27" s="57"/>
      <c r="MWD27" s="57"/>
      <c r="MWE27" s="57"/>
      <c r="MWF27" s="57"/>
      <c r="MWG27" s="57"/>
      <c r="MWH27" s="57"/>
      <c r="MWI27" s="57"/>
      <c r="MWJ27" s="57"/>
      <c r="MWK27" s="57"/>
      <c r="MWL27" s="57"/>
      <c r="MWM27" s="57"/>
      <c r="MWN27" s="57"/>
      <c r="MWO27" s="57"/>
      <c r="MWP27" s="57"/>
      <c r="MWQ27" s="57"/>
      <c r="MWR27" s="57"/>
      <c r="MWS27" s="57"/>
      <c r="MWT27" s="57"/>
      <c r="MWU27" s="57"/>
      <c r="MWV27" s="57"/>
      <c r="MWW27" s="57"/>
      <c r="MWX27" s="57"/>
      <c r="MWY27" s="57"/>
      <c r="MWZ27" s="57"/>
      <c r="MXA27" s="57"/>
      <c r="MXB27" s="57"/>
      <c r="MXC27" s="57"/>
      <c r="MXD27" s="57"/>
      <c r="MXE27" s="57"/>
      <c r="MXF27" s="57"/>
      <c r="MXG27" s="57"/>
      <c r="MXH27" s="57"/>
      <c r="MXI27" s="57"/>
      <c r="MXJ27" s="57"/>
      <c r="MXK27" s="57"/>
      <c r="MXL27" s="57"/>
      <c r="MXM27" s="57"/>
      <c r="MXN27" s="57"/>
      <c r="MXO27" s="57"/>
      <c r="MXP27" s="57"/>
      <c r="MXQ27" s="57"/>
      <c r="MXR27" s="57"/>
      <c r="MXS27" s="57"/>
      <c r="MXT27" s="57"/>
      <c r="MXU27" s="57"/>
      <c r="MXV27" s="57"/>
      <c r="MXW27" s="57"/>
      <c r="MXX27" s="57"/>
      <c r="MXY27" s="57"/>
      <c r="MXZ27" s="57"/>
      <c r="MYA27" s="57"/>
      <c r="MYB27" s="57"/>
      <c r="MYC27" s="57"/>
      <c r="MYD27" s="57"/>
      <c r="MYE27" s="57"/>
      <c r="MYF27" s="57"/>
      <c r="MYG27" s="57"/>
      <c r="MYH27" s="57"/>
      <c r="MYI27" s="57"/>
      <c r="MYJ27" s="57"/>
      <c r="MYK27" s="57"/>
      <c r="MYL27" s="57"/>
      <c r="MYM27" s="57"/>
      <c r="MYN27" s="57"/>
      <c r="MYO27" s="57"/>
      <c r="MYP27" s="57"/>
      <c r="MYQ27" s="57"/>
      <c r="MYR27" s="57"/>
      <c r="MYS27" s="57"/>
      <c r="MYT27" s="57"/>
      <c r="MYU27" s="57"/>
      <c r="MYV27" s="57"/>
      <c r="MYW27" s="57"/>
      <c r="MYX27" s="57"/>
      <c r="MYY27" s="57"/>
      <c r="MYZ27" s="57"/>
      <c r="MZA27" s="57"/>
      <c r="MZB27" s="57"/>
      <c r="MZC27" s="57"/>
      <c r="MZD27" s="57"/>
      <c r="MZE27" s="57"/>
      <c r="MZF27" s="57"/>
      <c r="MZG27" s="57"/>
      <c r="MZH27" s="57"/>
      <c r="MZI27" s="57"/>
      <c r="MZJ27" s="57"/>
      <c r="MZK27" s="57"/>
      <c r="MZL27" s="57"/>
      <c r="MZM27" s="57"/>
      <c r="MZN27" s="57"/>
      <c r="MZO27" s="57"/>
      <c r="MZP27" s="57"/>
      <c r="MZQ27" s="57"/>
      <c r="MZR27" s="57"/>
      <c r="MZS27" s="57"/>
      <c r="MZT27" s="57"/>
      <c r="MZU27" s="57"/>
      <c r="MZV27" s="57"/>
      <c r="MZW27" s="57"/>
      <c r="MZX27" s="57"/>
      <c r="MZY27" s="57"/>
      <c r="MZZ27" s="57"/>
      <c r="NAA27" s="57"/>
      <c r="NAB27" s="57"/>
      <c r="NAC27" s="57"/>
      <c r="NAD27" s="57"/>
      <c r="NAE27" s="57"/>
      <c r="NAF27" s="57"/>
      <c r="NAG27" s="57"/>
      <c r="NAH27" s="57"/>
      <c r="NAI27" s="57"/>
      <c r="NAJ27" s="57"/>
      <c r="NAK27" s="57"/>
      <c r="NAL27" s="57"/>
      <c r="NAM27" s="57"/>
      <c r="NAN27" s="57"/>
      <c r="NAO27" s="57"/>
      <c r="NAP27" s="57"/>
      <c r="NAQ27" s="57"/>
      <c r="NAR27" s="57"/>
      <c r="NAS27" s="57"/>
      <c r="NAT27" s="57"/>
      <c r="NAU27" s="57"/>
      <c r="NAV27" s="57"/>
      <c r="NAW27" s="57"/>
      <c r="NAX27" s="57"/>
      <c r="NAY27" s="57"/>
      <c r="NAZ27" s="57"/>
      <c r="NBA27" s="57"/>
      <c r="NBB27" s="57"/>
      <c r="NBC27" s="57"/>
      <c r="NBD27" s="57"/>
      <c r="NBE27" s="57"/>
      <c r="NBF27" s="57"/>
      <c r="NBG27" s="57"/>
      <c r="NBH27" s="57"/>
      <c r="NBI27" s="57"/>
      <c r="NBJ27" s="57"/>
      <c r="NBK27" s="57"/>
      <c r="NBL27" s="57"/>
      <c r="NBM27" s="57"/>
      <c r="NBN27" s="57"/>
      <c r="NBO27" s="57"/>
      <c r="NBP27" s="57"/>
      <c r="NBQ27" s="57"/>
      <c r="NBR27" s="57"/>
      <c r="NBS27" s="57"/>
      <c r="NBT27" s="57"/>
      <c r="NBU27" s="57"/>
      <c r="NBV27" s="57"/>
      <c r="NBW27" s="57"/>
      <c r="NBX27" s="57"/>
      <c r="NBY27" s="57"/>
      <c r="NBZ27" s="57"/>
      <c r="NCA27" s="57"/>
      <c r="NCB27" s="57"/>
      <c r="NCC27" s="57"/>
      <c r="NCD27" s="57"/>
      <c r="NCE27" s="57"/>
      <c r="NCF27" s="57"/>
      <c r="NCG27" s="57"/>
      <c r="NCH27" s="57"/>
      <c r="NCI27" s="57"/>
      <c r="NCJ27" s="57"/>
      <c r="NCK27" s="57"/>
      <c r="NCL27" s="57"/>
      <c r="NCM27" s="57"/>
      <c r="NCN27" s="57"/>
      <c r="NCO27" s="57"/>
      <c r="NCP27" s="57"/>
      <c r="NCQ27" s="57"/>
      <c r="NCR27" s="57"/>
      <c r="NCS27" s="57"/>
      <c r="NCT27" s="57"/>
      <c r="NCU27" s="57"/>
      <c r="NCV27" s="57"/>
      <c r="NCW27" s="57"/>
      <c r="NCX27" s="57"/>
      <c r="NCY27" s="57"/>
      <c r="NCZ27" s="57"/>
      <c r="NDA27" s="57"/>
      <c r="NDB27" s="57"/>
      <c r="NDC27" s="57"/>
      <c r="NDD27" s="57"/>
      <c r="NDE27" s="57"/>
      <c r="NDF27" s="57"/>
      <c r="NDG27" s="57"/>
      <c r="NDH27" s="57"/>
      <c r="NDI27" s="57"/>
      <c r="NDJ27" s="57"/>
      <c r="NDK27" s="57"/>
      <c r="NDL27" s="57"/>
      <c r="NDM27" s="57"/>
      <c r="NDN27" s="57"/>
      <c r="NDO27" s="57"/>
      <c r="NDP27" s="57"/>
      <c r="NDQ27" s="57"/>
      <c r="NDR27" s="57"/>
      <c r="NDS27" s="57"/>
      <c r="NDT27" s="57"/>
      <c r="NDU27" s="57"/>
      <c r="NDV27" s="57"/>
      <c r="NDW27" s="57"/>
      <c r="NDX27" s="57"/>
      <c r="NDY27" s="57"/>
      <c r="NDZ27" s="57"/>
      <c r="NEA27" s="57"/>
      <c r="NEB27" s="57"/>
      <c r="NEC27" s="57"/>
      <c r="NED27" s="57"/>
      <c r="NEE27" s="57"/>
      <c r="NEF27" s="57"/>
      <c r="NEG27" s="57"/>
      <c r="NEH27" s="57"/>
      <c r="NEI27" s="57"/>
      <c r="NEJ27" s="57"/>
      <c r="NEK27" s="57"/>
      <c r="NEL27" s="57"/>
      <c r="NEM27" s="57"/>
      <c r="NEN27" s="57"/>
      <c r="NEO27" s="57"/>
      <c r="NEP27" s="57"/>
      <c r="NEQ27" s="57"/>
      <c r="NER27" s="57"/>
      <c r="NES27" s="57"/>
      <c r="NET27" s="57"/>
      <c r="NEU27" s="57"/>
      <c r="NEV27" s="57"/>
      <c r="NEW27" s="57"/>
      <c r="NEX27" s="57"/>
      <c r="NEY27" s="57"/>
      <c r="NEZ27" s="57"/>
      <c r="NFA27" s="57"/>
      <c r="NFB27" s="57"/>
      <c r="NFC27" s="57"/>
      <c r="NFD27" s="57"/>
      <c r="NFE27" s="57"/>
      <c r="NFF27" s="57"/>
      <c r="NFG27" s="57"/>
      <c r="NFH27" s="57"/>
      <c r="NFI27" s="57"/>
      <c r="NFJ27" s="57"/>
      <c r="NFK27" s="57"/>
      <c r="NFL27" s="57"/>
      <c r="NFM27" s="57"/>
      <c r="NFN27" s="57"/>
      <c r="NFO27" s="57"/>
      <c r="NFP27" s="57"/>
      <c r="NFQ27" s="57"/>
      <c r="NFR27" s="57"/>
      <c r="NFS27" s="57"/>
      <c r="NFT27" s="57"/>
      <c r="NFU27" s="57"/>
      <c r="NFV27" s="57"/>
      <c r="NFW27" s="57"/>
      <c r="NFX27" s="57"/>
      <c r="NFY27" s="57"/>
      <c r="NFZ27" s="57"/>
      <c r="NGA27" s="57"/>
      <c r="NGB27" s="57"/>
      <c r="NGC27" s="57"/>
      <c r="NGD27" s="57"/>
      <c r="NGE27" s="57"/>
      <c r="NGF27" s="57"/>
      <c r="NGG27" s="57"/>
      <c r="NGH27" s="57"/>
      <c r="NGI27" s="57"/>
      <c r="NGJ27" s="57"/>
      <c r="NGK27" s="57"/>
      <c r="NGL27" s="57"/>
      <c r="NGM27" s="57"/>
      <c r="NGN27" s="57"/>
      <c r="NGO27" s="57"/>
      <c r="NGP27" s="57"/>
      <c r="NGQ27" s="57"/>
      <c r="NGR27" s="57"/>
      <c r="NGS27" s="57"/>
      <c r="NGT27" s="57"/>
      <c r="NGU27" s="57"/>
      <c r="NGV27" s="57"/>
      <c r="NGW27" s="57"/>
      <c r="NGX27" s="57"/>
      <c r="NGY27" s="57"/>
      <c r="NGZ27" s="57"/>
      <c r="NHA27" s="57"/>
      <c r="NHB27" s="57"/>
      <c r="NHC27" s="57"/>
      <c r="NHD27" s="57"/>
      <c r="NHE27" s="57"/>
      <c r="NHF27" s="57"/>
      <c r="NHG27" s="57"/>
      <c r="NHH27" s="57"/>
      <c r="NHI27" s="57"/>
      <c r="NHJ27" s="57"/>
      <c r="NHK27" s="57"/>
      <c r="NHL27" s="57"/>
      <c r="NHM27" s="57"/>
      <c r="NHN27" s="57"/>
      <c r="NHO27" s="57"/>
      <c r="NHP27" s="57"/>
      <c r="NHQ27" s="57"/>
      <c r="NHR27" s="57"/>
      <c r="NHS27" s="57"/>
      <c r="NHT27" s="57"/>
      <c r="NHU27" s="57"/>
      <c r="NHV27" s="57"/>
      <c r="NHW27" s="57"/>
      <c r="NHX27" s="57"/>
      <c r="NHY27" s="57"/>
      <c r="NHZ27" s="57"/>
      <c r="NIA27" s="57"/>
      <c r="NIB27" s="57"/>
      <c r="NIC27" s="57"/>
      <c r="NID27" s="57"/>
      <c r="NIE27" s="57"/>
      <c r="NIF27" s="57"/>
      <c r="NIG27" s="57"/>
      <c r="NIH27" s="57"/>
      <c r="NII27" s="57"/>
      <c r="NIJ27" s="57"/>
      <c r="NIK27" s="57"/>
      <c r="NIL27" s="57"/>
      <c r="NIM27" s="57"/>
      <c r="NIN27" s="57"/>
      <c r="NIO27" s="57"/>
      <c r="NIP27" s="57"/>
      <c r="NIQ27" s="57"/>
      <c r="NIR27" s="57"/>
      <c r="NIS27" s="57"/>
      <c r="NIT27" s="57"/>
      <c r="NIU27" s="57"/>
      <c r="NIV27" s="57"/>
      <c r="NIW27" s="57"/>
      <c r="NIX27" s="57"/>
      <c r="NIY27" s="57"/>
      <c r="NIZ27" s="57"/>
      <c r="NJA27" s="57"/>
      <c r="NJB27" s="57"/>
      <c r="NJC27" s="57"/>
      <c r="NJD27" s="57"/>
      <c r="NJE27" s="57"/>
      <c r="NJF27" s="57"/>
      <c r="NJG27" s="57"/>
      <c r="NJH27" s="57"/>
      <c r="NJI27" s="57"/>
      <c r="NJJ27" s="57"/>
      <c r="NJK27" s="57"/>
      <c r="NJL27" s="57"/>
      <c r="NJM27" s="57"/>
      <c r="NJN27" s="57"/>
      <c r="NJO27" s="57"/>
      <c r="NJP27" s="57"/>
      <c r="NJQ27" s="57"/>
      <c r="NJR27" s="57"/>
      <c r="NJS27" s="57"/>
      <c r="NJT27" s="57"/>
      <c r="NJU27" s="57"/>
      <c r="NJV27" s="57"/>
      <c r="NJW27" s="57"/>
      <c r="NJX27" s="57"/>
      <c r="NJY27" s="57"/>
      <c r="NJZ27" s="57"/>
      <c r="NKA27" s="57"/>
      <c r="NKB27" s="57"/>
      <c r="NKC27" s="57"/>
      <c r="NKD27" s="57"/>
      <c r="NKE27" s="57"/>
      <c r="NKF27" s="57"/>
      <c r="NKG27" s="57"/>
      <c r="NKH27" s="57"/>
      <c r="NKI27" s="57"/>
      <c r="NKJ27" s="57"/>
      <c r="NKK27" s="57"/>
      <c r="NKL27" s="57"/>
      <c r="NKM27" s="57"/>
      <c r="NKN27" s="57"/>
      <c r="NKO27" s="57"/>
      <c r="NKP27" s="57"/>
      <c r="NKQ27" s="57"/>
      <c r="NKR27" s="57"/>
      <c r="NKS27" s="57"/>
      <c r="NKT27" s="57"/>
      <c r="NKU27" s="57"/>
      <c r="NKV27" s="57"/>
      <c r="NKW27" s="57"/>
      <c r="NKX27" s="57"/>
      <c r="NKY27" s="57"/>
      <c r="NKZ27" s="57"/>
      <c r="NLA27" s="57"/>
      <c r="NLB27" s="57"/>
      <c r="NLC27" s="57"/>
      <c r="NLD27" s="57"/>
      <c r="NLE27" s="57"/>
      <c r="NLF27" s="57"/>
      <c r="NLG27" s="57"/>
      <c r="NLH27" s="57"/>
      <c r="NLI27" s="57"/>
      <c r="NLJ27" s="57"/>
      <c r="NLK27" s="57"/>
      <c r="NLL27" s="57"/>
      <c r="NLM27" s="57"/>
      <c r="NLN27" s="57"/>
      <c r="NLO27" s="57"/>
      <c r="NLP27" s="57"/>
      <c r="NLQ27" s="57"/>
      <c r="NLR27" s="57"/>
      <c r="NLS27" s="57"/>
      <c r="NLT27" s="57"/>
      <c r="NLU27" s="57"/>
      <c r="NLV27" s="57"/>
      <c r="NLW27" s="57"/>
      <c r="NLX27" s="57"/>
      <c r="NLY27" s="57"/>
      <c r="NLZ27" s="57"/>
      <c r="NMA27" s="57"/>
      <c r="NMB27" s="57"/>
      <c r="NMC27" s="57"/>
      <c r="NMD27" s="57"/>
      <c r="NME27" s="57"/>
      <c r="NMF27" s="57"/>
      <c r="NMG27" s="57"/>
      <c r="NMH27" s="57"/>
      <c r="NMI27" s="57"/>
      <c r="NMJ27" s="57"/>
      <c r="NMK27" s="57"/>
      <c r="NML27" s="57"/>
      <c r="NMM27" s="57"/>
      <c r="NMN27" s="57"/>
      <c r="NMO27" s="57"/>
      <c r="NMP27" s="57"/>
      <c r="NMQ27" s="57"/>
      <c r="NMR27" s="57"/>
      <c r="NMS27" s="57"/>
      <c r="NMT27" s="57"/>
      <c r="NMU27" s="57"/>
      <c r="NMV27" s="57"/>
      <c r="NMW27" s="57"/>
      <c r="NMX27" s="57"/>
      <c r="NMY27" s="57"/>
      <c r="NMZ27" s="57"/>
      <c r="NNA27" s="57"/>
      <c r="NNB27" s="57"/>
      <c r="NNC27" s="57"/>
      <c r="NND27" s="57"/>
      <c r="NNE27" s="57"/>
      <c r="NNF27" s="57"/>
      <c r="NNG27" s="57"/>
      <c r="NNH27" s="57"/>
      <c r="NNI27" s="57"/>
      <c r="NNJ27" s="57"/>
      <c r="NNK27" s="57"/>
      <c r="NNL27" s="57"/>
      <c r="NNM27" s="57"/>
      <c r="NNN27" s="57"/>
      <c r="NNO27" s="57"/>
      <c r="NNP27" s="57"/>
      <c r="NNQ27" s="57"/>
      <c r="NNR27" s="57"/>
      <c r="NNS27" s="57"/>
      <c r="NNT27" s="57"/>
      <c r="NNU27" s="57"/>
      <c r="NNV27" s="57"/>
      <c r="NNW27" s="57"/>
      <c r="NNX27" s="57"/>
      <c r="NNY27" s="57"/>
      <c r="NNZ27" s="57"/>
      <c r="NOA27" s="57"/>
      <c r="NOB27" s="57"/>
      <c r="NOC27" s="57"/>
      <c r="NOD27" s="57"/>
      <c r="NOE27" s="57"/>
      <c r="NOF27" s="57"/>
      <c r="NOG27" s="57"/>
      <c r="NOH27" s="57"/>
      <c r="NOI27" s="57"/>
      <c r="NOJ27" s="57"/>
      <c r="NOK27" s="57"/>
      <c r="NOL27" s="57"/>
      <c r="NOM27" s="57"/>
      <c r="NON27" s="57"/>
      <c r="NOO27" s="57"/>
      <c r="NOP27" s="57"/>
      <c r="NOQ27" s="57"/>
      <c r="NOR27" s="57"/>
      <c r="NOS27" s="57"/>
      <c r="NOT27" s="57"/>
      <c r="NOU27" s="57"/>
      <c r="NOV27" s="57"/>
      <c r="NOW27" s="57"/>
      <c r="NOX27" s="57"/>
      <c r="NOY27" s="57"/>
      <c r="NOZ27" s="57"/>
      <c r="NPA27" s="57"/>
      <c r="NPB27" s="57"/>
      <c r="NPC27" s="57"/>
      <c r="NPD27" s="57"/>
      <c r="NPE27" s="57"/>
      <c r="NPF27" s="57"/>
      <c r="NPG27" s="57"/>
      <c r="NPH27" s="57"/>
      <c r="NPI27" s="57"/>
      <c r="NPJ27" s="57"/>
      <c r="NPK27" s="57"/>
      <c r="NPL27" s="57"/>
      <c r="NPM27" s="57"/>
      <c r="NPN27" s="57"/>
      <c r="NPO27" s="57"/>
      <c r="NPP27" s="57"/>
      <c r="NPQ27" s="57"/>
      <c r="NPR27" s="57"/>
      <c r="NPS27" s="57"/>
      <c r="NPT27" s="57"/>
      <c r="NPU27" s="57"/>
      <c r="NPV27" s="57"/>
      <c r="NPW27" s="57"/>
      <c r="NPX27" s="57"/>
      <c r="NPY27" s="57"/>
      <c r="NPZ27" s="57"/>
      <c r="NQA27" s="57"/>
      <c r="NQB27" s="57"/>
      <c r="NQC27" s="57"/>
      <c r="NQD27" s="57"/>
      <c r="NQE27" s="57"/>
      <c r="NQF27" s="57"/>
      <c r="NQG27" s="57"/>
      <c r="NQH27" s="57"/>
      <c r="NQI27" s="57"/>
      <c r="NQJ27" s="57"/>
      <c r="NQK27" s="57"/>
      <c r="NQL27" s="57"/>
      <c r="NQM27" s="57"/>
      <c r="NQN27" s="57"/>
      <c r="NQO27" s="57"/>
      <c r="NQP27" s="57"/>
      <c r="NQQ27" s="57"/>
      <c r="NQR27" s="57"/>
      <c r="NQS27" s="57"/>
      <c r="NQT27" s="57"/>
      <c r="NQU27" s="57"/>
      <c r="NQV27" s="57"/>
      <c r="NQW27" s="57"/>
      <c r="NQX27" s="57"/>
      <c r="NQY27" s="57"/>
      <c r="NQZ27" s="57"/>
      <c r="NRA27" s="57"/>
      <c r="NRB27" s="57"/>
      <c r="NRC27" s="57"/>
      <c r="NRD27" s="57"/>
      <c r="NRE27" s="57"/>
      <c r="NRF27" s="57"/>
      <c r="NRG27" s="57"/>
      <c r="NRH27" s="57"/>
      <c r="NRI27" s="57"/>
      <c r="NRJ27" s="57"/>
      <c r="NRK27" s="57"/>
      <c r="NRL27" s="57"/>
      <c r="NRM27" s="57"/>
      <c r="NRN27" s="57"/>
      <c r="NRO27" s="57"/>
      <c r="NRP27" s="57"/>
      <c r="NRQ27" s="57"/>
      <c r="NRR27" s="57"/>
      <c r="NRS27" s="57"/>
      <c r="NRT27" s="57"/>
      <c r="NRU27" s="57"/>
      <c r="NRV27" s="57"/>
      <c r="NRW27" s="57"/>
      <c r="NRX27" s="57"/>
      <c r="NRY27" s="57"/>
      <c r="NRZ27" s="57"/>
      <c r="NSA27" s="57"/>
      <c r="NSB27" s="57"/>
      <c r="NSC27" s="57"/>
      <c r="NSD27" s="57"/>
      <c r="NSE27" s="57"/>
      <c r="NSF27" s="57"/>
      <c r="NSG27" s="57"/>
      <c r="NSH27" s="57"/>
      <c r="NSI27" s="57"/>
      <c r="NSJ27" s="57"/>
      <c r="NSK27" s="57"/>
      <c r="NSL27" s="57"/>
      <c r="NSM27" s="57"/>
      <c r="NSN27" s="57"/>
      <c r="NSO27" s="57"/>
      <c r="NSP27" s="57"/>
      <c r="NSQ27" s="57"/>
      <c r="NSR27" s="57"/>
      <c r="NSS27" s="57"/>
      <c r="NST27" s="57"/>
      <c r="NSU27" s="57"/>
      <c r="NSV27" s="57"/>
      <c r="NSW27" s="57"/>
      <c r="NSX27" s="57"/>
      <c r="NSY27" s="57"/>
      <c r="NSZ27" s="57"/>
      <c r="NTA27" s="57"/>
      <c r="NTB27" s="57"/>
      <c r="NTC27" s="57"/>
      <c r="NTD27" s="57"/>
      <c r="NTE27" s="57"/>
      <c r="NTF27" s="57"/>
      <c r="NTG27" s="57"/>
      <c r="NTH27" s="57"/>
      <c r="NTI27" s="57"/>
      <c r="NTJ27" s="57"/>
      <c r="NTK27" s="57"/>
      <c r="NTL27" s="57"/>
      <c r="NTM27" s="57"/>
      <c r="NTN27" s="57"/>
      <c r="NTO27" s="57"/>
      <c r="NTP27" s="57"/>
      <c r="NTQ27" s="57"/>
      <c r="NTR27" s="57"/>
      <c r="NTS27" s="57"/>
      <c r="NTT27" s="57"/>
      <c r="NTU27" s="57"/>
      <c r="NTV27" s="57"/>
      <c r="NTW27" s="57"/>
      <c r="NTX27" s="57"/>
      <c r="NTY27" s="57"/>
      <c r="NTZ27" s="57"/>
      <c r="NUA27" s="57"/>
      <c r="NUB27" s="57"/>
      <c r="NUC27" s="57"/>
      <c r="NUD27" s="57"/>
      <c r="NUE27" s="57"/>
      <c r="NUF27" s="57"/>
      <c r="NUG27" s="57"/>
      <c r="NUH27" s="57"/>
      <c r="NUI27" s="57"/>
      <c r="NUJ27" s="57"/>
      <c r="NUK27" s="57"/>
      <c r="NUL27" s="57"/>
      <c r="NUM27" s="57"/>
      <c r="NUN27" s="57"/>
      <c r="NUO27" s="57"/>
      <c r="NUP27" s="57"/>
      <c r="NUQ27" s="57"/>
      <c r="NUR27" s="57"/>
      <c r="NUS27" s="57"/>
      <c r="NUT27" s="57"/>
      <c r="NUU27" s="57"/>
      <c r="NUV27" s="57"/>
      <c r="NUW27" s="57"/>
      <c r="NUX27" s="57"/>
      <c r="NUY27" s="57"/>
      <c r="NUZ27" s="57"/>
      <c r="NVA27" s="57"/>
      <c r="NVB27" s="57"/>
      <c r="NVC27" s="57"/>
      <c r="NVD27" s="57"/>
      <c r="NVE27" s="57"/>
      <c r="NVF27" s="57"/>
      <c r="NVG27" s="57"/>
      <c r="NVH27" s="57"/>
      <c r="NVI27" s="57"/>
      <c r="NVJ27" s="57"/>
      <c r="NVK27" s="57"/>
      <c r="NVL27" s="57"/>
      <c r="NVM27" s="57"/>
      <c r="NVN27" s="57"/>
      <c r="NVO27" s="57"/>
      <c r="NVP27" s="57"/>
      <c r="NVQ27" s="57"/>
      <c r="NVR27" s="57"/>
      <c r="NVS27" s="57"/>
      <c r="NVT27" s="57"/>
      <c r="NVU27" s="57"/>
      <c r="NVV27" s="57"/>
      <c r="NVW27" s="57"/>
      <c r="NVX27" s="57"/>
      <c r="NVY27" s="57"/>
      <c r="NVZ27" s="57"/>
      <c r="NWA27" s="57"/>
      <c r="NWB27" s="57"/>
      <c r="NWC27" s="57"/>
      <c r="NWD27" s="57"/>
      <c r="NWE27" s="57"/>
      <c r="NWF27" s="57"/>
      <c r="NWG27" s="57"/>
      <c r="NWH27" s="57"/>
      <c r="NWI27" s="57"/>
      <c r="NWJ27" s="57"/>
      <c r="NWK27" s="57"/>
      <c r="NWL27" s="57"/>
      <c r="NWM27" s="57"/>
      <c r="NWN27" s="57"/>
      <c r="NWO27" s="57"/>
      <c r="NWP27" s="57"/>
      <c r="NWQ27" s="57"/>
      <c r="NWR27" s="57"/>
      <c r="NWS27" s="57"/>
      <c r="NWT27" s="57"/>
      <c r="NWU27" s="57"/>
      <c r="NWV27" s="57"/>
      <c r="NWW27" s="57"/>
      <c r="NWX27" s="57"/>
      <c r="NWY27" s="57"/>
      <c r="NWZ27" s="57"/>
      <c r="NXA27" s="57"/>
      <c r="NXB27" s="57"/>
      <c r="NXC27" s="57"/>
      <c r="NXD27" s="57"/>
      <c r="NXE27" s="57"/>
      <c r="NXF27" s="57"/>
      <c r="NXG27" s="57"/>
      <c r="NXH27" s="57"/>
      <c r="NXI27" s="57"/>
      <c r="NXJ27" s="57"/>
      <c r="NXK27" s="57"/>
      <c r="NXL27" s="57"/>
      <c r="NXM27" s="57"/>
      <c r="NXN27" s="57"/>
      <c r="NXO27" s="57"/>
      <c r="NXP27" s="57"/>
      <c r="NXQ27" s="57"/>
      <c r="NXR27" s="57"/>
      <c r="NXS27" s="57"/>
      <c r="NXT27" s="57"/>
      <c r="NXU27" s="57"/>
      <c r="NXV27" s="57"/>
      <c r="NXW27" s="57"/>
      <c r="NXX27" s="57"/>
      <c r="NXY27" s="57"/>
      <c r="NXZ27" s="57"/>
      <c r="NYA27" s="57"/>
      <c r="NYB27" s="57"/>
      <c r="NYC27" s="57"/>
      <c r="NYD27" s="57"/>
      <c r="NYE27" s="57"/>
      <c r="NYF27" s="57"/>
      <c r="NYG27" s="57"/>
      <c r="NYH27" s="57"/>
      <c r="NYI27" s="57"/>
      <c r="NYJ27" s="57"/>
      <c r="NYK27" s="57"/>
      <c r="NYL27" s="57"/>
      <c r="NYM27" s="57"/>
      <c r="NYN27" s="57"/>
      <c r="NYO27" s="57"/>
      <c r="NYP27" s="57"/>
      <c r="NYQ27" s="57"/>
      <c r="NYR27" s="57"/>
      <c r="NYS27" s="57"/>
      <c r="NYT27" s="57"/>
      <c r="NYU27" s="57"/>
      <c r="NYV27" s="57"/>
      <c r="NYW27" s="57"/>
      <c r="NYX27" s="57"/>
      <c r="NYY27" s="57"/>
      <c r="NYZ27" s="57"/>
      <c r="NZA27" s="57"/>
      <c r="NZB27" s="57"/>
      <c r="NZC27" s="57"/>
      <c r="NZD27" s="57"/>
      <c r="NZE27" s="57"/>
      <c r="NZF27" s="57"/>
      <c r="NZG27" s="57"/>
      <c r="NZH27" s="57"/>
      <c r="NZI27" s="57"/>
      <c r="NZJ27" s="57"/>
      <c r="NZK27" s="57"/>
      <c r="NZL27" s="57"/>
      <c r="NZM27" s="57"/>
      <c r="NZN27" s="57"/>
      <c r="NZO27" s="57"/>
      <c r="NZP27" s="57"/>
      <c r="NZQ27" s="57"/>
      <c r="NZR27" s="57"/>
      <c r="NZS27" s="57"/>
      <c r="NZT27" s="57"/>
      <c r="NZU27" s="57"/>
      <c r="NZV27" s="57"/>
      <c r="NZW27" s="57"/>
      <c r="NZX27" s="57"/>
      <c r="NZY27" s="57"/>
      <c r="NZZ27" s="57"/>
      <c r="OAA27" s="57"/>
      <c r="OAB27" s="57"/>
      <c r="OAC27" s="57"/>
      <c r="OAD27" s="57"/>
      <c r="OAE27" s="57"/>
      <c r="OAF27" s="57"/>
      <c r="OAG27" s="57"/>
      <c r="OAH27" s="57"/>
      <c r="OAI27" s="57"/>
      <c r="OAJ27" s="57"/>
      <c r="OAK27" s="57"/>
      <c r="OAL27" s="57"/>
      <c r="OAM27" s="57"/>
      <c r="OAN27" s="57"/>
      <c r="OAO27" s="57"/>
      <c r="OAP27" s="57"/>
      <c r="OAQ27" s="57"/>
      <c r="OAR27" s="57"/>
      <c r="OAS27" s="57"/>
      <c r="OAT27" s="57"/>
      <c r="OAU27" s="57"/>
      <c r="OAV27" s="57"/>
      <c r="OAW27" s="57"/>
      <c r="OAX27" s="57"/>
      <c r="OAY27" s="57"/>
      <c r="OAZ27" s="57"/>
      <c r="OBA27" s="57"/>
      <c r="OBB27" s="57"/>
      <c r="OBC27" s="57"/>
      <c r="OBD27" s="57"/>
      <c r="OBE27" s="57"/>
      <c r="OBF27" s="57"/>
      <c r="OBG27" s="57"/>
      <c r="OBH27" s="57"/>
      <c r="OBI27" s="57"/>
      <c r="OBJ27" s="57"/>
      <c r="OBK27" s="57"/>
      <c r="OBL27" s="57"/>
      <c r="OBM27" s="57"/>
      <c r="OBN27" s="57"/>
      <c r="OBO27" s="57"/>
      <c r="OBP27" s="57"/>
      <c r="OBQ27" s="57"/>
      <c r="OBR27" s="57"/>
      <c r="OBS27" s="57"/>
      <c r="OBT27" s="57"/>
      <c r="OBU27" s="57"/>
      <c r="OBV27" s="57"/>
      <c r="OBW27" s="57"/>
      <c r="OBX27" s="57"/>
      <c r="OBY27" s="57"/>
      <c r="OBZ27" s="57"/>
      <c r="OCA27" s="57"/>
      <c r="OCB27" s="57"/>
      <c r="OCC27" s="57"/>
      <c r="OCD27" s="57"/>
      <c r="OCE27" s="57"/>
      <c r="OCF27" s="57"/>
      <c r="OCG27" s="57"/>
      <c r="OCH27" s="57"/>
      <c r="OCI27" s="57"/>
      <c r="OCJ27" s="57"/>
      <c r="OCK27" s="57"/>
      <c r="OCL27" s="57"/>
      <c r="OCM27" s="57"/>
      <c r="OCN27" s="57"/>
      <c r="OCO27" s="57"/>
      <c r="OCP27" s="57"/>
      <c r="OCQ27" s="57"/>
      <c r="OCR27" s="57"/>
      <c r="OCS27" s="57"/>
      <c r="OCT27" s="57"/>
      <c r="OCU27" s="57"/>
      <c r="OCV27" s="57"/>
      <c r="OCW27" s="57"/>
      <c r="OCX27" s="57"/>
      <c r="OCY27" s="57"/>
      <c r="OCZ27" s="57"/>
      <c r="ODA27" s="57"/>
      <c r="ODB27" s="57"/>
      <c r="ODC27" s="57"/>
      <c r="ODD27" s="57"/>
      <c r="ODE27" s="57"/>
      <c r="ODF27" s="57"/>
      <c r="ODG27" s="57"/>
      <c r="ODH27" s="57"/>
      <c r="ODI27" s="57"/>
      <c r="ODJ27" s="57"/>
      <c r="ODK27" s="57"/>
      <c r="ODL27" s="57"/>
      <c r="ODM27" s="57"/>
      <c r="ODN27" s="57"/>
      <c r="ODO27" s="57"/>
      <c r="ODP27" s="57"/>
      <c r="ODQ27" s="57"/>
      <c r="ODR27" s="57"/>
      <c r="ODS27" s="57"/>
      <c r="ODT27" s="57"/>
      <c r="ODU27" s="57"/>
      <c r="ODV27" s="57"/>
      <c r="ODW27" s="57"/>
      <c r="ODX27" s="57"/>
      <c r="ODY27" s="57"/>
      <c r="ODZ27" s="57"/>
      <c r="OEA27" s="57"/>
      <c r="OEB27" s="57"/>
      <c r="OEC27" s="57"/>
      <c r="OED27" s="57"/>
      <c r="OEE27" s="57"/>
      <c r="OEF27" s="57"/>
      <c r="OEG27" s="57"/>
      <c r="OEH27" s="57"/>
      <c r="OEI27" s="57"/>
      <c r="OEJ27" s="57"/>
      <c r="OEK27" s="57"/>
      <c r="OEL27" s="57"/>
      <c r="OEM27" s="57"/>
      <c r="OEN27" s="57"/>
      <c r="OEO27" s="57"/>
      <c r="OEP27" s="57"/>
      <c r="OEQ27" s="57"/>
      <c r="OER27" s="57"/>
      <c r="OES27" s="57"/>
      <c r="OET27" s="57"/>
      <c r="OEU27" s="57"/>
      <c r="OEV27" s="57"/>
      <c r="OEW27" s="57"/>
      <c r="OEX27" s="57"/>
      <c r="OEY27" s="57"/>
      <c r="OEZ27" s="57"/>
      <c r="OFA27" s="57"/>
      <c r="OFB27" s="57"/>
      <c r="OFC27" s="57"/>
      <c r="OFD27" s="57"/>
      <c r="OFE27" s="57"/>
      <c r="OFF27" s="57"/>
      <c r="OFG27" s="57"/>
      <c r="OFH27" s="57"/>
      <c r="OFI27" s="57"/>
      <c r="OFJ27" s="57"/>
      <c r="OFK27" s="57"/>
      <c r="OFL27" s="57"/>
      <c r="OFM27" s="57"/>
      <c r="OFN27" s="57"/>
      <c r="OFO27" s="57"/>
      <c r="OFP27" s="57"/>
      <c r="OFQ27" s="57"/>
      <c r="OFR27" s="57"/>
      <c r="OFS27" s="57"/>
      <c r="OFT27" s="57"/>
      <c r="OFU27" s="57"/>
      <c r="OFV27" s="57"/>
      <c r="OFW27" s="57"/>
      <c r="OFX27" s="57"/>
      <c r="OFY27" s="57"/>
      <c r="OFZ27" s="57"/>
      <c r="OGA27" s="57"/>
      <c r="OGB27" s="57"/>
      <c r="OGC27" s="57"/>
      <c r="OGD27" s="57"/>
      <c r="OGE27" s="57"/>
      <c r="OGF27" s="57"/>
      <c r="OGG27" s="57"/>
      <c r="OGH27" s="57"/>
      <c r="OGI27" s="57"/>
      <c r="OGJ27" s="57"/>
      <c r="OGK27" s="57"/>
      <c r="OGL27" s="57"/>
      <c r="OGM27" s="57"/>
      <c r="OGN27" s="57"/>
      <c r="OGO27" s="57"/>
      <c r="OGP27" s="57"/>
      <c r="OGQ27" s="57"/>
      <c r="OGR27" s="57"/>
      <c r="OGS27" s="57"/>
      <c r="OGT27" s="57"/>
      <c r="OGU27" s="57"/>
      <c r="OGV27" s="57"/>
      <c r="OGW27" s="57"/>
      <c r="OGX27" s="57"/>
      <c r="OGY27" s="57"/>
      <c r="OGZ27" s="57"/>
      <c r="OHA27" s="57"/>
      <c r="OHB27" s="57"/>
      <c r="OHC27" s="57"/>
      <c r="OHD27" s="57"/>
      <c r="OHE27" s="57"/>
      <c r="OHF27" s="57"/>
      <c r="OHG27" s="57"/>
      <c r="OHH27" s="57"/>
      <c r="OHI27" s="57"/>
      <c r="OHJ27" s="57"/>
      <c r="OHK27" s="57"/>
      <c r="OHL27" s="57"/>
      <c r="OHM27" s="57"/>
      <c r="OHN27" s="57"/>
      <c r="OHO27" s="57"/>
      <c r="OHP27" s="57"/>
      <c r="OHQ27" s="57"/>
      <c r="OHR27" s="57"/>
      <c r="OHS27" s="57"/>
      <c r="OHT27" s="57"/>
      <c r="OHU27" s="57"/>
      <c r="OHV27" s="57"/>
      <c r="OHW27" s="57"/>
      <c r="OHX27" s="57"/>
      <c r="OHY27" s="57"/>
      <c r="OHZ27" s="57"/>
      <c r="OIA27" s="57"/>
      <c r="OIB27" s="57"/>
      <c r="OIC27" s="57"/>
      <c r="OID27" s="57"/>
      <c r="OIE27" s="57"/>
      <c r="OIF27" s="57"/>
      <c r="OIG27" s="57"/>
      <c r="OIH27" s="57"/>
      <c r="OII27" s="57"/>
      <c r="OIJ27" s="57"/>
      <c r="OIK27" s="57"/>
      <c r="OIL27" s="57"/>
      <c r="OIM27" s="57"/>
      <c r="OIN27" s="57"/>
      <c r="OIO27" s="57"/>
      <c r="OIP27" s="57"/>
      <c r="OIQ27" s="57"/>
      <c r="OIR27" s="57"/>
      <c r="OIS27" s="57"/>
      <c r="OIT27" s="57"/>
      <c r="OIU27" s="57"/>
      <c r="OIV27" s="57"/>
      <c r="OIW27" s="57"/>
      <c r="OIX27" s="57"/>
      <c r="OIY27" s="57"/>
      <c r="OIZ27" s="57"/>
      <c r="OJA27" s="57"/>
      <c r="OJB27" s="57"/>
      <c r="OJC27" s="57"/>
      <c r="OJD27" s="57"/>
      <c r="OJE27" s="57"/>
      <c r="OJF27" s="57"/>
      <c r="OJG27" s="57"/>
      <c r="OJH27" s="57"/>
      <c r="OJI27" s="57"/>
      <c r="OJJ27" s="57"/>
      <c r="OJK27" s="57"/>
      <c r="OJL27" s="57"/>
      <c r="OJM27" s="57"/>
      <c r="OJN27" s="57"/>
      <c r="OJO27" s="57"/>
      <c r="OJP27" s="57"/>
      <c r="OJQ27" s="57"/>
      <c r="OJR27" s="57"/>
      <c r="OJS27" s="57"/>
      <c r="OJT27" s="57"/>
      <c r="OJU27" s="57"/>
      <c r="OJV27" s="57"/>
      <c r="OJW27" s="57"/>
      <c r="OJX27" s="57"/>
      <c r="OJY27" s="57"/>
      <c r="OJZ27" s="57"/>
      <c r="OKA27" s="57"/>
      <c r="OKB27" s="57"/>
      <c r="OKC27" s="57"/>
      <c r="OKD27" s="57"/>
      <c r="OKE27" s="57"/>
      <c r="OKF27" s="57"/>
      <c r="OKG27" s="57"/>
      <c r="OKH27" s="57"/>
      <c r="OKI27" s="57"/>
      <c r="OKJ27" s="57"/>
      <c r="OKK27" s="57"/>
      <c r="OKL27" s="57"/>
      <c r="OKM27" s="57"/>
      <c r="OKN27" s="57"/>
      <c r="OKO27" s="57"/>
      <c r="OKP27" s="57"/>
      <c r="OKQ27" s="57"/>
      <c r="OKR27" s="57"/>
      <c r="OKS27" s="57"/>
      <c r="OKT27" s="57"/>
      <c r="OKU27" s="57"/>
      <c r="OKV27" s="57"/>
      <c r="OKW27" s="57"/>
      <c r="OKX27" s="57"/>
      <c r="OKY27" s="57"/>
      <c r="OKZ27" s="57"/>
      <c r="OLA27" s="57"/>
      <c r="OLB27" s="57"/>
      <c r="OLC27" s="57"/>
      <c r="OLD27" s="57"/>
      <c r="OLE27" s="57"/>
      <c r="OLF27" s="57"/>
      <c r="OLG27" s="57"/>
      <c r="OLH27" s="57"/>
      <c r="OLI27" s="57"/>
      <c r="OLJ27" s="57"/>
      <c r="OLK27" s="57"/>
      <c r="OLL27" s="57"/>
      <c r="OLM27" s="57"/>
      <c r="OLN27" s="57"/>
      <c r="OLO27" s="57"/>
      <c r="OLP27" s="57"/>
      <c r="OLQ27" s="57"/>
      <c r="OLR27" s="57"/>
      <c r="OLS27" s="57"/>
      <c r="OLT27" s="57"/>
      <c r="OLU27" s="57"/>
      <c r="OLV27" s="57"/>
      <c r="OLW27" s="57"/>
      <c r="OLX27" s="57"/>
      <c r="OLY27" s="57"/>
      <c r="OLZ27" s="57"/>
      <c r="OMA27" s="57"/>
      <c r="OMB27" s="57"/>
      <c r="OMC27" s="57"/>
      <c r="OMD27" s="57"/>
      <c r="OME27" s="57"/>
      <c r="OMF27" s="57"/>
      <c r="OMG27" s="57"/>
      <c r="OMH27" s="57"/>
      <c r="OMI27" s="57"/>
      <c r="OMJ27" s="57"/>
      <c r="OMK27" s="57"/>
      <c r="OML27" s="57"/>
      <c r="OMM27" s="57"/>
      <c r="OMN27" s="57"/>
      <c r="OMO27" s="57"/>
      <c r="OMP27" s="57"/>
      <c r="OMQ27" s="57"/>
      <c r="OMR27" s="57"/>
      <c r="OMS27" s="57"/>
      <c r="OMT27" s="57"/>
      <c r="OMU27" s="57"/>
      <c r="OMV27" s="57"/>
      <c r="OMW27" s="57"/>
      <c r="OMX27" s="57"/>
      <c r="OMY27" s="57"/>
      <c r="OMZ27" s="57"/>
      <c r="ONA27" s="57"/>
      <c r="ONB27" s="57"/>
      <c r="ONC27" s="57"/>
      <c r="OND27" s="57"/>
      <c r="ONE27" s="57"/>
      <c r="ONF27" s="57"/>
      <c r="ONG27" s="57"/>
      <c r="ONH27" s="57"/>
      <c r="ONI27" s="57"/>
      <c r="ONJ27" s="57"/>
      <c r="ONK27" s="57"/>
      <c r="ONL27" s="57"/>
      <c r="ONM27" s="57"/>
      <c r="ONN27" s="57"/>
      <c r="ONO27" s="57"/>
      <c r="ONP27" s="57"/>
      <c r="ONQ27" s="57"/>
      <c r="ONR27" s="57"/>
      <c r="ONS27" s="57"/>
      <c r="ONT27" s="57"/>
      <c r="ONU27" s="57"/>
      <c r="ONV27" s="57"/>
      <c r="ONW27" s="57"/>
      <c r="ONX27" s="57"/>
      <c r="ONY27" s="57"/>
      <c r="ONZ27" s="57"/>
      <c r="OOA27" s="57"/>
      <c r="OOB27" s="57"/>
      <c r="OOC27" s="57"/>
      <c r="OOD27" s="57"/>
      <c r="OOE27" s="57"/>
      <c r="OOF27" s="57"/>
      <c r="OOG27" s="57"/>
      <c r="OOH27" s="57"/>
      <c r="OOI27" s="57"/>
      <c r="OOJ27" s="57"/>
      <c r="OOK27" s="57"/>
      <c r="OOL27" s="57"/>
      <c r="OOM27" s="57"/>
      <c r="OON27" s="57"/>
      <c r="OOO27" s="57"/>
      <c r="OOP27" s="57"/>
      <c r="OOQ27" s="57"/>
      <c r="OOR27" s="57"/>
      <c r="OOS27" s="57"/>
      <c r="OOT27" s="57"/>
      <c r="OOU27" s="57"/>
      <c r="OOV27" s="57"/>
      <c r="OOW27" s="57"/>
      <c r="OOX27" s="57"/>
      <c r="OOY27" s="57"/>
      <c r="OOZ27" s="57"/>
      <c r="OPA27" s="57"/>
      <c r="OPB27" s="57"/>
      <c r="OPC27" s="57"/>
      <c r="OPD27" s="57"/>
      <c r="OPE27" s="57"/>
      <c r="OPF27" s="57"/>
      <c r="OPG27" s="57"/>
      <c r="OPH27" s="57"/>
      <c r="OPI27" s="57"/>
      <c r="OPJ27" s="57"/>
      <c r="OPK27" s="57"/>
      <c r="OPL27" s="57"/>
      <c r="OPM27" s="57"/>
      <c r="OPN27" s="57"/>
      <c r="OPO27" s="57"/>
      <c r="OPP27" s="57"/>
      <c r="OPQ27" s="57"/>
      <c r="OPR27" s="57"/>
      <c r="OPS27" s="57"/>
      <c r="OPT27" s="57"/>
      <c r="OPU27" s="57"/>
      <c r="OPV27" s="57"/>
      <c r="OPW27" s="57"/>
      <c r="OPX27" s="57"/>
      <c r="OPY27" s="57"/>
      <c r="OPZ27" s="57"/>
      <c r="OQA27" s="57"/>
      <c r="OQB27" s="57"/>
      <c r="OQC27" s="57"/>
      <c r="OQD27" s="57"/>
      <c r="OQE27" s="57"/>
      <c r="OQF27" s="57"/>
      <c r="OQG27" s="57"/>
      <c r="OQH27" s="57"/>
      <c r="OQI27" s="57"/>
      <c r="OQJ27" s="57"/>
      <c r="OQK27" s="57"/>
      <c r="OQL27" s="57"/>
      <c r="OQM27" s="57"/>
      <c r="OQN27" s="57"/>
      <c r="OQO27" s="57"/>
      <c r="OQP27" s="57"/>
      <c r="OQQ27" s="57"/>
      <c r="OQR27" s="57"/>
      <c r="OQS27" s="57"/>
      <c r="OQT27" s="57"/>
      <c r="OQU27" s="57"/>
      <c r="OQV27" s="57"/>
      <c r="OQW27" s="57"/>
      <c r="OQX27" s="57"/>
      <c r="OQY27" s="57"/>
      <c r="OQZ27" s="57"/>
      <c r="ORA27" s="57"/>
      <c r="ORB27" s="57"/>
      <c r="ORC27" s="57"/>
      <c r="ORD27" s="57"/>
      <c r="ORE27" s="57"/>
      <c r="ORF27" s="57"/>
      <c r="ORG27" s="57"/>
      <c r="ORH27" s="57"/>
      <c r="ORI27" s="57"/>
      <c r="ORJ27" s="57"/>
      <c r="ORK27" s="57"/>
      <c r="ORL27" s="57"/>
      <c r="ORM27" s="57"/>
      <c r="ORN27" s="57"/>
      <c r="ORO27" s="57"/>
      <c r="ORP27" s="57"/>
      <c r="ORQ27" s="57"/>
      <c r="ORR27" s="57"/>
      <c r="ORS27" s="57"/>
      <c r="ORT27" s="57"/>
      <c r="ORU27" s="57"/>
      <c r="ORV27" s="57"/>
      <c r="ORW27" s="57"/>
      <c r="ORX27" s="57"/>
      <c r="ORY27" s="57"/>
      <c r="ORZ27" s="57"/>
      <c r="OSA27" s="57"/>
      <c r="OSB27" s="57"/>
      <c r="OSC27" s="57"/>
      <c r="OSD27" s="57"/>
      <c r="OSE27" s="57"/>
      <c r="OSF27" s="57"/>
      <c r="OSG27" s="57"/>
      <c r="OSH27" s="57"/>
      <c r="OSI27" s="57"/>
      <c r="OSJ27" s="57"/>
      <c r="OSK27" s="57"/>
      <c r="OSL27" s="57"/>
      <c r="OSM27" s="57"/>
      <c r="OSN27" s="57"/>
      <c r="OSO27" s="57"/>
      <c r="OSP27" s="57"/>
      <c r="OSQ27" s="57"/>
      <c r="OSR27" s="57"/>
      <c r="OSS27" s="57"/>
      <c r="OST27" s="57"/>
      <c r="OSU27" s="57"/>
      <c r="OSV27" s="57"/>
      <c r="OSW27" s="57"/>
      <c r="OSX27" s="57"/>
      <c r="OSY27" s="57"/>
      <c r="OSZ27" s="57"/>
      <c r="OTA27" s="57"/>
      <c r="OTB27" s="57"/>
      <c r="OTC27" s="57"/>
      <c r="OTD27" s="57"/>
      <c r="OTE27" s="57"/>
      <c r="OTF27" s="57"/>
      <c r="OTG27" s="57"/>
      <c r="OTH27" s="57"/>
      <c r="OTI27" s="57"/>
      <c r="OTJ27" s="57"/>
      <c r="OTK27" s="57"/>
      <c r="OTL27" s="57"/>
      <c r="OTM27" s="57"/>
      <c r="OTN27" s="57"/>
      <c r="OTO27" s="57"/>
      <c r="OTP27" s="57"/>
      <c r="OTQ27" s="57"/>
      <c r="OTR27" s="57"/>
      <c r="OTS27" s="57"/>
      <c r="OTT27" s="57"/>
      <c r="OTU27" s="57"/>
      <c r="OTV27" s="57"/>
      <c r="OTW27" s="57"/>
      <c r="OTX27" s="57"/>
      <c r="OTY27" s="57"/>
      <c r="OTZ27" s="57"/>
      <c r="OUA27" s="57"/>
      <c r="OUB27" s="57"/>
      <c r="OUC27" s="57"/>
      <c r="OUD27" s="57"/>
      <c r="OUE27" s="57"/>
      <c r="OUF27" s="57"/>
      <c r="OUG27" s="57"/>
      <c r="OUH27" s="57"/>
      <c r="OUI27" s="57"/>
      <c r="OUJ27" s="57"/>
      <c r="OUK27" s="57"/>
      <c r="OUL27" s="57"/>
      <c r="OUM27" s="57"/>
      <c r="OUN27" s="57"/>
      <c r="OUO27" s="57"/>
      <c r="OUP27" s="57"/>
      <c r="OUQ27" s="57"/>
      <c r="OUR27" s="57"/>
      <c r="OUS27" s="57"/>
      <c r="OUT27" s="57"/>
      <c r="OUU27" s="57"/>
      <c r="OUV27" s="57"/>
      <c r="OUW27" s="57"/>
      <c r="OUX27" s="57"/>
      <c r="OUY27" s="57"/>
      <c r="OUZ27" s="57"/>
      <c r="OVA27" s="57"/>
      <c r="OVB27" s="57"/>
      <c r="OVC27" s="57"/>
      <c r="OVD27" s="57"/>
      <c r="OVE27" s="57"/>
      <c r="OVF27" s="57"/>
      <c r="OVG27" s="57"/>
      <c r="OVH27" s="57"/>
      <c r="OVI27" s="57"/>
      <c r="OVJ27" s="57"/>
      <c r="OVK27" s="57"/>
      <c r="OVL27" s="57"/>
      <c r="OVM27" s="57"/>
      <c r="OVN27" s="57"/>
      <c r="OVO27" s="57"/>
      <c r="OVP27" s="57"/>
      <c r="OVQ27" s="57"/>
      <c r="OVR27" s="57"/>
      <c r="OVS27" s="57"/>
      <c r="OVT27" s="57"/>
      <c r="OVU27" s="57"/>
      <c r="OVV27" s="57"/>
      <c r="OVW27" s="57"/>
      <c r="OVX27" s="57"/>
      <c r="OVY27" s="57"/>
      <c r="OVZ27" s="57"/>
      <c r="OWA27" s="57"/>
      <c r="OWB27" s="57"/>
      <c r="OWC27" s="57"/>
      <c r="OWD27" s="57"/>
      <c r="OWE27" s="57"/>
      <c r="OWF27" s="57"/>
      <c r="OWG27" s="57"/>
      <c r="OWH27" s="57"/>
      <c r="OWI27" s="57"/>
      <c r="OWJ27" s="57"/>
      <c r="OWK27" s="57"/>
      <c r="OWL27" s="57"/>
      <c r="OWM27" s="57"/>
      <c r="OWN27" s="57"/>
      <c r="OWO27" s="57"/>
      <c r="OWP27" s="57"/>
      <c r="OWQ27" s="57"/>
      <c r="OWR27" s="57"/>
      <c r="OWS27" s="57"/>
      <c r="OWT27" s="57"/>
      <c r="OWU27" s="57"/>
      <c r="OWV27" s="57"/>
      <c r="OWW27" s="57"/>
      <c r="OWX27" s="57"/>
      <c r="OWY27" s="57"/>
      <c r="OWZ27" s="57"/>
      <c r="OXA27" s="57"/>
      <c r="OXB27" s="57"/>
      <c r="OXC27" s="57"/>
      <c r="OXD27" s="57"/>
      <c r="OXE27" s="57"/>
      <c r="OXF27" s="57"/>
      <c r="OXG27" s="57"/>
      <c r="OXH27" s="57"/>
      <c r="OXI27" s="57"/>
      <c r="OXJ27" s="57"/>
      <c r="OXK27" s="57"/>
      <c r="OXL27" s="57"/>
      <c r="OXM27" s="57"/>
      <c r="OXN27" s="57"/>
      <c r="OXO27" s="57"/>
      <c r="OXP27" s="57"/>
      <c r="OXQ27" s="57"/>
      <c r="OXR27" s="57"/>
      <c r="OXS27" s="57"/>
      <c r="OXT27" s="57"/>
      <c r="OXU27" s="57"/>
      <c r="OXV27" s="57"/>
      <c r="OXW27" s="57"/>
      <c r="OXX27" s="57"/>
      <c r="OXY27" s="57"/>
      <c r="OXZ27" s="57"/>
      <c r="OYA27" s="57"/>
      <c r="OYB27" s="57"/>
      <c r="OYC27" s="57"/>
      <c r="OYD27" s="57"/>
      <c r="OYE27" s="57"/>
      <c r="OYF27" s="57"/>
      <c r="OYG27" s="57"/>
      <c r="OYH27" s="57"/>
      <c r="OYI27" s="57"/>
      <c r="OYJ27" s="57"/>
      <c r="OYK27" s="57"/>
      <c r="OYL27" s="57"/>
      <c r="OYM27" s="57"/>
      <c r="OYN27" s="57"/>
      <c r="OYO27" s="57"/>
      <c r="OYP27" s="57"/>
      <c r="OYQ27" s="57"/>
      <c r="OYR27" s="57"/>
      <c r="OYS27" s="57"/>
      <c r="OYT27" s="57"/>
      <c r="OYU27" s="57"/>
      <c r="OYV27" s="57"/>
      <c r="OYW27" s="57"/>
      <c r="OYX27" s="57"/>
      <c r="OYY27" s="57"/>
      <c r="OYZ27" s="57"/>
      <c r="OZA27" s="57"/>
      <c r="OZB27" s="57"/>
      <c r="OZC27" s="57"/>
      <c r="OZD27" s="57"/>
      <c r="OZE27" s="57"/>
      <c r="OZF27" s="57"/>
      <c r="OZG27" s="57"/>
      <c r="OZH27" s="57"/>
      <c r="OZI27" s="57"/>
      <c r="OZJ27" s="57"/>
      <c r="OZK27" s="57"/>
      <c r="OZL27" s="57"/>
      <c r="OZM27" s="57"/>
      <c r="OZN27" s="57"/>
      <c r="OZO27" s="57"/>
      <c r="OZP27" s="57"/>
      <c r="OZQ27" s="57"/>
      <c r="OZR27" s="57"/>
      <c r="OZS27" s="57"/>
      <c r="OZT27" s="57"/>
      <c r="OZU27" s="57"/>
      <c r="OZV27" s="57"/>
      <c r="OZW27" s="57"/>
      <c r="OZX27" s="57"/>
      <c r="OZY27" s="57"/>
      <c r="OZZ27" s="57"/>
      <c r="PAA27" s="57"/>
      <c r="PAB27" s="57"/>
      <c r="PAC27" s="57"/>
      <c r="PAD27" s="57"/>
      <c r="PAE27" s="57"/>
      <c r="PAF27" s="57"/>
      <c r="PAG27" s="57"/>
      <c r="PAH27" s="57"/>
      <c r="PAI27" s="57"/>
      <c r="PAJ27" s="57"/>
      <c r="PAK27" s="57"/>
      <c r="PAL27" s="57"/>
      <c r="PAM27" s="57"/>
      <c r="PAN27" s="57"/>
      <c r="PAO27" s="57"/>
      <c r="PAP27" s="57"/>
      <c r="PAQ27" s="57"/>
      <c r="PAR27" s="57"/>
      <c r="PAS27" s="57"/>
      <c r="PAT27" s="57"/>
      <c r="PAU27" s="57"/>
      <c r="PAV27" s="57"/>
      <c r="PAW27" s="57"/>
      <c r="PAX27" s="57"/>
      <c r="PAY27" s="57"/>
      <c r="PAZ27" s="57"/>
      <c r="PBA27" s="57"/>
      <c r="PBB27" s="57"/>
      <c r="PBC27" s="57"/>
      <c r="PBD27" s="57"/>
      <c r="PBE27" s="57"/>
      <c r="PBF27" s="57"/>
      <c r="PBG27" s="57"/>
      <c r="PBH27" s="57"/>
      <c r="PBI27" s="57"/>
      <c r="PBJ27" s="57"/>
      <c r="PBK27" s="57"/>
      <c r="PBL27" s="57"/>
      <c r="PBM27" s="57"/>
      <c r="PBN27" s="57"/>
      <c r="PBO27" s="57"/>
      <c r="PBP27" s="57"/>
      <c r="PBQ27" s="57"/>
      <c r="PBR27" s="57"/>
      <c r="PBS27" s="57"/>
      <c r="PBT27" s="57"/>
      <c r="PBU27" s="57"/>
      <c r="PBV27" s="57"/>
      <c r="PBW27" s="57"/>
      <c r="PBX27" s="57"/>
      <c r="PBY27" s="57"/>
      <c r="PBZ27" s="57"/>
      <c r="PCA27" s="57"/>
      <c r="PCB27" s="57"/>
      <c r="PCC27" s="57"/>
      <c r="PCD27" s="57"/>
      <c r="PCE27" s="57"/>
      <c r="PCF27" s="57"/>
      <c r="PCG27" s="57"/>
      <c r="PCH27" s="57"/>
      <c r="PCI27" s="57"/>
      <c r="PCJ27" s="57"/>
      <c r="PCK27" s="57"/>
      <c r="PCL27" s="57"/>
      <c r="PCM27" s="57"/>
      <c r="PCN27" s="57"/>
      <c r="PCO27" s="57"/>
      <c r="PCP27" s="57"/>
      <c r="PCQ27" s="57"/>
      <c r="PCR27" s="57"/>
      <c r="PCS27" s="57"/>
      <c r="PCT27" s="57"/>
      <c r="PCU27" s="57"/>
      <c r="PCV27" s="57"/>
      <c r="PCW27" s="57"/>
      <c r="PCX27" s="57"/>
      <c r="PCY27" s="57"/>
      <c r="PCZ27" s="57"/>
      <c r="PDA27" s="57"/>
      <c r="PDB27" s="57"/>
      <c r="PDC27" s="57"/>
      <c r="PDD27" s="57"/>
      <c r="PDE27" s="57"/>
      <c r="PDF27" s="57"/>
      <c r="PDG27" s="57"/>
      <c r="PDH27" s="57"/>
      <c r="PDI27" s="57"/>
      <c r="PDJ27" s="57"/>
      <c r="PDK27" s="57"/>
      <c r="PDL27" s="57"/>
      <c r="PDM27" s="57"/>
      <c r="PDN27" s="57"/>
      <c r="PDO27" s="57"/>
      <c r="PDP27" s="57"/>
      <c r="PDQ27" s="57"/>
      <c r="PDR27" s="57"/>
      <c r="PDS27" s="57"/>
      <c r="PDT27" s="57"/>
      <c r="PDU27" s="57"/>
      <c r="PDV27" s="57"/>
      <c r="PDW27" s="57"/>
      <c r="PDX27" s="57"/>
      <c r="PDY27" s="57"/>
      <c r="PDZ27" s="57"/>
      <c r="PEA27" s="57"/>
      <c r="PEB27" s="57"/>
      <c r="PEC27" s="57"/>
      <c r="PED27" s="57"/>
      <c r="PEE27" s="57"/>
      <c r="PEF27" s="57"/>
      <c r="PEG27" s="57"/>
      <c r="PEH27" s="57"/>
      <c r="PEI27" s="57"/>
      <c r="PEJ27" s="57"/>
      <c r="PEK27" s="57"/>
      <c r="PEL27" s="57"/>
      <c r="PEM27" s="57"/>
      <c r="PEN27" s="57"/>
      <c r="PEO27" s="57"/>
      <c r="PEP27" s="57"/>
      <c r="PEQ27" s="57"/>
      <c r="PER27" s="57"/>
      <c r="PES27" s="57"/>
      <c r="PET27" s="57"/>
      <c r="PEU27" s="57"/>
      <c r="PEV27" s="57"/>
      <c r="PEW27" s="57"/>
      <c r="PEX27" s="57"/>
      <c r="PEY27" s="57"/>
      <c r="PEZ27" s="57"/>
      <c r="PFA27" s="57"/>
      <c r="PFB27" s="57"/>
      <c r="PFC27" s="57"/>
      <c r="PFD27" s="57"/>
      <c r="PFE27" s="57"/>
      <c r="PFF27" s="57"/>
      <c r="PFG27" s="57"/>
      <c r="PFH27" s="57"/>
      <c r="PFI27" s="57"/>
      <c r="PFJ27" s="57"/>
      <c r="PFK27" s="57"/>
      <c r="PFL27" s="57"/>
      <c r="PFM27" s="57"/>
      <c r="PFN27" s="57"/>
      <c r="PFO27" s="57"/>
      <c r="PFP27" s="57"/>
      <c r="PFQ27" s="57"/>
      <c r="PFR27" s="57"/>
      <c r="PFS27" s="57"/>
      <c r="PFT27" s="57"/>
      <c r="PFU27" s="57"/>
      <c r="PFV27" s="57"/>
      <c r="PFW27" s="57"/>
      <c r="PFX27" s="57"/>
      <c r="PFY27" s="57"/>
      <c r="PFZ27" s="57"/>
      <c r="PGA27" s="57"/>
      <c r="PGB27" s="57"/>
      <c r="PGC27" s="57"/>
      <c r="PGD27" s="57"/>
      <c r="PGE27" s="57"/>
      <c r="PGF27" s="57"/>
      <c r="PGG27" s="57"/>
      <c r="PGH27" s="57"/>
      <c r="PGI27" s="57"/>
      <c r="PGJ27" s="57"/>
      <c r="PGK27" s="57"/>
      <c r="PGL27" s="57"/>
      <c r="PGM27" s="57"/>
      <c r="PGN27" s="57"/>
      <c r="PGO27" s="57"/>
      <c r="PGP27" s="57"/>
      <c r="PGQ27" s="57"/>
      <c r="PGR27" s="57"/>
      <c r="PGS27" s="57"/>
      <c r="PGT27" s="57"/>
      <c r="PGU27" s="57"/>
      <c r="PGV27" s="57"/>
      <c r="PGW27" s="57"/>
      <c r="PGX27" s="57"/>
      <c r="PGY27" s="57"/>
      <c r="PGZ27" s="57"/>
      <c r="PHA27" s="57"/>
      <c r="PHB27" s="57"/>
      <c r="PHC27" s="57"/>
      <c r="PHD27" s="57"/>
      <c r="PHE27" s="57"/>
      <c r="PHF27" s="57"/>
      <c r="PHG27" s="57"/>
      <c r="PHH27" s="57"/>
      <c r="PHI27" s="57"/>
      <c r="PHJ27" s="57"/>
      <c r="PHK27" s="57"/>
      <c r="PHL27" s="57"/>
      <c r="PHM27" s="57"/>
      <c r="PHN27" s="57"/>
      <c r="PHO27" s="57"/>
      <c r="PHP27" s="57"/>
      <c r="PHQ27" s="57"/>
      <c r="PHR27" s="57"/>
      <c r="PHS27" s="57"/>
      <c r="PHT27" s="57"/>
      <c r="PHU27" s="57"/>
      <c r="PHV27" s="57"/>
      <c r="PHW27" s="57"/>
      <c r="PHX27" s="57"/>
      <c r="PHY27" s="57"/>
      <c r="PHZ27" s="57"/>
      <c r="PIA27" s="57"/>
      <c r="PIB27" s="57"/>
      <c r="PIC27" s="57"/>
      <c r="PID27" s="57"/>
      <c r="PIE27" s="57"/>
      <c r="PIF27" s="57"/>
      <c r="PIG27" s="57"/>
      <c r="PIH27" s="57"/>
      <c r="PII27" s="57"/>
      <c r="PIJ27" s="57"/>
      <c r="PIK27" s="57"/>
      <c r="PIL27" s="57"/>
      <c r="PIM27" s="57"/>
      <c r="PIN27" s="57"/>
      <c r="PIO27" s="57"/>
      <c r="PIP27" s="57"/>
      <c r="PIQ27" s="57"/>
      <c r="PIR27" s="57"/>
      <c r="PIS27" s="57"/>
      <c r="PIT27" s="57"/>
      <c r="PIU27" s="57"/>
      <c r="PIV27" s="57"/>
      <c r="PIW27" s="57"/>
      <c r="PIX27" s="57"/>
      <c r="PIY27" s="57"/>
      <c r="PIZ27" s="57"/>
      <c r="PJA27" s="57"/>
      <c r="PJB27" s="57"/>
      <c r="PJC27" s="57"/>
      <c r="PJD27" s="57"/>
      <c r="PJE27" s="57"/>
      <c r="PJF27" s="57"/>
      <c r="PJG27" s="57"/>
      <c r="PJH27" s="57"/>
      <c r="PJI27" s="57"/>
      <c r="PJJ27" s="57"/>
      <c r="PJK27" s="57"/>
      <c r="PJL27" s="57"/>
      <c r="PJM27" s="57"/>
      <c r="PJN27" s="57"/>
      <c r="PJO27" s="57"/>
      <c r="PJP27" s="57"/>
      <c r="PJQ27" s="57"/>
      <c r="PJR27" s="57"/>
      <c r="PJS27" s="57"/>
      <c r="PJT27" s="57"/>
      <c r="PJU27" s="57"/>
      <c r="PJV27" s="57"/>
      <c r="PJW27" s="57"/>
      <c r="PJX27" s="57"/>
      <c r="PJY27" s="57"/>
      <c r="PJZ27" s="57"/>
      <c r="PKA27" s="57"/>
      <c r="PKB27" s="57"/>
      <c r="PKC27" s="57"/>
      <c r="PKD27" s="57"/>
      <c r="PKE27" s="57"/>
      <c r="PKF27" s="57"/>
      <c r="PKG27" s="57"/>
      <c r="PKH27" s="57"/>
      <c r="PKI27" s="57"/>
      <c r="PKJ27" s="57"/>
      <c r="PKK27" s="57"/>
      <c r="PKL27" s="57"/>
      <c r="PKM27" s="57"/>
      <c r="PKN27" s="57"/>
      <c r="PKO27" s="57"/>
      <c r="PKP27" s="57"/>
      <c r="PKQ27" s="57"/>
      <c r="PKR27" s="57"/>
      <c r="PKS27" s="57"/>
      <c r="PKT27" s="57"/>
      <c r="PKU27" s="57"/>
      <c r="PKV27" s="57"/>
      <c r="PKW27" s="57"/>
      <c r="PKX27" s="57"/>
      <c r="PKY27" s="57"/>
      <c r="PKZ27" s="57"/>
      <c r="PLA27" s="57"/>
      <c r="PLB27" s="57"/>
      <c r="PLC27" s="57"/>
      <c r="PLD27" s="57"/>
      <c r="PLE27" s="57"/>
      <c r="PLF27" s="57"/>
      <c r="PLG27" s="57"/>
      <c r="PLH27" s="57"/>
      <c r="PLI27" s="57"/>
      <c r="PLJ27" s="57"/>
      <c r="PLK27" s="57"/>
      <c r="PLL27" s="57"/>
      <c r="PLM27" s="57"/>
      <c r="PLN27" s="57"/>
      <c r="PLO27" s="57"/>
      <c r="PLP27" s="57"/>
      <c r="PLQ27" s="57"/>
      <c r="PLR27" s="57"/>
      <c r="PLS27" s="57"/>
      <c r="PLT27" s="57"/>
      <c r="PLU27" s="57"/>
      <c r="PLV27" s="57"/>
      <c r="PLW27" s="57"/>
      <c r="PLX27" s="57"/>
      <c r="PLY27" s="57"/>
      <c r="PLZ27" s="57"/>
      <c r="PMA27" s="57"/>
      <c r="PMB27" s="57"/>
      <c r="PMC27" s="57"/>
      <c r="PMD27" s="57"/>
      <c r="PME27" s="57"/>
      <c r="PMF27" s="57"/>
      <c r="PMG27" s="57"/>
      <c r="PMH27" s="57"/>
      <c r="PMI27" s="57"/>
      <c r="PMJ27" s="57"/>
      <c r="PMK27" s="57"/>
      <c r="PML27" s="57"/>
      <c r="PMM27" s="57"/>
      <c r="PMN27" s="57"/>
      <c r="PMO27" s="57"/>
      <c r="PMP27" s="57"/>
      <c r="PMQ27" s="57"/>
      <c r="PMR27" s="57"/>
      <c r="PMS27" s="57"/>
      <c r="PMT27" s="57"/>
      <c r="PMU27" s="57"/>
      <c r="PMV27" s="57"/>
      <c r="PMW27" s="57"/>
      <c r="PMX27" s="57"/>
      <c r="PMY27" s="57"/>
      <c r="PMZ27" s="57"/>
      <c r="PNA27" s="57"/>
      <c r="PNB27" s="57"/>
      <c r="PNC27" s="57"/>
      <c r="PND27" s="57"/>
      <c r="PNE27" s="57"/>
      <c r="PNF27" s="57"/>
      <c r="PNG27" s="57"/>
      <c r="PNH27" s="57"/>
      <c r="PNI27" s="57"/>
      <c r="PNJ27" s="57"/>
      <c r="PNK27" s="57"/>
      <c r="PNL27" s="57"/>
      <c r="PNM27" s="57"/>
      <c r="PNN27" s="57"/>
      <c r="PNO27" s="57"/>
      <c r="PNP27" s="57"/>
      <c r="PNQ27" s="57"/>
      <c r="PNR27" s="57"/>
      <c r="PNS27" s="57"/>
      <c r="PNT27" s="57"/>
      <c r="PNU27" s="57"/>
      <c r="PNV27" s="57"/>
      <c r="PNW27" s="57"/>
      <c r="PNX27" s="57"/>
      <c r="PNY27" s="57"/>
      <c r="PNZ27" s="57"/>
      <c r="POA27" s="57"/>
      <c r="POB27" s="57"/>
      <c r="POC27" s="57"/>
      <c r="POD27" s="57"/>
      <c r="POE27" s="57"/>
      <c r="POF27" s="57"/>
      <c r="POG27" s="57"/>
      <c r="POH27" s="57"/>
      <c r="POI27" s="57"/>
      <c r="POJ27" s="57"/>
      <c r="POK27" s="57"/>
      <c r="POL27" s="57"/>
      <c r="POM27" s="57"/>
      <c r="PON27" s="57"/>
      <c r="POO27" s="57"/>
      <c r="POP27" s="57"/>
      <c r="POQ27" s="57"/>
      <c r="POR27" s="57"/>
      <c r="POS27" s="57"/>
      <c r="POT27" s="57"/>
      <c r="POU27" s="57"/>
      <c r="POV27" s="57"/>
      <c r="POW27" s="57"/>
      <c r="POX27" s="57"/>
      <c r="POY27" s="57"/>
      <c r="POZ27" s="57"/>
      <c r="PPA27" s="57"/>
      <c r="PPB27" s="57"/>
      <c r="PPC27" s="57"/>
      <c r="PPD27" s="57"/>
      <c r="PPE27" s="57"/>
      <c r="PPF27" s="57"/>
      <c r="PPG27" s="57"/>
      <c r="PPH27" s="57"/>
      <c r="PPI27" s="57"/>
      <c r="PPJ27" s="57"/>
      <c r="PPK27" s="57"/>
      <c r="PPL27" s="57"/>
      <c r="PPM27" s="57"/>
      <c r="PPN27" s="57"/>
      <c r="PPO27" s="57"/>
      <c r="PPP27" s="57"/>
      <c r="PPQ27" s="57"/>
      <c r="PPR27" s="57"/>
      <c r="PPS27" s="57"/>
      <c r="PPT27" s="57"/>
      <c r="PPU27" s="57"/>
      <c r="PPV27" s="57"/>
      <c r="PPW27" s="57"/>
      <c r="PPX27" s="57"/>
      <c r="PPY27" s="57"/>
      <c r="PPZ27" s="57"/>
      <c r="PQA27" s="57"/>
      <c r="PQB27" s="57"/>
      <c r="PQC27" s="57"/>
      <c r="PQD27" s="57"/>
      <c r="PQE27" s="57"/>
      <c r="PQF27" s="57"/>
      <c r="PQG27" s="57"/>
      <c r="PQH27" s="57"/>
      <c r="PQI27" s="57"/>
      <c r="PQJ27" s="57"/>
      <c r="PQK27" s="57"/>
      <c r="PQL27" s="57"/>
      <c r="PQM27" s="57"/>
      <c r="PQN27" s="57"/>
      <c r="PQO27" s="57"/>
      <c r="PQP27" s="57"/>
      <c r="PQQ27" s="57"/>
      <c r="PQR27" s="57"/>
      <c r="PQS27" s="57"/>
      <c r="PQT27" s="57"/>
      <c r="PQU27" s="57"/>
      <c r="PQV27" s="57"/>
      <c r="PQW27" s="57"/>
      <c r="PQX27" s="57"/>
      <c r="PQY27" s="57"/>
      <c r="PQZ27" s="57"/>
      <c r="PRA27" s="57"/>
      <c r="PRB27" s="57"/>
      <c r="PRC27" s="57"/>
      <c r="PRD27" s="57"/>
      <c r="PRE27" s="57"/>
      <c r="PRF27" s="57"/>
      <c r="PRG27" s="57"/>
      <c r="PRH27" s="57"/>
      <c r="PRI27" s="57"/>
      <c r="PRJ27" s="57"/>
      <c r="PRK27" s="57"/>
      <c r="PRL27" s="57"/>
      <c r="PRM27" s="57"/>
      <c r="PRN27" s="57"/>
      <c r="PRO27" s="57"/>
      <c r="PRP27" s="57"/>
      <c r="PRQ27" s="57"/>
      <c r="PRR27" s="57"/>
      <c r="PRS27" s="57"/>
      <c r="PRT27" s="57"/>
      <c r="PRU27" s="57"/>
      <c r="PRV27" s="57"/>
      <c r="PRW27" s="57"/>
      <c r="PRX27" s="57"/>
      <c r="PRY27" s="57"/>
      <c r="PRZ27" s="57"/>
      <c r="PSA27" s="57"/>
      <c r="PSB27" s="57"/>
      <c r="PSC27" s="57"/>
      <c r="PSD27" s="57"/>
      <c r="PSE27" s="57"/>
      <c r="PSF27" s="57"/>
      <c r="PSG27" s="57"/>
      <c r="PSH27" s="57"/>
      <c r="PSI27" s="57"/>
      <c r="PSJ27" s="57"/>
      <c r="PSK27" s="57"/>
      <c r="PSL27" s="57"/>
      <c r="PSM27" s="57"/>
      <c r="PSN27" s="57"/>
      <c r="PSO27" s="57"/>
      <c r="PSP27" s="57"/>
      <c r="PSQ27" s="57"/>
      <c r="PSR27" s="57"/>
      <c r="PSS27" s="57"/>
      <c r="PST27" s="57"/>
      <c r="PSU27" s="57"/>
      <c r="PSV27" s="57"/>
      <c r="PSW27" s="57"/>
      <c r="PSX27" s="57"/>
      <c r="PSY27" s="57"/>
      <c r="PSZ27" s="57"/>
      <c r="PTA27" s="57"/>
      <c r="PTB27" s="57"/>
      <c r="PTC27" s="57"/>
      <c r="PTD27" s="57"/>
      <c r="PTE27" s="57"/>
      <c r="PTF27" s="57"/>
      <c r="PTG27" s="57"/>
      <c r="PTH27" s="57"/>
      <c r="PTI27" s="57"/>
      <c r="PTJ27" s="57"/>
      <c r="PTK27" s="57"/>
      <c r="PTL27" s="57"/>
      <c r="PTM27" s="57"/>
      <c r="PTN27" s="57"/>
      <c r="PTO27" s="57"/>
      <c r="PTP27" s="57"/>
      <c r="PTQ27" s="57"/>
      <c r="PTR27" s="57"/>
      <c r="PTS27" s="57"/>
      <c r="PTT27" s="57"/>
      <c r="PTU27" s="57"/>
      <c r="PTV27" s="57"/>
      <c r="PTW27" s="57"/>
      <c r="PTX27" s="57"/>
      <c r="PTY27" s="57"/>
      <c r="PTZ27" s="57"/>
      <c r="PUA27" s="57"/>
      <c r="PUB27" s="57"/>
      <c r="PUC27" s="57"/>
      <c r="PUD27" s="57"/>
      <c r="PUE27" s="57"/>
      <c r="PUF27" s="57"/>
      <c r="PUG27" s="57"/>
      <c r="PUH27" s="57"/>
      <c r="PUI27" s="57"/>
      <c r="PUJ27" s="57"/>
      <c r="PUK27" s="57"/>
      <c r="PUL27" s="57"/>
      <c r="PUM27" s="57"/>
      <c r="PUN27" s="57"/>
      <c r="PUO27" s="57"/>
      <c r="PUP27" s="57"/>
      <c r="PUQ27" s="57"/>
      <c r="PUR27" s="57"/>
      <c r="PUS27" s="57"/>
      <c r="PUT27" s="57"/>
      <c r="PUU27" s="57"/>
      <c r="PUV27" s="57"/>
      <c r="PUW27" s="57"/>
      <c r="PUX27" s="57"/>
      <c r="PUY27" s="57"/>
      <c r="PUZ27" s="57"/>
      <c r="PVA27" s="57"/>
      <c r="PVB27" s="57"/>
      <c r="PVC27" s="57"/>
      <c r="PVD27" s="57"/>
      <c r="PVE27" s="57"/>
      <c r="PVF27" s="57"/>
      <c r="PVG27" s="57"/>
      <c r="PVH27" s="57"/>
      <c r="PVI27" s="57"/>
      <c r="PVJ27" s="57"/>
      <c r="PVK27" s="57"/>
      <c r="PVL27" s="57"/>
      <c r="PVM27" s="57"/>
      <c r="PVN27" s="57"/>
      <c r="PVO27" s="57"/>
      <c r="PVP27" s="57"/>
      <c r="PVQ27" s="57"/>
      <c r="PVR27" s="57"/>
      <c r="PVS27" s="57"/>
      <c r="PVT27" s="57"/>
      <c r="PVU27" s="57"/>
      <c r="PVV27" s="57"/>
      <c r="PVW27" s="57"/>
      <c r="PVX27" s="57"/>
      <c r="PVY27" s="57"/>
      <c r="PVZ27" s="57"/>
      <c r="PWA27" s="57"/>
      <c r="PWB27" s="57"/>
      <c r="PWC27" s="57"/>
      <c r="PWD27" s="57"/>
      <c r="PWE27" s="57"/>
      <c r="PWF27" s="57"/>
      <c r="PWG27" s="57"/>
      <c r="PWH27" s="57"/>
      <c r="PWI27" s="57"/>
      <c r="PWJ27" s="57"/>
      <c r="PWK27" s="57"/>
      <c r="PWL27" s="57"/>
      <c r="PWM27" s="57"/>
      <c r="PWN27" s="57"/>
      <c r="PWO27" s="57"/>
      <c r="PWP27" s="57"/>
      <c r="PWQ27" s="57"/>
      <c r="PWR27" s="57"/>
      <c r="PWS27" s="57"/>
      <c r="PWT27" s="57"/>
      <c r="PWU27" s="57"/>
      <c r="PWV27" s="57"/>
      <c r="PWW27" s="57"/>
      <c r="PWX27" s="57"/>
      <c r="PWY27" s="57"/>
      <c r="PWZ27" s="57"/>
      <c r="PXA27" s="57"/>
      <c r="PXB27" s="57"/>
      <c r="PXC27" s="57"/>
      <c r="PXD27" s="57"/>
      <c r="PXE27" s="57"/>
      <c r="PXF27" s="57"/>
      <c r="PXG27" s="57"/>
      <c r="PXH27" s="57"/>
      <c r="PXI27" s="57"/>
      <c r="PXJ27" s="57"/>
      <c r="PXK27" s="57"/>
      <c r="PXL27" s="57"/>
      <c r="PXM27" s="57"/>
      <c r="PXN27" s="57"/>
      <c r="PXO27" s="57"/>
      <c r="PXP27" s="57"/>
      <c r="PXQ27" s="57"/>
      <c r="PXR27" s="57"/>
      <c r="PXS27" s="57"/>
      <c r="PXT27" s="57"/>
      <c r="PXU27" s="57"/>
      <c r="PXV27" s="57"/>
      <c r="PXW27" s="57"/>
      <c r="PXX27" s="57"/>
      <c r="PXY27" s="57"/>
      <c r="PXZ27" s="57"/>
      <c r="PYA27" s="57"/>
      <c r="PYB27" s="57"/>
      <c r="PYC27" s="57"/>
      <c r="PYD27" s="57"/>
      <c r="PYE27" s="57"/>
      <c r="PYF27" s="57"/>
      <c r="PYG27" s="57"/>
      <c r="PYH27" s="57"/>
      <c r="PYI27" s="57"/>
      <c r="PYJ27" s="57"/>
      <c r="PYK27" s="57"/>
      <c r="PYL27" s="57"/>
      <c r="PYM27" s="57"/>
      <c r="PYN27" s="57"/>
      <c r="PYO27" s="57"/>
      <c r="PYP27" s="57"/>
      <c r="PYQ27" s="57"/>
      <c r="PYR27" s="57"/>
      <c r="PYS27" s="57"/>
      <c r="PYT27" s="57"/>
      <c r="PYU27" s="57"/>
      <c r="PYV27" s="57"/>
      <c r="PYW27" s="57"/>
      <c r="PYX27" s="57"/>
      <c r="PYY27" s="57"/>
      <c r="PYZ27" s="57"/>
      <c r="PZA27" s="57"/>
      <c r="PZB27" s="57"/>
      <c r="PZC27" s="57"/>
      <c r="PZD27" s="57"/>
      <c r="PZE27" s="57"/>
      <c r="PZF27" s="57"/>
      <c r="PZG27" s="57"/>
      <c r="PZH27" s="57"/>
      <c r="PZI27" s="57"/>
      <c r="PZJ27" s="57"/>
      <c r="PZK27" s="57"/>
      <c r="PZL27" s="57"/>
      <c r="PZM27" s="57"/>
      <c r="PZN27" s="57"/>
      <c r="PZO27" s="57"/>
      <c r="PZP27" s="57"/>
      <c r="PZQ27" s="57"/>
      <c r="PZR27" s="57"/>
      <c r="PZS27" s="57"/>
      <c r="PZT27" s="57"/>
      <c r="PZU27" s="57"/>
      <c r="PZV27" s="57"/>
      <c r="PZW27" s="57"/>
      <c r="PZX27" s="57"/>
      <c r="PZY27" s="57"/>
      <c r="PZZ27" s="57"/>
      <c r="QAA27" s="57"/>
      <c r="QAB27" s="57"/>
      <c r="QAC27" s="57"/>
      <c r="QAD27" s="57"/>
      <c r="QAE27" s="57"/>
      <c r="QAF27" s="57"/>
      <c r="QAG27" s="57"/>
      <c r="QAH27" s="57"/>
      <c r="QAI27" s="57"/>
      <c r="QAJ27" s="57"/>
      <c r="QAK27" s="57"/>
      <c r="QAL27" s="57"/>
      <c r="QAM27" s="57"/>
      <c r="QAN27" s="57"/>
      <c r="QAO27" s="57"/>
      <c r="QAP27" s="57"/>
      <c r="QAQ27" s="57"/>
      <c r="QAR27" s="57"/>
      <c r="QAS27" s="57"/>
      <c r="QAT27" s="57"/>
      <c r="QAU27" s="57"/>
      <c r="QAV27" s="57"/>
      <c r="QAW27" s="57"/>
      <c r="QAX27" s="57"/>
      <c r="QAY27" s="57"/>
      <c r="QAZ27" s="57"/>
      <c r="QBA27" s="57"/>
      <c r="QBB27" s="57"/>
      <c r="QBC27" s="57"/>
      <c r="QBD27" s="57"/>
      <c r="QBE27" s="57"/>
      <c r="QBF27" s="57"/>
      <c r="QBG27" s="57"/>
      <c r="QBH27" s="57"/>
      <c r="QBI27" s="57"/>
      <c r="QBJ27" s="57"/>
      <c r="QBK27" s="57"/>
      <c r="QBL27" s="57"/>
      <c r="QBM27" s="57"/>
      <c r="QBN27" s="57"/>
      <c r="QBO27" s="57"/>
      <c r="QBP27" s="57"/>
      <c r="QBQ27" s="57"/>
      <c r="QBR27" s="57"/>
      <c r="QBS27" s="57"/>
      <c r="QBT27" s="57"/>
      <c r="QBU27" s="57"/>
      <c r="QBV27" s="57"/>
      <c r="QBW27" s="57"/>
      <c r="QBX27" s="57"/>
      <c r="QBY27" s="57"/>
      <c r="QBZ27" s="57"/>
      <c r="QCA27" s="57"/>
      <c r="QCB27" s="57"/>
      <c r="QCC27" s="57"/>
      <c r="QCD27" s="57"/>
      <c r="QCE27" s="57"/>
      <c r="QCF27" s="57"/>
      <c r="QCG27" s="57"/>
      <c r="QCH27" s="57"/>
      <c r="QCI27" s="57"/>
      <c r="QCJ27" s="57"/>
      <c r="QCK27" s="57"/>
      <c r="QCL27" s="57"/>
      <c r="QCM27" s="57"/>
      <c r="QCN27" s="57"/>
      <c r="QCO27" s="57"/>
      <c r="QCP27" s="57"/>
      <c r="QCQ27" s="57"/>
      <c r="QCR27" s="57"/>
      <c r="QCS27" s="57"/>
      <c r="QCT27" s="57"/>
      <c r="QCU27" s="57"/>
      <c r="QCV27" s="57"/>
      <c r="QCW27" s="57"/>
      <c r="QCX27" s="57"/>
      <c r="QCY27" s="57"/>
      <c r="QCZ27" s="57"/>
      <c r="QDA27" s="57"/>
      <c r="QDB27" s="57"/>
      <c r="QDC27" s="57"/>
      <c r="QDD27" s="57"/>
      <c r="QDE27" s="57"/>
      <c r="QDF27" s="57"/>
      <c r="QDG27" s="57"/>
      <c r="QDH27" s="57"/>
      <c r="QDI27" s="57"/>
      <c r="QDJ27" s="57"/>
      <c r="QDK27" s="57"/>
      <c r="QDL27" s="57"/>
      <c r="QDM27" s="57"/>
      <c r="QDN27" s="57"/>
      <c r="QDO27" s="57"/>
      <c r="QDP27" s="57"/>
      <c r="QDQ27" s="57"/>
      <c r="QDR27" s="57"/>
      <c r="QDS27" s="57"/>
      <c r="QDT27" s="57"/>
      <c r="QDU27" s="57"/>
      <c r="QDV27" s="57"/>
      <c r="QDW27" s="57"/>
      <c r="QDX27" s="57"/>
      <c r="QDY27" s="57"/>
      <c r="QDZ27" s="57"/>
      <c r="QEA27" s="57"/>
      <c r="QEB27" s="57"/>
      <c r="QEC27" s="57"/>
      <c r="QED27" s="57"/>
      <c r="QEE27" s="57"/>
      <c r="QEF27" s="57"/>
      <c r="QEG27" s="57"/>
      <c r="QEH27" s="57"/>
      <c r="QEI27" s="57"/>
      <c r="QEJ27" s="57"/>
      <c r="QEK27" s="57"/>
      <c r="QEL27" s="57"/>
      <c r="QEM27" s="57"/>
      <c r="QEN27" s="57"/>
      <c r="QEO27" s="57"/>
      <c r="QEP27" s="57"/>
      <c r="QEQ27" s="57"/>
      <c r="QER27" s="57"/>
      <c r="QES27" s="57"/>
      <c r="QET27" s="57"/>
      <c r="QEU27" s="57"/>
      <c r="QEV27" s="57"/>
      <c r="QEW27" s="57"/>
      <c r="QEX27" s="57"/>
      <c r="QEY27" s="57"/>
      <c r="QEZ27" s="57"/>
      <c r="QFA27" s="57"/>
      <c r="QFB27" s="57"/>
      <c r="QFC27" s="57"/>
      <c r="QFD27" s="57"/>
      <c r="QFE27" s="57"/>
      <c r="QFF27" s="57"/>
      <c r="QFG27" s="57"/>
      <c r="QFH27" s="57"/>
      <c r="QFI27" s="57"/>
      <c r="QFJ27" s="57"/>
      <c r="QFK27" s="57"/>
      <c r="QFL27" s="57"/>
      <c r="QFM27" s="57"/>
      <c r="QFN27" s="57"/>
      <c r="QFO27" s="57"/>
      <c r="QFP27" s="57"/>
      <c r="QFQ27" s="57"/>
      <c r="QFR27" s="57"/>
      <c r="QFS27" s="57"/>
      <c r="QFT27" s="57"/>
      <c r="QFU27" s="57"/>
      <c r="QFV27" s="57"/>
      <c r="QFW27" s="57"/>
      <c r="QFX27" s="57"/>
      <c r="QFY27" s="57"/>
      <c r="QFZ27" s="57"/>
      <c r="QGA27" s="57"/>
      <c r="QGB27" s="57"/>
      <c r="QGC27" s="57"/>
      <c r="QGD27" s="57"/>
      <c r="QGE27" s="57"/>
      <c r="QGF27" s="57"/>
      <c r="QGG27" s="57"/>
      <c r="QGH27" s="57"/>
      <c r="QGI27" s="57"/>
      <c r="QGJ27" s="57"/>
      <c r="QGK27" s="57"/>
      <c r="QGL27" s="57"/>
      <c r="QGM27" s="57"/>
      <c r="QGN27" s="57"/>
      <c r="QGO27" s="57"/>
      <c r="QGP27" s="57"/>
      <c r="QGQ27" s="57"/>
      <c r="QGR27" s="57"/>
      <c r="QGS27" s="57"/>
      <c r="QGT27" s="57"/>
      <c r="QGU27" s="57"/>
      <c r="QGV27" s="57"/>
      <c r="QGW27" s="57"/>
      <c r="QGX27" s="57"/>
      <c r="QGY27" s="57"/>
      <c r="QGZ27" s="57"/>
      <c r="QHA27" s="57"/>
      <c r="QHB27" s="57"/>
      <c r="QHC27" s="57"/>
      <c r="QHD27" s="57"/>
      <c r="QHE27" s="57"/>
      <c r="QHF27" s="57"/>
      <c r="QHG27" s="57"/>
      <c r="QHH27" s="57"/>
      <c r="QHI27" s="57"/>
      <c r="QHJ27" s="57"/>
      <c r="QHK27" s="57"/>
      <c r="QHL27" s="57"/>
      <c r="QHM27" s="57"/>
      <c r="QHN27" s="57"/>
      <c r="QHO27" s="57"/>
      <c r="QHP27" s="57"/>
      <c r="QHQ27" s="57"/>
      <c r="QHR27" s="57"/>
      <c r="QHS27" s="57"/>
      <c r="QHT27" s="57"/>
      <c r="QHU27" s="57"/>
      <c r="QHV27" s="57"/>
      <c r="QHW27" s="57"/>
      <c r="QHX27" s="57"/>
      <c r="QHY27" s="57"/>
      <c r="QHZ27" s="57"/>
      <c r="QIA27" s="57"/>
      <c r="QIB27" s="57"/>
      <c r="QIC27" s="57"/>
      <c r="QID27" s="57"/>
      <c r="QIE27" s="57"/>
      <c r="QIF27" s="57"/>
      <c r="QIG27" s="57"/>
      <c r="QIH27" s="57"/>
      <c r="QII27" s="57"/>
      <c r="QIJ27" s="57"/>
      <c r="QIK27" s="57"/>
      <c r="QIL27" s="57"/>
      <c r="QIM27" s="57"/>
      <c r="QIN27" s="57"/>
      <c r="QIO27" s="57"/>
      <c r="QIP27" s="57"/>
      <c r="QIQ27" s="57"/>
      <c r="QIR27" s="57"/>
      <c r="QIS27" s="57"/>
      <c r="QIT27" s="57"/>
      <c r="QIU27" s="57"/>
      <c r="QIV27" s="57"/>
      <c r="QIW27" s="57"/>
      <c r="QIX27" s="57"/>
      <c r="QIY27" s="57"/>
      <c r="QIZ27" s="57"/>
      <c r="QJA27" s="57"/>
      <c r="QJB27" s="57"/>
      <c r="QJC27" s="57"/>
      <c r="QJD27" s="57"/>
      <c r="QJE27" s="57"/>
      <c r="QJF27" s="57"/>
      <c r="QJG27" s="57"/>
      <c r="QJH27" s="57"/>
      <c r="QJI27" s="57"/>
      <c r="QJJ27" s="57"/>
      <c r="QJK27" s="57"/>
      <c r="QJL27" s="57"/>
      <c r="QJM27" s="57"/>
      <c r="QJN27" s="57"/>
      <c r="QJO27" s="57"/>
      <c r="QJP27" s="57"/>
      <c r="QJQ27" s="57"/>
      <c r="QJR27" s="57"/>
      <c r="QJS27" s="57"/>
      <c r="QJT27" s="57"/>
      <c r="QJU27" s="57"/>
      <c r="QJV27" s="57"/>
      <c r="QJW27" s="57"/>
      <c r="QJX27" s="57"/>
      <c r="QJY27" s="57"/>
      <c r="QJZ27" s="57"/>
      <c r="QKA27" s="57"/>
      <c r="QKB27" s="57"/>
      <c r="QKC27" s="57"/>
      <c r="QKD27" s="57"/>
      <c r="QKE27" s="57"/>
      <c r="QKF27" s="57"/>
      <c r="QKG27" s="57"/>
      <c r="QKH27" s="57"/>
      <c r="QKI27" s="57"/>
      <c r="QKJ27" s="57"/>
      <c r="QKK27" s="57"/>
      <c r="QKL27" s="57"/>
      <c r="QKM27" s="57"/>
      <c r="QKN27" s="57"/>
      <c r="QKO27" s="57"/>
      <c r="QKP27" s="57"/>
      <c r="QKQ27" s="57"/>
      <c r="QKR27" s="57"/>
      <c r="QKS27" s="57"/>
      <c r="QKT27" s="57"/>
      <c r="QKU27" s="57"/>
      <c r="QKV27" s="57"/>
      <c r="QKW27" s="57"/>
      <c r="QKX27" s="57"/>
      <c r="QKY27" s="57"/>
      <c r="QKZ27" s="57"/>
      <c r="QLA27" s="57"/>
      <c r="QLB27" s="57"/>
      <c r="QLC27" s="57"/>
      <c r="QLD27" s="57"/>
      <c r="QLE27" s="57"/>
      <c r="QLF27" s="57"/>
      <c r="QLG27" s="57"/>
      <c r="QLH27" s="57"/>
      <c r="QLI27" s="57"/>
      <c r="QLJ27" s="57"/>
      <c r="QLK27" s="57"/>
      <c r="QLL27" s="57"/>
      <c r="QLM27" s="57"/>
      <c r="QLN27" s="57"/>
      <c r="QLO27" s="57"/>
      <c r="QLP27" s="57"/>
      <c r="QLQ27" s="57"/>
      <c r="QLR27" s="57"/>
      <c r="QLS27" s="57"/>
      <c r="QLT27" s="57"/>
      <c r="QLU27" s="57"/>
      <c r="QLV27" s="57"/>
      <c r="QLW27" s="57"/>
      <c r="QLX27" s="57"/>
      <c r="QLY27" s="57"/>
      <c r="QLZ27" s="57"/>
      <c r="QMA27" s="57"/>
      <c r="QMB27" s="57"/>
      <c r="QMC27" s="57"/>
      <c r="QMD27" s="57"/>
      <c r="QME27" s="57"/>
      <c r="QMF27" s="57"/>
      <c r="QMG27" s="57"/>
      <c r="QMH27" s="57"/>
      <c r="QMI27" s="57"/>
      <c r="QMJ27" s="57"/>
      <c r="QMK27" s="57"/>
      <c r="QML27" s="57"/>
      <c r="QMM27" s="57"/>
      <c r="QMN27" s="57"/>
      <c r="QMO27" s="57"/>
      <c r="QMP27" s="57"/>
      <c r="QMQ27" s="57"/>
      <c r="QMR27" s="57"/>
      <c r="QMS27" s="57"/>
      <c r="QMT27" s="57"/>
      <c r="QMU27" s="57"/>
      <c r="QMV27" s="57"/>
      <c r="QMW27" s="57"/>
      <c r="QMX27" s="57"/>
      <c r="QMY27" s="57"/>
      <c r="QMZ27" s="57"/>
      <c r="QNA27" s="57"/>
      <c r="QNB27" s="57"/>
      <c r="QNC27" s="57"/>
      <c r="QND27" s="57"/>
      <c r="QNE27" s="57"/>
      <c r="QNF27" s="57"/>
      <c r="QNG27" s="57"/>
      <c r="QNH27" s="57"/>
      <c r="QNI27" s="57"/>
      <c r="QNJ27" s="57"/>
      <c r="QNK27" s="57"/>
      <c r="QNL27" s="57"/>
      <c r="QNM27" s="57"/>
      <c r="QNN27" s="57"/>
      <c r="QNO27" s="57"/>
      <c r="QNP27" s="57"/>
      <c r="QNQ27" s="57"/>
      <c r="QNR27" s="57"/>
      <c r="QNS27" s="57"/>
      <c r="QNT27" s="57"/>
      <c r="QNU27" s="57"/>
      <c r="QNV27" s="57"/>
      <c r="QNW27" s="57"/>
      <c r="QNX27" s="57"/>
      <c r="QNY27" s="57"/>
      <c r="QNZ27" s="57"/>
      <c r="QOA27" s="57"/>
      <c r="QOB27" s="57"/>
      <c r="QOC27" s="57"/>
      <c r="QOD27" s="57"/>
      <c r="QOE27" s="57"/>
      <c r="QOF27" s="57"/>
      <c r="QOG27" s="57"/>
      <c r="QOH27" s="57"/>
      <c r="QOI27" s="57"/>
      <c r="QOJ27" s="57"/>
      <c r="QOK27" s="57"/>
      <c r="QOL27" s="57"/>
      <c r="QOM27" s="57"/>
      <c r="QON27" s="57"/>
      <c r="QOO27" s="57"/>
      <c r="QOP27" s="57"/>
      <c r="QOQ27" s="57"/>
      <c r="QOR27" s="57"/>
      <c r="QOS27" s="57"/>
      <c r="QOT27" s="57"/>
      <c r="QOU27" s="57"/>
      <c r="QOV27" s="57"/>
      <c r="QOW27" s="57"/>
      <c r="QOX27" s="57"/>
      <c r="QOY27" s="57"/>
      <c r="QOZ27" s="57"/>
      <c r="QPA27" s="57"/>
      <c r="QPB27" s="57"/>
      <c r="QPC27" s="57"/>
      <c r="QPD27" s="57"/>
      <c r="QPE27" s="57"/>
      <c r="QPF27" s="57"/>
      <c r="QPG27" s="57"/>
      <c r="QPH27" s="57"/>
      <c r="QPI27" s="57"/>
      <c r="QPJ27" s="57"/>
      <c r="QPK27" s="57"/>
      <c r="QPL27" s="57"/>
      <c r="QPM27" s="57"/>
      <c r="QPN27" s="57"/>
      <c r="QPO27" s="57"/>
      <c r="QPP27" s="57"/>
      <c r="QPQ27" s="57"/>
      <c r="QPR27" s="57"/>
      <c r="QPS27" s="57"/>
      <c r="QPT27" s="57"/>
      <c r="QPU27" s="57"/>
      <c r="QPV27" s="57"/>
      <c r="QPW27" s="57"/>
      <c r="QPX27" s="57"/>
      <c r="QPY27" s="57"/>
      <c r="QPZ27" s="57"/>
      <c r="QQA27" s="57"/>
      <c r="QQB27" s="57"/>
      <c r="QQC27" s="57"/>
      <c r="QQD27" s="57"/>
      <c r="QQE27" s="57"/>
      <c r="QQF27" s="57"/>
      <c r="QQG27" s="57"/>
      <c r="QQH27" s="57"/>
      <c r="QQI27" s="57"/>
      <c r="QQJ27" s="57"/>
      <c r="QQK27" s="57"/>
      <c r="QQL27" s="57"/>
      <c r="QQM27" s="57"/>
      <c r="QQN27" s="57"/>
      <c r="QQO27" s="57"/>
      <c r="QQP27" s="57"/>
      <c r="QQQ27" s="57"/>
      <c r="QQR27" s="57"/>
      <c r="QQS27" s="57"/>
      <c r="QQT27" s="57"/>
      <c r="QQU27" s="57"/>
      <c r="QQV27" s="57"/>
      <c r="QQW27" s="57"/>
      <c r="QQX27" s="57"/>
      <c r="QQY27" s="57"/>
      <c r="QQZ27" s="57"/>
      <c r="QRA27" s="57"/>
      <c r="QRB27" s="57"/>
      <c r="QRC27" s="57"/>
      <c r="QRD27" s="57"/>
      <c r="QRE27" s="57"/>
      <c r="QRF27" s="57"/>
      <c r="QRG27" s="57"/>
      <c r="QRH27" s="57"/>
      <c r="QRI27" s="57"/>
      <c r="QRJ27" s="57"/>
      <c r="QRK27" s="57"/>
      <c r="QRL27" s="57"/>
      <c r="QRM27" s="57"/>
      <c r="QRN27" s="57"/>
      <c r="QRO27" s="57"/>
      <c r="QRP27" s="57"/>
      <c r="QRQ27" s="57"/>
      <c r="QRR27" s="57"/>
      <c r="QRS27" s="57"/>
      <c r="QRT27" s="57"/>
      <c r="QRU27" s="57"/>
      <c r="QRV27" s="57"/>
      <c r="QRW27" s="57"/>
      <c r="QRX27" s="57"/>
      <c r="QRY27" s="57"/>
      <c r="QRZ27" s="57"/>
      <c r="QSA27" s="57"/>
      <c r="QSB27" s="57"/>
      <c r="QSC27" s="57"/>
      <c r="QSD27" s="57"/>
      <c r="QSE27" s="57"/>
      <c r="QSF27" s="57"/>
      <c r="QSG27" s="57"/>
      <c r="QSH27" s="57"/>
      <c r="QSI27" s="57"/>
      <c r="QSJ27" s="57"/>
      <c r="QSK27" s="57"/>
      <c r="QSL27" s="57"/>
      <c r="QSM27" s="57"/>
      <c r="QSN27" s="57"/>
      <c r="QSO27" s="57"/>
      <c r="QSP27" s="57"/>
      <c r="QSQ27" s="57"/>
      <c r="QSR27" s="57"/>
      <c r="QSS27" s="57"/>
      <c r="QST27" s="57"/>
      <c r="QSU27" s="57"/>
      <c r="QSV27" s="57"/>
      <c r="QSW27" s="57"/>
      <c r="QSX27" s="57"/>
      <c r="QSY27" s="57"/>
      <c r="QSZ27" s="57"/>
      <c r="QTA27" s="57"/>
      <c r="QTB27" s="57"/>
      <c r="QTC27" s="57"/>
      <c r="QTD27" s="57"/>
      <c r="QTE27" s="57"/>
      <c r="QTF27" s="57"/>
      <c r="QTG27" s="57"/>
      <c r="QTH27" s="57"/>
      <c r="QTI27" s="57"/>
      <c r="QTJ27" s="57"/>
      <c r="QTK27" s="57"/>
      <c r="QTL27" s="57"/>
      <c r="QTM27" s="57"/>
      <c r="QTN27" s="57"/>
      <c r="QTO27" s="57"/>
      <c r="QTP27" s="57"/>
      <c r="QTQ27" s="57"/>
      <c r="QTR27" s="57"/>
      <c r="QTS27" s="57"/>
      <c r="QTT27" s="57"/>
      <c r="QTU27" s="57"/>
      <c r="QTV27" s="57"/>
      <c r="QTW27" s="57"/>
      <c r="QTX27" s="57"/>
      <c r="QTY27" s="57"/>
      <c r="QTZ27" s="57"/>
      <c r="QUA27" s="57"/>
      <c r="QUB27" s="57"/>
      <c r="QUC27" s="57"/>
      <c r="QUD27" s="57"/>
      <c r="QUE27" s="57"/>
      <c r="QUF27" s="57"/>
      <c r="QUG27" s="57"/>
      <c r="QUH27" s="57"/>
      <c r="QUI27" s="57"/>
      <c r="QUJ27" s="57"/>
      <c r="QUK27" s="57"/>
      <c r="QUL27" s="57"/>
      <c r="QUM27" s="57"/>
      <c r="QUN27" s="57"/>
      <c r="QUO27" s="57"/>
      <c r="QUP27" s="57"/>
      <c r="QUQ27" s="57"/>
      <c r="QUR27" s="57"/>
      <c r="QUS27" s="57"/>
      <c r="QUT27" s="57"/>
      <c r="QUU27" s="57"/>
      <c r="QUV27" s="57"/>
      <c r="QUW27" s="57"/>
      <c r="QUX27" s="57"/>
      <c r="QUY27" s="57"/>
      <c r="QUZ27" s="57"/>
      <c r="QVA27" s="57"/>
      <c r="QVB27" s="57"/>
      <c r="QVC27" s="57"/>
      <c r="QVD27" s="57"/>
      <c r="QVE27" s="57"/>
      <c r="QVF27" s="57"/>
      <c r="QVG27" s="57"/>
      <c r="QVH27" s="57"/>
      <c r="QVI27" s="57"/>
      <c r="QVJ27" s="57"/>
      <c r="QVK27" s="57"/>
      <c r="QVL27" s="57"/>
      <c r="QVM27" s="57"/>
      <c r="QVN27" s="57"/>
      <c r="QVO27" s="57"/>
      <c r="QVP27" s="57"/>
      <c r="QVQ27" s="57"/>
      <c r="QVR27" s="57"/>
      <c r="QVS27" s="57"/>
      <c r="QVT27" s="57"/>
      <c r="QVU27" s="57"/>
      <c r="QVV27" s="57"/>
      <c r="QVW27" s="57"/>
      <c r="QVX27" s="57"/>
      <c r="QVY27" s="57"/>
      <c r="QVZ27" s="57"/>
      <c r="QWA27" s="57"/>
      <c r="QWB27" s="57"/>
      <c r="QWC27" s="57"/>
      <c r="QWD27" s="57"/>
      <c r="QWE27" s="57"/>
      <c r="QWF27" s="57"/>
      <c r="QWG27" s="57"/>
      <c r="QWH27" s="57"/>
      <c r="QWI27" s="57"/>
      <c r="QWJ27" s="57"/>
      <c r="QWK27" s="57"/>
      <c r="QWL27" s="57"/>
      <c r="QWM27" s="57"/>
      <c r="QWN27" s="57"/>
      <c r="QWO27" s="57"/>
      <c r="QWP27" s="57"/>
      <c r="QWQ27" s="57"/>
      <c r="QWR27" s="57"/>
      <c r="QWS27" s="57"/>
      <c r="QWT27" s="57"/>
      <c r="QWU27" s="57"/>
      <c r="QWV27" s="57"/>
      <c r="QWW27" s="57"/>
      <c r="QWX27" s="57"/>
      <c r="QWY27" s="57"/>
      <c r="QWZ27" s="57"/>
      <c r="QXA27" s="57"/>
      <c r="QXB27" s="57"/>
      <c r="QXC27" s="57"/>
      <c r="QXD27" s="57"/>
      <c r="QXE27" s="57"/>
      <c r="QXF27" s="57"/>
      <c r="QXG27" s="57"/>
      <c r="QXH27" s="57"/>
      <c r="QXI27" s="57"/>
      <c r="QXJ27" s="57"/>
      <c r="QXK27" s="57"/>
      <c r="QXL27" s="57"/>
      <c r="QXM27" s="57"/>
      <c r="QXN27" s="57"/>
      <c r="QXO27" s="57"/>
      <c r="QXP27" s="57"/>
      <c r="QXQ27" s="57"/>
      <c r="QXR27" s="57"/>
      <c r="QXS27" s="57"/>
      <c r="QXT27" s="57"/>
      <c r="QXU27" s="57"/>
      <c r="QXV27" s="57"/>
      <c r="QXW27" s="57"/>
      <c r="QXX27" s="57"/>
      <c r="QXY27" s="57"/>
      <c r="QXZ27" s="57"/>
      <c r="QYA27" s="57"/>
      <c r="QYB27" s="57"/>
      <c r="QYC27" s="57"/>
      <c r="QYD27" s="57"/>
      <c r="QYE27" s="57"/>
      <c r="QYF27" s="57"/>
      <c r="QYG27" s="57"/>
      <c r="QYH27" s="57"/>
      <c r="QYI27" s="57"/>
      <c r="QYJ27" s="57"/>
      <c r="QYK27" s="57"/>
      <c r="QYL27" s="57"/>
      <c r="QYM27" s="57"/>
      <c r="QYN27" s="57"/>
      <c r="QYO27" s="57"/>
      <c r="QYP27" s="57"/>
      <c r="QYQ27" s="57"/>
      <c r="QYR27" s="57"/>
      <c r="QYS27" s="57"/>
      <c r="QYT27" s="57"/>
      <c r="QYU27" s="57"/>
      <c r="QYV27" s="57"/>
      <c r="QYW27" s="57"/>
      <c r="QYX27" s="57"/>
      <c r="QYY27" s="57"/>
      <c r="QYZ27" s="57"/>
      <c r="QZA27" s="57"/>
      <c r="QZB27" s="57"/>
      <c r="QZC27" s="57"/>
      <c r="QZD27" s="57"/>
      <c r="QZE27" s="57"/>
      <c r="QZF27" s="57"/>
      <c r="QZG27" s="57"/>
      <c r="QZH27" s="57"/>
      <c r="QZI27" s="57"/>
      <c r="QZJ27" s="57"/>
      <c r="QZK27" s="57"/>
      <c r="QZL27" s="57"/>
      <c r="QZM27" s="57"/>
      <c r="QZN27" s="57"/>
      <c r="QZO27" s="57"/>
      <c r="QZP27" s="57"/>
      <c r="QZQ27" s="57"/>
      <c r="QZR27" s="57"/>
      <c r="QZS27" s="57"/>
      <c r="QZT27" s="57"/>
      <c r="QZU27" s="57"/>
      <c r="QZV27" s="57"/>
      <c r="QZW27" s="57"/>
      <c r="QZX27" s="57"/>
      <c r="QZY27" s="57"/>
      <c r="QZZ27" s="57"/>
      <c r="RAA27" s="57"/>
      <c r="RAB27" s="57"/>
      <c r="RAC27" s="57"/>
      <c r="RAD27" s="57"/>
      <c r="RAE27" s="57"/>
      <c r="RAF27" s="57"/>
      <c r="RAG27" s="57"/>
      <c r="RAH27" s="57"/>
      <c r="RAI27" s="57"/>
      <c r="RAJ27" s="57"/>
      <c r="RAK27" s="57"/>
      <c r="RAL27" s="57"/>
      <c r="RAM27" s="57"/>
      <c r="RAN27" s="57"/>
      <c r="RAO27" s="57"/>
      <c r="RAP27" s="57"/>
      <c r="RAQ27" s="57"/>
      <c r="RAR27" s="57"/>
      <c r="RAS27" s="57"/>
      <c r="RAT27" s="57"/>
      <c r="RAU27" s="57"/>
      <c r="RAV27" s="57"/>
      <c r="RAW27" s="57"/>
      <c r="RAX27" s="57"/>
      <c r="RAY27" s="57"/>
      <c r="RAZ27" s="57"/>
      <c r="RBA27" s="57"/>
      <c r="RBB27" s="57"/>
      <c r="RBC27" s="57"/>
      <c r="RBD27" s="57"/>
      <c r="RBE27" s="57"/>
      <c r="RBF27" s="57"/>
      <c r="RBG27" s="57"/>
      <c r="RBH27" s="57"/>
      <c r="RBI27" s="57"/>
      <c r="RBJ27" s="57"/>
      <c r="RBK27" s="57"/>
      <c r="RBL27" s="57"/>
      <c r="RBM27" s="57"/>
      <c r="RBN27" s="57"/>
      <c r="RBO27" s="57"/>
      <c r="RBP27" s="57"/>
      <c r="RBQ27" s="57"/>
      <c r="RBR27" s="57"/>
      <c r="RBS27" s="57"/>
      <c r="RBT27" s="57"/>
      <c r="RBU27" s="57"/>
      <c r="RBV27" s="57"/>
      <c r="RBW27" s="57"/>
      <c r="RBX27" s="57"/>
      <c r="RBY27" s="57"/>
      <c r="RBZ27" s="57"/>
      <c r="RCA27" s="57"/>
      <c r="RCB27" s="57"/>
      <c r="RCC27" s="57"/>
      <c r="RCD27" s="57"/>
      <c r="RCE27" s="57"/>
      <c r="RCF27" s="57"/>
      <c r="RCG27" s="57"/>
      <c r="RCH27" s="57"/>
      <c r="RCI27" s="57"/>
      <c r="RCJ27" s="57"/>
      <c r="RCK27" s="57"/>
      <c r="RCL27" s="57"/>
      <c r="RCM27" s="57"/>
      <c r="RCN27" s="57"/>
      <c r="RCO27" s="57"/>
      <c r="RCP27" s="57"/>
      <c r="RCQ27" s="57"/>
      <c r="RCR27" s="57"/>
      <c r="RCS27" s="57"/>
      <c r="RCT27" s="57"/>
      <c r="RCU27" s="57"/>
      <c r="RCV27" s="57"/>
      <c r="RCW27" s="57"/>
      <c r="RCX27" s="57"/>
      <c r="RCY27" s="57"/>
      <c r="RCZ27" s="57"/>
      <c r="RDA27" s="57"/>
      <c r="RDB27" s="57"/>
      <c r="RDC27" s="57"/>
      <c r="RDD27" s="57"/>
      <c r="RDE27" s="57"/>
      <c r="RDF27" s="57"/>
      <c r="RDG27" s="57"/>
      <c r="RDH27" s="57"/>
      <c r="RDI27" s="57"/>
      <c r="RDJ27" s="57"/>
      <c r="RDK27" s="57"/>
      <c r="RDL27" s="57"/>
      <c r="RDM27" s="57"/>
      <c r="RDN27" s="57"/>
      <c r="RDO27" s="57"/>
      <c r="RDP27" s="57"/>
      <c r="RDQ27" s="57"/>
      <c r="RDR27" s="57"/>
      <c r="RDS27" s="57"/>
      <c r="RDT27" s="57"/>
      <c r="RDU27" s="57"/>
      <c r="RDV27" s="57"/>
      <c r="RDW27" s="57"/>
      <c r="RDX27" s="57"/>
      <c r="RDY27" s="57"/>
      <c r="RDZ27" s="57"/>
      <c r="REA27" s="57"/>
      <c r="REB27" s="57"/>
      <c r="REC27" s="57"/>
      <c r="RED27" s="57"/>
      <c r="REE27" s="57"/>
      <c r="REF27" s="57"/>
      <c r="REG27" s="57"/>
      <c r="REH27" s="57"/>
      <c r="REI27" s="57"/>
      <c r="REJ27" s="57"/>
      <c r="REK27" s="57"/>
      <c r="REL27" s="57"/>
      <c r="REM27" s="57"/>
      <c r="REN27" s="57"/>
      <c r="REO27" s="57"/>
      <c r="REP27" s="57"/>
      <c r="REQ27" s="57"/>
      <c r="RER27" s="57"/>
      <c r="RES27" s="57"/>
      <c r="RET27" s="57"/>
      <c r="REU27" s="57"/>
      <c r="REV27" s="57"/>
      <c r="REW27" s="57"/>
      <c r="REX27" s="57"/>
      <c r="REY27" s="57"/>
      <c r="REZ27" s="57"/>
      <c r="RFA27" s="57"/>
      <c r="RFB27" s="57"/>
      <c r="RFC27" s="57"/>
      <c r="RFD27" s="57"/>
      <c r="RFE27" s="57"/>
      <c r="RFF27" s="57"/>
      <c r="RFG27" s="57"/>
      <c r="RFH27" s="57"/>
      <c r="RFI27" s="57"/>
      <c r="RFJ27" s="57"/>
      <c r="RFK27" s="57"/>
      <c r="RFL27" s="57"/>
      <c r="RFM27" s="57"/>
      <c r="RFN27" s="57"/>
      <c r="RFO27" s="57"/>
      <c r="RFP27" s="57"/>
      <c r="RFQ27" s="57"/>
      <c r="RFR27" s="57"/>
      <c r="RFS27" s="57"/>
      <c r="RFT27" s="57"/>
      <c r="RFU27" s="57"/>
      <c r="RFV27" s="57"/>
      <c r="RFW27" s="57"/>
      <c r="RFX27" s="57"/>
      <c r="RFY27" s="57"/>
      <c r="RFZ27" s="57"/>
      <c r="RGA27" s="57"/>
      <c r="RGB27" s="57"/>
      <c r="RGC27" s="57"/>
      <c r="RGD27" s="57"/>
      <c r="RGE27" s="57"/>
      <c r="RGF27" s="57"/>
      <c r="RGG27" s="57"/>
      <c r="RGH27" s="57"/>
      <c r="RGI27" s="57"/>
      <c r="RGJ27" s="57"/>
      <c r="RGK27" s="57"/>
      <c r="RGL27" s="57"/>
      <c r="RGM27" s="57"/>
      <c r="RGN27" s="57"/>
      <c r="RGO27" s="57"/>
      <c r="RGP27" s="57"/>
      <c r="RGQ27" s="57"/>
      <c r="RGR27" s="57"/>
      <c r="RGS27" s="57"/>
      <c r="RGT27" s="57"/>
      <c r="RGU27" s="57"/>
      <c r="RGV27" s="57"/>
      <c r="RGW27" s="57"/>
      <c r="RGX27" s="57"/>
      <c r="RGY27" s="57"/>
      <c r="RGZ27" s="57"/>
      <c r="RHA27" s="57"/>
      <c r="RHB27" s="57"/>
      <c r="RHC27" s="57"/>
      <c r="RHD27" s="57"/>
      <c r="RHE27" s="57"/>
      <c r="RHF27" s="57"/>
      <c r="RHG27" s="57"/>
      <c r="RHH27" s="57"/>
      <c r="RHI27" s="57"/>
      <c r="RHJ27" s="57"/>
      <c r="RHK27" s="57"/>
      <c r="RHL27" s="57"/>
      <c r="RHM27" s="57"/>
      <c r="RHN27" s="57"/>
      <c r="RHO27" s="57"/>
      <c r="RHP27" s="57"/>
      <c r="RHQ27" s="57"/>
      <c r="RHR27" s="57"/>
      <c r="RHS27" s="57"/>
      <c r="RHT27" s="57"/>
      <c r="RHU27" s="57"/>
      <c r="RHV27" s="57"/>
      <c r="RHW27" s="57"/>
      <c r="RHX27" s="57"/>
      <c r="RHY27" s="57"/>
      <c r="RHZ27" s="57"/>
      <c r="RIA27" s="57"/>
      <c r="RIB27" s="57"/>
      <c r="RIC27" s="57"/>
      <c r="RID27" s="57"/>
      <c r="RIE27" s="57"/>
      <c r="RIF27" s="57"/>
      <c r="RIG27" s="57"/>
      <c r="RIH27" s="57"/>
      <c r="RII27" s="57"/>
      <c r="RIJ27" s="57"/>
      <c r="RIK27" s="57"/>
      <c r="RIL27" s="57"/>
      <c r="RIM27" s="57"/>
      <c r="RIN27" s="57"/>
      <c r="RIO27" s="57"/>
      <c r="RIP27" s="57"/>
      <c r="RIQ27" s="57"/>
      <c r="RIR27" s="57"/>
      <c r="RIS27" s="57"/>
      <c r="RIT27" s="57"/>
      <c r="RIU27" s="57"/>
      <c r="RIV27" s="57"/>
      <c r="RIW27" s="57"/>
      <c r="RIX27" s="57"/>
      <c r="RIY27" s="57"/>
      <c r="RIZ27" s="57"/>
      <c r="RJA27" s="57"/>
      <c r="RJB27" s="57"/>
      <c r="RJC27" s="57"/>
      <c r="RJD27" s="57"/>
      <c r="RJE27" s="57"/>
      <c r="RJF27" s="57"/>
      <c r="RJG27" s="57"/>
      <c r="RJH27" s="57"/>
      <c r="RJI27" s="57"/>
      <c r="RJJ27" s="57"/>
      <c r="RJK27" s="57"/>
      <c r="RJL27" s="57"/>
      <c r="RJM27" s="57"/>
      <c r="RJN27" s="57"/>
      <c r="RJO27" s="57"/>
      <c r="RJP27" s="57"/>
      <c r="RJQ27" s="57"/>
      <c r="RJR27" s="57"/>
      <c r="RJS27" s="57"/>
      <c r="RJT27" s="57"/>
      <c r="RJU27" s="57"/>
      <c r="RJV27" s="57"/>
      <c r="RJW27" s="57"/>
      <c r="RJX27" s="57"/>
      <c r="RJY27" s="57"/>
      <c r="RJZ27" s="57"/>
      <c r="RKA27" s="57"/>
      <c r="RKB27" s="57"/>
      <c r="RKC27" s="57"/>
      <c r="RKD27" s="57"/>
      <c r="RKE27" s="57"/>
      <c r="RKF27" s="57"/>
      <c r="RKG27" s="57"/>
      <c r="RKH27" s="57"/>
      <c r="RKI27" s="57"/>
      <c r="RKJ27" s="57"/>
      <c r="RKK27" s="57"/>
      <c r="RKL27" s="57"/>
      <c r="RKM27" s="57"/>
      <c r="RKN27" s="57"/>
      <c r="RKO27" s="57"/>
      <c r="RKP27" s="57"/>
      <c r="RKQ27" s="57"/>
      <c r="RKR27" s="57"/>
      <c r="RKS27" s="57"/>
      <c r="RKT27" s="57"/>
      <c r="RKU27" s="57"/>
      <c r="RKV27" s="57"/>
      <c r="RKW27" s="57"/>
      <c r="RKX27" s="57"/>
      <c r="RKY27" s="57"/>
      <c r="RKZ27" s="57"/>
      <c r="RLA27" s="57"/>
      <c r="RLB27" s="57"/>
      <c r="RLC27" s="57"/>
      <c r="RLD27" s="57"/>
      <c r="RLE27" s="57"/>
      <c r="RLF27" s="57"/>
      <c r="RLG27" s="57"/>
      <c r="RLH27" s="57"/>
      <c r="RLI27" s="57"/>
      <c r="RLJ27" s="57"/>
      <c r="RLK27" s="57"/>
      <c r="RLL27" s="57"/>
      <c r="RLM27" s="57"/>
      <c r="RLN27" s="57"/>
      <c r="RLO27" s="57"/>
      <c r="RLP27" s="57"/>
      <c r="RLQ27" s="57"/>
      <c r="RLR27" s="57"/>
      <c r="RLS27" s="57"/>
      <c r="RLT27" s="57"/>
      <c r="RLU27" s="57"/>
      <c r="RLV27" s="57"/>
      <c r="RLW27" s="57"/>
      <c r="RLX27" s="57"/>
      <c r="RLY27" s="57"/>
      <c r="RLZ27" s="57"/>
      <c r="RMA27" s="57"/>
      <c r="RMB27" s="57"/>
      <c r="RMC27" s="57"/>
      <c r="RMD27" s="57"/>
      <c r="RME27" s="57"/>
      <c r="RMF27" s="57"/>
      <c r="RMG27" s="57"/>
      <c r="RMH27" s="57"/>
      <c r="RMI27" s="57"/>
      <c r="RMJ27" s="57"/>
      <c r="RMK27" s="57"/>
      <c r="RML27" s="57"/>
      <c r="RMM27" s="57"/>
      <c r="RMN27" s="57"/>
      <c r="RMO27" s="57"/>
      <c r="RMP27" s="57"/>
      <c r="RMQ27" s="57"/>
      <c r="RMR27" s="57"/>
      <c r="RMS27" s="57"/>
      <c r="RMT27" s="57"/>
      <c r="RMU27" s="57"/>
      <c r="RMV27" s="57"/>
      <c r="RMW27" s="57"/>
      <c r="RMX27" s="57"/>
      <c r="RMY27" s="57"/>
      <c r="RMZ27" s="57"/>
      <c r="RNA27" s="57"/>
      <c r="RNB27" s="57"/>
      <c r="RNC27" s="57"/>
      <c r="RND27" s="57"/>
      <c r="RNE27" s="57"/>
      <c r="RNF27" s="57"/>
      <c r="RNG27" s="57"/>
      <c r="RNH27" s="57"/>
      <c r="RNI27" s="57"/>
      <c r="RNJ27" s="57"/>
      <c r="RNK27" s="57"/>
      <c r="RNL27" s="57"/>
      <c r="RNM27" s="57"/>
      <c r="RNN27" s="57"/>
      <c r="RNO27" s="57"/>
      <c r="RNP27" s="57"/>
      <c r="RNQ27" s="57"/>
      <c r="RNR27" s="57"/>
      <c r="RNS27" s="57"/>
      <c r="RNT27" s="57"/>
      <c r="RNU27" s="57"/>
      <c r="RNV27" s="57"/>
      <c r="RNW27" s="57"/>
      <c r="RNX27" s="57"/>
      <c r="RNY27" s="57"/>
      <c r="RNZ27" s="57"/>
      <c r="ROA27" s="57"/>
      <c r="ROB27" s="57"/>
      <c r="ROC27" s="57"/>
      <c r="ROD27" s="57"/>
      <c r="ROE27" s="57"/>
      <c r="ROF27" s="57"/>
      <c r="ROG27" s="57"/>
      <c r="ROH27" s="57"/>
      <c r="ROI27" s="57"/>
      <c r="ROJ27" s="57"/>
      <c r="ROK27" s="57"/>
      <c r="ROL27" s="57"/>
      <c r="ROM27" s="57"/>
      <c r="RON27" s="57"/>
      <c r="ROO27" s="57"/>
      <c r="ROP27" s="57"/>
      <c r="ROQ27" s="57"/>
      <c r="ROR27" s="57"/>
      <c r="ROS27" s="57"/>
      <c r="ROT27" s="57"/>
      <c r="ROU27" s="57"/>
      <c r="ROV27" s="57"/>
      <c r="ROW27" s="57"/>
      <c r="ROX27" s="57"/>
      <c r="ROY27" s="57"/>
      <c r="ROZ27" s="57"/>
      <c r="RPA27" s="57"/>
      <c r="RPB27" s="57"/>
      <c r="RPC27" s="57"/>
      <c r="RPD27" s="57"/>
      <c r="RPE27" s="57"/>
      <c r="RPF27" s="57"/>
      <c r="RPG27" s="57"/>
      <c r="RPH27" s="57"/>
      <c r="RPI27" s="57"/>
      <c r="RPJ27" s="57"/>
      <c r="RPK27" s="57"/>
      <c r="RPL27" s="57"/>
      <c r="RPM27" s="57"/>
      <c r="RPN27" s="57"/>
      <c r="RPO27" s="57"/>
      <c r="RPP27" s="57"/>
      <c r="RPQ27" s="57"/>
      <c r="RPR27" s="57"/>
      <c r="RPS27" s="57"/>
      <c r="RPT27" s="57"/>
      <c r="RPU27" s="57"/>
      <c r="RPV27" s="57"/>
      <c r="RPW27" s="57"/>
      <c r="RPX27" s="57"/>
      <c r="RPY27" s="57"/>
      <c r="RPZ27" s="57"/>
      <c r="RQA27" s="57"/>
      <c r="RQB27" s="57"/>
      <c r="RQC27" s="57"/>
      <c r="RQD27" s="57"/>
      <c r="RQE27" s="57"/>
      <c r="RQF27" s="57"/>
      <c r="RQG27" s="57"/>
      <c r="RQH27" s="57"/>
      <c r="RQI27" s="57"/>
      <c r="RQJ27" s="57"/>
      <c r="RQK27" s="57"/>
      <c r="RQL27" s="57"/>
      <c r="RQM27" s="57"/>
      <c r="RQN27" s="57"/>
      <c r="RQO27" s="57"/>
      <c r="RQP27" s="57"/>
      <c r="RQQ27" s="57"/>
      <c r="RQR27" s="57"/>
      <c r="RQS27" s="57"/>
      <c r="RQT27" s="57"/>
      <c r="RQU27" s="57"/>
      <c r="RQV27" s="57"/>
      <c r="RQW27" s="57"/>
      <c r="RQX27" s="57"/>
      <c r="RQY27" s="57"/>
      <c r="RQZ27" s="57"/>
      <c r="RRA27" s="57"/>
      <c r="RRB27" s="57"/>
      <c r="RRC27" s="57"/>
      <c r="RRD27" s="57"/>
      <c r="RRE27" s="57"/>
      <c r="RRF27" s="57"/>
      <c r="RRG27" s="57"/>
      <c r="RRH27" s="57"/>
      <c r="RRI27" s="57"/>
      <c r="RRJ27" s="57"/>
      <c r="RRK27" s="57"/>
      <c r="RRL27" s="57"/>
      <c r="RRM27" s="57"/>
      <c r="RRN27" s="57"/>
      <c r="RRO27" s="57"/>
      <c r="RRP27" s="57"/>
      <c r="RRQ27" s="57"/>
      <c r="RRR27" s="57"/>
      <c r="RRS27" s="57"/>
      <c r="RRT27" s="57"/>
      <c r="RRU27" s="57"/>
      <c r="RRV27" s="57"/>
      <c r="RRW27" s="57"/>
      <c r="RRX27" s="57"/>
      <c r="RRY27" s="57"/>
      <c r="RRZ27" s="57"/>
      <c r="RSA27" s="57"/>
      <c r="RSB27" s="57"/>
      <c r="RSC27" s="57"/>
      <c r="RSD27" s="57"/>
      <c r="RSE27" s="57"/>
      <c r="RSF27" s="57"/>
      <c r="RSG27" s="57"/>
      <c r="RSH27" s="57"/>
      <c r="RSI27" s="57"/>
      <c r="RSJ27" s="57"/>
      <c r="RSK27" s="57"/>
      <c r="RSL27" s="57"/>
      <c r="RSM27" s="57"/>
      <c r="RSN27" s="57"/>
      <c r="RSO27" s="57"/>
      <c r="RSP27" s="57"/>
      <c r="RSQ27" s="57"/>
      <c r="RSR27" s="57"/>
      <c r="RSS27" s="57"/>
      <c r="RST27" s="57"/>
      <c r="RSU27" s="57"/>
      <c r="RSV27" s="57"/>
      <c r="RSW27" s="57"/>
      <c r="RSX27" s="57"/>
      <c r="RSY27" s="57"/>
      <c r="RSZ27" s="57"/>
      <c r="RTA27" s="57"/>
      <c r="RTB27" s="57"/>
      <c r="RTC27" s="57"/>
      <c r="RTD27" s="57"/>
      <c r="RTE27" s="57"/>
      <c r="RTF27" s="57"/>
      <c r="RTG27" s="57"/>
      <c r="RTH27" s="57"/>
      <c r="RTI27" s="57"/>
      <c r="RTJ27" s="57"/>
      <c r="RTK27" s="57"/>
      <c r="RTL27" s="57"/>
      <c r="RTM27" s="57"/>
      <c r="RTN27" s="57"/>
      <c r="RTO27" s="57"/>
      <c r="RTP27" s="57"/>
      <c r="RTQ27" s="57"/>
      <c r="RTR27" s="57"/>
      <c r="RTS27" s="57"/>
      <c r="RTT27" s="57"/>
      <c r="RTU27" s="57"/>
      <c r="RTV27" s="57"/>
      <c r="RTW27" s="57"/>
      <c r="RTX27" s="57"/>
      <c r="RTY27" s="57"/>
      <c r="RTZ27" s="57"/>
      <c r="RUA27" s="57"/>
      <c r="RUB27" s="57"/>
      <c r="RUC27" s="57"/>
      <c r="RUD27" s="57"/>
      <c r="RUE27" s="57"/>
      <c r="RUF27" s="57"/>
      <c r="RUG27" s="57"/>
      <c r="RUH27" s="57"/>
      <c r="RUI27" s="57"/>
      <c r="RUJ27" s="57"/>
      <c r="RUK27" s="57"/>
      <c r="RUL27" s="57"/>
      <c r="RUM27" s="57"/>
      <c r="RUN27" s="57"/>
      <c r="RUO27" s="57"/>
      <c r="RUP27" s="57"/>
      <c r="RUQ27" s="57"/>
      <c r="RUR27" s="57"/>
      <c r="RUS27" s="57"/>
      <c r="RUT27" s="57"/>
      <c r="RUU27" s="57"/>
      <c r="RUV27" s="57"/>
      <c r="RUW27" s="57"/>
      <c r="RUX27" s="57"/>
      <c r="RUY27" s="57"/>
      <c r="RUZ27" s="57"/>
      <c r="RVA27" s="57"/>
      <c r="RVB27" s="57"/>
      <c r="RVC27" s="57"/>
      <c r="RVD27" s="57"/>
      <c r="RVE27" s="57"/>
      <c r="RVF27" s="57"/>
      <c r="RVG27" s="57"/>
      <c r="RVH27" s="57"/>
      <c r="RVI27" s="57"/>
      <c r="RVJ27" s="57"/>
      <c r="RVK27" s="57"/>
      <c r="RVL27" s="57"/>
      <c r="RVM27" s="57"/>
      <c r="RVN27" s="57"/>
      <c r="RVO27" s="57"/>
      <c r="RVP27" s="57"/>
      <c r="RVQ27" s="57"/>
      <c r="RVR27" s="57"/>
      <c r="RVS27" s="57"/>
      <c r="RVT27" s="57"/>
      <c r="RVU27" s="57"/>
      <c r="RVV27" s="57"/>
      <c r="RVW27" s="57"/>
      <c r="RVX27" s="57"/>
      <c r="RVY27" s="57"/>
      <c r="RVZ27" s="57"/>
      <c r="RWA27" s="57"/>
      <c r="RWB27" s="57"/>
      <c r="RWC27" s="57"/>
      <c r="RWD27" s="57"/>
      <c r="RWE27" s="57"/>
      <c r="RWF27" s="57"/>
      <c r="RWG27" s="57"/>
      <c r="RWH27" s="57"/>
      <c r="RWI27" s="57"/>
      <c r="RWJ27" s="57"/>
      <c r="RWK27" s="57"/>
      <c r="RWL27" s="57"/>
      <c r="RWM27" s="57"/>
      <c r="RWN27" s="57"/>
      <c r="RWO27" s="57"/>
      <c r="RWP27" s="57"/>
      <c r="RWQ27" s="57"/>
      <c r="RWR27" s="57"/>
      <c r="RWS27" s="57"/>
      <c r="RWT27" s="57"/>
      <c r="RWU27" s="57"/>
      <c r="RWV27" s="57"/>
      <c r="RWW27" s="57"/>
      <c r="RWX27" s="57"/>
      <c r="RWY27" s="57"/>
      <c r="RWZ27" s="57"/>
      <c r="RXA27" s="57"/>
      <c r="RXB27" s="57"/>
      <c r="RXC27" s="57"/>
      <c r="RXD27" s="57"/>
      <c r="RXE27" s="57"/>
      <c r="RXF27" s="57"/>
      <c r="RXG27" s="57"/>
      <c r="RXH27" s="57"/>
      <c r="RXI27" s="57"/>
      <c r="RXJ27" s="57"/>
      <c r="RXK27" s="57"/>
      <c r="RXL27" s="57"/>
      <c r="RXM27" s="57"/>
      <c r="RXN27" s="57"/>
      <c r="RXO27" s="57"/>
      <c r="RXP27" s="57"/>
      <c r="RXQ27" s="57"/>
      <c r="RXR27" s="57"/>
      <c r="RXS27" s="57"/>
      <c r="RXT27" s="57"/>
      <c r="RXU27" s="57"/>
      <c r="RXV27" s="57"/>
      <c r="RXW27" s="57"/>
      <c r="RXX27" s="57"/>
      <c r="RXY27" s="57"/>
      <c r="RXZ27" s="57"/>
      <c r="RYA27" s="57"/>
      <c r="RYB27" s="57"/>
      <c r="RYC27" s="57"/>
      <c r="RYD27" s="57"/>
      <c r="RYE27" s="57"/>
      <c r="RYF27" s="57"/>
      <c r="RYG27" s="57"/>
      <c r="RYH27" s="57"/>
      <c r="RYI27" s="57"/>
      <c r="RYJ27" s="57"/>
      <c r="RYK27" s="57"/>
      <c r="RYL27" s="57"/>
      <c r="RYM27" s="57"/>
      <c r="RYN27" s="57"/>
      <c r="RYO27" s="57"/>
      <c r="RYP27" s="57"/>
      <c r="RYQ27" s="57"/>
      <c r="RYR27" s="57"/>
      <c r="RYS27" s="57"/>
      <c r="RYT27" s="57"/>
      <c r="RYU27" s="57"/>
      <c r="RYV27" s="57"/>
      <c r="RYW27" s="57"/>
      <c r="RYX27" s="57"/>
      <c r="RYY27" s="57"/>
      <c r="RYZ27" s="57"/>
      <c r="RZA27" s="57"/>
      <c r="RZB27" s="57"/>
      <c r="RZC27" s="57"/>
      <c r="RZD27" s="57"/>
      <c r="RZE27" s="57"/>
      <c r="RZF27" s="57"/>
      <c r="RZG27" s="57"/>
      <c r="RZH27" s="57"/>
      <c r="RZI27" s="57"/>
      <c r="RZJ27" s="57"/>
      <c r="RZK27" s="57"/>
      <c r="RZL27" s="57"/>
      <c r="RZM27" s="57"/>
      <c r="RZN27" s="57"/>
      <c r="RZO27" s="57"/>
      <c r="RZP27" s="57"/>
      <c r="RZQ27" s="57"/>
      <c r="RZR27" s="57"/>
      <c r="RZS27" s="57"/>
      <c r="RZT27" s="57"/>
      <c r="RZU27" s="57"/>
      <c r="RZV27" s="57"/>
      <c r="RZW27" s="57"/>
      <c r="RZX27" s="57"/>
      <c r="RZY27" s="57"/>
      <c r="RZZ27" s="57"/>
      <c r="SAA27" s="57"/>
      <c r="SAB27" s="57"/>
      <c r="SAC27" s="57"/>
      <c r="SAD27" s="57"/>
      <c r="SAE27" s="57"/>
      <c r="SAF27" s="57"/>
      <c r="SAG27" s="57"/>
      <c r="SAH27" s="57"/>
      <c r="SAI27" s="57"/>
      <c r="SAJ27" s="57"/>
      <c r="SAK27" s="57"/>
      <c r="SAL27" s="57"/>
      <c r="SAM27" s="57"/>
      <c r="SAN27" s="57"/>
      <c r="SAO27" s="57"/>
      <c r="SAP27" s="57"/>
      <c r="SAQ27" s="57"/>
      <c r="SAR27" s="57"/>
      <c r="SAS27" s="57"/>
      <c r="SAT27" s="57"/>
      <c r="SAU27" s="57"/>
      <c r="SAV27" s="57"/>
      <c r="SAW27" s="57"/>
      <c r="SAX27" s="57"/>
      <c r="SAY27" s="57"/>
      <c r="SAZ27" s="57"/>
      <c r="SBA27" s="57"/>
      <c r="SBB27" s="57"/>
      <c r="SBC27" s="57"/>
      <c r="SBD27" s="57"/>
      <c r="SBE27" s="57"/>
      <c r="SBF27" s="57"/>
      <c r="SBG27" s="57"/>
      <c r="SBH27" s="57"/>
      <c r="SBI27" s="57"/>
      <c r="SBJ27" s="57"/>
      <c r="SBK27" s="57"/>
      <c r="SBL27" s="57"/>
      <c r="SBM27" s="57"/>
      <c r="SBN27" s="57"/>
      <c r="SBO27" s="57"/>
      <c r="SBP27" s="57"/>
      <c r="SBQ27" s="57"/>
      <c r="SBR27" s="57"/>
      <c r="SBS27" s="57"/>
      <c r="SBT27" s="57"/>
      <c r="SBU27" s="57"/>
      <c r="SBV27" s="57"/>
      <c r="SBW27" s="57"/>
      <c r="SBX27" s="57"/>
      <c r="SBY27" s="57"/>
      <c r="SBZ27" s="57"/>
      <c r="SCA27" s="57"/>
      <c r="SCB27" s="57"/>
      <c r="SCC27" s="57"/>
      <c r="SCD27" s="57"/>
      <c r="SCE27" s="57"/>
      <c r="SCF27" s="57"/>
      <c r="SCG27" s="57"/>
      <c r="SCH27" s="57"/>
      <c r="SCI27" s="57"/>
      <c r="SCJ27" s="57"/>
      <c r="SCK27" s="57"/>
      <c r="SCL27" s="57"/>
      <c r="SCM27" s="57"/>
      <c r="SCN27" s="57"/>
      <c r="SCO27" s="57"/>
      <c r="SCP27" s="57"/>
      <c r="SCQ27" s="57"/>
      <c r="SCR27" s="57"/>
      <c r="SCS27" s="57"/>
      <c r="SCT27" s="57"/>
      <c r="SCU27" s="57"/>
      <c r="SCV27" s="57"/>
      <c r="SCW27" s="57"/>
      <c r="SCX27" s="57"/>
      <c r="SCY27" s="57"/>
      <c r="SCZ27" s="57"/>
      <c r="SDA27" s="57"/>
      <c r="SDB27" s="57"/>
      <c r="SDC27" s="57"/>
      <c r="SDD27" s="57"/>
      <c r="SDE27" s="57"/>
      <c r="SDF27" s="57"/>
      <c r="SDG27" s="57"/>
      <c r="SDH27" s="57"/>
      <c r="SDI27" s="57"/>
      <c r="SDJ27" s="57"/>
      <c r="SDK27" s="57"/>
      <c r="SDL27" s="57"/>
      <c r="SDM27" s="57"/>
      <c r="SDN27" s="57"/>
      <c r="SDO27" s="57"/>
      <c r="SDP27" s="57"/>
      <c r="SDQ27" s="57"/>
      <c r="SDR27" s="57"/>
      <c r="SDS27" s="57"/>
      <c r="SDT27" s="57"/>
      <c r="SDU27" s="57"/>
      <c r="SDV27" s="57"/>
      <c r="SDW27" s="57"/>
      <c r="SDX27" s="57"/>
      <c r="SDY27" s="57"/>
      <c r="SDZ27" s="57"/>
      <c r="SEA27" s="57"/>
      <c r="SEB27" s="57"/>
      <c r="SEC27" s="57"/>
      <c r="SED27" s="57"/>
      <c r="SEE27" s="57"/>
      <c r="SEF27" s="57"/>
      <c r="SEG27" s="57"/>
      <c r="SEH27" s="57"/>
      <c r="SEI27" s="57"/>
      <c r="SEJ27" s="57"/>
      <c r="SEK27" s="57"/>
      <c r="SEL27" s="57"/>
      <c r="SEM27" s="57"/>
      <c r="SEN27" s="57"/>
      <c r="SEO27" s="57"/>
      <c r="SEP27" s="57"/>
      <c r="SEQ27" s="57"/>
      <c r="SER27" s="57"/>
      <c r="SES27" s="57"/>
      <c r="SET27" s="57"/>
      <c r="SEU27" s="57"/>
      <c r="SEV27" s="57"/>
      <c r="SEW27" s="57"/>
      <c r="SEX27" s="57"/>
      <c r="SEY27" s="57"/>
      <c r="SEZ27" s="57"/>
      <c r="SFA27" s="57"/>
      <c r="SFB27" s="57"/>
      <c r="SFC27" s="57"/>
      <c r="SFD27" s="57"/>
      <c r="SFE27" s="57"/>
      <c r="SFF27" s="57"/>
      <c r="SFG27" s="57"/>
      <c r="SFH27" s="57"/>
      <c r="SFI27" s="57"/>
      <c r="SFJ27" s="57"/>
      <c r="SFK27" s="57"/>
      <c r="SFL27" s="57"/>
      <c r="SFM27" s="57"/>
      <c r="SFN27" s="57"/>
      <c r="SFO27" s="57"/>
      <c r="SFP27" s="57"/>
      <c r="SFQ27" s="57"/>
      <c r="SFR27" s="57"/>
      <c r="SFS27" s="57"/>
      <c r="SFT27" s="57"/>
      <c r="SFU27" s="57"/>
      <c r="SFV27" s="57"/>
      <c r="SFW27" s="57"/>
      <c r="SFX27" s="57"/>
      <c r="SFY27" s="57"/>
      <c r="SFZ27" s="57"/>
      <c r="SGA27" s="57"/>
      <c r="SGB27" s="57"/>
      <c r="SGC27" s="57"/>
      <c r="SGD27" s="57"/>
      <c r="SGE27" s="57"/>
      <c r="SGF27" s="57"/>
      <c r="SGG27" s="57"/>
      <c r="SGH27" s="57"/>
      <c r="SGI27" s="57"/>
      <c r="SGJ27" s="57"/>
      <c r="SGK27" s="57"/>
      <c r="SGL27" s="57"/>
      <c r="SGM27" s="57"/>
      <c r="SGN27" s="57"/>
      <c r="SGO27" s="57"/>
      <c r="SGP27" s="57"/>
      <c r="SGQ27" s="57"/>
      <c r="SGR27" s="57"/>
      <c r="SGS27" s="57"/>
      <c r="SGT27" s="57"/>
      <c r="SGU27" s="57"/>
      <c r="SGV27" s="57"/>
      <c r="SGW27" s="57"/>
      <c r="SGX27" s="57"/>
      <c r="SGY27" s="57"/>
      <c r="SGZ27" s="57"/>
      <c r="SHA27" s="57"/>
      <c r="SHB27" s="57"/>
      <c r="SHC27" s="57"/>
      <c r="SHD27" s="57"/>
      <c r="SHE27" s="57"/>
      <c r="SHF27" s="57"/>
      <c r="SHG27" s="57"/>
      <c r="SHH27" s="57"/>
      <c r="SHI27" s="57"/>
      <c r="SHJ27" s="57"/>
      <c r="SHK27" s="57"/>
      <c r="SHL27" s="57"/>
      <c r="SHM27" s="57"/>
      <c r="SHN27" s="57"/>
      <c r="SHO27" s="57"/>
      <c r="SHP27" s="57"/>
      <c r="SHQ27" s="57"/>
      <c r="SHR27" s="57"/>
      <c r="SHS27" s="57"/>
      <c r="SHT27" s="57"/>
      <c r="SHU27" s="57"/>
      <c r="SHV27" s="57"/>
      <c r="SHW27" s="57"/>
      <c r="SHX27" s="57"/>
      <c r="SHY27" s="57"/>
      <c r="SHZ27" s="57"/>
      <c r="SIA27" s="57"/>
      <c r="SIB27" s="57"/>
      <c r="SIC27" s="57"/>
      <c r="SID27" s="57"/>
      <c r="SIE27" s="57"/>
      <c r="SIF27" s="57"/>
      <c r="SIG27" s="57"/>
      <c r="SIH27" s="57"/>
      <c r="SII27" s="57"/>
      <c r="SIJ27" s="57"/>
      <c r="SIK27" s="57"/>
      <c r="SIL27" s="57"/>
      <c r="SIM27" s="57"/>
      <c r="SIN27" s="57"/>
      <c r="SIO27" s="57"/>
      <c r="SIP27" s="57"/>
      <c r="SIQ27" s="57"/>
      <c r="SIR27" s="57"/>
      <c r="SIS27" s="57"/>
      <c r="SIT27" s="57"/>
      <c r="SIU27" s="57"/>
      <c r="SIV27" s="57"/>
      <c r="SIW27" s="57"/>
      <c r="SIX27" s="57"/>
      <c r="SIY27" s="57"/>
      <c r="SIZ27" s="57"/>
      <c r="SJA27" s="57"/>
      <c r="SJB27" s="57"/>
      <c r="SJC27" s="57"/>
      <c r="SJD27" s="57"/>
      <c r="SJE27" s="57"/>
      <c r="SJF27" s="57"/>
      <c r="SJG27" s="57"/>
      <c r="SJH27" s="57"/>
      <c r="SJI27" s="57"/>
      <c r="SJJ27" s="57"/>
      <c r="SJK27" s="57"/>
      <c r="SJL27" s="57"/>
      <c r="SJM27" s="57"/>
      <c r="SJN27" s="57"/>
      <c r="SJO27" s="57"/>
      <c r="SJP27" s="57"/>
      <c r="SJQ27" s="57"/>
      <c r="SJR27" s="57"/>
      <c r="SJS27" s="57"/>
      <c r="SJT27" s="57"/>
      <c r="SJU27" s="57"/>
      <c r="SJV27" s="57"/>
      <c r="SJW27" s="57"/>
      <c r="SJX27" s="57"/>
      <c r="SJY27" s="57"/>
      <c r="SJZ27" s="57"/>
      <c r="SKA27" s="57"/>
      <c r="SKB27" s="57"/>
      <c r="SKC27" s="57"/>
      <c r="SKD27" s="57"/>
      <c r="SKE27" s="57"/>
      <c r="SKF27" s="57"/>
      <c r="SKG27" s="57"/>
      <c r="SKH27" s="57"/>
      <c r="SKI27" s="57"/>
      <c r="SKJ27" s="57"/>
      <c r="SKK27" s="57"/>
      <c r="SKL27" s="57"/>
      <c r="SKM27" s="57"/>
      <c r="SKN27" s="57"/>
      <c r="SKO27" s="57"/>
      <c r="SKP27" s="57"/>
      <c r="SKQ27" s="57"/>
      <c r="SKR27" s="57"/>
      <c r="SKS27" s="57"/>
      <c r="SKT27" s="57"/>
      <c r="SKU27" s="57"/>
      <c r="SKV27" s="57"/>
      <c r="SKW27" s="57"/>
      <c r="SKX27" s="57"/>
      <c r="SKY27" s="57"/>
      <c r="SKZ27" s="57"/>
      <c r="SLA27" s="57"/>
      <c r="SLB27" s="57"/>
      <c r="SLC27" s="57"/>
      <c r="SLD27" s="57"/>
      <c r="SLE27" s="57"/>
      <c r="SLF27" s="57"/>
      <c r="SLG27" s="57"/>
      <c r="SLH27" s="57"/>
      <c r="SLI27" s="57"/>
      <c r="SLJ27" s="57"/>
      <c r="SLK27" s="57"/>
      <c r="SLL27" s="57"/>
      <c r="SLM27" s="57"/>
      <c r="SLN27" s="57"/>
      <c r="SLO27" s="57"/>
      <c r="SLP27" s="57"/>
      <c r="SLQ27" s="57"/>
      <c r="SLR27" s="57"/>
      <c r="SLS27" s="57"/>
      <c r="SLT27" s="57"/>
      <c r="SLU27" s="57"/>
      <c r="SLV27" s="57"/>
      <c r="SLW27" s="57"/>
      <c r="SLX27" s="57"/>
      <c r="SLY27" s="57"/>
      <c r="SLZ27" s="57"/>
      <c r="SMA27" s="57"/>
      <c r="SMB27" s="57"/>
      <c r="SMC27" s="57"/>
      <c r="SMD27" s="57"/>
      <c r="SME27" s="57"/>
      <c r="SMF27" s="57"/>
      <c r="SMG27" s="57"/>
      <c r="SMH27" s="57"/>
      <c r="SMI27" s="57"/>
      <c r="SMJ27" s="57"/>
      <c r="SMK27" s="57"/>
      <c r="SML27" s="57"/>
      <c r="SMM27" s="57"/>
      <c r="SMN27" s="57"/>
      <c r="SMO27" s="57"/>
      <c r="SMP27" s="57"/>
      <c r="SMQ27" s="57"/>
      <c r="SMR27" s="57"/>
      <c r="SMS27" s="57"/>
      <c r="SMT27" s="57"/>
      <c r="SMU27" s="57"/>
      <c r="SMV27" s="57"/>
      <c r="SMW27" s="57"/>
      <c r="SMX27" s="57"/>
      <c r="SMY27" s="57"/>
      <c r="SMZ27" s="57"/>
      <c r="SNA27" s="57"/>
      <c r="SNB27" s="57"/>
      <c r="SNC27" s="57"/>
      <c r="SND27" s="57"/>
      <c r="SNE27" s="57"/>
      <c r="SNF27" s="57"/>
      <c r="SNG27" s="57"/>
      <c r="SNH27" s="57"/>
      <c r="SNI27" s="57"/>
      <c r="SNJ27" s="57"/>
      <c r="SNK27" s="57"/>
      <c r="SNL27" s="57"/>
      <c r="SNM27" s="57"/>
      <c r="SNN27" s="57"/>
      <c r="SNO27" s="57"/>
      <c r="SNP27" s="57"/>
      <c r="SNQ27" s="57"/>
      <c r="SNR27" s="57"/>
      <c r="SNS27" s="57"/>
      <c r="SNT27" s="57"/>
      <c r="SNU27" s="57"/>
      <c r="SNV27" s="57"/>
      <c r="SNW27" s="57"/>
      <c r="SNX27" s="57"/>
      <c r="SNY27" s="57"/>
      <c r="SNZ27" s="57"/>
      <c r="SOA27" s="57"/>
      <c r="SOB27" s="57"/>
      <c r="SOC27" s="57"/>
      <c r="SOD27" s="57"/>
      <c r="SOE27" s="57"/>
      <c r="SOF27" s="57"/>
      <c r="SOG27" s="57"/>
      <c r="SOH27" s="57"/>
      <c r="SOI27" s="57"/>
      <c r="SOJ27" s="57"/>
      <c r="SOK27" s="57"/>
      <c r="SOL27" s="57"/>
      <c r="SOM27" s="57"/>
      <c r="SON27" s="57"/>
      <c r="SOO27" s="57"/>
      <c r="SOP27" s="57"/>
      <c r="SOQ27" s="57"/>
      <c r="SOR27" s="57"/>
      <c r="SOS27" s="57"/>
      <c r="SOT27" s="57"/>
      <c r="SOU27" s="57"/>
      <c r="SOV27" s="57"/>
      <c r="SOW27" s="57"/>
      <c r="SOX27" s="57"/>
      <c r="SOY27" s="57"/>
      <c r="SOZ27" s="57"/>
      <c r="SPA27" s="57"/>
      <c r="SPB27" s="57"/>
      <c r="SPC27" s="57"/>
      <c r="SPD27" s="57"/>
      <c r="SPE27" s="57"/>
      <c r="SPF27" s="57"/>
      <c r="SPG27" s="57"/>
      <c r="SPH27" s="57"/>
      <c r="SPI27" s="57"/>
      <c r="SPJ27" s="57"/>
      <c r="SPK27" s="57"/>
      <c r="SPL27" s="57"/>
      <c r="SPM27" s="57"/>
      <c r="SPN27" s="57"/>
      <c r="SPO27" s="57"/>
      <c r="SPP27" s="57"/>
      <c r="SPQ27" s="57"/>
      <c r="SPR27" s="57"/>
      <c r="SPS27" s="57"/>
      <c r="SPT27" s="57"/>
      <c r="SPU27" s="57"/>
      <c r="SPV27" s="57"/>
      <c r="SPW27" s="57"/>
      <c r="SPX27" s="57"/>
      <c r="SPY27" s="57"/>
      <c r="SPZ27" s="57"/>
      <c r="SQA27" s="57"/>
      <c r="SQB27" s="57"/>
      <c r="SQC27" s="57"/>
      <c r="SQD27" s="57"/>
      <c r="SQE27" s="57"/>
      <c r="SQF27" s="57"/>
      <c r="SQG27" s="57"/>
      <c r="SQH27" s="57"/>
      <c r="SQI27" s="57"/>
      <c r="SQJ27" s="57"/>
      <c r="SQK27" s="57"/>
      <c r="SQL27" s="57"/>
      <c r="SQM27" s="57"/>
      <c r="SQN27" s="57"/>
      <c r="SQO27" s="57"/>
      <c r="SQP27" s="57"/>
      <c r="SQQ27" s="57"/>
      <c r="SQR27" s="57"/>
      <c r="SQS27" s="57"/>
      <c r="SQT27" s="57"/>
      <c r="SQU27" s="57"/>
      <c r="SQV27" s="57"/>
      <c r="SQW27" s="57"/>
      <c r="SQX27" s="57"/>
      <c r="SQY27" s="57"/>
      <c r="SQZ27" s="57"/>
      <c r="SRA27" s="57"/>
      <c r="SRB27" s="57"/>
      <c r="SRC27" s="57"/>
      <c r="SRD27" s="57"/>
      <c r="SRE27" s="57"/>
      <c r="SRF27" s="57"/>
      <c r="SRG27" s="57"/>
      <c r="SRH27" s="57"/>
      <c r="SRI27" s="57"/>
      <c r="SRJ27" s="57"/>
      <c r="SRK27" s="57"/>
      <c r="SRL27" s="57"/>
      <c r="SRM27" s="57"/>
      <c r="SRN27" s="57"/>
      <c r="SRO27" s="57"/>
      <c r="SRP27" s="57"/>
      <c r="SRQ27" s="57"/>
      <c r="SRR27" s="57"/>
      <c r="SRS27" s="57"/>
      <c r="SRT27" s="57"/>
      <c r="SRU27" s="57"/>
      <c r="SRV27" s="57"/>
      <c r="SRW27" s="57"/>
      <c r="SRX27" s="57"/>
      <c r="SRY27" s="57"/>
      <c r="SRZ27" s="57"/>
      <c r="SSA27" s="57"/>
      <c r="SSB27" s="57"/>
      <c r="SSC27" s="57"/>
      <c r="SSD27" s="57"/>
      <c r="SSE27" s="57"/>
      <c r="SSF27" s="57"/>
      <c r="SSG27" s="57"/>
      <c r="SSH27" s="57"/>
      <c r="SSI27" s="57"/>
      <c r="SSJ27" s="57"/>
      <c r="SSK27" s="57"/>
      <c r="SSL27" s="57"/>
      <c r="SSM27" s="57"/>
      <c r="SSN27" s="57"/>
      <c r="SSO27" s="57"/>
      <c r="SSP27" s="57"/>
      <c r="SSQ27" s="57"/>
      <c r="SSR27" s="57"/>
      <c r="SSS27" s="57"/>
      <c r="SST27" s="57"/>
      <c r="SSU27" s="57"/>
      <c r="SSV27" s="57"/>
      <c r="SSW27" s="57"/>
      <c r="SSX27" s="57"/>
      <c r="SSY27" s="57"/>
      <c r="SSZ27" s="57"/>
      <c r="STA27" s="57"/>
      <c r="STB27" s="57"/>
      <c r="STC27" s="57"/>
      <c r="STD27" s="57"/>
      <c r="STE27" s="57"/>
      <c r="STF27" s="57"/>
      <c r="STG27" s="57"/>
      <c r="STH27" s="57"/>
      <c r="STI27" s="57"/>
      <c r="STJ27" s="57"/>
      <c r="STK27" s="57"/>
      <c r="STL27" s="57"/>
      <c r="STM27" s="57"/>
      <c r="STN27" s="57"/>
      <c r="STO27" s="57"/>
      <c r="STP27" s="57"/>
      <c r="STQ27" s="57"/>
      <c r="STR27" s="57"/>
      <c r="STS27" s="57"/>
      <c r="STT27" s="57"/>
      <c r="STU27" s="57"/>
      <c r="STV27" s="57"/>
      <c r="STW27" s="57"/>
      <c r="STX27" s="57"/>
      <c r="STY27" s="57"/>
      <c r="STZ27" s="57"/>
      <c r="SUA27" s="57"/>
      <c r="SUB27" s="57"/>
      <c r="SUC27" s="57"/>
      <c r="SUD27" s="57"/>
      <c r="SUE27" s="57"/>
      <c r="SUF27" s="57"/>
      <c r="SUG27" s="57"/>
      <c r="SUH27" s="57"/>
      <c r="SUI27" s="57"/>
      <c r="SUJ27" s="57"/>
      <c r="SUK27" s="57"/>
      <c r="SUL27" s="57"/>
      <c r="SUM27" s="57"/>
      <c r="SUN27" s="57"/>
      <c r="SUO27" s="57"/>
      <c r="SUP27" s="57"/>
      <c r="SUQ27" s="57"/>
      <c r="SUR27" s="57"/>
      <c r="SUS27" s="57"/>
      <c r="SUT27" s="57"/>
      <c r="SUU27" s="57"/>
      <c r="SUV27" s="57"/>
      <c r="SUW27" s="57"/>
      <c r="SUX27" s="57"/>
      <c r="SUY27" s="57"/>
      <c r="SUZ27" s="57"/>
      <c r="SVA27" s="57"/>
      <c r="SVB27" s="57"/>
      <c r="SVC27" s="57"/>
      <c r="SVD27" s="57"/>
      <c r="SVE27" s="57"/>
      <c r="SVF27" s="57"/>
      <c r="SVG27" s="57"/>
      <c r="SVH27" s="57"/>
      <c r="SVI27" s="57"/>
      <c r="SVJ27" s="57"/>
      <c r="SVK27" s="57"/>
      <c r="SVL27" s="57"/>
      <c r="SVM27" s="57"/>
      <c r="SVN27" s="57"/>
      <c r="SVO27" s="57"/>
      <c r="SVP27" s="57"/>
      <c r="SVQ27" s="57"/>
      <c r="SVR27" s="57"/>
      <c r="SVS27" s="57"/>
      <c r="SVT27" s="57"/>
      <c r="SVU27" s="57"/>
      <c r="SVV27" s="57"/>
      <c r="SVW27" s="57"/>
      <c r="SVX27" s="57"/>
      <c r="SVY27" s="57"/>
      <c r="SVZ27" s="57"/>
      <c r="SWA27" s="57"/>
      <c r="SWB27" s="57"/>
      <c r="SWC27" s="57"/>
      <c r="SWD27" s="57"/>
      <c r="SWE27" s="57"/>
      <c r="SWF27" s="57"/>
      <c r="SWG27" s="57"/>
      <c r="SWH27" s="57"/>
      <c r="SWI27" s="57"/>
      <c r="SWJ27" s="57"/>
      <c r="SWK27" s="57"/>
      <c r="SWL27" s="57"/>
      <c r="SWM27" s="57"/>
      <c r="SWN27" s="57"/>
      <c r="SWO27" s="57"/>
      <c r="SWP27" s="57"/>
      <c r="SWQ27" s="57"/>
      <c r="SWR27" s="57"/>
      <c r="SWS27" s="57"/>
      <c r="SWT27" s="57"/>
      <c r="SWU27" s="57"/>
      <c r="SWV27" s="57"/>
      <c r="SWW27" s="57"/>
      <c r="SWX27" s="57"/>
      <c r="SWY27" s="57"/>
      <c r="SWZ27" s="57"/>
      <c r="SXA27" s="57"/>
      <c r="SXB27" s="57"/>
      <c r="SXC27" s="57"/>
      <c r="SXD27" s="57"/>
      <c r="SXE27" s="57"/>
      <c r="SXF27" s="57"/>
      <c r="SXG27" s="57"/>
      <c r="SXH27" s="57"/>
      <c r="SXI27" s="57"/>
      <c r="SXJ27" s="57"/>
      <c r="SXK27" s="57"/>
      <c r="SXL27" s="57"/>
      <c r="SXM27" s="57"/>
      <c r="SXN27" s="57"/>
      <c r="SXO27" s="57"/>
      <c r="SXP27" s="57"/>
      <c r="SXQ27" s="57"/>
      <c r="SXR27" s="57"/>
      <c r="SXS27" s="57"/>
      <c r="SXT27" s="57"/>
      <c r="SXU27" s="57"/>
      <c r="SXV27" s="57"/>
      <c r="SXW27" s="57"/>
      <c r="SXX27" s="57"/>
      <c r="SXY27" s="57"/>
      <c r="SXZ27" s="57"/>
      <c r="SYA27" s="57"/>
      <c r="SYB27" s="57"/>
      <c r="SYC27" s="57"/>
      <c r="SYD27" s="57"/>
      <c r="SYE27" s="57"/>
      <c r="SYF27" s="57"/>
      <c r="SYG27" s="57"/>
      <c r="SYH27" s="57"/>
      <c r="SYI27" s="57"/>
      <c r="SYJ27" s="57"/>
      <c r="SYK27" s="57"/>
      <c r="SYL27" s="57"/>
      <c r="SYM27" s="57"/>
      <c r="SYN27" s="57"/>
      <c r="SYO27" s="57"/>
      <c r="SYP27" s="57"/>
      <c r="SYQ27" s="57"/>
      <c r="SYR27" s="57"/>
      <c r="SYS27" s="57"/>
      <c r="SYT27" s="57"/>
      <c r="SYU27" s="57"/>
      <c r="SYV27" s="57"/>
      <c r="SYW27" s="57"/>
      <c r="SYX27" s="57"/>
      <c r="SYY27" s="57"/>
      <c r="SYZ27" s="57"/>
      <c r="SZA27" s="57"/>
      <c r="SZB27" s="57"/>
      <c r="SZC27" s="57"/>
      <c r="SZD27" s="57"/>
      <c r="SZE27" s="57"/>
      <c r="SZF27" s="57"/>
      <c r="SZG27" s="57"/>
      <c r="SZH27" s="57"/>
      <c r="SZI27" s="57"/>
      <c r="SZJ27" s="57"/>
      <c r="SZK27" s="57"/>
      <c r="SZL27" s="57"/>
      <c r="SZM27" s="57"/>
      <c r="SZN27" s="57"/>
      <c r="SZO27" s="57"/>
      <c r="SZP27" s="57"/>
      <c r="SZQ27" s="57"/>
      <c r="SZR27" s="57"/>
      <c r="SZS27" s="57"/>
      <c r="SZT27" s="57"/>
      <c r="SZU27" s="57"/>
      <c r="SZV27" s="57"/>
      <c r="SZW27" s="57"/>
      <c r="SZX27" s="57"/>
      <c r="SZY27" s="57"/>
      <c r="SZZ27" s="57"/>
      <c r="TAA27" s="57"/>
      <c r="TAB27" s="57"/>
      <c r="TAC27" s="57"/>
      <c r="TAD27" s="57"/>
      <c r="TAE27" s="57"/>
      <c r="TAF27" s="57"/>
      <c r="TAG27" s="57"/>
      <c r="TAH27" s="57"/>
      <c r="TAI27" s="57"/>
      <c r="TAJ27" s="57"/>
      <c r="TAK27" s="57"/>
      <c r="TAL27" s="57"/>
      <c r="TAM27" s="57"/>
      <c r="TAN27" s="57"/>
      <c r="TAO27" s="57"/>
      <c r="TAP27" s="57"/>
      <c r="TAQ27" s="57"/>
      <c r="TAR27" s="57"/>
      <c r="TAS27" s="57"/>
      <c r="TAT27" s="57"/>
      <c r="TAU27" s="57"/>
      <c r="TAV27" s="57"/>
      <c r="TAW27" s="57"/>
      <c r="TAX27" s="57"/>
      <c r="TAY27" s="57"/>
      <c r="TAZ27" s="57"/>
      <c r="TBA27" s="57"/>
      <c r="TBB27" s="57"/>
      <c r="TBC27" s="57"/>
      <c r="TBD27" s="57"/>
      <c r="TBE27" s="57"/>
      <c r="TBF27" s="57"/>
      <c r="TBG27" s="57"/>
      <c r="TBH27" s="57"/>
      <c r="TBI27" s="57"/>
      <c r="TBJ27" s="57"/>
      <c r="TBK27" s="57"/>
      <c r="TBL27" s="57"/>
      <c r="TBM27" s="57"/>
      <c r="TBN27" s="57"/>
      <c r="TBO27" s="57"/>
      <c r="TBP27" s="57"/>
      <c r="TBQ27" s="57"/>
      <c r="TBR27" s="57"/>
      <c r="TBS27" s="57"/>
      <c r="TBT27" s="57"/>
      <c r="TBU27" s="57"/>
      <c r="TBV27" s="57"/>
      <c r="TBW27" s="57"/>
      <c r="TBX27" s="57"/>
      <c r="TBY27" s="57"/>
      <c r="TBZ27" s="57"/>
      <c r="TCA27" s="57"/>
      <c r="TCB27" s="57"/>
      <c r="TCC27" s="57"/>
      <c r="TCD27" s="57"/>
      <c r="TCE27" s="57"/>
      <c r="TCF27" s="57"/>
      <c r="TCG27" s="57"/>
      <c r="TCH27" s="57"/>
      <c r="TCI27" s="57"/>
      <c r="TCJ27" s="57"/>
      <c r="TCK27" s="57"/>
      <c r="TCL27" s="57"/>
      <c r="TCM27" s="57"/>
      <c r="TCN27" s="57"/>
      <c r="TCO27" s="57"/>
      <c r="TCP27" s="57"/>
      <c r="TCQ27" s="57"/>
      <c r="TCR27" s="57"/>
      <c r="TCS27" s="57"/>
      <c r="TCT27" s="57"/>
      <c r="TCU27" s="57"/>
      <c r="TCV27" s="57"/>
      <c r="TCW27" s="57"/>
      <c r="TCX27" s="57"/>
      <c r="TCY27" s="57"/>
      <c r="TCZ27" s="57"/>
      <c r="TDA27" s="57"/>
      <c r="TDB27" s="57"/>
      <c r="TDC27" s="57"/>
      <c r="TDD27" s="57"/>
      <c r="TDE27" s="57"/>
      <c r="TDF27" s="57"/>
      <c r="TDG27" s="57"/>
      <c r="TDH27" s="57"/>
      <c r="TDI27" s="57"/>
      <c r="TDJ27" s="57"/>
      <c r="TDK27" s="57"/>
      <c r="TDL27" s="57"/>
      <c r="TDM27" s="57"/>
      <c r="TDN27" s="57"/>
      <c r="TDO27" s="57"/>
      <c r="TDP27" s="57"/>
      <c r="TDQ27" s="57"/>
      <c r="TDR27" s="57"/>
      <c r="TDS27" s="57"/>
      <c r="TDT27" s="57"/>
      <c r="TDU27" s="57"/>
      <c r="TDV27" s="57"/>
      <c r="TDW27" s="57"/>
      <c r="TDX27" s="57"/>
      <c r="TDY27" s="57"/>
      <c r="TDZ27" s="57"/>
      <c r="TEA27" s="57"/>
      <c r="TEB27" s="57"/>
      <c r="TEC27" s="57"/>
      <c r="TED27" s="57"/>
      <c r="TEE27" s="57"/>
      <c r="TEF27" s="57"/>
      <c r="TEG27" s="57"/>
      <c r="TEH27" s="57"/>
      <c r="TEI27" s="57"/>
      <c r="TEJ27" s="57"/>
      <c r="TEK27" s="57"/>
      <c r="TEL27" s="57"/>
      <c r="TEM27" s="57"/>
      <c r="TEN27" s="57"/>
      <c r="TEO27" s="57"/>
      <c r="TEP27" s="57"/>
      <c r="TEQ27" s="57"/>
      <c r="TER27" s="57"/>
      <c r="TES27" s="57"/>
      <c r="TET27" s="57"/>
      <c r="TEU27" s="57"/>
      <c r="TEV27" s="57"/>
      <c r="TEW27" s="57"/>
      <c r="TEX27" s="57"/>
      <c r="TEY27" s="57"/>
      <c r="TEZ27" s="57"/>
      <c r="TFA27" s="57"/>
      <c r="TFB27" s="57"/>
      <c r="TFC27" s="57"/>
      <c r="TFD27" s="57"/>
      <c r="TFE27" s="57"/>
      <c r="TFF27" s="57"/>
      <c r="TFG27" s="57"/>
      <c r="TFH27" s="57"/>
      <c r="TFI27" s="57"/>
      <c r="TFJ27" s="57"/>
      <c r="TFK27" s="57"/>
      <c r="TFL27" s="57"/>
      <c r="TFM27" s="57"/>
      <c r="TFN27" s="57"/>
      <c r="TFO27" s="57"/>
      <c r="TFP27" s="57"/>
      <c r="TFQ27" s="57"/>
      <c r="TFR27" s="57"/>
      <c r="TFS27" s="57"/>
      <c r="TFT27" s="57"/>
      <c r="TFU27" s="57"/>
      <c r="TFV27" s="57"/>
      <c r="TFW27" s="57"/>
      <c r="TFX27" s="57"/>
      <c r="TFY27" s="57"/>
      <c r="TFZ27" s="57"/>
      <c r="TGA27" s="57"/>
      <c r="TGB27" s="57"/>
      <c r="TGC27" s="57"/>
      <c r="TGD27" s="57"/>
      <c r="TGE27" s="57"/>
      <c r="TGF27" s="57"/>
      <c r="TGG27" s="57"/>
      <c r="TGH27" s="57"/>
      <c r="TGI27" s="57"/>
      <c r="TGJ27" s="57"/>
      <c r="TGK27" s="57"/>
      <c r="TGL27" s="57"/>
      <c r="TGM27" s="57"/>
      <c r="TGN27" s="57"/>
      <c r="TGO27" s="57"/>
      <c r="TGP27" s="57"/>
      <c r="TGQ27" s="57"/>
      <c r="TGR27" s="57"/>
      <c r="TGS27" s="57"/>
      <c r="TGT27" s="57"/>
      <c r="TGU27" s="57"/>
      <c r="TGV27" s="57"/>
      <c r="TGW27" s="57"/>
      <c r="TGX27" s="57"/>
      <c r="TGY27" s="57"/>
      <c r="TGZ27" s="57"/>
      <c r="THA27" s="57"/>
      <c r="THB27" s="57"/>
      <c r="THC27" s="57"/>
      <c r="THD27" s="57"/>
      <c r="THE27" s="57"/>
      <c r="THF27" s="57"/>
      <c r="THG27" s="57"/>
      <c r="THH27" s="57"/>
      <c r="THI27" s="57"/>
      <c r="THJ27" s="57"/>
      <c r="THK27" s="57"/>
      <c r="THL27" s="57"/>
      <c r="THM27" s="57"/>
      <c r="THN27" s="57"/>
      <c r="THO27" s="57"/>
      <c r="THP27" s="57"/>
      <c r="THQ27" s="57"/>
      <c r="THR27" s="57"/>
      <c r="THS27" s="57"/>
      <c r="THT27" s="57"/>
      <c r="THU27" s="57"/>
      <c r="THV27" s="57"/>
      <c r="THW27" s="57"/>
      <c r="THX27" s="57"/>
      <c r="THY27" s="57"/>
      <c r="THZ27" s="57"/>
      <c r="TIA27" s="57"/>
      <c r="TIB27" s="57"/>
      <c r="TIC27" s="57"/>
      <c r="TID27" s="57"/>
      <c r="TIE27" s="57"/>
      <c r="TIF27" s="57"/>
      <c r="TIG27" s="57"/>
      <c r="TIH27" s="57"/>
      <c r="TII27" s="57"/>
      <c r="TIJ27" s="57"/>
      <c r="TIK27" s="57"/>
      <c r="TIL27" s="57"/>
      <c r="TIM27" s="57"/>
      <c r="TIN27" s="57"/>
      <c r="TIO27" s="57"/>
      <c r="TIP27" s="57"/>
      <c r="TIQ27" s="57"/>
      <c r="TIR27" s="57"/>
      <c r="TIS27" s="57"/>
      <c r="TIT27" s="57"/>
      <c r="TIU27" s="57"/>
      <c r="TIV27" s="57"/>
      <c r="TIW27" s="57"/>
      <c r="TIX27" s="57"/>
      <c r="TIY27" s="57"/>
      <c r="TIZ27" s="57"/>
      <c r="TJA27" s="57"/>
      <c r="TJB27" s="57"/>
      <c r="TJC27" s="57"/>
      <c r="TJD27" s="57"/>
      <c r="TJE27" s="57"/>
      <c r="TJF27" s="57"/>
      <c r="TJG27" s="57"/>
      <c r="TJH27" s="57"/>
      <c r="TJI27" s="57"/>
      <c r="TJJ27" s="57"/>
      <c r="TJK27" s="57"/>
      <c r="TJL27" s="57"/>
      <c r="TJM27" s="57"/>
      <c r="TJN27" s="57"/>
      <c r="TJO27" s="57"/>
      <c r="TJP27" s="57"/>
      <c r="TJQ27" s="57"/>
      <c r="TJR27" s="57"/>
      <c r="TJS27" s="57"/>
      <c r="TJT27" s="57"/>
      <c r="TJU27" s="57"/>
      <c r="TJV27" s="57"/>
      <c r="TJW27" s="57"/>
      <c r="TJX27" s="57"/>
      <c r="TJY27" s="57"/>
      <c r="TJZ27" s="57"/>
      <c r="TKA27" s="57"/>
      <c r="TKB27" s="57"/>
      <c r="TKC27" s="57"/>
      <c r="TKD27" s="57"/>
      <c r="TKE27" s="57"/>
      <c r="TKF27" s="57"/>
      <c r="TKG27" s="57"/>
      <c r="TKH27" s="57"/>
      <c r="TKI27" s="57"/>
      <c r="TKJ27" s="57"/>
      <c r="TKK27" s="57"/>
      <c r="TKL27" s="57"/>
      <c r="TKM27" s="57"/>
      <c r="TKN27" s="57"/>
      <c r="TKO27" s="57"/>
      <c r="TKP27" s="57"/>
      <c r="TKQ27" s="57"/>
      <c r="TKR27" s="57"/>
      <c r="TKS27" s="57"/>
      <c r="TKT27" s="57"/>
      <c r="TKU27" s="57"/>
      <c r="TKV27" s="57"/>
      <c r="TKW27" s="57"/>
      <c r="TKX27" s="57"/>
      <c r="TKY27" s="57"/>
      <c r="TKZ27" s="57"/>
      <c r="TLA27" s="57"/>
      <c r="TLB27" s="57"/>
      <c r="TLC27" s="57"/>
      <c r="TLD27" s="57"/>
      <c r="TLE27" s="57"/>
      <c r="TLF27" s="57"/>
      <c r="TLG27" s="57"/>
      <c r="TLH27" s="57"/>
      <c r="TLI27" s="57"/>
      <c r="TLJ27" s="57"/>
      <c r="TLK27" s="57"/>
      <c r="TLL27" s="57"/>
      <c r="TLM27" s="57"/>
      <c r="TLN27" s="57"/>
      <c r="TLO27" s="57"/>
      <c r="TLP27" s="57"/>
      <c r="TLQ27" s="57"/>
      <c r="TLR27" s="57"/>
      <c r="TLS27" s="57"/>
      <c r="TLT27" s="57"/>
      <c r="TLU27" s="57"/>
      <c r="TLV27" s="57"/>
      <c r="TLW27" s="57"/>
      <c r="TLX27" s="57"/>
      <c r="TLY27" s="57"/>
      <c r="TLZ27" s="57"/>
      <c r="TMA27" s="57"/>
      <c r="TMB27" s="57"/>
      <c r="TMC27" s="57"/>
      <c r="TMD27" s="57"/>
      <c r="TME27" s="57"/>
      <c r="TMF27" s="57"/>
      <c r="TMG27" s="57"/>
      <c r="TMH27" s="57"/>
      <c r="TMI27" s="57"/>
      <c r="TMJ27" s="57"/>
      <c r="TMK27" s="57"/>
      <c r="TML27" s="57"/>
      <c r="TMM27" s="57"/>
      <c r="TMN27" s="57"/>
      <c r="TMO27" s="57"/>
      <c r="TMP27" s="57"/>
      <c r="TMQ27" s="57"/>
      <c r="TMR27" s="57"/>
      <c r="TMS27" s="57"/>
      <c r="TMT27" s="57"/>
      <c r="TMU27" s="57"/>
      <c r="TMV27" s="57"/>
      <c r="TMW27" s="57"/>
      <c r="TMX27" s="57"/>
      <c r="TMY27" s="57"/>
      <c r="TMZ27" s="57"/>
      <c r="TNA27" s="57"/>
      <c r="TNB27" s="57"/>
      <c r="TNC27" s="57"/>
      <c r="TND27" s="57"/>
      <c r="TNE27" s="57"/>
      <c r="TNF27" s="57"/>
      <c r="TNG27" s="57"/>
      <c r="TNH27" s="57"/>
      <c r="TNI27" s="57"/>
      <c r="TNJ27" s="57"/>
      <c r="TNK27" s="57"/>
      <c r="TNL27" s="57"/>
      <c r="TNM27" s="57"/>
      <c r="TNN27" s="57"/>
      <c r="TNO27" s="57"/>
      <c r="TNP27" s="57"/>
      <c r="TNQ27" s="57"/>
      <c r="TNR27" s="57"/>
      <c r="TNS27" s="57"/>
      <c r="TNT27" s="57"/>
      <c r="TNU27" s="57"/>
      <c r="TNV27" s="57"/>
      <c r="TNW27" s="57"/>
      <c r="TNX27" s="57"/>
      <c r="TNY27" s="57"/>
      <c r="TNZ27" s="57"/>
      <c r="TOA27" s="57"/>
      <c r="TOB27" s="57"/>
      <c r="TOC27" s="57"/>
      <c r="TOD27" s="57"/>
      <c r="TOE27" s="57"/>
      <c r="TOF27" s="57"/>
      <c r="TOG27" s="57"/>
      <c r="TOH27" s="57"/>
      <c r="TOI27" s="57"/>
      <c r="TOJ27" s="57"/>
      <c r="TOK27" s="57"/>
      <c r="TOL27" s="57"/>
      <c r="TOM27" s="57"/>
      <c r="TON27" s="57"/>
      <c r="TOO27" s="57"/>
      <c r="TOP27" s="57"/>
      <c r="TOQ27" s="57"/>
      <c r="TOR27" s="57"/>
      <c r="TOS27" s="57"/>
      <c r="TOT27" s="57"/>
      <c r="TOU27" s="57"/>
      <c r="TOV27" s="57"/>
      <c r="TOW27" s="57"/>
      <c r="TOX27" s="57"/>
      <c r="TOY27" s="57"/>
      <c r="TOZ27" s="57"/>
      <c r="TPA27" s="57"/>
      <c r="TPB27" s="57"/>
      <c r="TPC27" s="57"/>
      <c r="TPD27" s="57"/>
      <c r="TPE27" s="57"/>
      <c r="TPF27" s="57"/>
      <c r="TPG27" s="57"/>
      <c r="TPH27" s="57"/>
      <c r="TPI27" s="57"/>
      <c r="TPJ27" s="57"/>
      <c r="TPK27" s="57"/>
      <c r="TPL27" s="57"/>
      <c r="TPM27" s="57"/>
      <c r="TPN27" s="57"/>
      <c r="TPO27" s="57"/>
      <c r="TPP27" s="57"/>
      <c r="TPQ27" s="57"/>
      <c r="TPR27" s="57"/>
      <c r="TPS27" s="57"/>
      <c r="TPT27" s="57"/>
      <c r="TPU27" s="57"/>
      <c r="TPV27" s="57"/>
      <c r="TPW27" s="57"/>
      <c r="TPX27" s="57"/>
      <c r="TPY27" s="57"/>
      <c r="TPZ27" s="57"/>
      <c r="TQA27" s="57"/>
      <c r="TQB27" s="57"/>
      <c r="TQC27" s="57"/>
      <c r="TQD27" s="57"/>
      <c r="TQE27" s="57"/>
      <c r="TQF27" s="57"/>
      <c r="TQG27" s="57"/>
      <c r="TQH27" s="57"/>
      <c r="TQI27" s="57"/>
      <c r="TQJ27" s="57"/>
      <c r="TQK27" s="57"/>
      <c r="TQL27" s="57"/>
      <c r="TQM27" s="57"/>
      <c r="TQN27" s="57"/>
      <c r="TQO27" s="57"/>
      <c r="TQP27" s="57"/>
      <c r="TQQ27" s="57"/>
      <c r="TQR27" s="57"/>
      <c r="TQS27" s="57"/>
      <c r="TQT27" s="57"/>
      <c r="TQU27" s="57"/>
      <c r="TQV27" s="57"/>
      <c r="TQW27" s="57"/>
      <c r="TQX27" s="57"/>
      <c r="TQY27" s="57"/>
      <c r="TQZ27" s="57"/>
      <c r="TRA27" s="57"/>
      <c r="TRB27" s="57"/>
      <c r="TRC27" s="57"/>
      <c r="TRD27" s="57"/>
      <c r="TRE27" s="57"/>
      <c r="TRF27" s="57"/>
      <c r="TRG27" s="57"/>
      <c r="TRH27" s="57"/>
      <c r="TRI27" s="57"/>
      <c r="TRJ27" s="57"/>
      <c r="TRK27" s="57"/>
      <c r="TRL27" s="57"/>
      <c r="TRM27" s="57"/>
      <c r="TRN27" s="57"/>
      <c r="TRO27" s="57"/>
      <c r="TRP27" s="57"/>
      <c r="TRQ27" s="57"/>
      <c r="TRR27" s="57"/>
      <c r="TRS27" s="57"/>
      <c r="TRT27" s="57"/>
      <c r="TRU27" s="57"/>
      <c r="TRV27" s="57"/>
      <c r="TRW27" s="57"/>
      <c r="TRX27" s="57"/>
      <c r="TRY27" s="57"/>
      <c r="TRZ27" s="57"/>
      <c r="TSA27" s="57"/>
      <c r="TSB27" s="57"/>
      <c r="TSC27" s="57"/>
      <c r="TSD27" s="57"/>
      <c r="TSE27" s="57"/>
      <c r="TSF27" s="57"/>
      <c r="TSG27" s="57"/>
      <c r="TSH27" s="57"/>
      <c r="TSI27" s="57"/>
      <c r="TSJ27" s="57"/>
      <c r="TSK27" s="57"/>
      <c r="TSL27" s="57"/>
      <c r="TSM27" s="57"/>
      <c r="TSN27" s="57"/>
      <c r="TSO27" s="57"/>
      <c r="TSP27" s="57"/>
      <c r="TSQ27" s="57"/>
      <c r="TSR27" s="57"/>
      <c r="TSS27" s="57"/>
      <c r="TST27" s="57"/>
      <c r="TSU27" s="57"/>
      <c r="TSV27" s="57"/>
      <c r="TSW27" s="57"/>
      <c r="TSX27" s="57"/>
      <c r="TSY27" s="57"/>
      <c r="TSZ27" s="57"/>
      <c r="TTA27" s="57"/>
      <c r="TTB27" s="57"/>
      <c r="TTC27" s="57"/>
      <c r="TTD27" s="57"/>
      <c r="TTE27" s="57"/>
      <c r="TTF27" s="57"/>
      <c r="TTG27" s="57"/>
      <c r="TTH27" s="57"/>
      <c r="TTI27" s="57"/>
      <c r="TTJ27" s="57"/>
      <c r="TTK27" s="57"/>
      <c r="TTL27" s="57"/>
      <c r="TTM27" s="57"/>
      <c r="TTN27" s="57"/>
      <c r="TTO27" s="57"/>
      <c r="TTP27" s="57"/>
      <c r="TTQ27" s="57"/>
      <c r="TTR27" s="57"/>
      <c r="TTS27" s="57"/>
      <c r="TTT27" s="57"/>
      <c r="TTU27" s="57"/>
      <c r="TTV27" s="57"/>
      <c r="TTW27" s="57"/>
      <c r="TTX27" s="57"/>
      <c r="TTY27" s="57"/>
      <c r="TTZ27" s="57"/>
      <c r="TUA27" s="57"/>
      <c r="TUB27" s="57"/>
      <c r="TUC27" s="57"/>
      <c r="TUD27" s="57"/>
      <c r="TUE27" s="57"/>
      <c r="TUF27" s="57"/>
      <c r="TUG27" s="57"/>
      <c r="TUH27" s="57"/>
      <c r="TUI27" s="57"/>
      <c r="TUJ27" s="57"/>
      <c r="TUK27" s="57"/>
      <c r="TUL27" s="57"/>
      <c r="TUM27" s="57"/>
      <c r="TUN27" s="57"/>
      <c r="TUO27" s="57"/>
      <c r="TUP27" s="57"/>
      <c r="TUQ27" s="57"/>
      <c r="TUR27" s="57"/>
      <c r="TUS27" s="57"/>
      <c r="TUT27" s="57"/>
      <c r="TUU27" s="57"/>
      <c r="TUV27" s="57"/>
      <c r="TUW27" s="57"/>
      <c r="TUX27" s="57"/>
      <c r="TUY27" s="57"/>
      <c r="TUZ27" s="57"/>
      <c r="TVA27" s="57"/>
      <c r="TVB27" s="57"/>
      <c r="TVC27" s="57"/>
      <c r="TVD27" s="57"/>
      <c r="TVE27" s="57"/>
      <c r="TVF27" s="57"/>
      <c r="TVG27" s="57"/>
      <c r="TVH27" s="57"/>
      <c r="TVI27" s="57"/>
      <c r="TVJ27" s="57"/>
      <c r="TVK27" s="57"/>
      <c r="TVL27" s="57"/>
      <c r="TVM27" s="57"/>
      <c r="TVN27" s="57"/>
      <c r="TVO27" s="57"/>
      <c r="TVP27" s="57"/>
      <c r="TVQ27" s="57"/>
      <c r="TVR27" s="57"/>
      <c r="TVS27" s="57"/>
      <c r="TVT27" s="57"/>
      <c r="TVU27" s="57"/>
      <c r="TVV27" s="57"/>
      <c r="TVW27" s="57"/>
      <c r="TVX27" s="57"/>
      <c r="TVY27" s="57"/>
      <c r="TVZ27" s="57"/>
      <c r="TWA27" s="57"/>
      <c r="TWB27" s="57"/>
      <c r="TWC27" s="57"/>
      <c r="TWD27" s="57"/>
      <c r="TWE27" s="57"/>
      <c r="TWF27" s="57"/>
      <c r="TWG27" s="57"/>
      <c r="TWH27" s="57"/>
      <c r="TWI27" s="57"/>
      <c r="TWJ27" s="57"/>
      <c r="TWK27" s="57"/>
      <c r="TWL27" s="57"/>
      <c r="TWM27" s="57"/>
      <c r="TWN27" s="57"/>
      <c r="TWO27" s="57"/>
      <c r="TWP27" s="57"/>
      <c r="TWQ27" s="57"/>
      <c r="TWR27" s="57"/>
      <c r="TWS27" s="57"/>
      <c r="TWT27" s="57"/>
      <c r="TWU27" s="57"/>
      <c r="TWV27" s="57"/>
      <c r="TWW27" s="57"/>
      <c r="TWX27" s="57"/>
      <c r="TWY27" s="57"/>
      <c r="TWZ27" s="57"/>
      <c r="TXA27" s="57"/>
      <c r="TXB27" s="57"/>
      <c r="TXC27" s="57"/>
      <c r="TXD27" s="57"/>
      <c r="TXE27" s="57"/>
      <c r="TXF27" s="57"/>
      <c r="TXG27" s="57"/>
      <c r="TXH27" s="57"/>
      <c r="TXI27" s="57"/>
      <c r="TXJ27" s="57"/>
      <c r="TXK27" s="57"/>
      <c r="TXL27" s="57"/>
      <c r="TXM27" s="57"/>
      <c r="TXN27" s="57"/>
      <c r="TXO27" s="57"/>
      <c r="TXP27" s="57"/>
      <c r="TXQ27" s="57"/>
      <c r="TXR27" s="57"/>
      <c r="TXS27" s="57"/>
      <c r="TXT27" s="57"/>
      <c r="TXU27" s="57"/>
      <c r="TXV27" s="57"/>
      <c r="TXW27" s="57"/>
      <c r="TXX27" s="57"/>
      <c r="TXY27" s="57"/>
      <c r="TXZ27" s="57"/>
      <c r="TYA27" s="57"/>
      <c r="TYB27" s="57"/>
      <c r="TYC27" s="57"/>
      <c r="TYD27" s="57"/>
      <c r="TYE27" s="57"/>
      <c r="TYF27" s="57"/>
      <c r="TYG27" s="57"/>
      <c r="TYH27" s="57"/>
      <c r="TYI27" s="57"/>
      <c r="TYJ27" s="57"/>
      <c r="TYK27" s="57"/>
      <c r="TYL27" s="57"/>
      <c r="TYM27" s="57"/>
      <c r="TYN27" s="57"/>
      <c r="TYO27" s="57"/>
      <c r="TYP27" s="57"/>
      <c r="TYQ27" s="57"/>
      <c r="TYR27" s="57"/>
      <c r="TYS27" s="57"/>
      <c r="TYT27" s="57"/>
      <c r="TYU27" s="57"/>
      <c r="TYV27" s="57"/>
      <c r="TYW27" s="57"/>
      <c r="TYX27" s="57"/>
      <c r="TYY27" s="57"/>
      <c r="TYZ27" s="57"/>
      <c r="TZA27" s="57"/>
      <c r="TZB27" s="57"/>
      <c r="TZC27" s="57"/>
      <c r="TZD27" s="57"/>
      <c r="TZE27" s="57"/>
      <c r="TZF27" s="57"/>
      <c r="TZG27" s="57"/>
      <c r="TZH27" s="57"/>
      <c r="TZI27" s="57"/>
      <c r="TZJ27" s="57"/>
      <c r="TZK27" s="57"/>
      <c r="TZL27" s="57"/>
      <c r="TZM27" s="57"/>
      <c r="TZN27" s="57"/>
      <c r="TZO27" s="57"/>
      <c r="TZP27" s="57"/>
      <c r="TZQ27" s="57"/>
      <c r="TZR27" s="57"/>
      <c r="TZS27" s="57"/>
      <c r="TZT27" s="57"/>
      <c r="TZU27" s="57"/>
      <c r="TZV27" s="57"/>
      <c r="TZW27" s="57"/>
      <c r="TZX27" s="57"/>
      <c r="TZY27" s="57"/>
      <c r="TZZ27" s="57"/>
      <c r="UAA27" s="57"/>
      <c r="UAB27" s="57"/>
      <c r="UAC27" s="57"/>
      <c r="UAD27" s="57"/>
      <c r="UAE27" s="57"/>
      <c r="UAF27" s="57"/>
      <c r="UAG27" s="57"/>
      <c r="UAH27" s="57"/>
      <c r="UAI27" s="57"/>
      <c r="UAJ27" s="57"/>
      <c r="UAK27" s="57"/>
      <c r="UAL27" s="57"/>
      <c r="UAM27" s="57"/>
      <c r="UAN27" s="57"/>
      <c r="UAO27" s="57"/>
      <c r="UAP27" s="57"/>
      <c r="UAQ27" s="57"/>
      <c r="UAR27" s="57"/>
      <c r="UAS27" s="57"/>
      <c r="UAT27" s="57"/>
      <c r="UAU27" s="57"/>
      <c r="UAV27" s="57"/>
      <c r="UAW27" s="57"/>
      <c r="UAX27" s="57"/>
      <c r="UAY27" s="57"/>
      <c r="UAZ27" s="57"/>
      <c r="UBA27" s="57"/>
      <c r="UBB27" s="57"/>
      <c r="UBC27" s="57"/>
      <c r="UBD27" s="57"/>
      <c r="UBE27" s="57"/>
      <c r="UBF27" s="57"/>
      <c r="UBG27" s="57"/>
      <c r="UBH27" s="57"/>
      <c r="UBI27" s="57"/>
      <c r="UBJ27" s="57"/>
      <c r="UBK27" s="57"/>
      <c r="UBL27" s="57"/>
      <c r="UBM27" s="57"/>
      <c r="UBN27" s="57"/>
      <c r="UBO27" s="57"/>
      <c r="UBP27" s="57"/>
      <c r="UBQ27" s="57"/>
      <c r="UBR27" s="57"/>
      <c r="UBS27" s="57"/>
      <c r="UBT27" s="57"/>
      <c r="UBU27" s="57"/>
      <c r="UBV27" s="57"/>
      <c r="UBW27" s="57"/>
      <c r="UBX27" s="57"/>
      <c r="UBY27" s="57"/>
      <c r="UBZ27" s="57"/>
      <c r="UCA27" s="57"/>
      <c r="UCB27" s="57"/>
      <c r="UCC27" s="57"/>
      <c r="UCD27" s="57"/>
      <c r="UCE27" s="57"/>
      <c r="UCF27" s="57"/>
      <c r="UCG27" s="57"/>
      <c r="UCH27" s="57"/>
      <c r="UCI27" s="57"/>
      <c r="UCJ27" s="57"/>
      <c r="UCK27" s="57"/>
      <c r="UCL27" s="57"/>
      <c r="UCM27" s="57"/>
      <c r="UCN27" s="57"/>
      <c r="UCO27" s="57"/>
      <c r="UCP27" s="57"/>
      <c r="UCQ27" s="57"/>
      <c r="UCR27" s="57"/>
      <c r="UCS27" s="57"/>
      <c r="UCT27" s="57"/>
      <c r="UCU27" s="57"/>
      <c r="UCV27" s="57"/>
      <c r="UCW27" s="57"/>
      <c r="UCX27" s="57"/>
      <c r="UCY27" s="57"/>
      <c r="UCZ27" s="57"/>
      <c r="UDA27" s="57"/>
      <c r="UDB27" s="57"/>
      <c r="UDC27" s="57"/>
      <c r="UDD27" s="57"/>
      <c r="UDE27" s="57"/>
      <c r="UDF27" s="57"/>
      <c r="UDG27" s="57"/>
      <c r="UDH27" s="57"/>
      <c r="UDI27" s="57"/>
      <c r="UDJ27" s="57"/>
      <c r="UDK27" s="57"/>
      <c r="UDL27" s="57"/>
      <c r="UDM27" s="57"/>
      <c r="UDN27" s="57"/>
      <c r="UDO27" s="57"/>
      <c r="UDP27" s="57"/>
      <c r="UDQ27" s="57"/>
      <c r="UDR27" s="57"/>
      <c r="UDS27" s="57"/>
      <c r="UDT27" s="57"/>
      <c r="UDU27" s="57"/>
      <c r="UDV27" s="57"/>
      <c r="UDW27" s="57"/>
      <c r="UDX27" s="57"/>
      <c r="UDY27" s="57"/>
      <c r="UDZ27" s="57"/>
      <c r="UEA27" s="57"/>
      <c r="UEB27" s="57"/>
      <c r="UEC27" s="57"/>
      <c r="UED27" s="57"/>
      <c r="UEE27" s="57"/>
      <c r="UEF27" s="57"/>
      <c r="UEG27" s="57"/>
      <c r="UEH27" s="57"/>
      <c r="UEI27" s="57"/>
      <c r="UEJ27" s="57"/>
      <c r="UEK27" s="57"/>
      <c r="UEL27" s="57"/>
      <c r="UEM27" s="57"/>
      <c r="UEN27" s="57"/>
      <c r="UEO27" s="57"/>
      <c r="UEP27" s="57"/>
      <c r="UEQ27" s="57"/>
      <c r="UER27" s="57"/>
      <c r="UES27" s="57"/>
      <c r="UET27" s="57"/>
      <c r="UEU27" s="57"/>
      <c r="UEV27" s="57"/>
      <c r="UEW27" s="57"/>
      <c r="UEX27" s="57"/>
      <c r="UEY27" s="57"/>
      <c r="UEZ27" s="57"/>
      <c r="UFA27" s="57"/>
      <c r="UFB27" s="57"/>
      <c r="UFC27" s="57"/>
      <c r="UFD27" s="57"/>
      <c r="UFE27" s="57"/>
      <c r="UFF27" s="57"/>
      <c r="UFG27" s="57"/>
      <c r="UFH27" s="57"/>
      <c r="UFI27" s="57"/>
      <c r="UFJ27" s="57"/>
      <c r="UFK27" s="57"/>
      <c r="UFL27" s="57"/>
      <c r="UFM27" s="57"/>
      <c r="UFN27" s="57"/>
      <c r="UFO27" s="57"/>
      <c r="UFP27" s="57"/>
      <c r="UFQ27" s="57"/>
      <c r="UFR27" s="57"/>
      <c r="UFS27" s="57"/>
      <c r="UFT27" s="57"/>
      <c r="UFU27" s="57"/>
      <c r="UFV27" s="57"/>
      <c r="UFW27" s="57"/>
      <c r="UFX27" s="57"/>
      <c r="UFY27" s="57"/>
      <c r="UFZ27" s="57"/>
      <c r="UGA27" s="57"/>
      <c r="UGB27" s="57"/>
      <c r="UGC27" s="57"/>
      <c r="UGD27" s="57"/>
      <c r="UGE27" s="57"/>
      <c r="UGF27" s="57"/>
      <c r="UGG27" s="57"/>
      <c r="UGH27" s="57"/>
      <c r="UGI27" s="57"/>
      <c r="UGJ27" s="57"/>
      <c r="UGK27" s="57"/>
      <c r="UGL27" s="57"/>
      <c r="UGM27" s="57"/>
      <c r="UGN27" s="57"/>
      <c r="UGO27" s="57"/>
      <c r="UGP27" s="57"/>
      <c r="UGQ27" s="57"/>
      <c r="UGR27" s="57"/>
      <c r="UGS27" s="57"/>
      <c r="UGT27" s="57"/>
      <c r="UGU27" s="57"/>
      <c r="UGV27" s="57"/>
      <c r="UGW27" s="57"/>
      <c r="UGX27" s="57"/>
      <c r="UGY27" s="57"/>
      <c r="UGZ27" s="57"/>
      <c r="UHA27" s="57"/>
      <c r="UHB27" s="57"/>
      <c r="UHC27" s="57"/>
      <c r="UHD27" s="57"/>
      <c r="UHE27" s="57"/>
      <c r="UHF27" s="57"/>
      <c r="UHG27" s="57"/>
      <c r="UHH27" s="57"/>
      <c r="UHI27" s="57"/>
      <c r="UHJ27" s="57"/>
      <c r="UHK27" s="57"/>
      <c r="UHL27" s="57"/>
      <c r="UHM27" s="57"/>
      <c r="UHN27" s="57"/>
      <c r="UHO27" s="57"/>
      <c r="UHP27" s="57"/>
      <c r="UHQ27" s="57"/>
      <c r="UHR27" s="57"/>
      <c r="UHS27" s="57"/>
      <c r="UHT27" s="57"/>
      <c r="UHU27" s="57"/>
      <c r="UHV27" s="57"/>
      <c r="UHW27" s="57"/>
      <c r="UHX27" s="57"/>
      <c r="UHY27" s="57"/>
      <c r="UHZ27" s="57"/>
      <c r="UIA27" s="57"/>
      <c r="UIB27" s="57"/>
      <c r="UIC27" s="57"/>
      <c r="UID27" s="57"/>
      <c r="UIE27" s="57"/>
      <c r="UIF27" s="57"/>
      <c r="UIG27" s="57"/>
      <c r="UIH27" s="57"/>
      <c r="UII27" s="57"/>
      <c r="UIJ27" s="57"/>
      <c r="UIK27" s="57"/>
      <c r="UIL27" s="57"/>
      <c r="UIM27" s="57"/>
      <c r="UIN27" s="57"/>
      <c r="UIO27" s="57"/>
      <c r="UIP27" s="57"/>
      <c r="UIQ27" s="57"/>
      <c r="UIR27" s="57"/>
      <c r="UIS27" s="57"/>
      <c r="UIT27" s="57"/>
      <c r="UIU27" s="57"/>
      <c r="UIV27" s="57"/>
      <c r="UIW27" s="57"/>
      <c r="UIX27" s="57"/>
      <c r="UIY27" s="57"/>
      <c r="UIZ27" s="57"/>
      <c r="UJA27" s="57"/>
      <c r="UJB27" s="57"/>
      <c r="UJC27" s="57"/>
      <c r="UJD27" s="57"/>
      <c r="UJE27" s="57"/>
      <c r="UJF27" s="57"/>
      <c r="UJG27" s="57"/>
      <c r="UJH27" s="57"/>
      <c r="UJI27" s="57"/>
      <c r="UJJ27" s="57"/>
      <c r="UJK27" s="57"/>
      <c r="UJL27" s="57"/>
      <c r="UJM27" s="57"/>
      <c r="UJN27" s="57"/>
      <c r="UJO27" s="57"/>
      <c r="UJP27" s="57"/>
      <c r="UJQ27" s="57"/>
      <c r="UJR27" s="57"/>
      <c r="UJS27" s="57"/>
      <c r="UJT27" s="57"/>
      <c r="UJU27" s="57"/>
      <c r="UJV27" s="57"/>
      <c r="UJW27" s="57"/>
      <c r="UJX27" s="57"/>
      <c r="UJY27" s="57"/>
      <c r="UJZ27" s="57"/>
      <c r="UKA27" s="57"/>
      <c r="UKB27" s="57"/>
      <c r="UKC27" s="57"/>
      <c r="UKD27" s="57"/>
      <c r="UKE27" s="57"/>
      <c r="UKF27" s="57"/>
      <c r="UKG27" s="57"/>
      <c r="UKH27" s="57"/>
      <c r="UKI27" s="57"/>
      <c r="UKJ27" s="57"/>
      <c r="UKK27" s="57"/>
      <c r="UKL27" s="57"/>
      <c r="UKM27" s="57"/>
      <c r="UKN27" s="57"/>
      <c r="UKO27" s="57"/>
      <c r="UKP27" s="57"/>
      <c r="UKQ27" s="57"/>
      <c r="UKR27" s="57"/>
      <c r="UKS27" s="57"/>
      <c r="UKT27" s="57"/>
      <c r="UKU27" s="57"/>
      <c r="UKV27" s="57"/>
      <c r="UKW27" s="57"/>
      <c r="UKX27" s="57"/>
      <c r="UKY27" s="57"/>
      <c r="UKZ27" s="57"/>
      <c r="ULA27" s="57"/>
      <c r="ULB27" s="57"/>
      <c r="ULC27" s="57"/>
      <c r="ULD27" s="57"/>
      <c r="ULE27" s="57"/>
      <c r="ULF27" s="57"/>
      <c r="ULG27" s="57"/>
      <c r="ULH27" s="57"/>
      <c r="ULI27" s="57"/>
      <c r="ULJ27" s="57"/>
      <c r="ULK27" s="57"/>
      <c r="ULL27" s="57"/>
      <c r="ULM27" s="57"/>
      <c r="ULN27" s="57"/>
      <c r="ULO27" s="57"/>
      <c r="ULP27" s="57"/>
      <c r="ULQ27" s="57"/>
      <c r="ULR27" s="57"/>
      <c r="ULS27" s="57"/>
      <c r="ULT27" s="57"/>
      <c r="ULU27" s="57"/>
      <c r="ULV27" s="57"/>
      <c r="ULW27" s="57"/>
      <c r="ULX27" s="57"/>
      <c r="ULY27" s="57"/>
      <c r="ULZ27" s="57"/>
      <c r="UMA27" s="57"/>
      <c r="UMB27" s="57"/>
      <c r="UMC27" s="57"/>
      <c r="UMD27" s="57"/>
      <c r="UME27" s="57"/>
      <c r="UMF27" s="57"/>
      <c r="UMG27" s="57"/>
      <c r="UMH27" s="57"/>
      <c r="UMI27" s="57"/>
      <c r="UMJ27" s="57"/>
      <c r="UMK27" s="57"/>
      <c r="UML27" s="57"/>
      <c r="UMM27" s="57"/>
      <c r="UMN27" s="57"/>
      <c r="UMO27" s="57"/>
      <c r="UMP27" s="57"/>
      <c r="UMQ27" s="57"/>
      <c r="UMR27" s="57"/>
      <c r="UMS27" s="57"/>
      <c r="UMT27" s="57"/>
      <c r="UMU27" s="57"/>
      <c r="UMV27" s="57"/>
      <c r="UMW27" s="57"/>
      <c r="UMX27" s="57"/>
      <c r="UMY27" s="57"/>
      <c r="UMZ27" s="57"/>
      <c r="UNA27" s="57"/>
      <c r="UNB27" s="57"/>
      <c r="UNC27" s="57"/>
      <c r="UND27" s="57"/>
      <c r="UNE27" s="57"/>
      <c r="UNF27" s="57"/>
      <c r="UNG27" s="57"/>
      <c r="UNH27" s="57"/>
      <c r="UNI27" s="57"/>
      <c r="UNJ27" s="57"/>
      <c r="UNK27" s="57"/>
      <c r="UNL27" s="57"/>
      <c r="UNM27" s="57"/>
      <c r="UNN27" s="57"/>
      <c r="UNO27" s="57"/>
      <c r="UNP27" s="57"/>
      <c r="UNQ27" s="57"/>
      <c r="UNR27" s="57"/>
      <c r="UNS27" s="57"/>
      <c r="UNT27" s="57"/>
      <c r="UNU27" s="57"/>
      <c r="UNV27" s="57"/>
      <c r="UNW27" s="57"/>
      <c r="UNX27" s="57"/>
      <c r="UNY27" s="57"/>
      <c r="UNZ27" s="57"/>
      <c r="UOA27" s="57"/>
      <c r="UOB27" s="57"/>
      <c r="UOC27" s="57"/>
      <c r="UOD27" s="57"/>
      <c r="UOE27" s="57"/>
      <c r="UOF27" s="57"/>
      <c r="UOG27" s="57"/>
      <c r="UOH27" s="57"/>
      <c r="UOI27" s="57"/>
      <c r="UOJ27" s="57"/>
      <c r="UOK27" s="57"/>
      <c r="UOL27" s="57"/>
      <c r="UOM27" s="57"/>
      <c r="UON27" s="57"/>
      <c r="UOO27" s="57"/>
      <c r="UOP27" s="57"/>
      <c r="UOQ27" s="57"/>
      <c r="UOR27" s="57"/>
      <c r="UOS27" s="57"/>
      <c r="UOT27" s="57"/>
      <c r="UOU27" s="57"/>
      <c r="UOV27" s="57"/>
      <c r="UOW27" s="57"/>
      <c r="UOX27" s="57"/>
      <c r="UOY27" s="57"/>
      <c r="UOZ27" s="57"/>
      <c r="UPA27" s="57"/>
      <c r="UPB27" s="57"/>
      <c r="UPC27" s="57"/>
      <c r="UPD27" s="57"/>
      <c r="UPE27" s="57"/>
      <c r="UPF27" s="57"/>
      <c r="UPG27" s="57"/>
      <c r="UPH27" s="57"/>
      <c r="UPI27" s="57"/>
      <c r="UPJ27" s="57"/>
      <c r="UPK27" s="57"/>
      <c r="UPL27" s="57"/>
      <c r="UPM27" s="57"/>
      <c r="UPN27" s="57"/>
      <c r="UPO27" s="57"/>
      <c r="UPP27" s="57"/>
      <c r="UPQ27" s="57"/>
      <c r="UPR27" s="57"/>
      <c r="UPS27" s="57"/>
      <c r="UPT27" s="57"/>
      <c r="UPU27" s="57"/>
      <c r="UPV27" s="57"/>
      <c r="UPW27" s="57"/>
      <c r="UPX27" s="57"/>
      <c r="UPY27" s="57"/>
      <c r="UPZ27" s="57"/>
      <c r="UQA27" s="57"/>
      <c r="UQB27" s="57"/>
      <c r="UQC27" s="57"/>
      <c r="UQD27" s="57"/>
      <c r="UQE27" s="57"/>
      <c r="UQF27" s="57"/>
      <c r="UQG27" s="57"/>
      <c r="UQH27" s="57"/>
      <c r="UQI27" s="57"/>
      <c r="UQJ27" s="57"/>
      <c r="UQK27" s="57"/>
      <c r="UQL27" s="57"/>
      <c r="UQM27" s="57"/>
      <c r="UQN27" s="57"/>
      <c r="UQO27" s="57"/>
      <c r="UQP27" s="57"/>
      <c r="UQQ27" s="57"/>
      <c r="UQR27" s="57"/>
      <c r="UQS27" s="57"/>
      <c r="UQT27" s="57"/>
      <c r="UQU27" s="57"/>
      <c r="UQV27" s="57"/>
      <c r="UQW27" s="57"/>
      <c r="UQX27" s="57"/>
      <c r="UQY27" s="57"/>
      <c r="UQZ27" s="57"/>
      <c r="URA27" s="57"/>
      <c r="URB27" s="57"/>
      <c r="URC27" s="57"/>
      <c r="URD27" s="57"/>
      <c r="URE27" s="57"/>
      <c r="URF27" s="57"/>
      <c r="URG27" s="57"/>
      <c r="URH27" s="57"/>
      <c r="URI27" s="57"/>
      <c r="URJ27" s="57"/>
      <c r="URK27" s="57"/>
      <c r="URL27" s="57"/>
      <c r="URM27" s="57"/>
      <c r="URN27" s="57"/>
      <c r="URO27" s="57"/>
      <c r="URP27" s="57"/>
      <c r="URQ27" s="57"/>
      <c r="URR27" s="57"/>
      <c r="URS27" s="57"/>
      <c r="URT27" s="57"/>
      <c r="URU27" s="57"/>
      <c r="URV27" s="57"/>
      <c r="URW27" s="57"/>
      <c r="URX27" s="57"/>
      <c r="URY27" s="57"/>
      <c r="URZ27" s="57"/>
      <c r="USA27" s="57"/>
      <c r="USB27" s="57"/>
      <c r="USC27" s="57"/>
      <c r="USD27" s="57"/>
      <c r="USE27" s="57"/>
      <c r="USF27" s="57"/>
      <c r="USG27" s="57"/>
      <c r="USH27" s="57"/>
      <c r="USI27" s="57"/>
      <c r="USJ27" s="57"/>
      <c r="USK27" s="57"/>
      <c r="USL27" s="57"/>
      <c r="USM27" s="57"/>
      <c r="USN27" s="57"/>
      <c r="USO27" s="57"/>
      <c r="USP27" s="57"/>
      <c r="USQ27" s="57"/>
      <c r="USR27" s="57"/>
      <c r="USS27" s="57"/>
      <c r="UST27" s="57"/>
      <c r="USU27" s="57"/>
      <c r="USV27" s="57"/>
      <c r="USW27" s="57"/>
      <c r="USX27" s="57"/>
      <c r="USY27" s="57"/>
      <c r="USZ27" s="57"/>
      <c r="UTA27" s="57"/>
      <c r="UTB27" s="57"/>
      <c r="UTC27" s="57"/>
      <c r="UTD27" s="57"/>
      <c r="UTE27" s="57"/>
      <c r="UTF27" s="57"/>
      <c r="UTG27" s="57"/>
      <c r="UTH27" s="57"/>
      <c r="UTI27" s="57"/>
      <c r="UTJ27" s="57"/>
      <c r="UTK27" s="57"/>
      <c r="UTL27" s="57"/>
      <c r="UTM27" s="57"/>
      <c r="UTN27" s="57"/>
      <c r="UTO27" s="57"/>
      <c r="UTP27" s="57"/>
      <c r="UTQ27" s="57"/>
      <c r="UTR27" s="57"/>
      <c r="UTS27" s="57"/>
      <c r="UTT27" s="57"/>
      <c r="UTU27" s="57"/>
      <c r="UTV27" s="57"/>
      <c r="UTW27" s="57"/>
      <c r="UTX27" s="57"/>
      <c r="UTY27" s="57"/>
      <c r="UTZ27" s="57"/>
      <c r="UUA27" s="57"/>
      <c r="UUB27" s="57"/>
      <c r="UUC27" s="57"/>
      <c r="UUD27" s="57"/>
      <c r="UUE27" s="57"/>
      <c r="UUF27" s="57"/>
      <c r="UUG27" s="57"/>
      <c r="UUH27" s="57"/>
      <c r="UUI27" s="57"/>
      <c r="UUJ27" s="57"/>
      <c r="UUK27" s="57"/>
      <c r="UUL27" s="57"/>
      <c r="UUM27" s="57"/>
      <c r="UUN27" s="57"/>
      <c r="UUO27" s="57"/>
      <c r="UUP27" s="57"/>
      <c r="UUQ27" s="57"/>
      <c r="UUR27" s="57"/>
      <c r="UUS27" s="57"/>
      <c r="UUT27" s="57"/>
      <c r="UUU27" s="57"/>
      <c r="UUV27" s="57"/>
      <c r="UUW27" s="57"/>
      <c r="UUX27" s="57"/>
      <c r="UUY27" s="57"/>
      <c r="UUZ27" s="57"/>
      <c r="UVA27" s="57"/>
      <c r="UVB27" s="57"/>
      <c r="UVC27" s="57"/>
      <c r="UVD27" s="57"/>
      <c r="UVE27" s="57"/>
      <c r="UVF27" s="57"/>
      <c r="UVG27" s="57"/>
      <c r="UVH27" s="57"/>
      <c r="UVI27" s="57"/>
      <c r="UVJ27" s="57"/>
      <c r="UVK27" s="57"/>
      <c r="UVL27" s="57"/>
      <c r="UVM27" s="57"/>
      <c r="UVN27" s="57"/>
      <c r="UVO27" s="57"/>
      <c r="UVP27" s="57"/>
      <c r="UVQ27" s="57"/>
      <c r="UVR27" s="57"/>
      <c r="UVS27" s="57"/>
      <c r="UVT27" s="57"/>
      <c r="UVU27" s="57"/>
      <c r="UVV27" s="57"/>
      <c r="UVW27" s="57"/>
      <c r="UVX27" s="57"/>
      <c r="UVY27" s="57"/>
      <c r="UVZ27" s="57"/>
      <c r="UWA27" s="57"/>
      <c r="UWB27" s="57"/>
      <c r="UWC27" s="57"/>
      <c r="UWD27" s="57"/>
      <c r="UWE27" s="57"/>
      <c r="UWF27" s="57"/>
      <c r="UWG27" s="57"/>
      <c r="UWH27" s="57"/>
      <c r="UWI27" s="57"/>
      <c r="UWJ27" s="57"/>
      <c r="UWK27" s="57"/>
      <c r="UWL27" s="57"/>
      <c r="UWM27" s="57"/>
      <c r="UWN27" s="57"/>
      <c r="UWO27" s="57"/>
      <c r="UWP27" s="57"/>
      <c r="UWQ27" s="57"/>
      <c r="UWR27" s="57"/>
      <c r="UWS27" s="57"/>
      <c r="UWT27" s="57"/>
      <c r="UWU27" s="57"/>
      <c r="UWV27" s="57"/>
      <c r="UWW27" s="57"/>
      <c r="UWX27" s="57"/>
      <c r="UWY27" s="57"/>
      <c r="UWZ27" s="57"/>
      <c r="UXA27" s="57"/>
      <c r="UXB27" s="57"/>
      <c r="UXC27" s="57"/>
      <c r="UXD27" s="57"/>
      <c r="UXE27" s="57"/>
      <c r="UXF27" s="57"/>
      <c r="UXG27" s="57"/>
      <c r="UXH27" s="57"/>
      <c r="UXI27" s="57"/>
      <c r="UXJ27" s="57"/>
      <c r="UXK27" s="57"/>
      <c r="UXL27" s="57"/>
      <c r="UXM27" s="57"/>
      <c r="UXN27" s="57"/>
      <c r="UXO27" s="57"/>
      <c r="UXP27" s="57"/>
      <c r="UXQ27" s="57"/>
      <c r="UXR27" s="57"/>
      <c r="UXS27" s="57"/>
      <c r="UXT27" s="57"/>
      <c r="UXU27" s="57"/>
      <c r="UXV27" s="57"/>
      <c r="UXW27" s="57"/>
      <c r="UXX27" s="57"/>
      <c r="UXY27" s="57"/>
      <c r="UXZ27" s="57"/>
      <c r="UYA27" s="57"/>
      <c r="UYB27" s="57"/>
      <c r="UYC27" s="57"/>
      <c r="UYD27" s="57"/>
      <c r="UYE27" s="57"/>
      <c r="UYF27" s="57"/>
      <c r="UYG27" s="57"/>
      <c r="UYH27" s="57"/>
      <c r="UYI27" s="57"/>
      <c r="UYJ27" s="57"/>
      <c r="UYK27" s="57"/>
      <c r="UYL27" s="57"/>
      <c r="UYM27" s="57"/>
      <c r="UYN27" s="57"/>
      <c r="UYO27" s="57"/>
      <c r="UYP27" s="57"/>
      <c r="UYQ27" s="57"/>
      <c r="UYR27" s="57"/>
      <c r="UYS27" s="57"/>
      <c r="UYT27" s="57"/>
      <c r="UYU27" s="57"/>
      <c r="UYV27" s="57"/>
      <c r="UYW27" s="57"/>
      <c r="UYX27" s="57"/>
      <c r="UYY27" s="57"/>
      <c r="UYZ27" s="57"/>
      <c r="UZA27" s="57"/>
      <c r="UZB27" s="57"/>
      <c r="UZC27" s="57"/>
      <c r="UZD27" s="57"/>
      <c r="UZE27" s="57"/>
      <c r="UZF27" s="57"/>
      <c r="UZG27" s="57"/>
      <c r="UZH27" s="57"/>
      <c r="UZI27" s="57"/>
      <c r="UZJ27" s="57"/>
      <c r="UZK27" s="57"/>
      <c r="UZL27" s="57"/>
      <c r="UZM27" s="57"/>
      <c r="UZN27" s="57"/>
      <c r="UZO27" s="57"/>
      <c r="UZP27" s="57"/>
      <c r="UZQ27" s="57"/>
      <c r="UZR27" s="57"/>
      <c r="UZS27" s="57"/>
      <c r="UZT27" s="57"/>
      <c r="UZU27" s="57"/>
      <c r="UZV27" s="57"/>
      <c r="UZW27" s="57"/>
      <c r="UZX27" s="57"/>
      <c r="UZY27" s="57"/>
      <c r="UZZ27" s="57"/>
      <c r="VAA27" s="57"/>
      <c r="VAB27" s="57"/>
      <c r="VAC27" s="57"/>
      <c r="VAD27" s="57"/>
      <c r="VAE27" s="57"/>
      <c r="VAF27" s="57"/>
      <c r="VAG27" s="57"/>
      <c r="VAH27" s="57"/>
      <c r="VAI27" s="57"/>
      <c r="VAJ27" s="57"/>
      <c r="VAK27" s="57"/>
      <c r="VAL27" s="57"/>
      <c r="VAM27" s="57"/>
      <c r="VAN27" s="57"/>
      <c r="VAO27" s="57"/>
      <c r="VAP27" s="57"/>
      <c r="VAQ27" s="57"/>
      <c r="VAR27" s="57"/>
      <c r="VAS27" s="57"/>
      <c r="VAT27" s="57"/>
      <c r="VAU27" s="57"/>
      <c r="VAV27" s="57"/>
      <c r="VAW27" s="57"/>
      <c r="VAX27" s="57"/>
      <c r="VAY27" s="57"/>
      <c r="VAZ27" s="57"/>
      <c r="VBA27" s="57"/>
      <c r="VBB27" s="57"/>
      <c r="VBC27" s="57"/>
      <c r="VBD27" s="57"/>
      <c r="VBE27" s="57"/>
      <c r="VBF27" s="57"/>
      <c r="VBG27" s="57"/>
      <c r="VBH27" s="57"/>
      <c r="VBI27" s="57"/>
      <c r="VBJ27" s="57"/>
      <c r="VBK27" s="57"/>
      <c r="VBL27" s="57"/>
      <c r="VBM27" s="57"/>
      <c r="VBN27" s="57"/>
      <c r="VBO27" s="57"/>
      <c r="VBP27" s="57"/>
      <c r="VBQ27" s="57"/>
      <c r="VBR27" s="57"/>
      <c r="VBS27" s="57"/>
      <c r="VBT27" s="57"/>
      <c r="VBU27" s="57"/>
      <c r="VBV27" s="57"/>
      <c r="VBW27" s="57"/>
      <c r="VBX27" s="57"/>
      <c r="VBY27" s="57"/>
      <c r="VBZ27" s="57"/>
      <c r="VCA27" s="57"/>
      <c r="VCB27" s="57"/>
      <c r="VCC27" s="57"/>
      <c r="VCD27" s="57"/>
      <c r="VCE27" s="57"/>
      <c r="VCF27" s="57"/>
      <c r="VCG27" s="57"/>
      <c r="VCH27" s="57"/>
      <c r="VCI27" s="57"/>
      <c r="VCJ27" s="57"/>
      <c r="VCK27" s="57"/>
      <c r="VCL27" s="57"/>
      <c r="VCM27" s="57"/>
      <c r="VCN27" s="57"/>
      <c r="VCO27" s="57"/>
      <c r="VCP27" s="57"/>
      <c r="VCQ27" s="57"/>
      <c r="VCR27" s="57"/>
      <c r="VCS27" s="57"/>
      <c r="VCT27" s="57"/>
      <c r="VCU27" s="57"/>
      <c r="VCV27" s="57"/>
      <c r="VCW27" s="57"/>
      <c r="VCX27" s="57"/>
      <c r="VCY27" s="57"/>
      <c r="VCZ27" s="57"/>
      <c r="VDA27" s="57"/>
      <c r="VDB27" s="57"/>
      <c r="VDC27" s="57"/>
      <c r="VDD27" s="57"/>
      <c r="VDE27" s="57"/>
      <c r="VDF27" s="57"/>
      <c r="VDG27" s="57"/>
      <c r="VDH27" s="57"/>
      <c r="VDI27" s="57"/>
      <c r="VDJ27" s="57"/>
      <c r="VDK27" s="57"/>
      <c r="VDL27" s="57"/>
      <c r="VDM27" s="57"/>
      <c r="VDN27" s="57"/>
      <c r="VDO27" s="57"/>
      <c r="VDP27" s="57"/>
      <c r="VDQ27" s="57"/>
      <c r="VDR27" s="57"/>
      <c r="VDS27" s="57"/>
      <c r="VDT27" s="57"/>
      <c r="VDU27" s="57"/>
      <c r="VDV27" s="57"/>
      <c r="VDW27" s="57"/>
      <c r="VDX27" s="57"/>
      <c r="VDY27" s="57"/>
      <c r="VDZ27" s="57"/>
      <c r="VEA27" s="57"/>
      <c r="VEB27" s="57"/>
      <c r="VEC27" s="57"/>
      <c r="VED27" s="57"/>
      <c r="VEE27" s="57"/>
      <c r="VEF27" s="57"/>
      <c r="VEG27" s="57"/>
      <c r="VEH27" s="57"/>
      <c r="VEI27" s="57"/>
      <c r="VEJ27" s="57"/>
      <c r="VEK27" s="57"/>
      <c r="VEL27" s="57"/>
      <c r="VEM27" s="57"/>
      <c r="VEN27" s="57"/>
      <c r="VEO27" s="57"/>
      <c r="VEP27" s="57"/>
      <c r="VEQ27" s="57"/>
      <c r="VER27" s="57"/>
      <c r="VES27" s="57"/>
      <c r="VET27" s="57"/>
      <c r="VEU27" s="57"/>
      <c r="VEV27" s="57"/>
      <c r="VEW27" s="57"/>
      <c r="VEX27" s="57"/>
      <c r="VEY27" s="57"/>
      <c r="VEZ27" s="57"/>
      <c r="VFA27" s="57"/>
      <c r="VFB27" s="57"/>
      <c r="VFC27" s="57"/>
      <c r="VFD27" s="57"/>
      <c r="VFE27" s="57"/>
      <c r="VFF27" s="57"/>
      <c r="VFG27" s="57"/>
      <c r="VFH27" s="57"/>
      <c r="VFI27" s="57"/>
      <c r="VFJ27" s="57"/>
      <c r="VFK27" s="57"/>
      <c r="VFL27" s="57"/>
      <c r="VFM27" s="57"/>
      <c r="VFN27" s="57"/>
      <c r="VFO27" s="57"/>
      <c r="VFP27" s="57"/>
      <c r="VFQ27" s="57"/>
      <c r="VFR27" s="57"/>
      <c r="VFS27" s="57"/>
      <c r="VFT27" s="57"/>
      <c r="VFU27" s="57"/>
      <c r="VFV27" s="57"/>
      <c r="VFW27" s="57"/>
      <c r="VFX27" s="57"/>
      <c r="VFY27" s="57"/>
      <c r="VFZ27" s="57"/>
      <c r="VGA27" s="57"/>
      <c r="VGB27" s="57"/>
      <c r="VGC27" s="57"/>
      <c r="VGD27" s="57"/>
      <c r="VGE27" s="57"/>
      <c r="VGF27" s="57"/>
      <c r="VGG27" s="57"/>
      <c r="VGH27" s="57"/>
      <c r="VGI27" s="57"/>
      <c r="VGJ27" s="57"/>
      <c r="VGK27" s="57"/>
      <c r="VGL27" s="57"/>
      <c r="VGM27" s="57"/>
      <c r="VGN27" s="57"/>
      <c r="VGO27" s="57"/>
      <c r="VGP27" s="57"/>
      <c r="VGQ27" s="57"/>
      <c r="VGR27" s="57"/>
      <c r="VGS27" s="57"/>
      <c r="VGT27" s="57"/>
      <c r="VGU27" s="57"/>
      <c r="VGV27" s="57"/>
      <c r="VGW27" s="57"/>
      <c r="VGX27" s="57"/>
      <c r="VGY27" s="57"/>
      <c r="VGZ27" s="57"/>
      <c r="VHA27" s="57"/>
      <c r="VHB27" s="57"/>
      <c r="VHC27" s="57"/>
      <c r="VHD27" s="57"/>
      <c r="VHE27" s="57"/>
      <c r="VHF27" s="57"/>
      <c r="VHG27" s="57"/>
      <c r="VHH27" s="57"/>
      <c r="VHI27" s="57"/>
      <c r="VHJ27" s="57"/>
      <c r="VHK27" s="57"/>
      <c r="VHL27" s="57"/>
      <c r="VHM27" s="57"/>
      <c r="VHN27" s="57"/>
      <c r="VHO27" s="57"/>
      <c r="VHP27" s="57"/>
      <c r="VHQ27" s="57"/>
      <c r="VHR27" s="57"/>
      <c r="VHS27" s="57"/>
      <c r="VHT27" s="57"/>
      <c r="VHU27" s="57"/>
      <c r="VHV27" s="57"/>
      <c r="VHW27" s="57"/>
      <c r="VHX27" s="57"/>
      <c r="VHY27" s="57"/>
      <c r="VHZ27" s="57"/>
      <c r="VIA27" s="57"/>
      <c r="VIB27" s="57"/>
      <c r="VIC27" s="57"/>
      <c r="VID27" s="57"/>
      <c r="VIE27" s="57"/>
      <c r="VIF27" s="57"/>
      <c r="VIG27" s="57"/>
      <c r="VIH27" s="57"/>
      <c r="VII27" s="57"/>
      <c r="VIJ27" s="57"/>
      <c r="VIK27" s="57"/>
      <c r="VIL27" s="57"/>
      <c r="VIM27" s="57"/>
      <c r="VIN27" s="57"/>
      <c r="VIO27" s="57"/>
      <c r="VIP27" s="57"/>
      <c r="VIQ27" s="57"/>
      <c r="VIR27" s="57"/>
      <c r="VIS27" s="57"/>
      <c r="VIT27" s="57"/>
      <c r="VIU27" s="57"/>
      <c r="VIV27" s="57"/>
      <c r="VIW27" s="57"/>
      <c r="VIX27" s="57"/>
      <c r="VIY27" s="57"/>
      <c r="VIZ27" s="57"/>
      <c r="VJA27" s="57"/>
      <c r="VJB27" s="57"/>
      <c r="VJC27" s="57"/>
      <c r="VJD27" s="57"/>
      <c r="VJE27" s="57"/>
      <c r="VJF27" s="57"/>
      <c r="VJG27" s="57"/>
      <c r="VJH27" s="57"/>
      <c r="VJI27" s="57"/>
      <c r="VJJ27" s="57"/>
      <c r="VJK27" s="57"/>
      <c r="VJL27" s="57"/>
      <c r="VJM27" s="57"/>
      <c r="VJN27" s="57"/>
      <c r="VJO27" s="57"/>
      <c r="VJP27" s="57"/>
      <c r="VJQ27" s="57"/>
      <c r="VJR27" s="57"/>
      <c r="VJS27" s="57"/>
      <c r="VJT27" s="57"/>
      <c r="VJU27" s="57"/>
      <c r="VJV27" s="57"/>
      <c r="VJW27" s="57"/>
      <c r="VJX27" s="57"/>
      <c r="VJY27" s="57"/>
      <c r="VJZ27" s="57"/>
      <c r="VKA27" s="57"/>
      <c r="VKB27" s="57"/>
      <c r="VKC27" s="57"/>
      <c r="VKD27" s="57"/>
      <c r="VKE27" s="57"/>
      <c r="VKF27" s="57"/>
      <c r="VKG27" s="57"/>
      <c r="VKH27" s="57"/>
      <c r="VKI27" s="57"/>
      <c r="VKJ27" s="57"/>
      <c r="VKK27" s="57"/>
      <c r="VKL27" s="57"/>
      <c r="VKM27" s="57"/>
      <c r="VKN27" s="57"/>
      <c r="VKO27" s="57"/>
      <c r="VKP27" s="57"/>
      <c r="VKQ27" s="57"/>
      <c r="VKR27" s="57"/>
      <c r="VKS27" s="57"/>
      <c r="VKT27" s="57"/>
      <c r="VKU27" s="57"/>
      <c r="VKV27" s="57"/>
      <c r="VKW27" s="57"/>
      <c r="VKX27" s="57"/>
      <c r="VKY27" s="57"/>
      <c r="VKZ27" s="57"/>
      <c r="VLA27" s="57"/>
      <c r="VLB27" s="57"/>
      <c r="VLC27" s="57"/>
      <c r="VLD27" s="57"/>
      <c r="VLE27" s="57"/>
      <c r="VLF27" s="57"/>
      <c r="VLG27" s="57"/>
      <c r="VLH27" s="57"/>
      <c r="VLI27" s="57"/>
      <c r="VLJ27" s="57"/>
      <c r="VLK27" s="57"/>
      <c r="VLL27" s="57"/>
      <c r="VLM27" s="57"/>
      <c r="VLN27" s="57"/>
      <c r="VLO27" s="57"/>
      <c r="VLP27" s="57"/>
      <c r="VLQ27" s="57"/>
      <c r="VLR27" s="57"/>
      <c r="VLS27" s="57"/>
      <c r="VLT27" s="57"/>
      <c r="VLU27" s="57"/>
      <c r="VLV27" s="57"/>
      <c r="VLW27" s="57"/>
      <c r="VLX27" s="57"/>
      <c r="VLY27" s="57"/>
      <c r="VLZ27" s="57"/>
      <c r="VMA27" s="57"/>
      <c r="VMB27" s="57"/>
      <c r="VMC27" s="57"/>
      <c r="VMD27" s="57"/>
      <c r="VME27" s="57"/>
      <c r="VMF27" s="57"/>
      <c r="VMG27" s="57"/>
      <c r="VMH27" s="57"/>
      <c r="VMI27" s="57"/>
      <c r="VMJ27" s="57"/>
      <c r="VMK27" s="57"/>
      <c r="VML27" s="57"/>
      <c r="VMM27" s="57"/>
      <c r="VMN27" s="57"/>
      <c r="VMO27" s="57"/>
      <c r="VMP27" s="57"/>
      <c r="VMQ27" s="57"/>
      <c r="VMR27" s="57"/>
      <c r="VMS27" s="57"/>
      <c r="VMT27" s="57"/>
      <c r="VMU27" s="57"/>
      <c r="VMV27" s="57"/>
      <c r="VMW27" s="57"/>
      <c r="VMX27" s="57"/>
      <c r="VMY27" s="57"/>
      <c r="VMZ27" s="57"/>
      <c r="VNA27" s="57"/>
      <c r="VNB27" s="57"/>
      <c r="VNC27" s="57"/>
      <c r="VND27" s="57"/>
      <c r="VNE27" s="57"/>
      <c r="VNF27" s="57"/>
      <c r="VNG27" s="57"/>
      <c r="VNH27" s="57"/>
      <c r="VNI27" s="57"/>
      <c r="VNJ27" s="57"/>
      <c r="VNK27" s="57"/>
      <c r="VNL27" s="57"/>
      <c r="VNM27" s="57"/>
      <c r="VNN27" s="57"/>
      <c r="VNO27" s="57"/>
      <c r="VNP27" s="57"/>
      <c r="VNQ27" s="57"/>
      <c r="VNR27" s="57"/>
      <c r="VNS27" s="57"/>
      <c r="VNT27" s="57"/>
      <c r="VNU27" s="57"/>
      <c r="VNV27" s="57"/>
      <c r="VNW27" s="57"/>
      <c r="VNX27" s="57"/>
      <c r="VNY27" s="57"/>
      <c r="VNZ27" s="57"/>
      <c r="VOA27" s="57"/>
      <c r="VOB27" s="57"/>
      <c r="VOC27" s="57"/>
      <c r="VOD27" s="57"/>
      <c r="VOE27" s="57"/>
      <c r="VOF27" s="57"/>
      <c r="VOG27" s="57"/>
      <c r="VOH27" s="57"/>
      <c r="VOI27" s="57"/>
      <c r="VOJ27" s="57"/>
      <c r="VOK27" s="57"/>
      <c r="VOL27" s="57"/>
      <c r="VOM27" s="57"/>
      <c r="VON27" s="57"/>
      <c r="VOO27" s="57"/>
      <c r="VOP27" s="57"/>
      <c r="VOQ27" s="57"/>
      <c r="VOR27" s="57"/>
      <c r="VOS27" s="57"/>
      <c r="VOT27" s="57"/>
      <c r="VOU27" s="57"/>
      <c r="VOV27" s="57"/>
      <c r="VOW27" s="57"/>
      <c r="VOX27" s="57"/>
      <c r="VOY27" s="57"/>
      <c r="VOZ27" s="57"/>
      <c r="VPA27" s="57"/>
      <c r="VPB27" s="57"/>
      <c r="VPC27" s="57"/>
      <c r="VPD27" s="57"/>
      <c r="VPE27" s="57"/>
      <c r="VPF27" s="57"/>
      <c r="VPG27" s="57"/>
      <c r="VPH27" s="57"/>
      <c r="VPI27" s="57"/>
      <c r="VPJ27" s="57"/>
      <c r="VPK27" s="57"/>
      <c r="VPL27" s="57"/>
      <c r="VPM27" s="57"/>
      <c r="VPN27" s="57"/>
      <c r="VPO27" s="57"/>
      <c r="VPP27" s="57"/>
      <c r="VPQ27" s="57"/>
      <c r="VPR27" s="57"/>
      <c r="VPS27" s="57"/>
      <c r="VPT27" s="57"/>
      <c r="VPU27" s="57"/>
      <c r="VPV27" s="57"/>
      <c r="VPW27" s="57"/>
      <c r="VPX27" s="57"/>
      <c r="VPY27" s="57"/>
      <c r="VPZ27" s="57"/>
      <c r="VQA27" s="57"/>
      <c r="VQB27" s="57"/>
      <c r="VQC27" s="57"/>
      <c r="VQD27" s="57"/>
      <c r="VQE27" s="57"/>
      <c r="VQF27" s="57"/>
      <c r="VQG27" s="57"/>
      <c r="VQH27" s="57"/>
      <c r="VQI27" s="57"/>
      <c r="VQJ27" s="57"/>
      <c r="VQK27" s="57"/>
      <c r="VQL27" s="57"/>
      <c r="VQM27" s="57"/>
      <c r="VQN27" s="57"/>
      <c r="VQO27" s="57"/>
      <c r="VQP27" s="57"/>
      <c r="VQQ27" s="57"/>
      <c r="VQR27" s="57"/>
      <c r="VQS27" s="57"/>
      <c r="VQT27" s="57"/>
      <c r="VQU27" s="57"/>
      <c r="VQV27" s="57"/>
      <c r="VQW27" s="57"/>
      <c r="VQX27" s="57"/>
      <c r="VQY27" s="57"/>
      <c r="VQZ27" s="57"/>
      <c r="VRA27" s="57"/>
      <c r="VRB27" s="57"/>
      <c r="VRC27" s="57"/>
      <c r="VRD27" s="57"/>
      <c r="VRE27" s="57"/>
      <c r="VRF27" s="57"/>
      <c r="VRG27" s="57"/>
      <c r="VRH27" s="57"/>
      <c r="VRI27" s="57"/>
      <c r="VRJ27" s="57"/>
      <c r="VRK27" s="57"/>
      <c r="VRL27" s="57"/>
      <c r="VRM27" s="57"/>
      <c r="VRN27" s="57"/>
      <c r="VRO27" s="57"/>
      <c r="VRP27" s="57"/>
      <c r="VRQ27" s="57"/>
      <c r="VRR27" s="57"/>
      <c r="VRS27" s="57"/>
      <c r="VRT27" s="57"/>
      <c r="VRU27" s="57"/>
      <c r="VRV27" s="57"/>
      <c r="VRW27" s="57"/>
      <c r="VRX27" s="57"/>
      <c r="VRY27" s="57"/>
      <c r="VRZ27" s="57"/>
      <c r="VSA27" s="57"/>
      <c r="VSB27" s="57"/>
      <c r="VSC27" s="57"/>
      <c r="VSD27" s="57"/>
      <c r="VSE27" s="57"/>
      <c r="VSF27" s="57"/>
      <c r="VSG27" s="57"/>
      <c r="VSH27" s="57"/>
      <c r="VSI27" s="57"/>
      <c r="VSJ27" s="57"/>
      <c r="VSK27" s="57"/>
      <c r="VSL27" s="57"/>
      <c r="VSM27" s="57"/>
      <c r="VSN27" s="57"/>
      <c r="VSO27" s="57"/>
      <c r="VSP27" s="57"/>
      <c r="VSQ27" s="57"/>
      <c r="VSR27" s="57"/>
      <c r="VSS27" s="57"/>
      <c r="VST27" s="57"/>
      <c r="VSU27" s="57"/>
      <c r="VSV27" s="57"/>
      <c r="VSW27" s="57"/>
      <c r="VSX27" s="57"/>
      <c r="VSY27" s="57"/>
      <c r="VSZ27" s="57"/>
      <c r="VTA27" s="57"/>
      <c r="VTB27" s="57"/>
      <c r="VTC27" s="57"/>
      <c r="VTD27" s="57"/>
      <c r="VTE27" s="57"/>
      <c r="VTF27" s="57"/>
      <c r="VTG27" s="57"/>
      <c r="VTH27" s="57"/>
      <c r="VTI27" s="57"/>
      <c r="VTJ27" s="57"/>
      <c r="VTK27" s="57"/>
      <c r="VTL27" s="57"/>
      <c r="VTM27" s="57"/>
      <c r="VTN27" s="57"/>
      <c r="VTO27" s="57"/>
      <c r="VTP27" s="57"/>
      <c r="VTQ27" s="57"/>
      <c r="VTR27" s="57"/>
      <c r="VTS27" s="57"/>
      <c r="VTT27" s="57"/>
      <c r="VTU27" s="57"/>
      <c r="VTV27" s="57"/>
      <c r="VTW27" s="57"/>
      <c r="VTX27" s="57"/>
      <c r="VTY27" s="57"/>
      <c r="VTZ27" s="57"/>
      <c r="VUA27" s="57"/>
      <c r="VUB27" s="57"/>
      <c r="VUC27" s="57"/>
      <c r="VUD27" s="57"/>
      <c r="VUE27" s="57"/>
      <c r="VUF27" s="57"/>
      <c r="VUG27" s="57"/>
      <c r="VUH27" s="57"/>
      <c r="VUI27" s="57"/>
      <c r="VUJ27" s="57"/>
      <c r="VUK27" s="57"/>
      <c r="VUL27" s="57"/>
      <c r="VUM27" s="57"/>
      <c r="VUN27" s="57"/>
      <c r="VUO27" s="57"/>
      <c r="VUP27" s="57"/>
      <c r="VUQ27" s="57"/>
      <c r="VUR27" s="57"/>
      <c r="VUS27" s="57"/>
      <c r="VUT27" s="57"/>
      <c r="VUU27" s="57"/>
      <c r="VUV27" s="57"/>
      <c r="VUW27" s="57"/>
      <c r="VUX27" s="57"/>
      <c r="VUY27" s="57"/>
      <c r="VUZ27" s="57"/>
      <c r="VVA27" s="57"/>
      <c r="VVB27" s="57"/>
      <c r="VVC27" s="57"/>
      <c r="VVD27" s="57"/>
      <c r="VVE27" s="57"/>
      <c r="VVF27" s="57"/>
      <c r="VVG27" s="57"/>
      <c r="VVH27" s="57"/>
      <c r="VVI27" s="57"/>
      <c r="VVJ27" s="57"/>
      <c r="VVK27" s="57"/>
      <c r="VVL27" s="57"/>
      <c r="VVM27" s="57"/>
      <c r="VVN27" s="57"/>
      <c r="VVO27" s="57"/>
      <c r="VVP27" s="57"/>
      <c r="VVQ27" s="57"/>
      <c r="VVR27" s="57"/>
      <c r="VVS27" s="57"/>
      <c r="VVT27" s="57"/>
      <c r="VVU27" s="57"/>
      <c r="VVV27" s="57"/>
      <c r="VVW27" s="57"/>
      <c r="VVX27" s="57"/>
      <c r="VVY27" s="57"/>
      <c r="VVZ27" s="57"/>
      <c r="VWA27" s="57"/>
      <c r="VWB27" s="57"/>
      <c r="VWC27" s="57"/>
      <c r="VWD27" s="57"/>
      <c r="VWE27" s="57"/>
      <c r="VWF27" s="57"/>
      <c r="VWG27" s="57"/>
      <c r="VWH27" s="57"/>
      <c r="VWI27" s="57"/>
      <c r="VWJ27" s="57"/>
      <c r="VWK27" s="57"/>
      <c r="VWL27" s="57"/>
      <c r="VWM27" s="57"/>
      <c r="VWN27" s="57"/>
      <c r="VWO27" s="57"/>
      <c r="VWP27" s="57"/>
      <c r="VWQ27" s="57"/>
      <c r="VWR27" s="57"/>
      <c r="VWS27" s="57"/>
      <c r="VWT27" s="57"/>
      <c r="VWU27" s="57"/>
      <c r="VWV27" s="57"/>
      <c r="VWW27" s="57"/>
      <c r="VWX27" s="57"/>
      <c r="VWY27" s="57"/>
      <c r="VWZ27" s="57"/>
      <c r="VXA27" s="57"/>
      <c r="VXB27" s="57"/>
      <c r="VXC27" s="57"/>
      <c r="VXD27" s="57"/>
      <c r="VXE27" s="57"/>
      <c r="VXF27" s="57"/>
      <c r="VXG27" s="57"/>
      <c r="VXH27" s="57"/>
      <c r="VXI27" s="57"/>
      <c r="VXJ27" s="57"/>
      <c r="VXK27" s="57"/>
      <c r="VXL27" s="57"/>
      <c r="VXM27" s="57"/>
      <c r="VXN27" s="57"/>
      <c r="VXO27" s="57"/>
      <c r="VXP27" s="57"/>
      <c r="VXQ27" s="57"/>
      <c r="VXR27" s="57"/>
      <c r="VXS27" s="57"/>
      <c r="VXT27" s="57"/>
      <c r="VXU27" s="57"/>
      <c r="VXV27" s="57"/>
      <c r="VXW27" s="57"/>
      <c r="VXX27" s="57"/>
      <c r="VXY27" s="57"/>
      <c r="VXZ27" s="57"/>
      <c r="VYA27" s="57"/>
      <c r="VYB27" s="57"/>
      <c r="VYC27" s="57"/>
      <c r="VYD27" s="57"/>
      <c r="VYE27" s="57"/>
      <c r="VYF27" s="57"/>
      <c r="VYG27" s="57"/>
      <c r="VYH27" s="57"/>
      <c r="VYI27" s="57"/>
      <c r="VYJ27" s="57"/>
      <c r="VYK27" s="57"/>
      <c r="VYL27" s="57"/>
      <c r="VYM27" s="57"/>
      <c r="VYN27" s="57"/>
      <c r="VYO27" s="57"/>
      <c r="VYP27" s="57"/>
      <c r="VYQ27" s="57"/>
      <c r="VYR27" s="57"/>
      <c r="VYS27" s="57"/>
      <c r="VYT27" s="57"/>
      <c r="VYU27" s="57"/>
      <c r="VYV27" s="57"/>
      <c r="VYW27" s="57"/>
      <c r="VYX27" s="57"/>
      <c r="VYY27" s="57"/>
      <c r="VYZ27" s="57"/>
      <c r="VZA27" s="57"/>
      <c r="VZB27" s="57"/>
      <c r="VZC27" s="57"/>
      <c r="VZD27" s="57"/>
      <c r="VZE27" s="57"/>
      <c r="VZF27" s="57"/>
      <c r="VZG27" s="57"/>
      <c r="VZH27" s="57"/>
      <c r="VZI27" s="57"/>
      <c r="VZJ27" s="57"/>
      <c r="VZK27" s="57"/>
      <c r="VZL27" s="57"/>
      <c r="VZM27" s="57"/>
      <c r="VZN27" s="57"/>
      <c r="VZO27" s="57"/>
      <c r="VZP27" s="57"/>
      <c r="VZQ27" s="57"/>
      <c r="VZR27" s="57"/>
      <c r="VZS27" s="57"/>
      <c r="VZT27" s="57"/>
      <c r="VZU27" s="57"/>
      <c r="VZV27" s="57"/>
      <c r="VZW27" s="57"/>
      <c r="VZX27" s="57"/>
      <c r="VZY27" s="57"/>
      <c r="VZZ27" s="57"/>
      <c r="WAA27" s="57"/>
      <c r="WAB27" s="57"/>
      <c r="WAC27" s="57"/>
      <c r="WAD27" s="57"/>
      <c r="WAE27" s="57"/>
      <c r="WAF27" s="57"/>
      <c r="WAG27" s="57"/>
      <c r="WAH27" s="57"/>
      <c r="WAI27" s="57"/>
      <c r="WAJ27" s="57"/>
      <c r="WAK27" s="57"/>
      <c r="WAL27" s="57"/>
      <c r="WAM27" s="57"/>
      <c r="WAN27" s="57"/>
      <c r="WAO27" s="57"/>
      <c r="WAP27" s="57"/>
      <c r="WAQ27" s="57"/>
      <c r="WAR27" s="57"/>
      <c r="WAS27" s="57"/>
      <c r="WAT27" s="57"/>
      <c r="WAU27" s="57"/>
      <c r="WAV27" s="57"/>
      <c r="WAW27" s="57"/>
      <c r="WAX27" s="57"/>
      <c r="WAY27" s="57"/>
      <c r="WAZ27" s="57"/>
      <c r="WBA27" s="57"/>
      <c r="WBB27" s="57"/>
      <c r="WBC27" s="57"/>
      <c r="WBD27" s="57"/>
      <c r="WBE27" s="57"/>
      <c r="WBF27" s="57"/>
      <c r="WBG27" s="57"/>
      <c r="WBH27" s="57"/>
      <c r="WBI27" s="57"/>
      <c r="WBJ27" s="57"/>
      <c r="WBK27" s="57"/>
      <c r="WBL27" s="57"/>
      <c r="WBM27" s="57"/>
      <c r="WBN27" s="57"/>
      <c r="WBO27" s="57"/>
      <c r="WBP27" s="57"/>
      <c r="WBQ27" s="57"/>
      <c r="WBR27" s="57"/>
      <c r="WBS27" s="57"/>
      <c r="WBT27" s="57"/>
      <c r="WBU27" s="57"/>
      <c r="WBV27" s="57"/>
      <c r="WBW27" s="57"/>
      <c r="WBX27" s="57"/>
      <c r="WBY27" s="57"/>
      <c r="WBZ27" s="57"/>
      <c r="WCA27" s="57"/>
      <c r="WCB27" s="57"/>
      <c r="WCC27" s="57"/>
      <c r="WCD27" s="57"/>
      <c r="WCE27" s="57"/>
      <c r="WCF27" s="57"/>
      <c r="WCG27" s="57"/>
      <c r="WCH27" s="57"/>
      <c r="WCI27" s="57"/>
      <c r="WCJ27" s="57"/>
      <c r="WCK27" s="57"/>
      <c r="WCL27" s="57"/>
      <c r="WCM27" s="57"/>
      <c r="WCN27" s="57"/>
      <c r="WCO27" s="57"/>
      <c r="WCP27" s="57"/>
      <c r="WCQ27" s="57"/>
      <c r="WCR27" s="57"/>
      <c r="WCS27" s="57"/>
      <c r="WCT27" s="57"/>
      <c r="WCU27" s="57"/>
      <c r="WCV27" s="57"/>
      <c r="WCW27" s="57"/>
      <c r="WCX27" s="57"/>
      <c r="WCY27" s="57"/>
      <c r="WCZ27" s="57"/>
      <c r="WDA27" s="57"/>
      <c r="WDB27" s="57"/>
      <c r="WDC27" s="57"/>
      <c r="WDD27" s="57"/>
      <c r="WDE27" s="57"/>
      <c r="WDF27" s="57"/>
      <c r="WDG27" s="57"/>
      <c r="WDH27" s="57"/>
      <c r="WDI27" s="57"/>
      <c r="WDJ27" s="57"/>
      <c r="WDK27" s="57"/>
      <c r="WDL27" s="57"/>
      <c r="WDM27" s="57"/>
      <c r="WDN27" s="57"/>
      <c r="WDO27" s="57"/>
      <c r="WDP27" s="57"/>
      <c r="WDQ27" s="57"/>
      <c r="WDR27" s="57"/>
      <c r="WDS27" s="57"/>
      <c r="WDT27" s="57"/>
      <c r="WDU27" s="57"/>
      <c r="WDV27" s="57"/>
      <c r="WDW27" s="57"/>
      <c r="WDX27" s="57"/>
      <c r="WDY27" s="57"/>
      <c r="WDZ27" s="57"/>
      <c r="WEA27" s="57"/>
      <c r="WEB27" s="57"/>
      <c r="WEC27" s="57"/>
      <c r="WED27" s="57"/>
      <c r="WEE27" s="57"/>
      <c r="WEF27" s="57"/>
      <c r="WEG27" s="57"/>
      <c r="WEH27" s="57"/>
      <c r="WEI27" s="57"/>
      <c r="WEJ27" s="57"/>
      <c r="WEK27" s="57"/>
      <c r="WEL27" s="57"/>
      <c r="WEM27" s="57"/>
      <c r="WEN27" s="57"/>
      <c r="WEO27" s="57"/>
      <c r="WEP27" s="57"/>
      <c r="WEQ27" s="57"/>
      <c r="WER27" s="57"/>
      <c r="WES27" s="57"/>
      <c r="WET27" s="57"/>
      <c r="WEU27" s="57"/>
      <c r="WEV27" s="57"/>
      <c r="WEW27" s="57"/>
      <c r="WEX27" s="57"/>
      <c r="WEY27" s="57"/>
      <c r="WEZ27" s="57"/>
      <c r="WFA27" s="57"/>
      <c r="WFB27" s="57"/>
      <c r="WFC27" s="57"/>
      <c r="WFD27" s="57"/>
      <c r="WFE27" s="57"/>
      <c r="WFF27" s="57"/>
      <c r="WFG27" s="57"/>
      <c r="WFH27" s="57"/>
      <c r="WFI27" s="57"/>
      <c r="WFJ27" s="57"/>
      <c r="WFK27" s="57"/>
      <c r="WFL27" s="57"/>
      <c r="WFM27" s="57"/>
      <c r="WFN27" s="57"/>
      <c r="WFO27" s="57"/>
      <c r="WFP27" s="57"/>
      <c r="WFQ27" s="57"/>
      <c r="WFR27" s="57"/>
      <c r="WFS27" s="57"/>
      <c r="WFT27" s="57"/>
      <c r="WFU27" s="57"/>
      <c r="WFV27" s="57"/>
      <c r="WFW27" s="57"/>
      <c r="WFX27" s="57"/>
      <c r="WFY27" s="57"/>
      <c r="WFZ27" s="57"/>
      <c r="WGA27" s="57"/>
      <c r="WGB27" s="57"/>
      <c r="WGC27" s="57"/>
      <c r="WGD27" s="57"/>
      <c r="WGE27" s="57"/>
      <c r="WGF27" s="57"/>
      <c r="WGG27" s="57"/>
      <c r="WGH27" s="57"/>
      <c r="WGI27" s="57"/>
      <c r="WGJ27" s="57"/>
      <c r="WGK27" s="57"/>
      <c r="WGL27" s="57"/>
      <c r="WGM27" s="57"/>
      <c r="WGN27" s="57"/>
      <c r="WGO27" s="57"/>
      <c r="WGP27" s="57"/>
      <c r="WGQ27" s="57"/>
      <c r="WGR27" s="57"/>
      <c r="WGS27" s="57"/>
      <c r="WGT27" s="57"/>
      <c r="WGU27" s="57"/>
      <c r="WGV27" s="57"/>
      <c r="WGW27" s="57"/>
      <c r="WGX27" s="57"/>
      <c r="WGY27" s="57"/>
      <c r="WGZ27" s="57"/>
      <c r="WHA27" s="57"/>
      <c r="WHB27" s="57"/>
      <c r="WHC27" s="57"/>
      <c r="WHD27" s="57"/>
      <c r="WHE27" s="57"/>
      <c r="WHF27" s="57"/>
      <c r="WHG27" s="57"/>
      <c r="WHH27" s="57"/>
      <c r="WHI27" s="57"/>
      <c r="WHJ27" s="57"/>
      <c r="WHK27" s="57"/>
      <c r="WHL27" s="57"/>
      <c r="WHM27" s="57"/>
      <c r="WHN27" s="57"/>
      <c r="WHO27" s="57"/>
      <c r="WHP27" s="57"/>
      <c r="WHQ27" s="57"/>
      <c r="WHR27" s="57"/>
      <c r="WHS27" s="57"/>
      <c r="WHT27" s="57"/>
      <c r="WHU27" s="57"/>
      <c r="WHV27" s="57"/>
      <c r="WHW27" s="57"/>
      <c r="WHX27" s="57"/>
      <c r="WHY27" s="57"/>
      <c r="WHZ27" s="57"/>
      <c r="WIA27" s="57"/>
      <c r="WIB27" s="57"/>
      <c r="WIC27" s="57"/>
      <c r="WID27" s="57"/>
      <c r="WIE27" s="57"/>
      <c r="WIF27" s="57"/>
      <c r="WIG27" s="57"/>
      <c r="WIH27" s="57"/>
      <c r="WII27" s="57"/>
      <c r="WIJ27" s="57"/>
      <c r="WIK27" s="57"/>
      <c r="WIL27" s="57"/>
      <c r="WIM27" s="57"/>
      <c r="WIN27" s="57"/>
      <c r="WIO27" s="57"/>
      <c r="WIP27" s="57"/>
      <c r="WIQ27" s="57"/>
      <c r="WIR27" s="57"/>
      <c r="WIS27" s="57"/>
      <c r="WIT27" s="57"/>
      <c r="WIU27" s="57"/>
      <c r="WIV27" s="57"/>
      <c r="WIW27" s="57"/>
      <c r="WIX27" s="57"/>
      <c r="WIY27" s="57"/>
      <c r="WIZ27" s="57"/>
      <c r="WJA27" s="57"/>
      <c r="WJB27" s="57"/>
      <c r="WJC27" s="57"/>
      <c r="WJD27" s="57"/>
      <c r="WJE27" s="57"/>
      <c r="WJF27" s="57"/>
      <c r="WJG27" s="57"/>
      <c r="WJH27" s="57"/>
      <c r="WJI27" s="57"/>
      <c r="WJJ27" s="57"/>
      <c r="WJK27" s="57"/>
      <c r="WJL27" s="57"/>
      <c r="WJM27" s="57"/>
      <c r="WJN27" s="57"/>
      <c r="WJO27" s="57"/>
      <c r="WJP27" s="57"/>
      <c r="WJQ27" s="57"/>
      <c r="WJR27" s="57"/>
      <c r="WJS27" s="57"/>
      <c r="WJT27" s="57"/>
      <c r="WJU27" s="57"/>
      <c r="WJV27" s="57"/>
      <c r="WJW27" s="57"/>
      <c r="WJX27" s="57"/>
      <c r="WJY27" s="57"/>
      <c r="WJZ27" s="57"/>
      <c r="WKA27" s="57"/>
      <c r="WKB27" s="57"/>
      <c r="WKC27" s="57"/>
      <c r="WKD27" s="57"/>
      <c r="WKE27" s="57"/>
      <c r="WKF27" s="57"/>
      <c r="WKG27" s="57"/>
      <c r="WKH27" s="57"/>
      <c r="WKI27" s="57"/>
      <c r="WKJ27" s="57"/>
      <c r="WKK27" s="57"/>
      <c r="WKL27" s="57"/>
      <c r="WKM27" s="57"/>
      <c r="WKN27" s="57"/>
      <c r="WKO27" s="57"/>
      <c r="WKP27" s="57"/>
      <c r="WKQ27" s="57"/>
      <c r="WKR27" s="57"/>
      <c r="WKS27" s="57"/>
      <c r="WKT27" s="57"/>
      <c r="WKU27" s="57"/>
      <c r="WKV27" s="57"/>
      <c r="WKW27" s="57"/>
      <c r="WKX27" s="57"/>
      <c r="WKY27" s="57"/>
      <c r="WKZ27" s="57"/>
      <c r="WLA27" s="57"/>
      <c r="WLB27" s="57"/>
      <c r="WLC27" s="57"/>
      <c r="WLD27" s="57"/>
      <c r="WLE27" s="57"/>
      <c r="WLF27" s="57"/>
      <c r="WLG27" s="57"/>
      <c r="WLH27" s="57"/>
      <c r="WLI27" s="57"/>
      <c r="WLJ27" s="57"/>
      <c r="WLK27" s="57"/>
      <c r="WLL27" s="57"/>
      <c r="WLM27" s="57"/>
      <c r="WLN27" s="57"/>
      <c r="WLO27" s="57"/>
      <c r="WLP27" s="57"/>
      <c r="WLQ27" s="57"/>
      <c r="WLR27" s="57"/>
      <c r="WLS27" s="57"/>
      <c r="WLT27" s="57"/>
      <c r="WLU27" s="57"/>
      <c r="WLV27" s="57"/>
      <c r="WLW27" s="57"/>
      <c r="WLX27" s="57"/>
      <c r="WLY27" s="57"/>
      <c r="WLZ27" s="57"/>
      <c r="WMA27" s="57"/>
      <c r="WMB27" s="57"/>
      <c r="WMC27" s="57"/>
      <c r="WMD27" s="57"/>
      <c r="WME27" s="57"/>
      <c r="WMF27" s="57"/>
      <c r="WMG27" s="57"/>
      <c r="WMH27" s="57"/>
      <c r="WMI27" s="57"/>
      <c r="WMJ27" s="57"/>
      <c r="WMK27" s="57"/>
      <c r="WML27" s="57"/>
      <c r="WMM27" s="57"/>
      <c r="WMN27" s="57"/>
      <c r="WMO27" s="57"/>
      <c r="WMP27" s="57"/>
      <c r="WMQ27" s="57"/>
      <c r="WMR27" s="57"/>
      <c r="WMS27" s="57"/>
      <c r="WMT27" s="57"/>
      <c r="WMU27" s="57"/>
      <c r="WMV27" s="57"/>
      <c r="WMW27" s="57"/>
      <c r="WMX27" s="57"/>
      <c r="WMY27" s="57"/>
      <c r="WMZ27" s="57"/>
      <c r="WNA27" s="57"/>
      <c r="WNB27" s="57"/>
      <c r="WNC27" s="57"/>
      <c r="WND27" s="57"/>
      <c r="WNE27" s="57"/>
      <c r="WNF27" s="57"/>
      <c r="WNG27" s="57"/>
      <c r="WNH27" s="57"/>
      <c r="WNI27" s="57"/>
      <c r="WNJ27" s="57"/>
      <c r="WNK27" s="57"/>
      <c r="WNL27" s="57"/>
      <c r="WNM27" s="57"/>
      <c r="WNN27" s="57"/>
      <c r="WNO27" s="57"/>
      <c r="WNP27" s="57"/>
      <c r="WNQ27" s="57"/>
      <c r="WNR27" s="57"/>
      <c r="WNS27" s="57"/>
      <c r="WNT27" s="57"/>
      <c r="WNU27" s="57"/>
      <c r="WNV27" s="57"/>
      <c r="WNW27" s="57"/>
      <c r="WNX27" s="57"/>
      <c r="WNY27" s="57"/>
      <c r="WNZ27" s="57"/>
      <c r="WOA27" s="57"/>
      <c r="WOB27" s="57"/>
      <c r="WOC27" s="57"/>
      <c r="WOD27" s="57"/>
      <c r="WOE27" s="57"/>
      <c r="WOF27" s="57"/>
      <c r="WOG27" s="57"/>
      <c r="WOH27" s="57"/>
      <c r="WOI27" s="57"/>
      <c r="WOJ27" s="57"/>
      <c r="WOK27" s="57"/>
      <c r="WOL27" s="57"/>
      <c r="WOM27" s="57"/>
      <c r="WON27" s="57"/>
      <c r="WOO27" s="57"/>
      <c r="WOP27" s="57"/>
      <c r="WOQ27" s="57"/>
      <c r="WOR27" s="57"/>
      <c r="WOS27" s="57"/>
      <c r="WOT27" s="57"/>
      <c r="WOU27" s="57"/>
      <c r="WOV27" s="57"/>
      <c r="WOW27" s="57"/>
      <c r="WOX27" s="57"/>
      <c r="WOY27" s="57"/>
      <c r="WOZ27" s="57"/>
      <c r="WPA27" s="57"/>
      <c r="WPB27" s="57"/>
      <c r="WPC27" s="57"/>
      <c r="WPD27" s="57"/>
      <c r="WPE27" s="57"/>
      <c r="WPF27" s="57"/>
      <c r="WPG27" s="57"/>
      <c r="WPH27" s="57"/>
      <c r="WPI27" s="57"/>
      <c r="WPJ27" s="57"/>
      <c r="WPK27" s="57"/>
      <c r="WPL27" s="57"/>
      <c r="WPM27" s="57"/>
      <c r="WPN27" s="57"/>
      <c r="WPO27" s="57"/>
      <c r="WPP27" s="57"/>
      <c r="WPQ27" s="57"/>
      <c r="WPR27" s="57"/>
      <c r="WPS27" s="57"/>
      <c r="WPT27" s="57"/>
      <c r="WPU27" s="57"/>
      <c r="WPV27" s="57"/>
      <c r="WPW27" s="57"/>
      <c r="WPX27" s="57"/>
      <c r="WPY27" s="57"/>
      <c r="WPZ27" s="57"/>
      <c r="WQA27" s="57"/>
      <c r="WQB27" s="57"/>
      <c r="WQC27" s="57"/>
      <c r="WQD27" s="57"/>
      <c r="WQE27" s="57"/>
      <c r="WQF27" s="57"/>
      <c r="WQG27" s="57"/>
      <c r="WQH27" s="57"/>
      <c r="WQI27" s="57"/>
      <c r="WQJ27" s="57"/>
      <c r="WQK27" s="57"/>
      <c r="WQL27" s="57"/>
      <c r="WQM27" s="57"/>
      <c r="WQN27" s="57"/>
      <c r="WQO27" s="57"/>
      <c r="WQP27" s="57"/>
      <c r="WQQ27" s="57"/>
      <c r="WQR27" s="57"/>
      <c r="WQS27" s="57"/>
      <c r="WQT27" s="57"/>
      <c r="WQU27" s="57"/>
      <c r="WQV27" s="57"/>
      <c r="WQW27" s="57"/>
      <c r="WQX27" s="57"/>
      <c r="WQY27" s="57"/>
      <c r="WQZ27" s="57"/>
      <c r="WRA27" s="57"/>
      <c r="WRB27" s="57"/>
      <c r="WRC27" s="57"/>
      <c r="WRD27" s="57"/>
      <c r="WRE27" s="57"/>
      <c r="WRF27" s="57"/>
      <c r="WRG27" s="57"/>
      <c r="WRH27" s="57"/>
      <c r="WRI27" s="57"/>
      <c r="WRJ27" s="57"/>
      <c r="WRK27" s="57"/>
      <c r="WRL27" s="57"/>
      <c r="WRM27" s="57"/>
      <c r="WRN27" s="57"/>
      <c r="WRO27" s="57"/>
      <c r="WRP27" s="57"/>
      <c r="WRQ27" s="57"/>
      <c r="WRR27" s="57"/>
      <c r="WRS27" s="57"/>
      <c r="WRT27" s="57"/>
      <c r="WRU27" s="57"/>
      <c r="WRV27" s="57"/>
      <c r="WRW27" s="57"/>
      <c r="WRX27" s="57"/>
      <c r="WRY27" s="57"/>
      <c r="WRZ27" s="57"/>
      <c r="WSA27" s="57"/>
      <c r="WSB27" s="57"/>
      <c r="WSC27" s="57"/>
      <c r="WSD27" s="57"/>
      <c r="WSE27" s="57"/>
      <c r="WSF27" s="57"/>
      <c r="WSG27" s="57"/>
      <c r="WSH27" s="57"/>
      <c r="WSI27" s="57"/>
      <c r="WSJ27" s="57"/>
      <c r="WSK27" s="57"/>
      <c r="WSL27" s="57"/>
      <c r="WSM27" s="57"/>
      <c r="WSN27" s="57"/>
      <c r="WSO27" s="57"/>
      <c r="WSP27" s="57"/>
      <c r="WSQ27" s="57"/>
      <c r="WSR27" s="57"/>
      <c r="WSS27" s="57"/>
      <c r="WST27" s="57"/>
      <c r="WSU27" s="57"/>
      <c r="WSV27" s="57"/>
      <c r="WSW27" s="57"/>
      <c r="WSX27" s="57"/>
      <c r="WSY27" s="57"/>
      <c r="WSZ27" s="57"/>
      <c r="WTA27" s="57"/>
      <c r="WTB27" s="57"/>
      <c r="WTC27" s="57"/>
      <c r="WTD27" s="57"/>
      <c r="WTE27" s="57"/>
      <c r="WTF27" s="57"/>
      <c r="WTG27" s="57"/>
      <c r="WTH27" s="57"/>
      <c r="WTI27" s="57"/>
      <c r="WTJ27" s="57"/>
      <c r="WTK27" s="57"/>
      <c r="WTL27" s="57"/>
      <c r="WTM27" s="57"/>
      <c r="WTN27" s="57"/>
      <c r="WTO27" s="57"/>
      <c r="WTP27" s="57"/>
      <c r="WTQ27" s="57"/>
      <c r="WTR27" s="57"/>
      <c r="WTS27" s="57"/>
      <c r="WTT27" s="57"/>
      <c r="WTU27" s="57"/>
      <c r="WTV27" s="57"/>
      <c r="WTW27" s="57"/>
      <c r="WTX27" s="57"/>
      <c r="WTY27" s="57"/>
      <c r="WTZ27" s="57"/>
      <c r="WUA27" s="57"/>
      <c r="WUB27" s="57"/>
      <c r="WUC27" s="57"/>
      <c r="WUD27" s="57"/>
      <c r="WUE27" s="57"/>
      <c r="WUF27" s="57"/>
      <c r="WUG27" s="57"/>
      <c r="WUH27" s="57"/>
      <c r="WUI27" s="57"/>
      <c r="WUJ27" s="57"/>
      <c r="WUK27" s="57"/>
      <c r="WUL27" s="57"/>
      <c r="WUM27" s="57"/>
      <c r="WUN27" s="57"/>
      <c r="WUO27" s="57"/>
      <c r="WUP27" s="57"/>
      <c r="WUQ27" s="57"/>
      <c r="WUR27" s="57"/>
      <c r="WUS27" s="57"/>
      <c r="WUT27" s="57"/>
      <c r="WUU27" s="57"/>
      <c r="WUV27" s="57"/>
      <c r="WUW27" s="57"/>
      <c r="WUX27" s="57"/>
      <c r="WUY27" s="57"/>
      <c r="WUZ27" s="57"/>
      <c r="WVA27" s="57"/>
      <c r="WVB27" s="57"/>
      <c r="WVC27" s="57"/>
      <c r="WVD27" s="57"/>
      <c r="WVE27" s="57"/>
      <c r="WVF27" s="57"/>
      <c r="WVG27" s="57"/>
      <c r="WVH27" s="57"/>
      <c r="WVI27" s="57"/>
      <c r="WVJ27" s="57"/>
      <c r="WVK27" s="57"/>
      <c r="WVL27" s="57"/>
      <c r="WVM27" s="57"/>
      <c r="WVN27" s="57"/>
      <c r="WVO27" s="57"/>
      <c r="WVP27" s="57"/>
      <c r="WVQ27" s="57"/>
      <c r="WVR27" s="57"/>
      <c r="WVS27" s="57"/>
      <c r="WVT27" s="57"/>
      <c r="WVU27" s="57"/>
      <c r="WVV27" s="57"/>
      <c r="WVW27" s="57"/>
      <c r="WVX27" s="57"/>
      <c r="WVY27" s="57"/>
      <c r="WVZ27" s="57"/>
      <c r="WWA27" s="57"/>
      <c r="WWB27" s="57"/>
      <c r="WWC27" s="57"/>
      <c r="WWD27" s="57"/>
      <c r="WWE27" s="57"/>
      <c r="WWF27" s="57"/>
      <c r="WWG27" s="57"/>
      <c r="WWH27" s="57"/>
      <c r="WWI27" s="57"/>
      <c r="WWJ27" s="57"/>
      <c r="WWK27" s="57"/>
      <c r="WWL27" s="57"/>
      <c r="WWM27" s="57"/>
      <c r="WWN27" s="57"/>
      <c r="WWO27" s="57"/>
      <c r="WWP27" s="57"/>
      <c r="WWQ27" s="57"/>
      <c r="WWR27" s="57"/>
      <c r="WWS27" s="57"/>
      <c r="WWT27" s="57"/>
      <c r="WWU27" s="57"/>
      <c r="WWV27" s="57"/>
      <c r="WWW27" s="57"/>
      <c r="WWX27" s="57"/>
      <c r="WWY27" s="57"/>
      <c r="WWZ27" s="57"/>
      <c r="WXA27" s="57"/>
      <c r="WXB27" s="57"/>
      <c r="WXC27" s="57"/>
      <c r="WXD27" s="57"/>
      <c r="WXE27" s="57"/>
      <c r="WXF27" s="57"/>
      <c r="WXG27" s="57"/>
      <c r="WXH27" s="57"/>
      <c r="WXI27" s="57"/>
      <c r="WXJ27" s="57"/>
      <c r="WXK27" s="57"/>
      <c r="WXL27" s="57"/>
      <c r="WXM27" s="57"/>
      <c r="WXN27" s="57"/>
      <c r="WXO27" s="57"/>
      <c r="WXP27" s="57"/>
      <c r="WXQ27" s="57"/>
      <c r="WXR27" s="57"/>
      <c r="WXS27" s="57"/>
      <c r="WXT27" s="57"/>
      <c r="WXU27" s="57"/>
      <c r="WXV27" s="57"/>
      <c r="WXW27" s="57"/>
      <c r="WXX27" s="57"/>
      <c r="WXY27" s="57"/>
      <c r="WXZ27" s="57"/>
      <c r="WYA27" s="57"/>
      <c r="WYB27" s="57"/>
      <c r="WYC27" s="57"/>
      <c r="WYD27" s="57"/>
      <c r="WYE27" s="57"/>
      <c r="WYF27" s="57"/>
      <c r="WYG27" s="57"/>
      <c r="WYH27" s="57"/>
      <c r="WYI27" s="57"/>
      <c r="WYJ27" s="57"/>
      <c r="WYK27" s="57"/>
      <c r="WYL27" s="57"/>
      <c r="WYM27" s="57"/>
      <c r="WYN27" s="57"/>
      <c r="WYO27" s="57"/>
      <c r="WYP27" s="57"/>
      <c r="WYQ27" s="57"/>
      <c r="WYR27" s="57"/>
      <c r="WYS27" s="57"/>
      <c r="WYT27" s="57"/>
      <c r="WYU27" s="57"/>
      <c r="WYV27" s="57"/>
      <c r="WYW27" s="57"/>
      <c r="WYX27" s="57"/>
      <c r="WYY27" s="57"/>
      <c r="WYZ27" s="57"/>
      <c r="WZA27" s="57"/>
      <c r="WZB27" s="57"/>
      <c r="WZC27" s="57"/>
      <c r="WZD27" s="57"/>
      <c r="WZE27" s="57"/>
      <c r="WZF27" s="57"/>
      <c r="WZG27" s="57"/>
      <c r="WZH27" s="57"/>
      <c r="WZI27" s="57"/>
      <c r="WZJ27" s="57"/>
      <c r="WZK27" s="57"/>
      <c r="WZL27" s="57"/>
      <c r="WZM27" s="57"/>
      <c r="WZN27" s="57"/>
      <c r="WZO27" s="57"/>
      <c r="WZP27" s="57"/>
      <c r="WZQ27" s="57"/>
      <c r="WZR27" s="57"/>
      <c r="WZS27" s="57"/>
      <c r="WZT27" s="57"/>
      <c r="WZU27" s="57"/>
      <c r="WZV27" s="57"/>
      <c r="WZW27" s="57"/>
      <c r="WZX27" s="57"/>
      <c r="WZY27" s="57"/>
      <c r="WZZ27" s="57"/>
      <c r="XAA27" s="57"/>
      <c r="XAB27" s="57"/>
      <c r="XAC27" s="57"/>
      <c r="XAD27" s="57"/>
      <c r="XAE27" s="57"/>
      <c r="XAF27" s="57"/>
      <c r="XAG27" s="57"/>
      <c r="XAH27" s="57"/>
      <c r="XAI27" s="57"/>
      <c r="XAJ27" s="57"/>
      <c r="XAK27" s="57"/>
      <c r="XAL27" s="57"/>
      <c r="XAM27" s="57"/>
      <c r="XAN27" s="57"/>
      <c r="XAO27" s="57"/>
      <c r="XAP27" s="57"/>
      <c r="XAQ27" s="57"/>
      <c r="XAR27" s="57"/>
      <c r="XAS27" s="57"/>
      <c r="XAT27" s="57"/>
      <c r="XAU27" s="57"/>
      <c r="XAV27" s="57"/>
      <c r="XAW27" s="57"/>
      <c r="XAX27" s="57"/>
      <c r="XAY27" s="57"/>
      <c r="XAZ27" s="57"/>
      <c r="XBA27" s="57"/>
      <c r="XBB27" s="57"/>
      <c r="XBC27" s="57"/>
      <c r="XBD27" s="57"/>
      <c r="XBE27" s="57"/>
      <c r="XBF27" s="57"/>
      <c r="XBG27" s="57"/>
      <c r="XBH27" s="57"/>
      <c r="XBI27" s="57"/>
      <c r="XBJ27" s="57"/>
      <c r="XBK27" s="57"/>
      <c r="XBL27" s="57"/>
      <c r="XBM27" s="57"/>
      <c r="XBN27" s="57"/>
      <c r="XBO27" s="57"/>
      <c r="XBP27" s="57"/>
      <c r="XBQ27" s="57"/>
      <c r="XBR27" s="57"/>
      <c r="XBS27" s="57"/>
      <c r="XBT27" s="57"/>
      <c r="XBU27" s="57"/>
      <c r="XBV27" s="57"/>
      <c r="XBW27" s="57"/>
      <c r="XBX27" s="57"/>
      <c r="XBY27" s="57"/>
      <c r="XBZ27" s="57"/>
      <c r="XCA27" s="57"/>
      <c r="XCB27" s="57"/>
      <c r="XCC27" s="57"/>
      <c r="XCD27" s="57"/>
      <c r="XCE27" s="57"/>
      <c r="XCF27" s="57"/>
      <c r="XCG27" s="57"/>
      <c r="XCH27" s="57"/>
      <c r="XCI27" s="57"/>
      <c r="XCJ27" s="57"/>
      <c r="XCK27" s="57"/>
      <c r="XCL27" s="57"/>
      <c r="XCM27" s="57"/>
      <c r="XCN27" s="57"/>
      <c r="XCO27" s="57"/>
      <c r="XCP27" s="57"/>
      <c r="XCQ27" s="57"/>
      <c r="XCR27" s="57"/>
      <c r="XCS27" s="57"/>
      <c r="XCT27" s="57"/>
      <c r="XCU27" s="57"/>
      <c r="XCV27" s="57"/>
      <c r="XCW27" s="57"/>
      <c r="XCX27" s="57"/>
      <c r="XCY27" s="57"/>
      <c r="XCZ27" s="57"/>
      <c r="XDA27" s="57"/>
      <c r="XDB27" s="57"/>
      <c r="XDC27" s="57"/>
      <c r="XDD27" s="57"/>
      <c r="XDE27" s="57"/>
      <c r="XDF27" s="57"/>
      <c r="XDG27" s="57"/>
      <c r="XDH27" s="57"/>
      <c r="XDI27" s="57"/>
      <c r="XDJ27" s="57"/>
      <c r="XDK27" s="57"/>
      <c r="XDL27" s="57"/>
      <c r="XDM27" s="57"/>
      <c r="XDN27" s="57"/>
      <c r="XDO27" s="57"/>
      <c r="XDP27" s="57"/>
      <c r="XDQ27" s="57"/>
      <c r="XDR27" s="57"/>
      <c r="XDS27" s="57"/>
      <c r="XDT27" s="57"/>
      <c r="XDU27" s="57"/>
      <c r="XDV27" s="57"/>
      <c r="XDW27" s="57"/>
      <c r="XDX27" s="57"/>
      <c r="XDY27" s="57"/>
      <c r="XDZ27" s="57"/>
      <c r="XEA27" s="57"/>
      <c r="XEB27" s="57"/>
      <c r="XEC27" s="57"/>
      <c r="XED27" s="57"/>
      <c r="XEE27" s="57"/>
      <c r="XEF27" s="57"/>
      <c r="XEG27" s="57"/>
      <c r="XEH27" s="57"/>
      <c r="XEI27" s="57"/>
      <c r="XEJ27" s="57"/>
      <c r="XEK27" s="57"/>
      <c r="XEL27" s="57"/>
      <c r="XEM27" s="57"/>
      <c r="XEN27" s="57"/>
      <c r="XEO27" s="57"/>
      <c r="XEP27" s="57"/>
      <c r="XEQ27" s="57"/>
      <c r="XER27" s="57"/>
      <c r="XES27" s="57"/>
    </row>
    <row r="28" spans="1:16373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6373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6373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16373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637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</sheetData>
  <dataConsolidate/>
  <mergeCells count="5">
    <mergeCell ref="C8:C9"/>
    <mergeCell ref="C10:C11"/>
    <mergeCell ref="C12:C13"/>
    <mergeCell ref="C14:C15"/>
    <mergeCell ref="C16:C17"/>
  </mergeCells>
  <phoneticPr fontId="5"/>
  <dataValidations count="1">
    <dataValidation type="list" allowBlank="1" showInputMessage="1" showErrorMessage="1" sqref="V4:V23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18</xdr:row>
                    <xdr:rowOff>9525</xdr:rowOff>
                  </from>
                  <to>
                    <xdr:col>5</xdr:col>
                    <xdr:colOff>419100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295275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/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5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5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="90" zoomScaleNormal="90" workbookViewId="0">
      <selection activeCell="H14" sqref="H1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492" t="s">
        <v>578</v>
      </c>
      <c r="E4" s="492" t="s">
        <v>579</v>
      </c>
      <c r="F4" s="492" t="s">
        <v>580</v>
      </c>
    </row>
    <row r="5" spans="2:6">
      <c r="B5" s="84" t="s">
        <v>603</v>
      </c>
      <c r="C5" s="85"/>
      <c r="D5" s="492"/>
      <c r="E5" s="492"/>
      <c r="F5" s="492"/>
    </row>
    <row r="6" spans="2:6">
      <c r="B6" s="490" t="s">
        <v>600</v>
      </c>
      <c r="C6" s="491"/>
      <c r="D6" s="32"/>
      <c r="E6" s="32"/>
      <c r="F6" s="32"/>
    </row>
    <row r="7" spans="2:6">
      <c r="B7" s="490" t="s">
        <v>594</v>
      </c>
      <c r="C7" s="491"/>
      <c r="D7" s="10" t="s">
        <v>597</v>
      </c>
      <c r="E7" s="10" t="s">
        <v>595</v>
      </c>
      <c r="F7" s="10" t="s">
        <v>596</v>
      </c>
    </row>
    <row r="8" spans="2:6">
      <c r="B8" s="490" t="s">
        <v>598</v>
      </c>
      <c r="C8" s="491"/>
      <c r="D8" s="10" t="s">
        <v>599</v>
      </c>
      <c r="E8" s="10" t="s">
        <v>599</v>
      </c>
      <c r="F8" s="10" t="s">
        <v>599</v>
      </c>
    </row>
    <row r="9" spans="2:6">
      <c r="B9" s="490" t="s">
        <v>604</v>
      </c>
      <c r="C9" s="491"/>
      <c r="D9" s="10"/>
      <c r="E9" s="10"/>
      <c r="F9" s="10"/>
    </row>
    <row r="10" spans="2:6">
      <c r="B10" s="490" t="s">
        <v>606</v>
      </c>
      <c r="C10" s="491"/>
      <c r="D10" s="10"/>
      <c r="E10" s="10"/>
      <c r="F10" s="10"/>
    </row>
    <row r="11" spans="2:6">
      <c r="B11" s="490" t="s">
        <v>605</v>
      </c>
      <c r="C11" s="491"/>
      <c r="D11" s="10"/>
      <c r="E11" s="10"/>
      <c r="F11" s="10"/>
    </row>
    <row r="12" spans="2:6">
      <c r="B12" s="490" t="s">
        <v>607</v>
      </c>
      <c r="C12" s="491"/>
      <c r="D12" s="10"/>
      <c r="E12" s="10"/>
      <c r="F12" s="10"/>
    </row>
    <row r="13" spans="2:6">
      <c r="B13" s="490" t="s">
        <v>610</v>
      </c>
      <c r="C13" s="491"/>
      <c r="D13" s="10" t="s">
        <v>612</v>
      </c>
      <c r="E13" s="10" t="s">
        <v>612</v>
      </c>
      <c r="F13" s="10" t="s">
        <v>612</v>
      </c>
    </row>
    <row r="14" spans="2:6">
      <c r="B14" s="490" t="s">
        <v>611</v>
      </c>
      <c r="C14" s="491"/>
      <c r="D14" s="10" t="s">
        <v>613</v>
      </c>
      <c r="E14" s="10" t="s">
        <v>613</v>
      </c>
      <c r="F14" s="10" t="s">
        <v>613</v>
      </c>
    </row>
    <row r="15" spans="2:6">
      <c r="B15" s="490" t="s">
        <v>608</v>
      </c>
      <c r="C15" s="491"/>
      <c r="D15" s="10" t="s">
        <v>614</v>
      </c>
      <c r="E15" s="10" t="s">
        <v>614</v>
      </c>
      <c r="F15" s="10" t="s">
        <v>614</v>
      </c>
    </row>
    <row r="16" spans="2:6">
      <c r="B16" s="490" t="s">
        <v>609</v>
      </c>
      <c r="C16" s="491"/>
      <c r="D16" s="10" t="s">
        <v>615</v>
      </c>
      <c r="E16" s="10" t="s">
        <v>615</v>
      </c>
      <c r="F16" s="10" t="s">
        <v>615</v>
      </c>
    </row>
  </sheetData>
  <mergeCells count="14">
    <mergeCell ref="B8:C8"/>
    <mergeCell ref="D4:D5"/>
    <mergeCell ref="E4:E5"/>
    <mergeCell ref="F4:F5"/>
    <mergeCell ref="B9:C9"/>
    <mergeCell ref="B6:C6"/>
    <mergeCell ref="B7:C7"/>
    <mergeCell ref="B10:C10"/>
    <mergeCell ref="B12:C12"/>
    <mergeCell ref="B15:C15"/>
    <mergeCell ref="B16:C16"/>
    <mergeCell ref="B13:C13"/>
    <mergeCell ref="B14:C14"/>
    <mergeCell ref="B11:C11"/>
  </mergeCells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E9" sqref="E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493" t="s">
        <v>619</v>
      </c>
      <c r="D2" s="493"/>
      <c r="E2" s="493"/>
      <c r="F2" s="493"/>
      <c r="G2" s="493"/>
      <c r="H2" s="493"/>
    </row>
    <row r="3" spans="2:8">
      <c r="B3" s="86" t="s">
        <v>621</v>
      </c>
      <c r="C3" s="493" t="s">
        <v>618</v>
      </c>
      <c r="D3" s="493"/>
      <c r="E3" s="493"/>
      <c r="F3" s="493"/>
      <c r="G3" s="493"/>
      <c r="H3" s="493"/>
    </row>
    <row r="4" spans="2:8">
      <c r="B4" s="86" t="s">
        <v>622</v>
      </c>
      <c r="C4" s="493" t="s">
        <v>623</v>
      </c>
      <c r="D4" s="493"/>
      <c r="E4" s="493"/>
      <c r="F4" s="493"/>
      <c r="G4" s="493"/>
      <c r="H4" s="493"/>
    </row>
    <row r="5" spans="2:8">
      <c r="B5" s="86" t="s">
        <v>624</v>
      </c>
      <c r="C5" s="493" t="s">
        <v>625</v>
      </c>
      <c r="D5" s="493"/>
      <c r="E5" s="493"/>
      <c r="F5" s="493"/>
      <c r="G5" s="493"/>
      <c r="H5" s="493"/>
    </row>
  </sheetData>
  <mergeCells count="4">
    <mergeCell ref="C2:H2"/>
    <mergeCell ref="C3:H3"/>
    <mergeCell ref="C4:H4"/>
    <mergeCell ref="C5:H5"/>
  </mergeCells>
  <phoneticPr fontId="5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4"/>
    <col min="2" max="2" width="23.25" style="244" customWidth="1"/>
    <col min="3" max="3" width="9" style="244" bestFit="1" customWidth="1"/>
    <col min="4" max="5" width="12" style="244" customWidth="1"/>
    <col min="6" max="6" width="13" style="244" customWidth="1"/>
    <col min="7" max="7" width="57.875" style="244" customWidth="1"/>
    <col min="8" max="16384" width="9" style="244"/>
  </cols>
  <sheetData>
    <row r="3" spans="1:7">
      <c r="B3" s="245" t="s">
        <v>1371</v>
      </c>
      <c r="C3" s="246">
        <v>86</v>
      </c>
    </row>
    <row r="4" spans="1:7">
      <c r="B4" s="245" t="s">
        <v>1372</v>
      </c>
      <c r="C4" s="247">
        <v>21</v>
      </c>
    </row>
    <row r="7" spans="1:7">
      <c r="A7" s="244" t="s">
        <v>946</v>
      </c>
    </row>
    <row r="8" spans="1:7">
      <c r="B8" s="248" t="s">
        <v>944</v>
      </c>
      <c r="C8" s="245" t="s">
        <v>945</v>
      </c>
      <c r="D8" s="245" t="s">
        <v>1373</v>
      </c>
      <c r="E8" s="245" t="s">
        <v>1374</v>
      </c>
      <c r="F8" s="245" t="s">
        <v>1375</v>
      </c>
      <c r="G8" s="245" t="s">
        <v>1376</v>
      </c>
    </row>
    <row r="9" spans="1:7">
      <c r="A9" s="249">
        <v>16</v>
      </c>
      <c r="B9" s="250" t="s">
        <v>1377</v>
      </c>
      <c r="C9" s="251"/>
      <c r="D9" s="252"/>
      <c r="E9" s="252"/>
      <c r="F9" s="252"/>
      <c r="G9" s="253"/>
    </row>
    <row r="10" spans="1:7">
      <c r="A10" s="249">
        <v>90</v>
      </c>
      <c r="B10" s="250" t="s">
        <v>1378</v>
      </c>
      <c r="C10" s="251"/>
      <c r="D10" s="264" t="s">
        <v>20</v>
      </c>
      <c r="E10" s="252"/>
      <c r="F10" s="252"/>
      <c r="G10" s="253"/>
    </row>
    <row r="11" spans="1:7">
      <c r="B11" s="254" t="s">
        <v>1379</v>
      </c>
      <c r="C11" s="255">
        <f>SUM(C12:C24)</f>
        <v>0</v>
      </c>
      <c r="D11" s="255">
        <f t="shared" ref="D11:F11" si="0">SUM(D12:D24)</f>
        <v>0</v>
      </c>
      <c r="E11" s="255">
        <f>SUM(E12:E24)</f>
        <v>0</v>
      </c>
      <c r="F11" s="255">
        <f t="shared" si="0"/>
        <v>0</v>
      </c>
      <c r="G11" s="256"/>
    </row>
    <row r="12" spans="1:7" ht="27">
      <c r="B12" s="257" t="s">
        <v>947</v>
      </c>
      <c r="C12" s="258">
        <f>[0]!SumChkRst($C$9,$C$10,$C$3,$C$4,TRIM($B12),"項目設定検証","")</f>
        <v>0</v>
      </c>
      <c r="D12" s="258">
        <f>[0]!SumChkRst($C$9,$C$10,$C$3,$C$4,TRIM($B12),"項目設定検証","○")</f>
        <v>0</v>
      </c>
      <c r="E12" s="258">
        <f>[0]!SumChkRst($C$9,$C$10,$C$3,$C$4,TRIM($B12),"項目設定検証","×")</f>
        <v>0</v>
      </c>
      <c r="F12" s="258">
        <f>[0]!SumChkRst($C$9,$C$10,$C$3,$C$4,TRIM($B12),"項目設定検証","-")</f>
        <v>0</v>
      </c>
      <c r="G12" s="259" t="s">
        <v>1380</v>
      </c>
    </row>
    <row r="13" spans="1:7">
      <c r="B13" s="257" t="s">
        <v>1381</v>
      </c>
      <c r="C13" s="258">
        <f>[0]!SumChkRst($C$9,$C$10,$C$3,$C$4,TRIM($B13),"項目設定検証","")</f>
        <v>0</v>
      </c>
      <c r="D13" s="258">
        <f>[0]!SumChkRst($C$9,$C$10,$C$3,$C$4,TRIM($B13),"項目設定検証","○")</f>
        <v>0</v>
      </c>
      <c r="E13" s="258">
        <f>[0]!SumChkRst($C$9,$C$10,$C$3,$C$4,TRIM($B13),"項目設定検証","×")</f>
        <v>0</v>
      </c>
      <c r="F13" s="258">
        <f>[0]!SumChkRst($C$9,$C$10,$C$3,$C$4,TRIM($B13),"項目設定検証","-")</f>
        <v>0</v>
      </c>
      <c r="G13" s="260"/>
    </row>
    <row r="14" spans="1:7">
      <c r="B14" s="257" t="s">
        <v>1382</v>
      </c>
      <c r="C14" s="258">
        <f>[0]!SumChkRst($C$9,$C$10,$C$3,$C$4,TRIM($B14),"項目設定検証","")</f>
        <v>0</v>
      </c>
      <c r="D14" s="258">
        <f>[0]!SumChkRst($C$9,$C$10,$C$3,$C$4,TRIM($B14),"項目設定検証","○")</f>
        <v>0</v>
      </c>
      <c r="E14" s="258">
        <f>[0]!SumChkRst($C$9,$C$10,$C$3,$C$4,TRIM($B14),"項目設定検証","×")</f>
        <v>0</v>
      </c>
      <c r="F14" s="258">
        <f>[0]!SumChkRst($C$9,$C$10,$C$3,$C$4,TRIM($B14),"項目設定検証","-")</f>
        <v>0</v>
      </c>
      <c r="G14" s="260"/>
    </row>
    <row r="15" spans="1:7">
      <c r="B15" s="257" t="s">
        <v>948</v>
      </c>
      <c r="C15" s="258">
        <f>[0]!SumChkRst($C$9,$C$10,$C$3,$C$4,TRIM($B15),"項目設定検証","")</f>
        <v>0</v>
      </c>
      <c r="D15" s="258">
        <f>[0]!SumChkRst($C$9,$C$10,$C$3,$C$4,TRIM($B15),"項目設定検証","○")</f>
        <v>0</v>
      </c>
      <c r="E15" s="258">
        <f>[0]!SumChkRst($C$9,$C$10,$C$3,$C$4,TRIM($B15),"項目設定検証","×")</f>
        <v>0</v>
      </c>
      <c r="F15" s="258">
        <f>[0]!SumChkRst($C$9,$C$10,$C$3,$C$4,TRIM($B15),"項目設定検証","-")</f>
        <v>0</v>
      </c>
      <c r="G15" s="260"/>
    </row>
    <row r="16" spans="1:7">
      <c r="B16" s="260" t="s">
        <v>949</v>
      </c>
      <c r="C16" s="258">
        <f>[0]!SumChkRst($C$9,$C$10,$C$3,$C$4,TRIM($B16),"項目設定検証","")</f>
        <v>0</v>
      </c>
      <c r="D16" s="258">
        <f>[0]!SumChkRst($C$9,$C$10,$C$3,$C$4,TRIM($B16),"項目設定検証","○")</f>
        <v>0</v>
      </c>
      <c r="E16" s="258">
        <f>[0]!SumChkRst($C$9,$C$10,$C$3,$C$4,TRIM($B16),"項目設定検証","×")</f>
        <v>0</v>
      </c>
      <c r="F16" s="258">
        <f>[0]!SumChkRst($C$9,$C$10,$C$3,$C$4,TRIM($B16),"項目設定検証","-")</f>
        <v>0</v>
      </c>
      <c r="G16" s="260"/>
    </row>
    <row r="17" spans="2:7">
      <c r="B17" s="260" t="s">
        <v>950</v>
      </c>
      <c r="C17" s="258">
        <f>[0]!SumChkRst($C$9,$C$10,$C$3,$C$4,TRIM($B17),"項目設定検証","")</f>
        <v>0</v>
      </c>
      <c r="D17" s="258">
        <f>[0]!SumChkRst($C$9,$C$10,$C$3,$C$4,TRIM($B17),"項目設定検証","○")</f>
        <v>0</v>
      </c>
      <c r="E17" s="258">
        <f>[0]!SumChkRst($C$9,$C$10,$C$3,$C$4,TRIM($B17),"項目設定検証","×")</f>
        <v>0</v>
      </c>
      <c r="F17" s="258">
        <f>[0]!SumChkRst($C$9,$C$10,$C$3,$C$4,TRIM($B17),"項目設定検証","-")</f>
        <v>0</v>
      </c>
      <c r="G17" s="260"/>
    </row>
    <row r="18" spans="2:7">
      <c r="B18" s="260" t="s">
        <v>951</v>
      </c>
      <c r="C18" s="258">
        <f>[0]!SumChkRst($C$9,$C$10,$C$3,$C$4,TRIM($B18),"項目設定検証","")</f>
        <v>0</v>
      </c>
      <c r="D18" s="258">
        <f>[0]!SumChkRst($C$9,$C$10,$C$3,$C$4,TRIM($B18),"項目設定検証","○")</f>
        <v>0</v>
      </c>
      <c r="E18" s="258">
        <f>[0]!SumChkRst($C$9,$C$10,$C$3,$C$4,TRIM($B18),"項目設定検証","×")</f>
        <v>0</v>
      </c>
      <c r="F18" s="258">
        <f>[0]!SumChkRst($C$9,$C$10,$C$3,$C$4,TRIM($B18),"項目設定検証","-")</f>
        <v>0</v>
      </c>
      <c r="G18" s="260"/>
    </row>
    <row r="19" spans="2:7">
      <c r="B19" s="260" t="s">
        <v>1383</v>
      </c>
      <c r="C19" s="258">
        <f>[0]!SumChkRst($C$9,$C$10,$C$3,$C$4,TRIM($B19),"項目設定検証","")</f>
        <v>0</v>
      </c>
      <c r="D19" s="258">
        <f>[0]!SumChkRst($C$9,$C$10,$C$3,$C$4,TRIM($B19),"項目設定検証","○")</f>
        <v>0</v>
      </c>
      <c r="E19" s="258">
        <f>[0]!SumChkRst($C$9,$C$10,$C$3,$C$4,TRIM($B19),"項目設定検証","×")</f>
        <v>0</v>
      </c>
      <c r="F19" s="258">
        <f>[0]!SumChkRst($C$9,$C$10,$C$3,$C$4,TRIM($B19),"項目設定検証","-")</f>
        <v>0</v>
      </c>
      <c r="G19" s="260"/>
    </row>
    <row r="20" spans="2:7">
      <c r="B20" s="260" t="s">
        <v>952</v>
      </c>
      <c r="C20" s="258">
        <f>[0]!SumChkRst($C$9,$C$10,$C$3,$C$4,TRIM($B20),"項目設定検証","")</f>
        <v>0</v>
      </c>
      <c r="D20" s="258">
        <f>[0]!SumChkRst($C$9,$C$10,$C$3,$C$4,TRIM($B20),"項目設定検証","○")</f>
        <v>0</v>
      </c>
      <c r="E20" s="258">
        <f>[0]!SumChkRst($C$9,$C$10,$C$3,$C$4,TRIM($B20),"項目設定検証","×")</f>
        <v>0</v>
      </c>
      <c r="F20" s="258">
        <f>[0]!SumChkRst($C$9,$C$10,$C$3,$C$4,TRIM($B20),"項目設定検証","-")</f>
        <v>0</v>
      </c>
      <c r="G20" s="260"/>
    </row>
    <row r="21" spans="2:7">
      <c r="B21" s="260" t="s">
        <v>953</v>
      </c>
      <c r="C21" s="258">
        <f>[0]!SumChkRst($C$9,$C$10,$C$3,$C$4,TRIM($B21),"項目設定検証","")</f>
        <v>0</v>
      </c>
      <c r="D21" s="258">
        <f>[0]!SumChkRst($C$9,$C$10,$C$3,$C$4,TRIM($B21),"項目設定検証","○")</f>
        <v>0</v>
      </c>
      <c r="E21" s="258">
        <f>[0]!SumChkRst($C$9,$C$10,$C$3,$C$4,TRIM($B21),"項目設定検証","×")</f>
        <v>0</v>
      </c>
      <c r="F21" s="258">
        <f>[0]!SumChkRst($C$9,$C$10,$C$3,$C$4,TRIM($B21),"項目設定検証","-")</f>
        <v>0</v>
      </c>
      <c r="G21" s="260"/>
    </row>
    <row r="22" spans="2:7">
      <c r="B22" s="260" t="s">
        <v>954</v>
      </c>
      <c r="C22" s="258">
        <f>[0]!SumChkRst($C$9,$C$10,$C$3,$C$4,TRIM($B22),"項目設定検証","")</f>
        <v>0</v>
      </c>
      <c r="D22" s="258">
        <f>[0]!SumChkRst($C$9,$C$10,$C$3,$C$4,TRIM($B22),"項目設定検証","○")</f>
        <v>0</v>
      </c>
      <c r="E22" s="258">
        <f>[0]!SumChkRst($C$9,$C$10,$C$3,$C$4,TRIM($B22),"項目設定検証","×")</f>
        <v>0</v>
      </c>
      <c r="F22" s="258">
        <f>[0]!SumChkRst($C$9,$C$10,$C$3,$C$4,TRIM($B22),"項目設定検証","-")</f>
        <v>0</v>
      </c>
      <c r="G22" s="260"/>
    </row>
    <row r="23" spans="2:7">
      <c r="B23" s="261" t="s">
        <v>1384</v>
      </c>
      <c r="C23" s="258">
        <f>[0]!SumChkRst($C$9,$C$10,$C$3,$C$4,TRIM($B23),"項目設定検証","")</f>
        <v>0</v>
      </c>
      <c r="D23" s="258">
        <f>[0]!SumChkRst($C$9,$C$10,$C$3,$C$4,TRIM($B23),"項目設定検証","○")</f>
        <v>0</v>
      </c>
      <c r="E23" s="258">
        <f>[0]!SumChkRst($C$9,$C$10,$C$3,$C$4,TRIM($B23),"項目設定検証","×")</f>
        <v>0</v>
      </c>
      <c r="F23" s="258">
        <f>[0]!SumChkRst($C$9,$C$10,$C$3,$C$4,TRIM($B23),"項目設定検証","-")</f>
        <v>0</v>
      </c>
      <c r="G23" s="261" t="s">
        <v>1385</v>
      </c>
    </row>
    <row r="24" spans="2:7">
      <c r="B24" s="262" t="s">
        <v>1386</v>
      </c>
      <c r="C24" s="263">
        <f>[0]!SumChkRst($C$9,$C$10,$C$3,$C$4,TRIM($B24),"項目設定検証","-")</f>
        <v>0</v>
      </c>
      <c r="D24" s="263">
        <f>[0]!SumChkRst($C$9,$C$10,$C$3,$C$4,TRIM($B24),"項目設定検証","○")</f>
        <v>0</v>
      </c>
      <c r="E24" s="263">
        <f>[0]!SumChkRst($C$9,$C$10,$C$3,$C$4,TRIM($B24),"項目設定検証","×")</f>
        <v>0</v>
      </c>
      <c r="F24" s="263">
        <f>[0]!SumChkRst($C$9,$C$10,$C$3,$C$4,TRIM($B24),"項目設定検証","-")</f>
        <v>0</v>
      </c>
      <c r="G24" s="262" t="s">
        <v>1387</v>
      </c>
    </row>
  </sheetData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8" customWidth="1"/>
    <col min="3" max="4" width="18.625" style="178" customWidth="1"/>
    <col min="5" max="6" width="9.125" style="178" customWidth="1"/>
    <col min="7" max="54" width="10" style="178" customWidth="1"/>
    <col min="55" max="256" width="5.125" style="178"/>
    <col min="257" max="258" width="3.75" style="178" customWidth="1"/>
    <col min="259" max="260" width="18.625" style="178" customWidth="1"/>
    <col min="261" max="262" width="9.125" style="178" customWidth="1"/>
    <col min="263" max="310" width="10" style="178" customWidth="1"/>
    <col min="311" max="512" width="5.125" style="178"/>
    <col min="513" max="514" width="3.75" style="178" customWidth="1"/>
    <col min="515" max="516" width="18.625" style="178" customWidth="1"/>
    <col min="517" max="518" width="9.125" style="178" customWidth="1"/>
    <col min="519" max="566" width="10" style="178" customWidth="1"/>
    <col min="567" max="768" width="5.125" style="178"/>
    <col min="769" max="770" width="3.75" style="178" customWidth="1"/>
    <col min="771" max="772" width="18.625" style="178" customWidth="1"/>
    <col min="773" max="774" width="9.125" style="178" customWidth="1"/>
    <col min="775" max="822" width="10" style="178" customWidth="1"/>
    <col min="823" max="1024" width="5.125" style="178"/>
    <col min="1025" max="1026" width="3.75" style="178" customWidth="1"/>
    <col min="1027" max="1028" width="18.625" style="178" customWidth="1"/>
    <col min="1029" max="1030" width="9.125" style="178" customWidth="1"/>
    <col min="1031" max="1078" width="10" style="178" customWidth="1"/>
    <col min="1079" max="1280" width="5.125" style="178"/>
    <col min="1281" max="1282" width="3.75" style="178" customWidth="1"/>
    <col min="1283" max="1284" width="18.625" style="178" customWidth="1"/>
    <col min="1285" max="1286" width="9.125" style="178" customWidth="1"/>
    <col min="1287" max="1334" width="10" style="178" customWidth="1"/>
    <col min="1335" max="1536" width="5.125" style="178"/>
    <col min="1537" max="1538" width="3.75" style="178" customWidth="1"/>
    <col min="1539" max="1540" width="18.625" style="178" customWidth="1"/>
    <col min="1541" max="1542" width="9.125" style="178" customWidth="1"/>
    <col min="1543" max="1590" width="10" style="178" customWidth="1"/>
    <col min="1591" max="1792" width="5.125" style="178"/>
    <col min="1793" max="1794" width="3.75" style="178" customWidth="1"/>
    <col min="1795" max="1796" width="18.625" style="178" customWidth="1"/>
    <col min="1797" max="1798" width="9.125" style="178" customWidth="1"/>
    <col min="1799" max="1846" width="10" style="178" customWidth="1"/>
    <col min="1847" max="2048" width="5.125" style="178"/>
    <col min="2049" max="2050" width="3.75" style="178" customWidth="1"/>
    <col min="2051" max="2052" width="18.625" style="178" customWidth="1"/>
    <col min="2053" max="2054" width="9.125" style="178" customWidth="1"/>
    <col min="2055" max="2102" width="10" style="178" customWidth="1"/>
    <col min="2103" max="2304" width="5.125" style="178"/>
    <col min="2305" max="2306" width="3.75" style="178" customWidth="1"/>
    <col min="2307" max="2308" width="18.625" style="178" customWidth="1"/>
    <col min="2309" max="2310" width="9.125" style="178" customWidth="1"/>
    <col min="2311" max="2358" width="10" style="178" customWidth="1"/>
    <col min="2359" max="2560" width="5.125" style="178"/>
    <col min="2561" max="2562" width="3.75" style="178" customWidth="1"/>
    <col min="2563" max="2564" width="18.625" style="178" customWidth="1"/>
    <col min="2565" max="2566" width="9.125" style="178" customWidth="1"/>
    <col min="2567" max="2614" width="10" style="178" customWidth="1"/>
    <col min="2615" max="2816" width="5.125" style="178"/>
    <col min="2817" max="2818" width="3.75" style="178" customWidth="1"/>
    <col min="2819" max="2820" width="18.625" style="178" customWidth="1"/>
    <col min="2821" max="2822" width="9.125" style="178" customWidth="1"/>
    <col min="2823" max="2870" width="10" style="178" customWidth="1"/>
    <col min="2871" max="3072" width="5.125" style="178"/>
    <col min="3073" max="3074" width="3.75" style="178" customWidth="1"/>
    <col min="3075" max="3076" width="18.625" style="178" customWidth="1"/>
    <col min="3077" max="3078" width="9.125" style="178" customWidth="1"/>
    <col min="3079" max="3126" width="10" style="178" customWidth="1"/>
    <col min="3127" max="3328" width="5.125" style="178"/>
    <col min="3329" max="3330" width="3.75" style="178" customWidth="1"/>
    <col min="3331" max="3332" width="18.625" style="178" customWidth="1"/>
    <col min="3333" max="3334" width="9.125" style="178" customWidth="1"/>
    <col min="3335" max="3382" width="10" style="178" customWidth="1"/>
    <col min="3383" max="3584" width="5.125" style="178"/>
    <col min="3585" max="3586" width="3.75" style="178" customWidth="1"/>
    <col min="3587" max="3588" width="18.625" style="178" customWidth="1"/>
    <col min="3589" max="3590" width="9.125" style="178" customWidth="1"/>
    <col min="3591" max="3638" width="10" style="178" customWidth="1"/>
    <col min="3639" max="3840" width="5.125" style="178"/>
    <col min="3841" max="3842" width="3.75" style="178" customWidth="1"/>
    <col min="3843" max="3844" width="18.625" style="178" customWidth="1"/>
    <col min="3845" max="3846" width="9.125" style="178" customWidth="1"/>
    <col min="3847" max="3894" width="10" style="178" customWidth="1"/>
    <col min="3895" max="4096" width="5.125" style="178"/>
    <col min="4097" max="4098" width="3.75" style="178" customWidth="1"/>
    <col min="4099" max="4100" width="18.625" style="178" customWidth="1"/>
    <col min="4101" max="4102" width="9.125" style="178" customWidth="1"/>
    <col min="4103" max="4150" width="10" style="178" customWidth="1"/>
    <col min="4151" max="4352" width="5.125" style="178"/>
    <col min="4353" max="4354" width="3.75" style="178" customWidth="1"/>
    <col min="4355" max="4356" width="18.625" style="178" customWidth="1"/>
    <col min="4357" max="4358" width="9.125" style="178" customWidth="1"/>
    <col min="4359" max="4406" width="10" style="178" customWidth="1"/>
    <col min="4407" max="4608" width="5.125" style="178"/>
    <col min="4609" max="4610" width="3.75" style="178" customWidth="1"/>
    <col min="4611" max="4612" width="18.625" style="178" customWidth="1"/>
    <col min="4613" max="4614" width="9.125" style="178" customWidth="1"/>
    <col min="4615" max="4662" width="10" style="178" customWidth="1"/>
    <col min="4663" max="4864" width="5.125" style="178"/>
    <col min="4865" max="4866" width="3.75" style="178" customWidth="1"/>
    <col min="4867" max="4868" width="18.625" style="178" customWidth="1"/>
    <col min="4869" max="4870" width="9.125" style="178" customWidth="1"/>
    <col min="4871" max="4918" width="10" style="178" customWidth="1"/>
    <col min="4919" max="5120" width="5.125" style="178"/>
    <col min="5121" max="5122" width="3.75" style="178" customWidth="1"/>
    <col min="5123" max="5124" width="18.625" style="178" customWidth="1"/>
    <col min="5125" max="5126" width="9.125" style="178" customWidth="1"/>
    <col min="5127" max="5174" width="10" style="178" customWidth="1"/>
    <col min="5175" max="5376" width="5.125" style="178"/>
    <col min="5377" max="5378" width="3.75" style="178" customWidth="1"/>
    <col min="5379" max="5380" width="18.625" style="178" customWidth="1"/>
    <col min="5381" max="5382" width="9.125" style="178" customWidth="1"/>
    <col min="5383" max="5430" width="10" style="178" customWidth="1"/>
    <col min="5431" max="5632" width="5.125" style="178"/>
    <col min="5633" max="5634" width="3.75" style="178" customWidth="1"/>
    <col min="5635" max="5636" width="18.625" style="178" customWidth="1"/>
    <col min="5637" max="5638" width="9.125" style="178" customWidth="1"/>
    <col min="5639" max="5686" width="10" style="178" customWidth="1"/>
    <col min="5687" max="5888" width="5.125" style="178"/>
    <col min="5889" max="5890" width="3.75" style="178" customWidth="1"/>
    <col min="5891" max="5892" width="18.625" style="178" customWidth="1"/>
    <col min="5893" max="5894" width="9.125" style="178" customWidth="1"/>
    <col min="5895" max="5942" width="10" style="178" customWidth="1"/>
    <col min="5943" max="6144" width="5.125" style="178"/>
    <col min="6145" max="6146" width="3.75" style="178" customWidth="1"/>
    <col min="6147" max="6148" width="18.625" style="178" customWidth="1"/>
    <col min="6149" max="6150" width="9.125" style="178" customWidth="1"/>
    <col min="6151" max="6198" width="10" style="178" customWidth="1"/>
    <col min="6199" max="6400" width="5.125" style="178"/>
    <col min="6401" max="6402" width="3.75" style="178" customWidth="1"/>
    <col min="6403" max="6404" width="18.625" style="178" customWidth="1"/>
    <col min="6405" max="6406" width="9.125" style="178" customWidth="1"/>
    <col min="6407" max="6454" width="10" style="178" customWidth="1"/>
    <col min="6455" max="6656" width="5.125" style="178"/>
    <col min="6657" max="6658" width="3.75" style="178" customWidth="1"/>
    <col min="6659" max="6660" width="18.625" style="178" customWidth="1"/>
    <col min="6661" max="6662" width="9.125" style="178" customWidth="1"/>
    <col min="6663" max="6710" width="10" style="178" customWidth="1"/>
    <col min="6711" max="6912" width="5.125" style="178"/>
    <col min="6913" max="6914" width="3.75" style="178" customWidth="1"/>
    <col min="6915" max="6916" width="18.625" style="178" customWidth="1"/>
    <col min="6917" max="6918" width="9.125" style="178" customWidth="1"/>
    <col min="6919" max="6966" width="10" style="178" customWidth="1"/>
    <col min="6967" max="7168" width="5.125" style="178"/>
    <col min="7169" max="7170" width="3.75" style="178" customWidth="1"/>
    <col min="7171" max="7172" width="18.625" style="178" customWidth="1"/>
    <col min="7173" max="7174" width="9.125" style="178" customWidth="1"/>
    <col min="7175" max="7222" width="10" style="178" customWidth="1"/>
    <col min="7223" max="7424" width="5.125" style="178"/>
    <col min="7425" max="7426" width="3.75" style="178" customWidth="1"/>
    <col min="7427" max="7428" width="18.625" style="178" customWidth="1"/>
    <col min="7429" max="7430" width="9.125" style="178" customWidth="1"/>
    <col min="7431" max="7478" width="10" style="178" customWidth="1"/>
    <col min="7479" max="7680" width="5.125" style="178"/>
    <col min="7681" max="7682" width="3.75" style="178" customWidth="1"/>
    <col min="7683" max="7684" width="18.625" style="178" customWidth="1"/>
    <col min="7685" max="7686" width="9.125" style="178" customWidth="1"/>
    <col min="7687" max="7734" width="10" style="178" customWidth="1"/>
    <col min="7735" max="7936" width="5.125" style="178"/>
    <col min="7937" max="7938" width="3.75" style="178" customWidth="1"/>
    <col min="7939" max="7940" width="18.625" style="178" customWidth="1"/>
    <col min="7941" max="7942" width="9.125" style="178" customWidth="1"/>
    <col min="7943" max="7990" width="10" style="178" customWidth="1"/>
    <col min="7991" max="8192" width="5.125" style="178"/>
    <col min="8193" max="8194" width="3.75" style="178" customWidth="1"/>
    <col min="8195" max="8196" width="18.625" style="178" customWidth="1"/>
    <col min="8197" max="8198" width="9.125" style="178" customWidth="1"/>
    <col min="8199" max="8246" width="10" style="178" customWidth="1"/>
    <col min="8247" max="8448" width="5.125" style="178"/>
    <col min="8449" max="8450" width="3.75" style="178" customWidth="1"/>
    <col min="8451" max="8452" width="18.625" style="178" customWidth="1"/>
    <col min="8453" max="8454" width="9.125" style="178" customWidth="1"/>
    <col min="8455" max="8502" width="10" style="178" customWidth="1"/>
    <col min="8503" max="8704" width="5.125" style="178"/>
    <col min="8705" max="8706" width="3.75" style="178" customWidth="1"/>
    <col min="8707" max="8708" width="18.625" style="178" customWidth="1"/>
    <col min="8709" max="8710" width="9.125" style="178" customWidth="1"/>
    <col min="8711" max="8758" width="10" style="178" customWidth="1"/>
    <col min="8759" max="8960" width="5.125" style="178"/>
    <col min="8961" max="8962" width="3.75" style="178" customWidth="1"/>
    <col min="8963" max="8964" width="18.625" style="178" customWidth="1"/>
    <col min="8965" max="8966" width="9.125" style="178" customWidth="1"/>
    <col min="8967" max="9014" width="10" style="178" customWidth="1"/>
    <col min="9015" max="9216" width="5.125" style="178"/>
    <col min="9217" max="9218" width="3.75" style="178" customWidth="1"/>
    <col min="9219" max="9220" width="18.625" style="178" customWidth="1"/>
    <col min="9221" max="9222" width="9.125" style="178" customWidth="1"/>
    <col min="9223" max="9270" width="10" style="178" customWidth="1"/>
    <col min="9271" max="9472" width="5.125" style="178"/>
    <col min="9473" max="9474" width="3.75" style="178" customWidth="1"/>
    <col min="9475" max="9476" width="18.625" style="178" customWidth="1"/>
    <col min="9477" max="9478" width="9.125" style="178" customWidth="1"/>
    <col min="9479" max="9526" width="10" style="178" customWidth="1"/>
    <col min="9527" max="9728" width="5.125" style="178"/>
    <col min="9729" max="9730" width="3.75" style="178" customWidth="1"/>
    <col min="9731" max="9732" width="18.625" style="178" customWidth="1"/>
    <col min="9733" max="9734" width="9.125" style="178" customWidth="1"/>
    <col min="9735" max="9782" width="10" style="178" customWidth="1"/>
    <col min="9783" max="9984" width="5.125" style="178"/>
    <col min="9985" max="9986" width="3.75" style="178" customWidth="1"/>
    <col min="9987" max="9988" width="18.625" style="178" customWidth="1"/>
    <col min="9989" max="9990" width="9.125" style="178" customWidth="1"/>
    <col min="9991" max="10038" width="10" style="178" customWidth="1"/>
    <col min="10039" max="10240" width="5.125" style="178"/>
    <col min="10241" max="10242" width="3.75" style="178" customWidth="1"/>
    <col min="10243" max="10244" width="18.625" style="178" customWidth="1"/>
    <col min="10245" max="10246" width="9.125" style="178" customWidth="1"/>
    <col min="10247" max="10294" width="10" style="178" customWidth="1"/>
    <col min="10295" max="10496" width="5.125" style="178"/>
    <col min="10497" max="10498" width="3.75" style="178" customWidth="1"/>
    <col min="10499" max="10500" width="18.625" style="178" customWidth="1"/>
    <col min="10501" max="10502" width="9.125" style="178" customWidth="1"/>
    <col min="10503" max="10550" width="10" style="178" customWidth="1"/>
    <col min="10551" max="10752" width="5.125" style="178"/>
    <col min="10753" max="10754" width="3.75" style="178" customWidth="1"/>
    <col min="10755" max="10756" width="18.625" style="178" customWidth="1"/>
    <col min="10757" max="10758" width="9.125" style="178" customWidth="1"/>
    <col min="10759" max="10806" width="10" style="178" customWidth="1"/>
    <col min="10807" max="11008" width="5.125" style="178"/>
    <col min="11009" max="11010" width="3.75" style="178" customWidth="1"/>
    <col min="11011" max="11012" width="18.625" style="178" customWidth="1"/>
    <col min="11013" max="11014" width="9.125" style="178" customWidth="1"/>
    <col min="11015" max="11062" width="10" style="178" customWidth="1"/>
    <col min="11063" max="11264" width="5.125" style="178"/>
    <col min="11265" max="11266" width="3.75" style="178" customWidth="1"/>
    <col min="11267" max="11268" width="18.625" style="178" customWidth="1"/>
    <col min="11269" max="11270" width="9.125" style="178" customWidth="1"/>
    <col min="11271" max="11318" width="10" style="178" customWidth="1"/>
    <col min="11319" max="11520" width="5.125" style="178"/>
    <col min="11521" max="11522" width="3.75" style="178" customWidth="1"/>
    <col min="11523" max="11524" width="18.625" style="178" customWidth="1"/>
    <col min="11525" max="11526" width="9.125" style="178" customWidth="1"/>
    <col min="11527" max="11574" width="10" style="178" customWidth="1"/>
    <col min="11575" max="11776" width="5.125" style="178"/>
    <col min="11777" max="11778" width="3.75" style="178" customWidth="1"/>
    <col min="11779" max="11780" width="18.625" style="178" customWidth="1"/>
    <col min="11781" max="11782" width="9.125" style="178" customWidth="1"/>
    <col min="11783" max="11830" width="10" style="178" customWidth="1"/>
    <col min="11831" max="12032" width="5.125" style="178"/>
    <col min="12033" max="12034" width="3.75" style="178" customWidth="1"/>
    <col min="12035" max="12036" width="18.625" style="178" customWidth="1"/>
    <col min="12037" max="12038" width="9.125" style="178" customWidth="1"/>
    <col min="12039" max="12086" width="10" style="178" customWidth="1"/>
    <col min="12087" max="12288" width="5.125" style="178"/>
    <col min="12289" max="12290" width="3.75" style="178" customWidth="1"/>
    <col min="12291" max="12292" width="18.625" style="178" customWidth="1"/>
    <col min="12293" max="12294" width="9.125" style="178" customWidth="1"/>
    <col min="12295" max="12342" width="10" style="178" customWidth="1"/>
    <col min="12343" max="12544" width="5.125" style="178"/>
    <col min="12545" max="12546" width="3.75" style="178" customWidth="1"/>
    <col min="12547" max="12548" width="18.625" style="178" customWidth="1"/>
    <col min="12549" max="12550" width="9.125" style="178" customWidth="1"/>
    <col min="12551" max="12598" width="10" style="178" customWidth="1"/>
    <col min="12599" max="12800" width="5.125" style="178"/>
    <col min="12801" max="12802" width="3.75" style="178" customWidth="1"/>
    <col min="12803" max="12804" width="18.625" style="178" customWidth="1"/>
    <col min="12805" max="12806" width="9.125" style="178" customWidth="1"/>
    <col min="12807" max="12854" width="10" style="178" customWidth="1"/>
    <col min="12855" max="13056" width="5.125" style="178"/>
    <col min="13057" max="13058" width="3.75" style="178" customWidth="1"/>
    <col min="13059" max="13060" width="18.625" style="178" customWidth="1"/>
    <col min="13061" max="13062" width="9.125" style="178" customWidth="1"/>
    <col min="13063" max="13110" width="10" style="178" customWidth="1"/>
    <col min="13111" max="13312" width="5.125" style="178"/>
    <col min="13313" max="13314" width="3.75" style="178" customWidth="1"/>
    <col min="13315" max="13316" width="18.625" style="178" customWidth="1"/>
    <col min="13317" max="13318" width="9.125" style="178" customWidth="1"/>
    <col min="13319" max="13366" width="10" style="178" customWidth="1"/>
    <col min="13367" max="13568" width="5.125" style="178"/>
    <col min="13569" max="13570" width="3.75" style="178" customWidth="1"/>
    <col min="13571" max="13572" width="18.625" style="178" customWidth="1"/>
    <col min="13573" max="13574" width="9.125" style="178" customWidth="1"/>
    <col min="13575" max="13622" width="10" style="178" customWidth="1"/>
    <col min="13623" max="13824" width="5.125" style="178"/>
    <col min="13825" max="13826" width="3.75" style="178" customWidth="1"/>
    <col min="13827" max="13828" width="18.625" style="178" customWidth="1"/>
    <col min="13829" max="13830" width="9.125" style="178" customWidth="1"/>
    <col min="13831" max="13878" width="10" style="178" customWidth="1"/>
    <col min="13879" max="14080" width="5.125" style="178"/>
    <col min="14081" max="14082" width="3.75" style="178" customWidth="1"/>
    <col min="14083" max="14084" width="18.625" style="178" customWidth="1"/>
    <col min="14085" max="14086" width="9.125" style="178" customWidth="1"/>
    <col min="14087" max="14134" width="10" style="178" customWidth="1"/>
    <col min="14135" max="14336" width="5.125" style="178"/>
    <col min="14337" max="14338" width="3.75" style="178" customWidth="1"/>
    <col min="14339" max="14340" width="18.625" style="178" customWidth="1"/>
    <col min="14341" max="14342" width="9.125" style="178" customWidth="1"/>
    <col min="14343" max="14390" width="10" style="178" customWidth="1"/>
    <col min="14391" max="14592" width="5.125" style="178"/>
    <col min="14593" max="14594" width="3.75" style="178" customWidth="1"/>
    <col min="14595" max="14596" width="18.625" style="178" customWidth="1"/>
    <col min="14597" max="14598" width="9.125" style="178" customWidth="1"/>
    <col min="14599" max="14646" width="10" style="178" customWidth="1"/>
    <col min="14647" max="14848" width="5.125" style="178"/>
    <col min="14849" max="14850" width="3.75" style="178" customWidth="1"/>
    <col min="14851" max="14852" width="18.625" style="178" customWidth="1"/>
    <col min="14853" max="14854" width="9.125" style="178" customWidth="1"/>
    <col min="14855" max="14902" width="10" style="178" customWidth="1"/>
    <col min="14903" max="15104" width="5.125" style="178"/>
    <col min="15105" max="15106" width="3.75" style="178" customWidth="1"/>
    <col min="15107" max="15108" width="18.625" style="178" customWidth="1"/>
    <col min="15109" max="15110" width="9.125" style="178" customWidth="1"/>
    <col min="15111" max="15158" width="10" style="178" customWidth="1"/>
    <col min="15159" max="15360" width="5.125" style="178"/>
    <col min="15361" max="15362" width="3.75" style="178" customWidth="1"/>
    <col min="15363" max="15364" width="18.625" style="178" customWidth="1"/>
    <col min="15365" max="15366" width="9.125" style="178" customWidth="1"/>
    <col min="15367" max="15414" width="10" style="178" customWidth="1"/>
    <col min="15415" max="15616" width="5.125" style="178"/>
    <col min="15617" max="15618" width="3.75" style="178" customWidth="1"/>
    <col min="15619" max="15620" width="18.625" style="178" customWidth="1"/>
    <col min="15621" max="15622" width="9.125" style="178" customWidth="1"/>
    <col min="15623" max="15670" width="10" style="178" customWidth="1"/>
    <col min="15671" max="15872" width="5.125" style="178"/>
    <col min="15873" max="15874" width="3.75" style="178" customWidth="1"/>
    <col min="15875" max="15876" width="18.625" style="178" customWidth="1"/>
    <col min="15877" max="15878" width="9.125" style="178" customWidth="1"/>
    <col min="15879" max="15926" width="10" style="178" customWidth="1"/>
    <col min="15927" max="16128" width="5.125" style="178"/>
    <col min="16129" max="16130" width="3.75" style="178" customWidth="1"/>
    <col min="16131" max="16132" width="18.625" style="178" customWidth="1"/>
    <col min="16133" max="16134" width="9.125" style="178" customWidth="1"/>
    <col min="16135" max="16182" width="10" style="178" customWidth="1"/>
    <col min="16183" max="16384" width="5.125" style="178"/>
  </cols>
  <sheetData>
    <row r="1" spans="1:43" ht="11.25" customHeight="1">
      <c r="A1" s="494" t="s">
        <v>955</v>
      </c>
      <c r="B1" s="495"/>
      <c r="C1" s="494" t="s">
        <v>956</v>
      </c>
      <c r="D1" s="496"/>
      <c r="E1" s="496"/>
      <c r="F1" s="497"/>
      <c r="G1" s="494" t="s">
        <v>957</v>
      </c>
      <c r="H1" s="496"/>
      <c r="I1" s="496"/>
      <c r="J1" s="496"/>
      <c r="K1" s="497"/>
      <c r="L1" s="494" t="s">
        <v>958</v>
      </c>
      <c r="M1" s="496"/>
      <c r="N1" s="496"/>
      <c r="O1" s="496"/>
      <c r="P1" s="496"/>
      <c r="Q1" s="496"/>
      <c r="R1" s="176"/>
      <c r="S1" s="177"/>
    </row>
    <row r="2" spans="1:43" ht="13.5" customHeight="1">
      <c r="A2" s="498" t="s">
        <v>959</v>
      </c>
      <c r="B2" s="499"/>
      <c r="C2" s="502"/>
      <c r="D2" s="503"/>
      <c r="E2" s="503"/>
      <c r="F2" s="504"/>
      <c r="G2" s="508"/>
      <c r="H2" s="503"/>
      <c r="I2" s="503"/>
      <c r="J2" s="503"/>
      <c r="K2" s="504"/>
      <c r="L2" s="509" t="s">
        <v>960</v>
      </c>
      <c r="M2" s="503"/>
      <c r="N2" s="504"/>
      <c r="O2" s="510" t="s">
        <v>961</v>
      </c>
      <c r="P2" s="496"/>
      <c r="Q2" s="496"/>
      <c r="R2" s="176"/>
      <c r="S2" s="177"/>
    </row>
    <row r="3" spans="1:43" ht="13.5" customHeight="1">
      <c r="A3" s="500"/>
      <c r="B3" s="501"/>
      <c r="C3" s="505"/>
      <c r="D3" s="506"/>
      <c r="E3" s="506"/>
      <c r="F3" s="507"/>
      <c r="G3" s="505"/>
      <c r="H3" s="506"/>
      <c r="I3" s="506"/>
      <c r="J3" s="506"/>
      <c r="K3" s="507"/>
      <c r="L3" s="511" t="s">
        <v>962</v>
      </c>
      <c r="M3" s="496"/>
      <c r="N3" s="497"/>
      <c r="O3" s="512" t="s">
        <v>963</v>
      </c>
      <c r="P3" s="496"/>
      <c r="Q3" s="496"/>
      <c r="R3" s="179"/>
      <c r="S3" s="180"/>
    </row>
    <row r="4" spans="1:43" ht="13.5" customHeight="1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43">
      <c r="A5" s="509" t="s">
        <v>964</v>
      </c>
      <c r="B5" s="513"/>
      <c r="C5" s="514"/>
      <c r="D5" s="518" t="s">
        <v>965</v>
      </c>
      <c r="E5" s="495"/>
      <c r="F5" s="518" t="s">
        <v>966</v>
      </c>
      <c r="G5" s="519"/>
      <c r="H5" s="183"/>
      <c r="I5" s="184"/>
      <c r="J5" s="185"/>
      <c r="K5" s="184"/>
      <c r="L5" s="518"/>
      <c r="M5" s="497"/>
      <c r="N5" s="518"/>
      <c r="O5" s="497"/>
      <c r="P5" s="518"/>
      <c r="Q5" s="497"/>
      <c r="R5" s="518"/>
      <c r="S5" s="495"/>
      <c r="T5" s="518"/>
      <c r="U5" s="495"/>
      <c r="V5" s="518"/>
      <c r="W5" s="497"/>
      <c r="X5" s="186"/>
      <c r="Y5" s="187"/>
      <c r="Z5" s="187"/>
      <c r="AA5" s="187"/>
      <c r="AB5" s="187"/>
      <c r="AC5" s="187"/>
      <c r="AD5" s="188"/>
      <c r="AE5" s="188"/>
      <c r="AF5" s="188"/>
      <c r="AG5" s="188"/>
    </row>
    <row r="6" spans="1:43" ht="13.5" customHeight="1">
      <c r="A6" s="515"/>
      <c r="B6" s="516"/>
      <c r="C6" s="517"/>
      <c r="D6" s="518"/>
      <c r="E6" s="495"/>
      <c r="F6" s="518"/>
      <c r="G6" s="495"/>
      <c r="H6" s="183"/>
      <c r="I6" s="184"/>
      <c r="J6" s="185"/>
      <c r="K6" s="189"/>
      <c r="L6" s="518"/>
      <c r="M6" s="497"/>
      <c r="N6" s="518"/>
      <c r="O6" s="497"/>
      <c r="P6" s="518"/>
      <c r="Q6" s="497"/>
      <c r="R6" s="518"/>
      <c r="S6" s="495"/>
      <c r="T6" s="518"/>
      <c r="U6" s="495"/>
      <c r="V6" s="520"/>
      <c r="W6" s="521"/>
      <c r="X6" s="190"/>
      <c r="Y6" s="191"/>
      <c r="Z6" s="191"/>
      <c r="AA6" s="191"/>
      <c r="AB6" s="191"/>
      <c r="AC6" s="191"/>
      <c r="AD6" s="188"/>
      <c r="AE6" s="188"/>
      <c r="AF6" s="188"/>
      <c r="AG6" s="188"/>
    </row>
    <row r="7" spans="1:43" ht="13.5" customHeight="1">
      <c r="A7" s="522" t="s">
        <v>967</v>
      </c>
      <c r="B7" s="523"/>
      <c r="C7" s="523"/>
      <c r="D7" s="525"/>
      <c r="E7" s="526"/>
      <c r="F7" s="526"/>
      <c r="G7" s="526"/>
      <c r="H7" s="526"/>
      <c r="I7" s="527"/>
      <c r="J7" s="528"/>
      <c r="K7" s="529"/>
      <c r="L7" s="529"/>
      <c r="M7" s="529"/>
      <c r="N7" s="529"/>
      <c r="O7" s="530"/>
      <c r="P7" s="528"/>
      <c r="Q7" s="531"/>
      <c r="R7" s="531"/>
      <c r="S7" s="531"/>
      <c r="T7" s="531"/>
      <c r="U7" s="531"/>
      <c r="V7" s="531"/>
      <c r="W7" s="521"/>
      <c r="X7" s="190"/>
      <c r="Y7" s="191"/>
      <c r="Z7" s="191"/>
      <c r="AA7" s="191"/>
      <c r="AB7" s="191"/>
      <c r="AC7" s="191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87"/>
      <c r="AQ7" s="187"/>
    </row>
    <row r="8" spans="1:43" ht="13.5" customHeight="1">
      <c r="A8" s="524"/>
      <c r="B8" s="524"/>
      <c r="C8" s="524"/>
      <c r="D8" s="528"/>
      <c r="E8" s="529"/>
      <c r="F8" s="529"/>
      <c r="G8" s="529"/>
      <c r="H8" s="529"/>
      <c r="I8" s="530"/>
      <c r="J8" s="528"/>
      <c r="K8" s="529"/>
      <c r="L8" s="529"/>
      <c r="M8" s="529"/>
      <c r="N8" s="529"/>
      <c r="O8" s="530"/>
      <c r="P8" s="528"/>
      <c r="Q8" s="531"/>
      <c r="R8" s="531"/>
      <c r="S8" s="531"/>
      <c r="T8" s="531"/>
      <c r="U8" s="531"/>
      <c r="V8" s="531"/>
      <c r="W8" s="521"/>
      <c r="X8" s="190"/>
      <c r="Y8" s="191"/>
      <c r="Z8" s="191"/>
      <c r="AA8" s="191"/>
      <c r="AB8" s="191"/>
      <c r="AC8" s="191"/>
      <c r="AD8" s="188"/>
      <c r="AE8" s="188"/>
      <c r="AF8" s="188"/>
      <c r="AG8" s="188"/>
    </row>
    <row r="9" spans="1:43" ht="13.5" customHeight="1">
      <c r="A9" s="188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88"/>
      <c r="AG9" s="188"/>
    </row>
    <row r="10" spans="1:43" ht="13.5" customHeight="1">
      <c r="C10" s="193" t="s">
        <v>968</v>
      </c>
      <c r="D10" s="194" t="s">
        <v>969</v>
      </c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</row>
    <row r="11" spans="1:43" ht="13.5" customHeight="1">
      <c r="C11" s="193" t="s">
        <v>970</v>
      </c>
      <c r="D11" s="194" t="s">
        <v>969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</row>
    <row r="12" spans="1:43" ht="13.5" customHeight="1">
      <c r="C12" s="195" t="s">
        <v>971</v>
      </c>
      <c r="D12" s="194" t="s">
        <v>972</v>
      </c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</row>
    <row r="13" spans="1:43" ht="13.5" customHeight="1">
      <c r="C13" s="195" t="s">
        <v>973</v>
      </c>
      <c r="D13" s="194" t="s">
        <v>972</v>
      </c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</row>
    <row r="14" spans="1:43" ht="13.5" customHeight="1">
      <c r="C14" s="196" t="s">
        <v>974</v>
      </c>
      <c r="D14" s="194" t="s">
        <v>972</v>
      </c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</row>
    <row r="15" spans="1:43" ht="13.5" customHeight="1">
      <c r="C15" s="197" t="s">
        <v>975</v>
      </c>
      <c r="D15" s="194" t="s">
        <v>976</v>
      </c>
      <c r="E15" s="188"/>
      <c r="F15" s="188"/>
      <c r="G15" s="198" t="s">
        <v>977</v>
      </c>
      <c r="H15" s="188"/>
      <c r="I15" s="188"/>
      <c r="J15" s="188"/>
      <c r="K15" s="188"/>
      <c r="L15" s="188"/>
      <c r="M15" s="188"/>
      <c r="N15" s="188"/>
      <c r="O15" s="188"/>
    </row>
    <row r="16" spans="1:43" ht="13.5" customHeight="1">
      <c r="C16" s="197" t="s">
        <v>978</v>
      </c>
      <c r="D16" s="194" t="s">
        <v>976</v>
      </c>
      <c r="E16" s="188"/>
      <c r="F16" s="188"/>
      <c r="G16" s="188" t="s">
        <v>979</v>
      </c>
      <c r="H16" s="188" t="s">
        <v>980</v>
      </c>
      <c r="I16" s="188"/>
      <c r="J16" s="188"/>
      <c r="K16" s="188"/>
      <c r="L16" s="188"/>
      <c r="M16" s="188"/>
      <c r="N16" s="188"/>
      <c r="O16" s="188"/>
    </row>
    <row r="17" spans="2:54" ht="13.5" customHeight="1">
      <c r="C17" s="199"/>
      <c r="D17" s="188"/>
      <c r="E17" s="188"/>
      <c r="F17" s="188"/>
      <c r="G17" s="188" t="s">
        <v>981</v>
      </c>
      <c r="H17" s="188" t="s">
        <v>982</v>
      </c>
      <c r="I17" s="188"/>
      <c r="J17" s="188"/>
      <c r="K17" s="188"/>
      <c r="L17" s="188"/>
      <c r="M17" s="188"/>
      <c r="N17" s="188"/>
      <c r="O17" s="188"/>
    </row>
    <row r="18" spans="2:54" ht="13.5" customHeight="1"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</row>
    <row r="19" spans="2:54" ht="13.5" customHeight="1">
      <c r="C19" s="199"/>
      <c r="D19" s="200"/>
      <c r="E19" s="200"/>
      <c r="F19" s="201"/>
      <c r="G19" s="532" t="s">
        <v>983</v>
      </c>
      <c r="H19" s="532"/>
      <c r="I19" s="532"/>
      <c r="J19" s="532"/>
      <c r="K19" s="532"/>
      <c r="L19" s="532"/>
      <c r="M19" s="532" t="s">
        <v>984</v>
      </c>
      <c r="N19" s="532"/>
      <c r="O19" s="532"/>
      <c r="P19" s="532"/>
      <c r="Q19" s="532"/>
      <c r="R19" s="532"/>
      <c r="S19" s="532" t="s">
        <v>985</v>
      </c>
      <c r="T19" s="532"/>
      <c r="U19" s="532"/>
      <c r="V19" s="532"/>
      <c r="W19" s="532"/>
      <c r="X19" s="532"/>
      <c r="Y19" s="532" t="s">
        <v>986</v>
      </c>
      <c r="Z19" s="532"/>
      <c r="AA19" s="532"/>
      <c r="AB19" s="532"/>
      <c r="AC19" s="532"/>
      <c r="AD19" s="532"/>
      <c r="AE19" s="532" t="s">
        <v>987</v>
      </c>
      <c r="AF19" s="532"/>
      <c r="AG19" s="532"/>
      <c r="AH19" s="532"/>
      <c r="AI19" s="532"/>
      <c r="AJ19" s="532"/>
      <c r="AK19" s="532" t="s">
        <v>988</v>
      </c>
      <c r="AL19" s="532"/>
      <c r="AM19" s="532"/>
      <c r="AN19" s="532"/>
      <c r="AO19" s="532"/>
      <c r="AP19" s="532"/>
      <c r="AQ19" s="532" t="s">
        <v>989</v>
      </c>
      <c r="AR19" s="532"/>
      <c r="AS19" s="532"/>
      <c r="AT19" s="532"/>
      <c r="AU19" s="532"/>
      <c r="AV19" s="532"/>
      <c r="AW19" s="532" t="s">
        <v>990</v>
      </c>
      <c r="AX19" s="532"/>
      <c r="AY19" s="532"/>
      <c r="AZ19" s="532"/>
      <c r="BA19" s="532"/>
      <c r="BB19" s="532"/>
    </row>
    <row r="20" spans="2:54" ht="13.5" customHeight="1">
      <c r="B20" s="202" t="s">
        <v>991</v>
      </c>
      <c r="C20" s="200"/>
      <c r="D20" s="200"/>
      <c r="E20" s="200"/>
      <c r="F20" s="193" t="s">
        <v>968</v>
      </c>
      <c r="G20" s="193" t="s">
        <v>970</v>
      </c>
      <c r="H20" s="196" t="s">
        <v>971</v>
      </c>
      <c r="I20" s="195" t="s">
        <v>973</v>
      </c>
      <c r="J20" s="196" t="s">
        <v>974</v>
      </c>
      <c r="K20" s="197" t="s">
        <v>975</v>
      </c>
      <c r="L20" s="197" t="s">
        <v>978</v>
      </c>
      <c r="M20" s="193" t="s">
        <v>970</v>
      </c>
      <c r="N20" s="196" t="s">
        <v>971</v>
      </c>
      <c r="O20" s="195" t="s">
        <v>973</v>
      </c>
      <c r="P20" s="196" t="s">
        <v>974</v>
      </c>
      <c r="Q20" s="197" t="s">
        <v>975</v>
      </c>
      <c r="R20" s="197" t="s">
        <v>978</v>
      </c>
      <c r="S20" s="193" t="s">
        <v>970</v>
      </c>
      <c r="T20" s="196" t="s">
        <v>971</v>
      </c>
      <c r="U20" s="195" t="s">
        <v>973</v>
      </c>
      <c r="V20" s="196" t="s">
        <v>974</v>
      </c>
      <c r="W20" s="197" t="s">
        <v>975</v>
      </c>
      <c r="X20" s="197" t="s">
        <v>978</v>
      </c>
      <c r="Y20" s="193" t="s">
        <v>970</v>
      </c>
      <c r="Z20" s="196" t="s">
        <v>971</v>
      </c>
      <c r="AA20" s="195" t="s">
        <v>973</v>
      </c>
      <c r="AB20" s="196" t="s">
        <v>974</v>
      </c>
      <c r="AC20" s="197" t="s">
        <v>975</v>
      </c>
      <c r="AD20" s="197" t="s">
        <v>978</v>
      </c>
      <c r="AE20" s="193" t="s">
        <v>970</v>
      </c>
      <c r="AF20" s="196" t="s">
        <v>971</v>
      </c>
      <c r="AG20" s="195" t="s">
        <v>973</v>
      </c>
      <c r="AH20" s="196" t="s">
        <v>974</v>
      </c>
      <c r="AI20" s="197" t="s">
        <v>975</v>
      </c>
      <c r="AJ20" s="197" t="s">
        <v>978</v>
      </c>
      <c r="AK20" s="193" t="s">
        <v>970</v>
      </c>
      <c r="AL20" s="196" t="s">
        <v>971</v>
      </c>
      <c r="AM20" s="195" t="s">
        <v>973</v>
      </c>
      <c r="AN20" s="196" t="s">
        <v>974</v>
      </c>
      <c r="AO20" s="197" t="s">
        <v>975</v>
      </c>
      <c r="AP20" s="197" t="s">
        <v>978</v>
      </c>
      <c r="AQ20" s="193" t="s">
        <v>970</v>
      </c>
      <c r="AR20" s="196" t="s">
        <v>971</v>
      </c>
      <c r="AS20" s="195" t="s">
        <v>973</v>
      </c>
      <c r="AT20" s="196" t="s">
        <v>974</v>
      </c>
      <c r="AU20" s="197" t="s">
        <v>975</v>
      </c>
      <c r="AV20" s="197" t="s">
        <v>978</v>
      </c>
      <c r="AW20" s="193" t="s">
        <v>970</v>
      </c>
      <c r="AX20" s="196" t="s">
        <v>971</v>
      </c>
      <c r="AY20" s="195" t="s">
        <v>973</v>
      </c>
      <c r="AZ20" s="196" t="s">
        <v>974</v>
      </c>
      <c r="BA20" s="197" t="s">
        <v>975</v>
      </c>
      <c r="BB20" s="197" t="s">
        <v>978</v>
      </c>
    </row>
    <row r="21" spans="2:54" ht="11.25">
      <c r="C21" s="203" t="s">
        <v>992</v>
      </c>
      <c r="D21" s="204" t="s">
        <v>993</v>
      </c>
      <c r="E21" s="205" t="s">
        <v>994</v>
      </c>
      <c r="F21" s="206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7" t="str">
        <f>IF(H21="○",IF(EXACT(J21,K21),"○","×"),"-")</f>
        <v>○</v>
      </c>
      <c r="H21" s="208" t="s">
        <v>995</v>
      </c>
      <c r="I21" s="209" t="s">
        <v>996</v>
      </c>
      <c r="J21" s="210" t="s">
        <v>997</v>
      </c>
      <c r="K21" s="211" t="s">
        <v>997</v>
      </c>
      <c r="L21" s="211"/>
      <c r="M21" s="207" t="str">
        <f>IF(N21="○",IF(EXACT(P21,Q21),"○","×"),"-")</f>
        <v>○</v>
      </c>
      <c r="N21" s="208" t="s">
        <v>995</v>
      </c>
      <c r="O21" s="209" t="s">
        <v>996</v>
      </c>
      <c r="P21" s="210" t="s">
        <v>997</v>
      </c>
      <c r="Q21" s="211" t="s">
        <v>997</v>
      </c>
      <c r="R21" s="211"/>
      <c r="S21" s="207" t="str">
        <f>IF(T21="○",IF(EXACT(V21,W21),"○","×"),"-")</f>
        <v>○</v>
      </c>
      <c r="T21" s="208" t="s">
        <v>995</v>
      </c>
      <c r="U21" s="209" t="s">
        <v>996</v>
      </c>
      <c r="V21" s="210" t="s">
        <v>997</v>
      </c>
      <c r="W21" s="211" t="s">
        <v>997</v>
      </c>
      <c r="X21" s="211"/>
      <c r="Y21" s="207" t="str">
        <f>IF(Z21="○",IF(EXACT(AB21,AC21),"○","×"),"-")</f>
        <v>○</v>
      </c>
      <c r="Z21" s="208" t="s">
        <v>995</v>
      </c>
      <c r="AA21" s="209" t="s">
        <v>996</v>
      </c>
      <c r="AB21" s="210" t="s">
        <v>997</v>
      </c>
      <c r="AC21" s="211" t="s">
        <v>997</v>
      </c>
      <c r="AD21" s="211"/>
      <c r="AE21" s="207" t="str">
        <f>IF(AF21="○",IF(EXACT(AH21,AI21),"○","×"),"-")</f>
        <v>○</v>
      </c>
      <c r="AF21" s="208" t="s">
        <v>995</v>
      </c>
      <c r="AG21" s="209" t="s">
        <v>996</v>
      </c>
      <c r="AH21" s="210" t="s">
        <v>997</v>
      </c>
      <c r="AI21" s="211" t="s">
        <v>997</v>
      </c>
      <c r="AJ21" s="211"/>
      <c r="AK21" s="207" t="str">
        <f>IF(AL21="○",IF(EXACT(AN21,AO21),"○","×"),"-")</f>
        <v>○</v>
      </c>
      <c r="AL21" s="208" t="s">
        <v>995</v>
      </c>
      <c r="AM21" s="209" t="s">
        <v>996</v>
      </c>
      <c r="AN21" s="210" t="s">
        <v>997</v>
      </c>
      <c r="AO21" s="211" t="s">
        <v>997</v>
      </c>
      <c r="AP21" s="211"/>
      <c r="AQ21" s="207" t="str">
        <f>IF(AR21="○",IF(EXACT(AT21,AU21),"○","×"),"-")</f>
        <v>○</v>
      </c>
      <c r="AR21" s="208" t="s">
        <v>995</v>
      </c>
      <c r="AS21" s="209" t="s">
        <v>996</v>
      </c>
      <c r="AT21" s="210" t="s">
        <v>997</v>
      </c>
      <c r="AU21" s="211" t="s">
        <v>997</v>
      </c>
      <c r="AV21" s="211"/>
      <c r="AW21" s="207" t="str">
        <f>IF(AX21="○",IF(EXACT(AZ21,BA21),"○","×"),"-")</f>
        <v>○</v>
      </c>
      <c r="AX21" s="208" t="s">
        <v>995</v>
      </c>
      <c r="AY21" s="209" t="s">
        <v>996</v>
      </c>
      <c r="AZ21" s="210" t="s">
        <v>997</v>
      </c>
      <c r="BA21" s="211" t="s">
        <v>997</v>
      </c>
      <c r="BB21" s="211"/>
    </row>
    <row r="22" spans="2:54" ht="22.5">
      <c r="C22" s="203" t="s">
        <v>998</v>
      </c>
      <c r="D22" s="204" t="s">
        <v>999</v>
      </c>
      <c r="E22" s="205" t="s">
        <v>994</v>
      </c>
      <c r="F22" s="206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7" t="str">
        <f t="shared" ref="G22:G85" si="0">IF(H22="○",IF(EXACT(J22,K22),"○","×"),"-")</f>
        <v>○</v>
      </c>
      <c r="H22" s="208" t="s">
        <v>995</v>
      </c>
      <c r="I22" s="209" t="s">
        <v>1000</v>
      </c>
      <c r="J22" s="212" t="str">
        <f>L22</f>
        <v>120101006_20171211</v>
      </c>
      <c r="K22" s="211" t="s">
        <v>1001</v>
      </c>
      <c r="L22" s="211" t="s">
        <v>1001</v>
      </c>
      <c r="M22" s="207" t="str">
        <f t="shared" ref="M22:M85" si="1">IF(N22="○",IF(EXACT(P22,Q22),"○","×"),"-")</f>
        <v>○</v>
      </c>
      <c r="N22" s="208" t="s">
        <v>995</v>
      </c>
      <c r="O22" s="209" t="s">
        <v>1000</v>
      </c>
      <c r="P22" s="212" t="str">
        <f>R22</f>
        <v>120101006_20171211</v>
      </c>
      <c r="Q22" s="211" t="s">
        <v>1001</v>
      </c>
      <c r="R22" s="213" t="s">
        <v>1001</v>
      </c>
      <c r="S22" s="207" t="str">
        <f t="shared" ref="S22:S85" si="2">IF(T22="○",IF(EXACT(V22,W22),"○","×"),"-")</f>
        <v>○</v>
      </c>
      <c r="T22" s="208" t="s">
        <v>995</v>
      </c>
      <c r="U22" s="209" t="s">
        <v>1000</v>
      </c>
      <c r="V22" s="212" t="str">
        <f>X22</f>
        <v>120101006_20171211</v>
      </c>
      <c r="W22" s="211" t="s">
        <v>1001</v>
      </c>
      <c r="X22" s="211" t="s">
        <v>1001</v>
      </c>
      <c r="Y22" s="207" t="str">
        <f t="shared" ref="Y22:Y85" si="3">IF(Z22="○",IF(EXACT(AB22,AC22),"○","×"),"-")</f>
        <v>○</v>
      </c>
      <c r="Z22" s="208" t="s">
        <v>995</v>
      </c>
      <c r="AA22" s="209" t="s">
        <v>1000</v>
      </c>
      <c r="AB22" s="212" t="str">
        <f>AD22</f>
        <v>120101006_20171211</v>
      </c>
      <c r="AC22" s="211" t="s">
        <v>1001</v>
      </c>
      <c r="AD22" s="211" t="s">
        <v>1001</v>
      </c>
      <c r="AE22" s="207" t="str">
        <f t="shared" ref="AE22:AE85" si="4">IF(AF22="○",IF(EXACT(AH22,AI22),"○","×"),"-")</f>
        <v>○</v>
      </c>
      <c r="AF22" s="208" t="s">
        <v>995</v>
      </c>
      <c r="AG22" s="209" t="s">
        <v>1000</v>
      </c>
      <c r="AH22" s="212" t="str">
        <f>AJ22</f>
        <v>120101006_20171211</v>
      </c>
      <c r="AI22" s="211" t="s">
        <v>1001</v>
      </c>
      <c r="AJ22" s="211" t="s">
        <v>1001</v>
      </c>
      <c r="AK22" s="207" t="str">
        <f t="shared" ref="AK22:AK85" si="5">IF(AL22="○",IF(EXACT(AN22,AO22),"○","×"),"-")</f>
        <v>○</v>
      </c>
      <c r="AL22" s="208" t="s">
        <v>995</v>
      </c>
      <c r="AM22" s="209" t="s">
        <v>1000</v>
      </c>
      <c r="AN22" s="212" t="str">
        <f>AP22</f>
        <v>120101006_20171211</v>
      </c>
      <c r="AO22" s="211" t="s">
        <v>1001</v>
      </c>
      <c r="AP22" s="211" t="s">
        <v>1001</v>
      </c>
      <c r="AQ22" s="207" t="str">
        <f t="shared" ref="AQ22:AQ85" si="6">IF(AR22="○",IF(EXACT(AT22,AU22),"○","×"),"-")</f>
        <v>○</v>
      </c>
      <c r="AR22" s="208" t="s">
        <v>995</v>
      </c>
      <c r="AS22" s="209" t="s">
        <v>1000</v>
      </c>
      <c r="AT22" s="212" t="str">
        <f>AV22</f>
        <v>120101006_20171211</v>
      </c>
      <c r="AU22" s="211" t="s">
        <v>1001</v>
      </c>
      <c r="AV22" s="211" t="s">
        <v>1001</v>
      </c>
      <c r="AW22" s="207" t="str">
        <f t="shared" ref="AW22:AW85" si="7">IF(AX22="○",IF(EXACT(AZ22,BA22),"○","×"),"-")</f>
        <v>○</v>
      </c>
      <c r="AX22" s="208" t="s">
        <v>995</v>
      </c>
      <c r="AY22" s="209" t="s">
        <v>1000</v>
      </c>
      <c r="AZ22" s="212" t="str">
        <f>BB22</f>
        <v>120101006_20171211</v>
      </c>
      <c r="BA22" s="211" t="s">
        <v>1001</v>
      </c>
      <c r="BB22" s="211" t="s">
        <v>1001</v>
      </c>
    </row>
    <row r="23" spans="2:54" ht="22.5">
      <c r="C23" s="203" t="s">
        <v>1002</v>
      </c>
      <c r="D23" s="204" t="s">
        <v>1003</v>
      </c>
      <c r="E23" s="205" t="s">
        <v>994</v>
      </c>
      <c r="F23" s="206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7" t="str">
        <f t="shared" si="0"/>
        <v>○</v>
      </c>
      <c r="H23" s="208" t="s">
        <v>995</v>
      </c>
      <c r="I23" s="209" t="s">
        <v>1000</v>
      </c>
      <c r="J23" s="212" t="str">
        <f>L23</f>
        <v>120101006_20171211</v>
      </c>
      <c r="K23" s="211" t="s">
        <v>1001</v>
      </c>
      <c r="L23" s="211" t="s">
        <v>1001</v>
      </c>
      <c r="M23" s="207" t="str">
        <f t="shared" si="1"/>
        <v>○</v>
      </c>
      <c r="N23" s="208" t="s">
        <v>995</v>
      </c>
      <c r="O23" s="209" t="s">
        <v>1000</v>
      </c>
      <c r="P23" s="212" t="str">
        <f>R23</f>
        <v>120101006_20171211</v>
      </c>
      <c r="Q23" s="211" t="s">
        <v>1001</v>
      </c>
      <c r="R23" s="213" t="s">
        <v>1001</v>
      </c>
      <c r="S23" s="207" t="str">
        <f t="shared" si="2"/>
        <v>○</v>
      </c>
      <c r="T23" s="208" t="s">
        <v>995</v>
      </c>
      <c r="U23" s="209" t="s">
        <v>1000</v>
      </c>
      <c r="V23" s="212" t="str">
        <f>X23</f>
        <v>120101006_20171211</v>
      </c>
      <c r="W23" s="211" t="s">
        <v>1001</v>
      </c>
      <c r="X23" s="211" t="s">
        <v>1001</v>
      </c>
      <c r="Y23" s="207" t="str">
        <f t="shared" si="3"/>
        <v>○</v>
      </c>
      <c r="Z23" s="208" t="s">
        <v>995</v>
      </c>
      <c r="AA23" s="209" t="s">
        <v>1000</v>
      </c>
      <c r="AB23" s="212" t="str">
        <f>AD23</f>
        <v>120101006_20171211</v>
      </c>
      <c r="AC23" s="211" t="s">
        <v>1001</v>
      </c>
      <c r="AD23" s="211" t="s">
        <v>1001</v>
      </c>
      <c r="AE23" s="207" t="str">
        <f t="shared" si="4"/>
        <v>○</v>
      </c>
      <c r="AF23" s="208" t="s">
        <v>995</v>
      </c>
      <c r="AG23" s="209" t="s">
        <v>1000</v>
      </c>
      <c r="AH23" s="212" t="str">
        <f>AJ23</f>
        <v>120101006_20171211</v>
      </c>
      <c r="AI23" s="211" t="s">
        <v>1001</v>
      </c>
      <c r="AJ23" s="211" t="s">
        <v>1001</v>
      </c>
      <c r="AK23" s="207" t="str">
        <f t="shared" si="5"/>
        <v>○</v>
      </c>
      <c r="AL23" s="208" t="s">
        <v>995</v>
      </c>
      <c r="AM23" s="209" t="s">
        <v>1000</v>
      </c>
      <c r="AN23" s="212" t="str">
        <f>AP23</f>
        <v>120101006_20171211</v>
      </c>
      <c r="AO23" s="211" t="s">
        <v>1001</v>
      </c>
      <c r="AP23" s="211" t="s">
        <v>1001</v>
      </c>
      <c r="AQ23" s="207" t="str">
        <f t="shared" si="6"/>
        <v>○</v>
      </c>
      <c r="AR23" s="208" t="s">
        <v>995</v>
      </c>
      <c r="AS23" s="209" t="s">
        <v>1000</v>
      </c>
      <c r="AT23" s="212" t="str">
        <f>AV23</f>
        <v>120101006_20171211</v>
      </c>
      <c r="AU23" s="211" t="s">
        <v>1001</v>
      </c>
      <c r="AV23" s="211" t="s">
        <v>1001</v>
      </c>
      <c r="AW23" s="207" t="str">
        <f t="shared" si="7"/>
        <v>○</v>
      </c>
      <c r="AX23" s="208" t="s">
        <v>995</v>
      </c>
      <c r="AY23" s="209" t="s">
        <v>1000</v>
      </c>
      <c r="AZ23" s="212" t="str">
        <f>BB23</f>
        <v>120101006_20171211</v>
      </c>
      <c r="BA23" s="211" t="s">
        <v>1001</v>
      </c>
      <c r="BB23" s="211" t="s">
        <v>1001</v>
      </c>
    </row>
    <row r="24" spans="2:54" ht="11.25">
      <c r="C24" s="203" t="s">
        <v>1004</v>
      </c>
      <c r="D24" s="204" t="s">
        <v>1005</v>
      </c>
      <c r="E24" s="205" t="s">
        <v>1006</v>
      </c>
      <c r="F24" s="206" t="str">
        <f t="shared" si="8"/>
        <v>○</v>
      </c>
      <c r="G24" s="207" t="str">
        <f t="shared" si="0"/>
        <v>○</v>
      </c>
      <c r="H24" s="208" t="s">
        <v>995</v>
      </c>
      <c r="I24" s="209" t="s">
        <v>996</v>
      </c>
      <c r="J24" s="214" t="s">
        <v>1007</v>
      </c>
      <c r="K24" s="211" t="s">
        <v>1007</v>
      </c>
      <c r="L24" s="211"/>
      <c r="M24" s="207" t="str">
        <f t="shared" si="1"/>
        <v>-</v>
      </c>
      <c r="N24" s="208" t="s">
        <v>1008</v>
      </c>
      <c r="O24" s="209"/>
      <c r="P24" s="214"/>
      <c r="Q24" s="211"/>
      <c r="R24" s="211"/>
      <c r="S24" s="207" t="str">
        <f t="shared" si="2"/>
        <v>○</v>
      </c>
      <c r="T24" s="208" t="s">
        <v>995</v>
      </c>
      <c r="U24" s="209" t="s">
        <v>996</v>
      </c>
      <c r="V24" s="214" t="s">
        <v>1007</v>
      </c>
      <c r="W24" s="211" t="s">
        <v>1007</v>
      </c>
      <c r="X24" s="211"/>
      <c r="Y24" s="207" t="str">
        <f t="shared" si="3"/>
        <v>○</v>
      </c>
      <c r="Z24" s="208" t="s">
        <v>995</v>
      </c>
      <c r="AA24" s="209" t="s">
        <v>996</v>
      </c>
      <c r="AB24" s="214" t="s">
        <v>1007</v>
      </c>
      <c r="AC24" s="211" t="s">
        <v>1007</v>
      </c>
      <c r="AD24" s="211"/>
      <c r="AE24" s="207" t="str">
        <f t="shared" si="4"/>
        <v>-</v>
      </c>
      <c r="AF24" s="208" t="s">
        <v>1008</v>
      </c>
      <c r="AG24" s="209"/>
      <c r="AH24" s="214"/>
      <c r="AI24" s="211"/>
      <c r="AJ24" s="211"/>
      <c r="AK24" s="207" t="str">
        <f t="shared" si="5"/>
        <v>○</v>
      </c>
      <c r="AL24" s="208" t="s">
        <v>995</v>
      </c>
      <c r="AM24" s="209" t="s">
        <v>996</v>
      </c>
      <c r="AN24" s="214" t="s">
        <v>1007</v>
      </c>
      <c r="AO24" s="211" t="s">
        <v>1007</v>
      </c>
      <c r="AP24" s="211"/>
      <c r="AQ24" s="207" t="str">
        <f t="shared" si="6"/>
        <v>○</v>
      </c>
      <c r="AR24" s="208" t="s">
        <v>995</v>
      </c>
      <c r="AS24" s="209" t="s">
        <v>996</v>
      </c>
      <c r="AT24" s="214" t="s">
        <v>1007</v>
      </c>
      <c r="AU24" s="211" t="s">
        <v>1007</v>
      </c>
      <c r="AV24" s="211"/>
      <c r="AW24" s="207" t="str">
        <f t="shared" si="7"/>
        <v>-</v>
      </c>
      <c r="AX24" s="208" t="s">
        <v>1008</v>
      </c>
      <c r="AY24" s="209"/>
      <c r="AZ24" s="214"/>
      <c r="BA24" s="211"/>
      <c r="BB24" s="211"/>
    </row>
    <row r="25" spans="2:54" ht="11.25">
      <c r="C25" s="203" t="s">
        <v>1009</v>
      </c>
      <c r="D25" s="204" t="s">
        <v>1010</v>
      </c>
      <c r="E25" s="205" t="s">
        <v>1006</v>
      </c>
      <c r="F25" s="206" t="str">
        <f t="shared" si="8"/>
        <v>○</v>
      </c>
      <c r="G25" s="207" t="str">
        <f t="shared" si="0"/>
        <v>-</v>
      </c>
      <c r="H25" s="208" t="s">
        <v>1008</v>
      </c>
      <c r="I25" s="209"/>
      <c r="J25" s="214"/>
      <c r="K25" s="211"/>
      <c r="L25" s="211"/>
      <c r="M25" s="207" t="str">
        <f t="shared" si="1"/>
        <v>○</v>
      </c>
      <c r="N25" s="208" t="s">
        <v>995</v>
      </c>
      <c r="O25" s="209" t="s">
        <v>996</v>
      </c>
      <c r="P25" s="214" t="s">
        <v>1007</v>
      </c>
      <c r="Q25" s="211" t="s">
        <v>1007</v>
      </c>
      <c r="R25" s="211"/>
      <c r="S25" s="207" t="str">
        <f t="shared" si="2"/>
        <v>-</v>
      </c>
      <c r="T25" s="208" t="s">
        <v>1008</v>
      </c>
      <c r="U25" s="209"/>
      <c r="V25" s="214"/>
      <c r="W25" s="211"/>
      <c r="X25" s="211"/>
      <c r="Y25" s="207" t="str">
        <f t="shared" si="3"/>
        <v>-</v>
      </c>
      <c r="Z25" s="208" t="s">
        <v>1008</v>
      </c>
      <c r="AA25" s="209"/>
      <c r="AB25" s="214"/>
      <c r="AC25" s="211"/>
      <c r="AD25" s="211"/>
      <c r="AE25" s="207" t="str">
        <f t="shared" si="4"/>
        <v>○</v>
      </c>
      <c r="AF25" s="208" t="s">
        <v>995</v>
      </c>
      <c r="AG25" s="209" t="s">
        <v>996</v>
      </c>
      <c r="AH25" s="214" t="s">
        <v>1007</v>
      </c>
      <c r="AI25" s="211" t="s">
        <v>1007</v>
      </c>
      <c r="AJ25" s="211"/>
      <c r="AK25" s="207" t="str">
        <f t="shared" si="5"/>
        <v>-</v>
      </c>
      <c r="AL25" s="208" t="s">
        <v>1008</v>
      </c>
      <c r="AM25" s="209"/>
      <c r="AN25" s="214"/>
      <c r="AO25" s="211"/>
      <c r="AP25" s="211"/>
      <c r="AQ25" s="207" t="str">
        <f t="shared" si="6"/>
        <v>-</v>
      </c>
      <c r="AR25" s="208" t="s">
        <v>1008</v>
      </c>
      <c r="AS25" s="209"/>
      <c r="AT25" s="214"/>
      <c r="AU25" s="211"/>
      <c r="AV25" s="211"/>
      <c r="AW25" s="207" t="str">
        <f t="shared" si="7"/>
        <v>○</v>
      </c>
      <c r="AX25" s="208" t="s">
        <v>995</v>
      </c>
      <c r="AY25" s="209" t="s">
        <v>996</v>
      </c>
      <c r="AZ25" s="214" t="s">
        <v>1007</v>
      </c>
      <c r="BA25" s="211" t="s">
        <v>1007</v>
      </c>
      <c r="BB25" s="211"/>
    </row>
    <row r="26" spans="2:54" ht="11.25">
      <c r="C26" s="203" t="s">
        <v>1011</v>
      </c>
      <c r="D26" s="204" t="s">
        <v>1012</v>
      </c>
      <c r="E26" s="205" t="s">
        <v>1013</v>
      </c>
      <c r="F26" s="206" t="str">
        <f t="shared" si="8"/>
        <v>○</v>
      </c>
      <c r="G26" s="207" t="str">
        <f t="shared" si="0"/>
        <v>○</v>
      </c>
      <c r="H26" s="208" t="s">
        <v>995</v>
      </c>
      <c r="I26" s="209" t="s">
        <v>996</v>
      </c>
      <c r="J26" s="214" t="s">
        <v>1014</v>
      </c>
      <c r="K26" s="211" t="s">
        <v>1014</v>
      </c>
      <c r="L26" s="211"/>
      <c r="M26" s="207" t="str">
        <f t="shared" si="1"/>
        <v>○</v>
      </c>
      <c r="N26" s="208" t="s">
        <v>995</v>
      </c>
      <c r="O26" s="209" t="s">
        <v>996</v>
      </c>
      <c r="P26" s="214" t="s">
        <v>1014</v>
      </c>
      <c r="Q26" s="211" t="s">
        <v>1014</v>
      </c>
      <c r="R26" s="211"/>
      <c r="S26" s="207" t="str">
        <f t="shared" si="2"/>
        <v>○</v>
      </c>
      <c r="T26" s="208" t="s">
        <v>995</v>
      </c>
      <c r="U26" s="209" t="s">
        <v>996</v>
      </c>
      <c r="V26" s="214" t="s">
        <v>1014</v>
      </c>
      <c r="W26" s="211" t="s">
        <v>1014</v>
      </c>
      <c r="X26" s="211"/>
      <c r="Y26" s="207" t="str">
        <f t="shared" si="3"/>
        <v>○</v>
      </c>
      <c r="Z26" s="208" t="s">
        <v>995</v>
      </c>
      <c r="AA26" s="209" t="s">
        <v>996</v>
      </c>
      <c r="AB26" s="214" t="s">
        <v>1014</v>
      </c>
      <c r="AC26" s="211" t="s">
        <v>1014</v>
      </c>
      <c r="AD26" s="211"/>
      <c r="AE26" s="207" t="str">
        <f t="shared" si="4"/>
        <v>○</v>
      </c>
      <c r="AF26" s="208" t="s">
        <v>995</v>
      </c>
      <c r="AG26" s="209" t="s">
        <v>996</v>
      </c>
      <c r="AH26" s="214" t="s">
        <v>1014</v>
      </c>
      <c r="AI26" s="211" t="s">
        <v>1014</v>
      </c>
      <c r="AJ26" s="211"/>
      <c r="AK26" s="207" t="str">
        <f t="shared" si="5"/>
        <v>○</v>
      </c>
      <c r="AL26" s="208" t="s">
        <v>995</v>
      </c>
      <c r="AM26" s="209" t="s">
        <v>996</v>
      </c>
      <c r="AN26" s="214" t="s">
        <v>1014</v>
      </c>
      <c r="AO26" s="211" t="s">
        <v>1014</v>
      </c>
      <c r="AP26" s="211"/>
      <c r="AQ26" s="207" t="str">
        <f t="shared" si="6"/>
        <v>○</v>
      </c>
      <c r="AR26" s="208" t="s">
        <v>995</v>
      </c>
      <c r="AS26" s="209" t="s">
        <v>996</v>
      </c>
      <c r="AT26" s="214" t="s">
        <v>1014</v>
      </c>
      <c r="AU26" s="211" t="s">
        <v>1014</v>
      </c>
      <c r="AV26" s="211"/>
      <c r="AW26" s="207" t="str">
        <f t="shared" si="7"/>
        <v>○</v>
      </c>
      <c r="AX26" s="208" t="s">
        <v>995</v>
      </c>
      <c r="AY26" s="209" t="s">
        <v>996</v>
      </c>
      <c r="AZ26" s="214" t="s">
        <v>1014</v>
      </c>
      <c r="BA26" s="211" t="s">
        <v>1014</v>
      </c>
      <c r="BB26" s="211"/>
    </row>
    <row r="27" spans="2:54" ht="11.25">
      <c r="C27" s="203" t="s">
        <v>1015</v>
      </c>
      <c r="D27" s="204" t="s">
        <v>1016</v>
      </c>
      <c r="E27" s="205" t="s">
        <v>1013</v>
      </c>
      <c r="F27" s="206" t="str">
        <f t="shared" si="8"/>
        <v>○</v>
      </c>
      <c r="G27" s="207" t="str">
        <f t="shared" si="0"/>
        <v>○</v>
      </c>
      <c r="H27" s="208" t="s">
        <v>995</v>
      </c>
      <c r="I27" s="209" t="s">
        <v>996</v>
      </c>
      <c r="J27" s="214" t="s">
        <v>1017</v>
      </c>
      <c r="K27" s="211" t="s">
        <v>1018</v>
      </c>
      <c r="L27" s="211"/>
      <c r="M27" s="207" t="str">
        <f t="shared" si="1"/>
        <v>○</v>
      </c>
      <c r="N27" s="208" t="s">
        <v>995</v>
      </c>
      <c r="O27" s="209" t="s">
        <v>996</v>
      </c>
      <c r="P27" s="214" t="s">
        <v>1018</v>
      </c>
      <c r="Q27" s="211" t="s">
        <v>1018</v>
      </c>
      <c r="R27" s="211"/>
      <c r="S27" s="207" t="str">
        <f t="shared" si="2"/>
        <v>○</v>
      </c>
      <c r="T27" s="208" t="s">
        <v>995</v>
      </c>
      <c r="U27" s="209" t="s">
        <v>996</v>
      </c>
      <c r="V27" s="214" t="s">
        <v>1018</v>
      </c>
      <c r="W27" s="211" t="s">
        <v>1017</v>
      </c>
      <c r="X27" s="211"/>
      <c r="Y27" s="207" t="str">
        <f t="shared" si="3"/>
        <v>○</v>
      </c>
      <c r="Z27" s="208" t="s">
        <v>995</v>
      </c>
      <c r="AA27" s="209" t="s">
        <v>996</v>
      </c>
      <c r="AB27" s="214" t="s">
        <v>1018</v>
      </c>
      <c r="AC27" s="211" t="s">
        <v>1017</v>
      </c>
      <c r="AD27" s="211"/>
      <c r="AE27" s="207" t="str">
        <f t="shared" si="4"/>
        <v>○</v>
      </c>
      <c r="AF27" s="208" t="s">
        <v>995</v>
      </c>
      <c r="AG27" s="209" t="s">
        <v>996</v>
      </c>
      <c r="AH27" s="214" t="s">
        <v>1018</v>
      </c>
      <c r="AI27" s="211" t="s">
        <v>1017</v>
      </c>
      <c r="AJ27" s="211"/>
      <c r="AK27" s="207" t="str">
        <f t="shared" si="5"/>
        <v>○</v>
      </c>
      <c r="AL27" s="208" t="s">
        <v>995</v>
      </c>
      <c r="AM27" s="209" t="s">
        <v>996</v>
      </c>
      <c r="AN27" s="214" t="s">
        <v>1018</v>
      </c>
      <c r="AO27" s="211" t="s">
        <v>1017</v>
      </c>
      <c r="AP27" s="211"/>
      <c r="AQ27" s="207" t="str">
        <f t="shared" si="6"/>
        <v>○</v>
      </c>
      <c r="AR27" s="208" t="s">
        <v>995</v>
      </c>
      <c r="AS27" s="209" t="s">
        <v>996</v>
      </c>
      <c r="AT27" s="214" t="s">
        <v>1018</v>
      </c>
      <c r="AU27" s="211" t="s">
        <v>1017</v>
      </c>
      <c r="AV27" s="211"/>
      <c r="AW27" s="207" t="str">
        <f t="shared" si="7"/>
        <v>○</v>
      </c>
      <c r="AX27" s="208" t="s">
        <v>995</v>
      </c>
      <c r="AY27" s="209" t="s">
        <v>996</v>
      </c>
      <c r="AZ27" s="214" t="s">
        <v>1018</v>
      </c>
      <c r="BA27" s="211" t="s">
        <v>1017</v>
      </c>
      <c r="BB27" s="211"/>
    </row>
    <row r="28" spans="2:54" ht="11.25">
      <c r="C28" s="203" t="s">
        <v>1019</v>
      </c>
      <c r="D28" s="204" t="s">
        <v>1020</v>
      </c>
      <c r="E28" s="205" t="s">
        <v>1013</v>
      </c>
      <c r="F28" s="206" t="str">
        <f t="shared" si="8"/>
        <v>○</v>
      </c>
      <c r="G28" s="207" t="str">
        <f t="shared" si="0"/>
        <v>○</v>
      </c>
      <c r="H28" s="208" t="s">
        <v>995</v>
      </c>
      <c r="I28" s="209" t="s">
        <v>996</v>
      </c>
      <c r="J28" s="214" t="s">
        <v>1018</v>
      </c>
      <c r="K28" s="211" t="s">
        <v>1018</v>
      </c>
      <c r="L28" s="211"/>
      <c r="M28" s="207" t="str">
        <f t="shared" si="1"/>
        <v>○</v>
      </c>
      <c r="N28" s="208" t="s">
        <v>995</v>
      </c>
      <c r="O28" s="209" t="s">
        <v>996</v>
      </c>
      <c r="P28" s="214" t="s">
        <v>1018</v>
      </c>
      <c r="Q28" s="211" t="s">
        <v>1018</v>
      </c>
      <c r="R28" s="213"/>
      <c r="S28" s="207" t="str">
        <f t="shared" si="2"/>
        <v>○</v>
      </c>
      <c r="T28" s="208" t="s">
        <v>995</v>
      </c>
      <c r="U28" s="209" t="s">
        <v>996</v>
      </c>
      <c r="V28" s="214" t="s">
        <v>1018</v>
      </c>
      <c r="W28" s="211" t="s">
        <v>1021</v>
      </c>
      <c r="X28" s="211"/>
      <c r="Y28" s="207" t="str">
        <f t="shared" si="3"/>
        <v>○</v>
      </c>
      <c r="Z28" s="208" t="s">
        <v>995</v>
      </c>
      <c r="AA28" s="209" t="s">
        <v>996</v>
      </c>
      <c r="AB28" s="214" t="s">
        <v>1018</v>
      </c>
      <c r="AC28" s="211" t="s">
        <v>1021</v>
      </c>
      <c r="AD28" s="211"/>
      <c r="AE28" s="207" t="str">
        <f t="shared" si="4"/>
        <v>○</v>
      </c>
      <c r="AF28" s="208" t="s">
        <v>995</v>
      </c>
      <c r="AG28" s="209" t="s">
        <v>996</v>
      </c>
      <c r="AH28" s="214" t="s">
        <v>1018</v>
      </c>
      <c r="AI28" s="211" t="s">
        <v>1021</v>
      </c>
      <c r="AJ28" s="211"/>
      <c r="AK28" s="207" t="str">
        <f t="shared" si="5"/>
        <v>○</v>
      </c>
      <c r="AL28" s="208" t="s">
        <v>995</v>
      </c>
      <c r="AM28" s="209" t="s">
        <v>996</v>
      </c>
      <c r="AN28" s="214" t="s">
        <v>1018</v>
      </c>
      <c r="AO28" s="211" t="s">
        <v>1021</v>
      </c>
      <c r="AP28" s="211"/>
      <c r="AQ28" s="207" t="str">
        <f t="shared" si="6"/>
        <v>○</v>
      </c>
      <c r="AR28" s="208" t="s">
        <v>995</v>
      </c>
      <c r="AS28" s="209" t="s">
        <v>996</v>
      </c>
      <c r="AT28" s="214" t="s">
        <v>1018</v>
      </c>
      <c r="AU28" s="211" t="s">
        <v>1021</v>
      </c>
      <c r="AV28" s="211"/>
      <c r="AW28" s="207" t="str">
        <f t="shared" si="7"/>
        <v>○</v>
      </c>
      <c r="AX28" s="208" t="s">
        <v>995</v>
      </c>
      <c r="AY28" s="209" t="s">
        <v>996</v>
      </c>
      <c r="AZ28" s="214" t="s">
        <v>1018</v>
      </c>
      <c r="BA28" s="211" t="s">
        <v>1021</v>
      </c>
      <c r="BB28" s="211"/>
    </row>
    <row r="29" spans="2:54" ht="11.25">
      <c r="C29" s="203" t="s">
        <v>1022</v>
      </c>
      <c r="D29" s="204" t="s">
        <v>1023</v>
      </c>
      <c r="E29" s="205" t="s">
        <v>994</v>
      </c>
      <c r="F29" s="206" t="str">
        <f t="shared" si="8"/>
        <v>○</v>
      </c>
      <c r="G29" s="207" t="str">
        <f t="shared" si="0"/>
        <v>○</v>
      </c>
      <c r="H29" s="208" t="s">
        <v>995</v>
      </c>
      <c r="I29" s="209" t="s">
        <v>996</v>
      </c>
      <c r="J29" s="214" t="s">
        <v>1024</v>
      </c>
      <c r="K29" s="211" t="s">
        <v>1024</v>
      </c>
      <c r="L29" s="211"/>
      <c r="M29" s="207" t="str">
        <f t="shared" si="1"/>
        <v>○</v>
      </c>
      <c r="N29" s="208" t="s">
        <v>995</v>
      </c>
      <c r="O29" s="209" t="s">
        <v>996</v>
      </c>
      <c r="P29" s="214" t="s">
        <v>1024</v>
      </c>
      <c r="Q29" s="211" t="s">
        <v>1024</v>
      </c>
      <c r="R29" s="211"/>
      <c r="S29" s="207" t="str">
        <f t="shared" si="2"/>
        <v>○</v>
      </c>
      <c r="T29" s="208" t="s">
        <v>995</v>
      </c>
      <c r="U29" s="209" t="s">
        <v>996</v>
      </c>
      <c r="V29" s="214" t="s">
        <v>1024</v>
      </c>
      <c r="W29" s="211" t="s">
        <v>1024</v>
      </c>
      <c r="X29" s="211"/>
      <c r="Y29" s="207" t="str">
        <f t="shared" si="3"/>
        <v>○</v>
      </c>
      <c r="Z29" s="208" t="s">
        <v>995</v>
      </c>
      <c r="AA29" s="209" t="s">
        <v>996</v>
      </c>
      <c r="AB29" s="214" t="s">
        <v>1024</v>
      </c>
      <c r="AC29" s="211" t="s">
        <v>1024</v>
      </c>
      <c r="AD29" s="211"/>
      <c r="AE29" s="207" t="str">
        <f t="shared" si="4"/>
        <v>○</v>
      </c>
      <c r="AF29" s="208" t="s">
        <v>995</v>
      </c>
      <c r="AG29" s="209" t="s">
        <v>996</v>
      </c>
      <c r="AH29" s="214" t="s">
        <v>1024</v>
      </c>
      <c r="AI29" s="211" t="s">
        <v>1024</v>
      </c>
      <c r="AJ29" s="211"/>
      <c r="AK29" s="207" t="str">
        <f t="shared" si="5"/>
        <v>○</v>
      </c>
      <c r="AL29" s="208" t="s">
        <v>995</v>
      </c>
      <c r="AM29" s="209" t="s">
        <v>996</v>
      </c>
      <c r="AN29" s="214" t="s">
        <v>1024</v>
      </c>
      <c r="AO29" s="211" t="s">
        <v>1024</v>
      </c>
      <c r="AP29" s="211"/>
      <c r="AQ29" s="207" t="str">
        <f t="shared" si="6"/>
        <v>○</v>
      </c>
      <c r="AR29" s="208" t="s">
        <v>995</v>
      </c>
      <c r="AS29" s="209" t="s">
        <v>996</v>
      </c>
      <c r="AT29" s="214" t="s">
        <v>1024</v>
      </c>
      <c r="AU29" s="211" t="s">
        <v>1024</v>
      </c>
      <c r="AV29" s="211"/>
      <c r="AW29" s="207" t="str">
        <f t="shared" si="7"/>
        <v>○</v>
      </c>
      <c r="AX29" s="208" t="s">
        <v>995</v>
      </c>
      <c r="AY29" s="209" t="s">
        <v>996</v>
      </c>
      <c r="AZ29" s="214" t="s">
        <v>1024</v>
      </c>
      <c r="BA29" s="211" t="s">
        <v>1024</v>
      </c>
      <c r="BB29" s="211"/>
    </row>
    <row r="30" spans="2:54" ht="22.5">
      <c r="C30" s="203" t="s">
        <v>1025</v>
      </c>
      <c r="D30" s="204" t="s">
        <v>1026</v>
      </c>
      <c r="E30" s="205" t="s">
        <v>1006</v>
      </c>
      <c r="F30" s="215" t="str">
        <f t="shared" si="8"/>
        <v>×</v>
      </c>
      <c r="G30" s="207" t="str">
        <f t="shared" si="0"/>
        <v>×</v>
      </c>
      <c r="H30" s="208" t="s">
        <v>995</v>
      </c>
      <c r="I30" s="216" t="s">
        <v>996</v>
      </c>
      <c r="J30" s="214" t="s">
        <v>1027</v>
      </c>
      <c r="K30" s="217" t="s">
        <v>62</v>
      </c>
      <c r="L30" s="211"/>
      <c r="M30" s="207" t="str">
        <f t="shared" si="1"/>
        <v>×</v>
      </c>
      <c r="N30" s="208" t="s">
        <v>995</v>
      </c>
      <c r="O30" s="216" t="s">
        <v>996</v>
      </c>
      <c r="P30" s="214" t="s">
        <v>1027</v>
      </c>
      <c r="Q30" s="217" t="s">
        <v>62</v>
      </c>
      <c r="R30" s="211"/>
      <c r="S30" s="207" t="str">
        <f t="shared" si="2"/>
        <v>×</v>
      </c>
      <c r="T30" s="208" t="s">
        <v>995</v>
      </c>
      <c r="U30" s="216" t="s">
        <v>996</v>
      </c>
      <c r="V30" s="214" t="s">
        <v>1027</v>
      </c>
      <c r="W30" s="217" t="s">
        <v>62</v>
      </c>
      <c r="X30" s="211"/>
      <c r="Y30" s="207" t="str">
        <f t="shared" si="3"/>
        <v>×</v>
      </c>
      <c r="Z30" s="208" t="s">
        <v>995</v>
      </c>
      <c r="AA30" s="216" t="s">
        <v>996</v>
      </c>
      <c r="AB30" s="214" t="s">
        <v>1027</v>
      </c>
      <c r="AC30" s="217" t="s">
        <v>62</v>
      </c>
      <c r="AD30" s="211"/>
      <c r="AE30" s="207" t="str">
        <f t="shared" si="4"/>
        <v>×</v>
      </c>
      <c r="AF30" s="208" t="s">
        <v>995</v>
      </c>
      <c r="AG30" s="216" t="s">
        <v>996</v>
      </c>
      <c r="AH30" s="214" t="s">
        <v>1027</v>
      </c>
      <c r="AI30" s="217" t="s">
        <v>62</v>
      </c>
      <c r="AJ30" s="211"/>
      <c r="AK30" s="207" t="str">
        <f t="shared" si="5"/>
        <v>×</v>
      </c>
      <c r="AL30" s="208" t="s">
        <v>995</v>
      </c>
      <c r="AM30" s="216" t="s">
        <v>996</v>
      </c>
      <c r="AN30" s="214" t="s">
        <v>1027</v>
      </c>
      <c r="AO30" s="217" t="s">
        <v>62</v>
      </c>
      <c r="AP30" s="211"/>
      <c r="AQ30" s="207" t="str">
        <f t="shared" si="6"/>
        <v>×</v>
      </c>
      <c r="AR30" s="208" t="s">
        <v>995</v>
      </c>
      <c r="AS30" s="216" t="s">
        <v>996</v>
      </c>
      <c r="AT30" s="214" t="s">
        <v>1027</v>
      </c>
      <c r="AU30" s="217" t="s">
        <v>62</v>
      </c>
      <c r="AV30" s="211"/>
      <c r="AW30" s="207" t="str">
        <f t="shared" si="7"/>
        <v>×</v>
      </c>
      <c r="AX30" s="208" t="s">
        <v>995</v>
      </c>
      <c r="AY30" s="216" t="s">
        <v>996</v>
      </c>
      <c r="AZ30" s="214" t="s">
        <v>1027</v>
      </c>
      <c r="BA30" s="217" t="s">
        <v>62</v>
      </c>
      <c r="BB30" s="211"/>
    </row>
    <row r="31" spans="2:54" ht="11.25">
      <c r="C31" s="203" t="s">
        <v>1028</v>
      </c>
      <c r="D31" s="204" t="s">
        <v>1029</v>
      </c>
      <c r="E31" s="205" t="s">
        <v>1030</v>
      </c>
      <c r="F31" s="206" t="str">
        <f t="shared" si="8"/>
        <v>○</v>
      </c>
      <c r="G31" s="207" t="str">
        <f t="shared" si="0"/>
        <v>○</v>
      </c>
      <c r="H31" s="208" t="s">
        <v>995</v>
      </c>
      <c r="I31" s="209" t="s">
        <v>996</v>
      </c>
      <c r="J31" s="214" t="s">
        <v>62</v>
      </c>
      <c r="K31" s="211" t="s">
        <v>62</v>
      </c>
      <c r="L31" s="211"/>
      <c r="M31" s="207" t="str">
        <f t="shared" si="1"/>
        <v>○</v>
      </c>
      <c r="N31" s="208" t="s">
        <v>995</v>
      </c>
      <c r="O31" s="209" t="s">
        <v>996</v>
      </c>
      <c r="P31" s="214" t="s">
        <v>62</v>
      </c>
      <c r="Q31" s="211" t="s">
        <v>62</v>
      </c>
      <c r="R31" s="211"/>
      <c r="S31" s="207" t="str">
        <f t="shared" si="2"/>
        <v>○</v>
      </c>
      <c r="T31" s="208" t="s">
        <v>995</v>
      </c>
      <c r="U31" s="209" t="s">
        <v>996</v>
      </c>
      <c r="V31" s="214" t="s">
        <v>62</v>
      </c>
      <c r="W31" s="211" t="s">
        <v>62</v>
      </c>
      <c r="X31" s="211"/>
      <c r="Y31" s="207" t="str">
        <f t="shared" si="3"/>
        <v>○</v>
      </c>
      <c r="Z31" s="208" t="s">
        <v>995</v>
      </c>
      <c r="AA31" s="209" t="s">
        <v>996</v>
      </c>
      <c r="AB31" s="214" t="s">
        <v>62</v>
      </c>
      <c r="AC31" s="211" t="s">
        <v>62</v>
      </c>
      <c r="AD31" s="211"/>
      <c r="AE31" s="207" t="str">
        <f t="shared" si="4"/>
        <v>○</v>
      </c>
      <c r="AF31" s="208" t="s">
        <v>995</v>
      </c>
      <c r="AG31" s="209" t="s">
        <v>996</v>
      </c>
      <c r="AH31" s="214" t="s">
        <v>62</v>
      </c>
      <c r="AI31" s="211" t="s">
        <v>62</v>
      </c>
      <c r="AJ31" s="211"/>
      <c r="AK31" s="207" t="str">
        <f t="shared" si="5"/>
        <v>○</v>
      </c>
      <c r="AL31" s="208" t="s">
        <v>995</v>
      </c>
      <c r="AM31" s="209" t="s">
        <v>996</v>
      </c>
      <c r="AN31" s="214" t="s">
        <v>62</v>
      </c>
      <c r="AO31" s="211" t="s">
        <v>62</v>
      </c>
      <c r="AP31" s="211"/>
      <c r="AQ31" s="207" t="str">
        <f t="shared" si="6"/>
        <v>○</v>
      </c>
      <c r="AR31" s="208" t="s">
        <v>995</v>
      </c>
      <c r="AS31" s="209" t="s">
        <v>996</v>
      </c>
      <c r="AT31" s="214" t="s">
        <v>62</v>
      </c>
      <c r="AU31" s="211" t="s">
        <v>62</v>
      </c>
      <c r="AV31" s="211"/>
      <c r="AW31" s="207" t="str">
        <f t="shared" si="7"/>
        <v>○</v>
      </c>
      <c r="AX31" s="208" t="s">
        <v>995</v>
      </c>
      <c r="AY31" s="209" t="s">
        <v>996</v>
      </c>
      <c r="AZ31" s="214" t="s">
        <v>62</v>
      </c>
      <c r="BA31" s="211" t="s">
        <v>62</v>
      </c>
      <c r="BB31" s="211"/>
    </row>
    <row r="32" spans="2:54" ht="11.25">
      <c r="C32" s="203" t="s">
        <v>1031</v>
      </c>
      <c r="D32" s="204" t="s">
        <v>1032</v>
      </c>
      <c r="E32" s="205" t="s">
        <v>994</v>
      </c>
      <c r="F32" s="206" t="str">
        <f t="shared" si="8"/>
        <v>○</v>
      </c>
      <c r="G32" s="207" t="str">
        <f t="shared" si="0"/>
        <v>○</v>
      </c>
      <c r="H32" s="208" t="s">
        <v>995</v>
      </c>
      <c r="I32" s="209" t="s">
        <v>1033</v>
      </c>
      <c r="J32" s="214" t="str">
        <f>L32</f>
        <v>2017/12/12</v>
      </c>
      <c r="K32" s="211" t="s">
        <v>1034</v>
      </c>
      <c r="L32" s="211" t="s">
        <v>1034</v>
      </c>
      <c r="M32" s="207" t="str">
        <f t="shared" si="1"/>
        <v>○</v>
      </c>
      <c r="N32" s="208" t="s">
        <v>995</v>
      </c>
      <c r="O32" s="209" t="s">
        <v>1033</v>
      </c>
      <c r="P32" s="214" t="str">
        <f>R32</f>
        <v>2017/12/12</v>
      </c>
      <c r="Q32" s="211" t="s">
        <v>1034</v>
      </c>
      <c r="R32" s="213" t="s">
        <v>1034</v>
      </c>
      <c r="S32" s="207" t="str">
        <f t="shared" si="2"/>
        <v>○</v>
      </c>
      <c r="T32" s="208" t="s">
        <v>995</v>
      </c>
      <c r="U32" s="209" t="s">
        <v>1033</v>
      </c>
      <c r="V32" s="214" t="str">
        <f>X32</f>
        <v>2017/12/12</v>
      </c>
      <c r="W32" s="211" t="s">
        <v>1034</v>
      </c>
      <c r="X32" s="213" t="s">
        <v>1034</v>
      </c>
      <c r="Y32" s="207" t="str">
        <f t="shared" si="3"/>
        <v>○</v>
      </c>
      <c r="Z32" s="208" t="s">
        <v>995</v>
      </c>
      <c r="AA32" s="209" t="s">
        <v>1033</v>
      </c>
      <c r="AB32" s="214" t="str">
        <f>AD32</f>
        <v>2017/12/12</v>
      </c>
      <c r="AC32" s="211" t="s">
        <v>1034</v>
      </c>
      <c r="AD32" s="213" t="s">
        <v>1034</v>
      </c>
      <c r="AE32" s="207" t="str">
        <f t="shared" si="4"/>
        <v>○</v>
      </c>
      <c r="AF32" s="208" t="s">
        <v>995</v>
      </c>
      <c r="AG32" s="209" t="s">
        <v>1033</v>
      </c>
      <c r="AH32" s="214" t="str">
        <f>AJ32</f>
        <v>2017/12/12</v>
      </c>
      <c r="AI32" s="211" t="s">
        <v>1034</v>
      </c>
      <c r="AJ32" s="213" t="s">
        <v>1034</v>
      </c>
      <c r="AK32" s="207" t="str">
        <f t="shared" si="5"/>
        <v>○</v>
      </c>
      <c r="AL32" s="208" t="s">
        <v>995</v>
      </c>
      <c r="AM32" s="209" t="s">
        <v>1033</v>
      </c>
      <c r="AN32" s="214" t="str">
        <f>AP32</f>
        <v>2017/12/12</v>
      </c>
      <c r="AO32" s="211" t="s">
        <v>1034</v>
      </c>
      <c r="AP32" s="213" t="s">
        <v>1034</v>
      </c>
      <c r="AQ32" s="207" t="str">
        <f t="shared" si="6"/>
        <v>○</v>
      </c>
      <c r="AR32" s="208" t="s">
        <v>995</v>
      </c>
      <c r="AS32" s="209" t="s">
        <v>1033</v>
      </c>
      <c r="AT32" s="214" t="str">
        <f>AV32</f>
        <v>2017/12/12</v>
      </c>
      <c r="AU32" s="211" t="s">
        <v>1034</v>
      </c>
      <c r="AV32" s="213" t="s">
        <v>1034</v>
      </c>
      <c r="AW32" s="207" t="str">
        <f t="shared" si="7"/>
        <v>○</v>
      </c>
      <c r="AX32" s="208" t="s">
        <v>995</v>
      </c>
      <c r="AY32" s="209" t="s">
        <v>1033</v>
      </c>
      <c r="AZ32" s="214" t="str">
        <f>BB32</f>
        <v>2017/12/12</v>
      </c>
      <c r="BA32" s="211" t="s">
        <v>1034</v>
      </c>
      <c r="BB32" s="213" t="s">
        <v>1034</v>
      </c>
    </row>
    <row r="33" spans="3:54" ht="11.25">
      <c r="C33" s="203" t="s">
        <v>1035</v>
      </c>
      <c r="D33" s="204" t="s">
        <v>1036</v>
      </c>
      <c r="E33" s="205" t="s">
        <v>994</v>
      </c>
      <c r="F33" s="206" t="str">
        <f t="shared" si="8"/>
        <v>○</v>
      </c>
      <c r="G33" s="207" t="str">
        <f t="shared" si="0"/>
        <v>○</v>
      </c>
      <c r="H33" s="208" t="s">
        <v>995</v>
      </c>
      <c r="I33" s="209" t="s">
        <v>996</v>
      </c>
      <c r="J33" s="214" t="s">
        <v>190</v>
      </c>
      <c r="K33" s="211" t="s">
        <v>190</v>
      </c>
      <c r="L33" s="211"/>
      <c r="M33" s="207" t="str">
        <f t="shared" si="1"/>
        <v>○</v>
      </c>
      <c r="N33" s="208" t="s">
        <v>995</v>
      </c>
      <c r="O33" s="209" t="s">
        <v>996</v>
      </c>
      <c r="P33" s="214" t="s">
        <v>190</v>
      </c>
      <c r="Q33" s="211" t="s">
        <v>190</v>
      </c>
      <c r="R33" s="211"/>
      <c r="S33" s="207" t="str">
        <f t="shared" si="2"/>
        <v>○</v>
      </c>
      <c r="T33" s="208" t="s">
        <v>995</v>
      </c>
      <c r="U33" s="209" t="s">
        <v>996</v>
      </c>
      <c r="V33" s="214" t="s">
        <v>190</v>
      </c>
      <c r="W33" s="211" t="s">
        <v>190</v>
      </c>
      <c r="X33" s="211"/>
      <c r="Y33" s="207" t="str">
        <f t="shared" si="3"/>
        <v>○</v>
      </c>
      <c r="Z33" s="208" t="s">
        <v>995</v>
      </c>
      <c r="AA33" s="209" t="s">
        <v>996</v>
      </c>
      <c r="AB33" s="214" t="s">
        <v>190</v>
      </c>
      <c r="AC33" s="211" t="s">
        <v>190</v>
      </c>
      <c r="AD33" s="211"/>
      <c r="AE33" s="207" t="str">
        <f t="shared" si="4"/>
        <v>○</v>
      </c>
      <c r="AF33" s="208" t="s">
        <v>995</v>
      </c>
      <c r="AG33" s="209" t="s">
        <v>996</v>
      </c>
      <c r="AH33" s="214" t="s">
        <v>190</v>
      </c>
      <c r="AI33" s="211" t="s">
        <v>190</v>
      </c>
      <c r="AJ33" s="211"/>
      <c r="AK33" s="207" t="str">
        <f t="shared" si="5"/>
        <v>○</v>
      </c>
      <c r="AL33" s="208" t="s">
        <v>995</v>
      </c>
      <c r="AM33" s="209" t="s">
        <v>996</v>
      </c>
      <c r="AN33" s="214" t="s">
        <v>190</v>
      </c>
      <c r="AO33" s="211" t="s">
        <v>190</v>
      </c>
      <c r="AP33" s="211"/>
      <c r="AQ33" s="207" t="str">
        <f t="shared" si="6"/>
        <v>○</v>
      </c>
      <c r="AR33" s="208" t="s">
        <v>995</v>
      </c>
      <c r="AS33" s="209" t="s">
        <v>996</v>
      </c>
      <c r="AT33" s="214" t="s">
        <v>190</v>
      </c>
      <c r="AU33" s="211" t="s">
        <v>190</v>
      </c>
      <c r="AV33" s="211"/>
      <c r="AW33" s="207" t="str">
        <f t="shared" si="7"/>
        <v>○</v>
      </c>
      <c r="AX33" s="208" t="s">
        <v>995</v>
      </c>
      <c r="AY33" s="209" t="s">
        <v>996</v>
      </c>
      <c r="AZ33" s="214" t="s">
        <v>190</v>
      </c>
      <c r="BA33" s="211" t="s">
        <v>190</v>
      </c>
      <c r="BB33" s="211"/>
    </row>
    <row r="34" spans="3:54" ht="22.5">
      <c r="C34" s="203" t="s">
        <v>1037</v>
      </c>
      <c r="D34" s="204" t="s">
        <v>1038</v>
      </c>
      <c r="E34" s="205" t="s">
        <v>994</v>
      </c>
      <c r="F34" s="206" t="str">
        <f t="shared" si="8"/>
        <v>○</v>
      </c>
      <c r="G34" s="207" t="str">
        <f t="shared" si="0"/>
        <v>○</v>
      </c>
      <c r="H34" s="208" t="s">
        <v>995</v>
      </c>
      <c r="I34" s="209" t="s">
        <v>1008</v>
      </c>
      <c r="J34" s="214"/>
      <c r="K34" s="211"/>
      <c r="L34" s="211"/>
      <c r="M34" s="207" t="str">
        <f t="shared" si="1"/>
        <v>○</v>
      </c>
      <c r="N34" s="208" t="s">
        <v>995</v>
      </c>
      <c r="O34" s="209" t="s">
        <v>1008</v>
      </c>
      <c r="P34" s="214"/>
      <c r="Q34" s="211"/>
      <c r="R34" s="211"/>
      <c r="S34" s="207" t="str">
        <f t="shared" si="2"/>
        <v>○</v>
      </c>
      <c r="T34" s="208" t="s">
        <v>995</v>
      </c>
      <c r="U34" s="209" t="s">
        <v>1008</v>
      </c>
      <c r="V34" s="214"/>
      <c r="W34" s="211"/>
      <c r="X34" s="211"/>
      <c r="Y34" s="207" t="str">
        <f t="shared" si="3"/>
        <v>○</v>
      </c>
      <c r="Z34" s="208" t="s">
        <v>995</v>
      </c>
      <c r="AA34" s="209" t="s">
        <v>1008</v>
      </c>
      <c r="AB34" s="214"/>
      <c r="AC34" s="211"/>
      <c r="AD34" s="211"/>
      <c r="AE34" s="207" t="str">
        <f t="shared" si="4"/>
        <v>○</v>
      </c>
      <c r="AF34" s="208" t="s">
        <v>995</v>
      </c>
      <c r="AG34" s="209" t="s">
        <v>1008</v>
      </c>
      <c r="AH34" s="214"/>
      <c r="AI34" s="211"/>
      <c r="AJ34" s="211"/>
      <c r="AK34" s="207" t="str">
        <f t="shared" si="5"/>
        <v>○</v>
      </c>
      <c r="AL34" s="208" t="s">
        <v>995</v>
      </c>
      <c r="AM34" s="209" t="s">
        <v>1008</v>
      </c>
      <c r="AN34" s="214"/>
      <c r="AO34" s="211"/>
      <c r="AP34" s="211"/>
      <c r="AQ34" s="207" t="str">
        <f t="shared" si="6"/>
        <v>○</v>
      </c>
      <c r="AR34" s="208" t="s">
        <v>995</v>
      </c>
      <c r="AS34" s="209" t="s">
        <v>1008</v>
      </c>
      <c r="AT34" s="214"/>
      <c r="AU34" s="211"/>
      <c r="AV34" s="211"/>
      <c r="AW34" s="207" t="str">
        <f t="shared" si="7"/>
        <v>○</v>
      </c>
      <c r="AX34" s="208" t="s">
        <v>995</v>
      </c>
      <c r="AY34" s="209" t="s">
        <v>1008</v>
      </c>
      <c r="AZ34" s="214"/>
      <c r="BA34" s="211"/>
      <c r="BB34" s="211"/>
    </row>
    <row r="35" spans="3:54" ht="22.5">
      <c r="C35" s="203" t="s">
        <v>1039</v>
      </c>
      <c r="D35" s="204" t="s">
        <v>1040</v>
      </c>
      <c r="E35" s="205" t="s">
        <v>994</v>
      </c>
      <c r="F35" s="206" t="str">
        <f t="shared" si="8"/>
        <v>○</v>
      </c>
      <c r="G35" s="207" t="str">
        <f t="shared" si="0"/>
        <v>○</v>
      </c>
      <c r="H35" s="208" t="s">
        <v>995</v>
      </c>
      <c r="I35" s="209" t="s">
        <v>1008</v>
      </c>
      <c r="J35" s="214"/>
      <c r="K35" s="211"/>
      <c r="L35" s="211"/>
      <c r="M35" s="207" t="str">
        <f t="shared" si="1"/>
        <v>○</v>
      </c>
      <c r="N35" s="208" t="s">
        <v>995</v>
      </c>
      <c r="O35" s="209" t="s">
        <v>1008</v>
      </c>
      <c r="P35" s="214"/>
      <c r="Q35" s="211"/>
      <c r="R35" s="211"/>
      <c r="S35" s="207" t="str">
        <f t="shared" si="2"/>
        <v>○</v>
      </c>
      <c r="T35" s="208" t="s">
        <v>995</v>
      </c>
      <c r="U35" s="209" t="s">
        <v>1008</v>
      </c>
      <c r="V35" s="214"/>
      <c r="W35" s="211"/>
      <c r="X35" s="211"/>
      <c r="Y35" s="207" t="str">
        <f t="shared" si="3"/>
        <v>○</v>
      </c>
      <c r="Z35" s="208" t="s">
        <v>995</v>
      </c>
      <c r="AA35" s="209" t="s">
        <v>1008</v>
      </c>
      <c r="AB35" s="214"/>
      <c r="AC35" s="211"/>
      <c r="AD35" s="211"/>
      <c r="AE35" s="207" t="str">
        <f t="shared" si="4"/>
        <v>○</v>
      </c>
      <c r="AF35" s="208" t="s">
        <v>995</v>
      </c>
      <c r="AG35" s="209" t="s">
        <v>1008</v>
      </c>
      <c r="AH35" s="214"/>
      <c r="AI35" s="211"/>
      <c r="AJ35" s="211"/>
      <c r="AK35" s="207" t="str">
        <f t="shared" si="5"/>
        <v>○</v>
      </c>
      <c r="AL35" s="208" t="s">
        <v>995</v>
      </c>
      <c r="AM35" s="209" t="s">
        <v>1008</v>
      </c>
      <c r="AN35" s="214"/>
      <c r="AO35" s="211"/>
      <c r="AP35" s="211"/>
      <c r="AQ35" s="207" t="str">
        <f t="shared" si="6"/>
        <v>○</v>
      </c>
      <c r="AR35" s="208" t="s">
        <v>995</v>
      </c>
      <c r="AS35" s="209" t="s">
        <v>1008</v>
      </c>
      <c r="AT35" s="214"/>
      <c r="AU35" s="211"/>
      <c r="AV35" s="211"/>
      <c r="AW35" s="207" t="str">
        <f t="shared" si="7"/>
        <v>○</v>
      </c>
      <c r="AX35" s="208" t="s">
        <v>995</v>
      </c>
      <c r="AY35" s="209" t="s">
        <v>1008</v>
      </c>
      <c r="AZ35" s="214"/>
      <c r="BA35" s="211"/>
      <c r="BB35" s="211"/>
    </row>
    <row r="36" spans="3:54" ht="22.5">
      <c r="C36" s="203" t="s">
        <v>1041</v>
      </c>
      <c r="D36" s="204" t="s">
        <v>1042</v>
      </c>
      <c r="E36" s="205" t="s">
        <v>994</v>
      </c>
      <c r="F36" s="206" t="str">
        <f t="shared" si="8"/>
        <v>○</v>
      </c>
      <c r="G36" s="207" t="str">
        <f t="shared" si="0"/>
        <v>○</v>
      </c>
      <c r="H36" s="208" t="s">
        <v>995</v>
      </c>
      <c r="I36" s="209" t="s">
        <v>1008</v>
      </c>
      <c r="J36" s="214"/>
      <c r="K36" s="211"/>
      <c r="L36" s="211"/>
      <c r="M36" s="207" t="str">
        <f t="shared" si="1"/>
        <v>○</v>
      </c>
      <c r="N36" s="208" t="s">
        <v>995</v>
      </c>
      <c r="O36" s="209" t="s">
        <v>1008</v>
      </c>
      <c r="P36" s="214"/>
      <c r="Q36" s="211"/>
      <c r="R36" s="211"/>
      <c r="S36" s="207" t="str">
        <f t="shared" si="2"/>
        <v>○</v>
      </c>
      <c r="T36" s="208" t="s">
        <v>995</v>
      </c>
      <c r="U36" s="209" t="s">
        <v>1008</v>
      </c>
      <c r="V36" s="214"/>
      <c r="W36" s="211"/>
      <c r="X36" s="211"/>
      <c r="Y36" s="207" t="str">
        <f t="shared" si="3"/>
        <v>○</v>
      </c>
      <c r="Z36" s="208" t="s">
        <v>995</v>
      </c>
      <c r="AA36" s="209" t="s">
        <v>1008</v>
      </c>
      <c r="AB36" s="214"/>
      <c r="AC36" s="211"/>
      <c r="AD36" s="211"/>
      <c r="AE36" s="207" t="str">
        <f t="shared" si="4"/>
        <v>○</v>
      </c>
      <c r="AF36" s="208" t="s">
        <v>995</v>
      </c>
      <c r="AG36" s="209" t="s">
        <v>1008</v>
      </c>
      <c r="AH36" s="214"/>
      <c r="AI36" s="211"/>
      <c r="AJ36" s="211"/>
      <c r="AK36" s="207" t="str">
        <f t="shared" si="5"/>
        <v>○</v>
      </c>
      <c r="AL36" s="208" t="s">
        <v>995</v>
      </c>
      <c r="AM36" s="209" t="s">
        <v>1008</v>
      </c>
      <c r="AN36" s="214"/>
      <c r="AO36" s="211"/>
      <c r="AP36" s="211"/>
      <c r="AQ36" s="207" t="str">
        <f t="shared" si="6"/>
        <v>○</v>
      </c>
      <c r="AR36" s="208" t="s">
        <v>995</v>
      </c>
      <c r="AS36" s="209" t="s">
        <v>1008</v>
      </c>
      <c r="AT36" s="214"/>
      <c r="AU36" s="211"/>
      <c r="AV36" s="211"/>
      <c r="AW36" s="207" t="str">
        <f t="shared" si="7"/>
        <v>○</v>
      </c>
      <c r="AX36" s="208" t="s">
        <v>995</v>
      </c>
      <c r="AY36" s="209" t="s">
        <v>1008</v>
      </c>
      <c r="AZ36" s="214"/>
      <c r="BA36" s="211"/>
      <c r="BB36" s="211"/>
    </row>
    <row r="37" spans="3:54" ht="11.25">
      <c r="C37" s="203" t="s">
        <v>1043</v>
      </c>
      <c r="D37" s="204" t="s">
        <v>1044</v>
      </c>
      <c r="E37" s="205" t="s">
        <v>994</v>
      </c>
      <c r="F37" s="206" t="str">
        <f t="shared" si="8"/>
        <v>○</v>
      </c>
      <c r="G37" s="207" t="str">
        <f t="shared" si="0"/>
        <v>○</v>
      </c>
      <c r="H37" s="208" t="s">
        <v>995</v>
      </c>
      <c r="I37" s="209" t="s">
        <v>996</v>
      </c>
      <c r="J37" s="214" t="s">
        <v>1045</v>
      </c>
      <c r="K37" s="211" t="s">
        <v>1045</v>
      </c>
      <c r="L37" s="211"/>
      <c r="M37" s="207" t="str">
        <f t="shared" si="1"/>
        <v>○</v>
      </c>
      <c r="N37" s="208" t="s">
        <v>995</v>
      </c>
      <c r="O37" s="209" t="s">
        <v>996</v>
      </c>
      <c r="P37" s="214" t="s">
        <v>1045</v>
      </c>
      <c r="Q37" s="211" t="s">
        <v>1045</v>
      </c>
      <c r="R37" s="211"/>
      <c r="S37" s="207" t="str">
        <f t="shared" si="2"/>
        <v>○</v>
      </c>
      <c r="T37" s="208" t="s">
        <v>995</v>
      </c>
      <c r="U37" s="209" t="s">
        <v>996</v>
      </c>
      <c r="V37" s="214" t="s">
        <v>1045</v>
      </c>
      <c r="W37" s="211" t="s">
        <v>1045</v>
      </c>
      <c r="X37" s="211"/>
      <c r="Y37" s="207" t="str">
        <f t="shared" si="3"/>
        <v>○</v>
      </c>
      <c r="Z37" s="208" t="s">
        <v>995</v>
      </c>
      <c r="AA37" s="209" t="s">
        <v>996</v>
      </c>
      <c r="AB37" s="214" t="s">
        <v>1045</v>
      </c>
      <c r="AC37" s="211" t="s">
        <v>1045</v>
      </c>
      <c r="AD37" s="211"/>
      <c r="AE37" s="207" t="str">
        <f t="shared" si="4"/>
        <v>○</v>
      </c>
      <c r="AF37" s="208" t="s">
        <v>995</v>
      </c>
      <c r="AG37" s="209" t="s">
        <v>996</v>
      </c>
      <c r="AH37" s="214" t="s">
        <v>1045</v>
      </c>
      <c r="AI37" s="211" t="s">
        <v>1045</v>
      </c>
      <c r="AJ37" s="211"/>
      <c r="AK37" s="207" t="str">
        <f t="shared" si="5"/>
        <v>○</v>
      </c>
      <c r="AL37" s="208" t="s">
        <v>995</v>
      </c>
      <c r="AM37" s="209" t="s">
        <v>996</v>
      </c>
      <c r="AN37" s="214" t="s">
        <v>1045</v>
      </c>
      <c r="AO37" s="211" t="s">
        <v>1045</v>
      </c>
      <c r="AP37" s="211"/>
      <c r="AQ37" s="207" t="str">
        <f t="shared" si="6"/>
        <v>○</v>
      </c>
      <c r="AR37" s="208" t="s">
        <v>995</v>
      </c>
      <c r="AS37" s="209" t="s">
        <v>996</v>
      </c>
      <c r="AT37" s="214" t="s">
        <v>1045</v>
      </c>
      <c r="AU37" s="211" t="s">
        <v>1045</v>
      </c>
      <c r="AV37" s="211"/>
      <c r="AW37" s="207" t="str">
        <f t="shared" si="7"/>
        <v>○</v>
      </c>
      <c r="AX37" s="208" t="s">
        <v>995</v>
      </c>
      <c r="AY37" s="209" t="s">
        <v>996</v>
      </c>
      <c r="AZ37" s="214" t="s">
        <v>1045</v>
      </c>
      <c r="BA37" s="211" t="s">
        <v>1045</v>
      </c>
      <c r="BB37" s="211"/>
    </row>
    <row r="38" spans="3:54" ht="11.25">
      <c r="C38" s="203" t="s">
        <v>1046</v>
      </c>
      <c r="D38" s="204" t="s">
        <v>1047</v>
      </c>
      <c r="E38" s="205" t="s">
        <v>994</v>
      </c>
      <c r="F38" s="206" t="str">
        <f t="shared" si="8"/>
        <v>○</v>
      </c>
      <c r="G38" s="207" t="str">
        <f t="shared" si="0"/>
        <v>○</v>
      </c>
      <c r="H38" s="208" t="s">
        <v>995</v>
      </c>
      <c r="I38" s="209" t="s">
        <v>1000</v>
      </c>
      <c r="J38" s="214" t="s">
        <v>1048</v>
      </c>
      <c r="K38" s="211" t="s">
        <v>1048</v>
      </c>
      <c r="L38" s="211"/>
      <c r="M38" s="207" t="str">
        <f t="shared" si="1"/>
        <v>○</v>
      </c>
      <c r="N38" s="208" t="s">
        <v>995</v>
      </c>
      <c r="O38" s="209" t="s">
        <v>1000</v>
      </c>
      <c r="P38" s="214" t="s">
        <v>1048</v>
      </c>
      <c r="Q38" s="211" t="s">
        <v>1048</v>
      </c>
      <c r="R38" s="211"/>
      <c r="S38" s="207" t="str">
        <f t="shared" si="2"/>
        <v>○</v>
      </c>
      <c r="T38" s="208" t="s">
        <v>995</v>
      </c>
      <c r="U38" s="209" t="s">
        <v>1000</v>
      </c>
      <c r="V38" s="214" t="s">
        <v>1048</v>
      </c>
      <c r="W38" s="211" t="s">
        <v>1048</v>
      </c>
      <c r="X38" s="211"/>
      <c r="Y38" s="207" t="str">
        <f t="shared" si="3"/>
        <v>○</v>
      </c>
      <c r="Z38" s="208" t="s">
        <v>995</v>
      </c>
      <c r="AA38" s="209" t="s">
        <v>1000</v>
      </c>
      <c r="AB38" s="214" t="s">
        <v>1048</v>
      </c>
      <c r="AC38" s="211" t="s">
        <v>1048</v>
      </c>
      <c r="AD38" s="211"/>
      <c r="AE38" s="207" t="str">
        <f t="shared" si="4"/>
        <v>○</v>
      </c>
      <c r="AF38" s="208" t="s">
        <v>995</v>
      </c>
      <c r="AG38" s="209" t="s">
        <v>1000</v>
      </c>
      <c r="AH38" s="214" t="s">
        <v>1048</v>
      </c>
      <c r="AI38" s="211" t="s">
        <v>1048</v>
      </c>
      <c r="AJ38" s="211"/>
      <c r="AK38" s="207" t="str">
        <f t="shared" si="5"/>
        <v>○</v>
      </c>
      <c r="AL38" s="208" t="s">
        <v>995</v>
      </c>
      <c r="AM38" s="209" t="s">
        <v>1000</v>
      </c>
      <c r="AN38" s="214" t="s">
        <v>1048</v>
      </c>
      <c r="AO38" s="211" t="s">
        <v>1048</v>
      </c>
      <c r="AP38" s="211"/>
      <c r="AQ38" s="207" t="str">
        <f t="shared" si="6"/>
        <v>○</v>
      </c>
      <c r="AR38" s="208" t="s">
        <v>995</v>
      </c>
      <c r="AS38" s="209" t="s">
        <v>1000</v>
      </c>
      <c r="AT38" s="214" t="s">
        <v>1048</v>
      </c>
      <c r="AU38" s="211" t="s">
        <v>1048</v>
      </c>
      <c r="AV38" s="211"/>
      <c r="AW38" s="207" t="str">
        <f t="shared" si="7"/>
        <v>○</v>
      </c>
      <c r="AX38" s="208" t="s">
        <v>995</v>
      </c>
      <c r="AY38" s="209" t="s">
        <v>1000</v>
      </c>
      <c r="AZ38" s="214" t="s">
        <v>1048</v>
      </c>
      <c r="BA38" s="211" t="s">
        <v>1048</v>
      </c>
      <c r="BB38" s="211"/>
    </row>
    <row r="39" spans="3:54" ht="11.25">
      <c r="C39" s="203" t="s">
        <v>1049</v>
      </c>
      <c r="D39" s="204" t="s">
        <v>1050</v>
      </c>
      <c r="E39" s="205" t="s">
        <v>1006</v>
      </c>
      <c r="F39" s="206" t="str">
        <f t="shared" si="8"/>
        <v>○</v>
      </c>
      <c r="G39" s="207" t="str">
        <f t="shared" si="0"/>
        <v>○</v>
      </c>
      <c r="H39" s="208" t="s">
        <v>995</v>
      </c>
      <c r="I39" s="209" t="s">
        <v>1000</v>
      </c>
      <c r="J39" s="214" t="s">
        <v>1051</v>
      </c>
      <c r="K39" s="211" t="s">
        <v>1051</v>
      </c>
      <c r="L39" s="211"/>
      <c r="M39" s="207" t="str">
        <f t="shared" si="1"/>
        <v>-</v>
      </c>
      <c r="N39" s="208" t="s">
        <v>1008</v>
      </c>
      <c r="O39" s="209"/>
      <c r="P39" s="214" t="s">
        <v>1052</v>
      </c>
      <c r="Q39" s="211"/>
      <c r="R39" s="211"/>
      <c r="S39" s="207" t="str">
        <f t="shared" si="2"/>
        <v>○</v>
      </c>
      <c r="T39" s="208" t="s">
        <v>995</v>
      </c>
      <c r="U39" s="209" t="s">
        <v>1000</v>
      </c>
      <c r="V39" s="214" t="s">
        <v>1051</v>
      </c>
      <c r="W39" s="211" t="s">
        <v>1051</v>
      </c>
      <c r="X39" s="211"/>
      <c r="Y39" s="207" t="str">
        <f t="shared" si="3"/>
        <v>○</v>
      </c>
      <c r="Z39" s="208" t="s">
        <v>995</v>
      </c>
      <c r="AA39" s="209" t="s">
        <v>1000</v>
      </c>
      <c r="AB39" s="214" t="s">
        <v>1051</v>
      </c>
      <c r="AC39" s="211" t="s">
        <v>1051</v>
      </c>
      <c r="AD39" s="211"/>
      <c r="AE39" s="207" t="str">
        <f t="shared" si="4"/>
        <v>-</v>
      </c>
      <c r="AF39" s="208" t="s">
        <v>1008</v>
      </c>
      <c r="AG39" s="209"/>
      <c r="AH39" s="214" t="s">
        <v>1052</v>
      </c>
      <c r="AI39" s="211"/>
      <c r="AJ39" s="211"/>
      <c r="AK39" s="207" t="str">
        <f t="shared" si="5"/>
        <v>○</v>
      </c>
      <c r="AL39" s="208" t="s">
        <v>995</v>
      </c>
      <c r="AM39" s="209" t="s">
        <v>1000</v>
      </c>
      <c r="AN39" s="214" t="s">
        <v>1051</v>
      </c>
      <c r="AO39" s="211" t="s">
        <v>1051</v>
      </c>
      <c r="AP39" s="211"/>
      <c r="AQ39" s="207" t="str">
        <f t="shared" si="6"/>
        <v>○</v>
      </c>
      <c r="AR39" s="208" t="s">
        <v>995</v>
      </c>
      <c r="AS39" s="209" t="s">
        <v>1000</v>
      </c>
      <c r="AT39" s="214" t="s">
        <v>1051</v>
      </c>
      <c r="AU39" s="211" t="s">
        <v>1051</v>
      </c>
      <c r="AV39" s="211"/>
      <c r="AW39" s="207" t="str">
        <f t="shared" si="7"/>
        <v>-</v>
      </c>
      <c r="AX39" s="208" t="s">
        <v>1008</v>
      </c>
      <c r="AY39" s="209"/>
      <c r="AZ39" s="214" t="s">
        <v>1052</v>
      </c>
      <c r="BA39" s="211"/>
      <c r="BB39" s="211"/>
    </row>
    <row r="40" spans="3:54" ht="11.25">
      <c r="C40" s="203" t="s">
        <v>1053</v>
      </c>
      <c r="D40" s="204" t="s">
        <v>1054</v>
      </c>
      <c r="E40" s="205" t="s">
        <v>1006</v>
      </c>
      <c r="F40" s="206" t="str">
        <f t="shared" si="8"/>
        <v>○</v>
      </c>
      <c r="G40" s="207" t="str">
        <f t="shared" si="0"/>
        <v>-</v>
      </c>
      <c r="H40" s="208" t="s">
        <v>1008</v>
      </c>
      <c r="I40" s="209"/>
      <c r="J40" s="214" t="s">
        <v>1052</v>
      </c>
      <c r="K40" s="211"/>
      <c r="L40" s="211"/>
      <c r="M40" s="207" t="str">
        <f t="shared" si="1"/>
        <v>○</v>
      </c>
      <c r="N40" s="208" t="s">
        <v>995</v>
      </c>
      <c r="O40" s="209" t="s">
        <v>1000</v>
      </c>
      <c r="P40" s="214" t="s">
        <v>1051</v>
      </c>
      <c r="Q40" s="211" t="s">
        <v>1051</v>
      </c>
      <c r="R40" s="211"/>
      <c r="S40" s="207" t="str">
        <f t="shared" si="2"/>
        <v>-</v>
      </c>
      <c r="T40" s="208" t="s">
        <v>1008</v>
      </c>
      <c r="U40" s="209"/>
      <c r="V40" s="214" t="s">
        <v>1052</v>
      </c>
      <c r="W40" s="211"/>
      <c r="X40" s="211"/>
      <c r="Y40" s="207" t="str">
        <f t="shared" si="3"/>
        <v>-</v>
      </c>
      <c r="Z40" s="208" t="s">
        <v>1008</v>
      </c>
      <c r="AA40" s="209"/>
      <c r="AB40" s="214" t="s">
        <v>1052</v>
      </c>
      <c r="AC40" s="211"/>
      <c r="AD40" s="211"/>
      <c r="AE40" s="207" t="str">
        <f t="shared" si="4"/>
        <v>○</v>
      </c>
      <c r="AF40" s="208" t="s">
        <v>995</v>
      </c>
      <c r="AG40" s="209" t="s">
        <v>1000</v>
      </c>
      <c r="AH40" s="214" t="s">
        <v>1051</v>
      </c>
      <c r="AI40" s="211" t="s">
        <v>1051</v>
      </c>
      <c r="AJ40" s="211"/>
      <c r="AK40" s="207" t="str">
        <f t="shared" si="5"/>
        <v>-</v>
      </c>
      <c r="AL40" s="208" t="s">
        <v>1008</v>
      </c>
      <c r="AM40" s="209"/>
      <c r="AN40" s="214" t="s">
        <v>1052</v>
      </c>
      <c r="AO40" s="211"/>
      <c r="AP40" s="211"/>
      <c r="AQ40" s="207" t="str">
        <f t="shared" si="6"/>
        <v>-</v>
      </c>
      <c r="AR40" s="208" t="s">
        <v>1008</v>
      </c>
      <c r="AS40" s="209"/>
      <c r="AT40" s="214" t="s">
        <v>1052</v>
      </c>
      <c r="AU40" s="211"/>
      <c r="AV40" s="211"/>
      <c r="AW40" s="207" t="str">
        <f t="shared" si="7"/>
        <v>○</v>
      </c>
      <c r="AX40" s="208" t="s">
        <v>995</v>
      </c>
      <c r="AY40" s="209" t="s">
        <v>1000</v>
      </c>
      <c r="AZ40" s="214" t="s">
        <v>1051</v>
      </c>
      <c r="BA40" s="211" t="s">
        <v>1051</v>
      </c>
      <c r="BB40" s="211"/>
    </row>
    <row r="41" spans="3:54" ht="11.25">
      <c r="C41" s="203" t="s">
        <v>1055</v>
      </c>
      <c r="D41" s="204" t="s">
        <v>1056</v>
      </c>
      <c r="E41" s="205" t="s">
        <v>1006</v>
      </c>
      <c r="F41" s="206" t="str">
        <f t="shared" si="8"/>
        <v>○</v>
      </c>
      <c r="G41" s="207" t="str">
        <f t="shared" si="0"/>
        <v>○</v>
      </c>
      <c r="H41" s="208" t="s">
        <v>995</v>
      </c>
      <c r="I41" s="209" t="s">
        <v>996</v>
      </c>
      <c r="J41" s="214" t="s">
        <v>1045</v>
      </c>
      <c r="K41" s="211" t="s">
        <v>1045</v>
      </c>
      <c r="L41" s="211"/>
      <c r="M41" s="207" t="str">
        <f t="shared" si="1"/>
        <v>-</v>
      </c>
      <c r="N41" s="208" t="s">
        <v>1008</v>
      </c>
      <c r="O41" s="209"/>
      <c r="P41" s="214"/>
      <c r="Q41" s="211"/>
      <c r="R41" s="213"/>
      <c r="S41" s="207" t="str">
        <f t="shared" si="2"/>
        <v>○</v>
      </c>
      <c r="T41" s="208" t="s">
        <v>995</v>
      </c>
      <c r="U41" s="209" t="s">
        <v>996</v>
      </c>
      <c r="V41" s="214" t="s">
        <v>1045</v>
      </c>
      <c r="W41" s="211" t="s">
        <v>1045</v>
      </c>
      <c r="X41" s="211"/>
      <c r="Y41" s="207" t="str">
        <f t="shared" si="3"/>
        <v>○</v>
      </c>
      <c r="Z41" s="208" t="s">
        <v>995</v>
      </c>
      <c r="AA41" s="209" t="s">
        <v>996</v>
      </c>
      <c r="AB41" s="214" t="s">
        <v>1045</v>
      </c>
      <c r="AC41" s="211" t="s">
        <v>1045</v>
      </c>
      <c r="AD41" s="211"/>
      <c r="AE41" s="207" t="str">
        <f t="shared" si="4"/>
        <v>-</v>
      </c>
      <c r="AF41" s="208" t="s">
        <v>1008</v>
      </c>
      <c r="AG41" s="209"/>
      <c r="AH41" s="214"/>
      <c r="AI41" s="211"/>
      <c r="AJ41" s="211"/>
      <c r="AK41" s="207" t="str">
        <f t="shared" si="5"/>
        <v>○</v>
      </c>
      <c r="AL41" s="208" t="s">
        <v>995</v>
      </c>
      <c r="AM41" s="209" t="s">
        <v>996</v>
      </c>
      <c r="AN41" s="214" t="s">
        <v>1045</v>
      </c>
      <c r="AO41" s="211" t="s">
        <v>1045</v>
      </c>
      <c r="AP41" s="211"/>
      <c r="AQ41" s="207" t="str">
        <f t="shared" si="6"/>
        <v>○</v>
      </c>
      <c r="AR41" s="208" t="s">
        <v>995</v>
      </c>
      <c r="AS41" s="209" t="s">
        <v>996</v>
      </c>
      <c r="AT41" s="214" t="s">
        <v>1045</v>
      </c>
      <c r="AU41" s="211" t="s">
        <v>1045</v>
      </c>
      <c r="AV41" s="211"/>
      <c r="AW41" s="207" t="str">
        <f t="shared" si="7"/>
        <v>-</v>
      </c>
      <c r="AX41" s="208" t="s">
        <v>1008</v>
      </c>
      <c r="AY41" s="209"/>
      <c r="AZ41" s="214"/>
      <c r="BA41" s="211"/>
      <c r="BB41" s="211"/>
    </row>
    <row r="42" spans="3:54" ht="11.25">
      <c r="C42" s="203" t="s">
        <v>1057</v>
      </c>
      <c r="D42" s="204" t="s">
        <v>1058</v>
      </c>
      <c r="E42" s="205" t="s">
        <v>1059</v>
      </c>
      <c r="F42" s="206" t="str">
        <f t="shared" si="8"/>
        <v>○</v>
      </c>
      <c r="G42" s="207" t="str">
        <f t="shared" si="0"/>
        <v>-</v>
      </c>
      <c r="H42" s="208" t="s">
        <v>1008</v>
      </c>
      <c r="I42" s="209"/>
      <c r="J42" s="214"/>
      <c r="K42" s="211"/>
      <c r="L42" s="211"/>
      <c r="M42" s="207" t="str">
        <f t="shared" si="1"/>
        <v>○</v>
      </c>
      <c r="N42" s="208" t="s">
        <v>995</v>
      </c>
      <c r="O42" s="209" t="s">
        <v>996</v>
      </c>
      <c r="P42" s="214" t="s">
        <v>1045</v>
      </c>
      <c r="Q42" s="211" t="s">
        <v>1045</v>
      </c>
      <c r="R42" s="213"/>
      <c r="S42" s="207" t="str">
        <f t="shared" si="2"/>
        <v>-</v>
      </c>
      <c r="T42" s="208" t="s">
        <v>1008</v>
      </c>
      <c r="U42" s="209"/>
      <c r="V42" s="214"/>
      <c r="W42" s="211"/>
      <c r="X42" s="211"/>
      <c r="Y42" s="207" t="str">
        <f t="shared" si="3"/>
        <v>-</v>
      </c>
      <c r="Z42" s="208" t="s">
        <v>1008</v>
      </c>
      <c r="AA42" s="209"/>
      <c r="AB42" s="214"/>
      <c r="AC42" s="211"/>
      <c r="AD42" s="211"/>
      <c r="AE42" s="207" t="str">
        <f t="shared" si="4"/>
        <v>○</v>
      </c>
      <c r="AF42" s="208" t="s">
        <v>995</v>
      </c>
      <c r="AG42" s="209" t="s">
        <v>996</v>
      </c>
      <c r="AH42" s="214" t="s">
        <v>1045</v>
      </c>
      <c r="AI42" s="211" t="s">
        <v>1045</v>
      </c>
      <c r="AJ42" s="211"/>
      <c r="AK42" s="207" t="str">
        <f t="shared" si="5"/>
        <v>-</v>
      </c>
      <c r="AL42" s="208" t="s">
        <v>1008</v>
      </c>
      <c r="AM42" s="209"/>
      <c r="AN42" s="214"/>
      <c r="AO42" s="211"/>
      <c r="AP42" s="211"/>
      <c r="AQ42" s="207" t="str">
        <f t="shared" si="6"/>
        <v>-</v>
      </c>
      <c r="AR42" s="208" t="s">
        <v>1008</v>
      </c>
      <c r="AS42" s="209"/>
      <c r="AT42" s="214"/>
      <c r="AU42" s="211"/>
      <c r="AV42" s="211"/>
      <c r="AW42" s="207" t="str">
        <f t="shared" si="7"/>
        <v>○</v>
      </c>
      <c r="AX42" s="208" t="s">
        <v>995</v>
      </c>
      <c r="AY42" s="209" t="s">
        <v>996</v>
      </c>
      <c r="AZ42" s="214" t="s">
        <v>1045</v>
      </c>
      <c r="BA42" s="211" t="s">
        <v>1045</v>
      </c>
      <c r="BB42" s="211"/>
    </row>
    <row r="43" spans="3:54" ht="11.25">
      <c r="C43" s="203" t="s">
        <v>1060</v>
      </c>
      <c r="D43" s="204" t="s">
        <v>1061</v>
      </c>
      <c r="E43" s="205" t="s">
        <v>1006</v>
      </c>
      <c r="F43" s="206" t="str">
        <f t="shared" si="8"/>
        <v>○</v>
      </c>
      <c r="G43" s="207" t="str">
        <f t="shared" si="0"/>
        <v>○</v>
      </c>
      <c r="H43" s="208" t="s">
        <v>995</v>
      </c>
      <c r="I43" s="209" t="s">
        <v>996</v>
      </c>
      <c r="J43" s="218" t="s">
        <v>1062</v>
      </c>
      <c r="K43" s="211" t="s">
        <v>1062</v>
      </c>
      <c r="L43" s="211"/>
      <c r="M43" s="207" t="str">
        <f t="shared" si="1"/>
        <v>○</v>
      </c>
      <c r="N43" s="208" t="s">
        <v>995</v>
      </c>
      <c r="O43" s="209" t="s">
        <v>996</v>
      </c>
      <c r="P43" s="218" t="s">
        <v>1063</v>
      </c>
      <c r="Q43" s="211" t="s">
        <v>1063</v>
      </c>
      <c r="R43" s="211"/>
      <c r="S43" s="207" t="str">
        <f t="shared" si="2"/>
        <v>○</v>
      </c>
      <c r="T43" s="208" t="s">
        <v>995</v>
      </c>
      <c r="U43" s="209" t="s">
        <v>996</v>
      </c>
      <c r="V43" s="218" t="s">
        <v>1064</v>
      </c>
      <c r="W43" s="211" t="s">
        <v>1064</v>
      </c>
      <c r="X43" s="211"/>
      <c r="Y43" s="207" t="str">
        <f t="shared" si="3"/>
        <v>○</v>
      </c>
      <c r="Z43" s="208" t="s">
        <v>995</v>
      </c>
      <c r="AA43" s="209" t="s">
        <v>996</v>
      </c>
      <c r="AB43" s="218" t="s">
        <v>1065</v>
      </c>
      <c r="AC43" s="211" t="s">
        <v>1065</v>
      </c>
      <c r="AD43" s="211"/>
      <c r="AE43" s="207" t="str">
        <f t="shared" si="4"/>
        <v>○</v>
      </c>
      <c r="AF43" s="208" t="s">
        <v>995</v>
      </c>
      <c r="AG43" s="209" t="s">
        <v>996</v>
      </c>
      <c r="AH43" s="218" t="s">
        <v>1066</v>
      </c>
      <c r="AI43" s="211" t="s">
        <v>1066</v>
      </c>
      <c r="AJ43" s="211"/>
      <c r="AK43" s="207" t="str">
        <f t="shared" si="5"/>
        <v>○</v>
      </c>
      <c r="AL43" s="208" t="s">
        <v>995</v>
      </c>
      <c r="AM43" s="209" t="s">
        <v>996</v>
      </c>
      <c r="AN43" s="218" t="s">
        <v>1067</v>
      </c>
      <c r="AO43" s="211" t="s">
        <v>1067</v>
      </c>
      <c r="AP43" s="211"/>
      <c r="AQ43" s="207" t="str">
        <f t="shared" si="6"/>
        <v>○</v>
      </c>
      <c r="AR43" s="208" t="s">
        <v>995</v>
      </c>
      <c r="AS43" s="209" t="s">
        <v>996</v>
      </c>
      <c r="AT43" s="218" t="s">
        <v>1068</v>
      </c>
      <c r="AU43" s="211" t="s">
        <v>1068</v>
      </c>
      <c r="AV43" s="211"/>
      <c r="AW43" s="207" t="str">
        <f t="shared" si="7"/>
        <v>○</v>
      </c>
      <c r="AX43" s="208" t="s">
        <v>995</v>
      </c>
      <c r="AY43" s="209" t="s">
        <v>996</v>
      </c>
      <c r="AZ43" s="218" t="s">
        <v>1069</v>
      </c>
      <c r="BA43" s="211" t="s">
        <v>1069</v>
      </c>
      <c r="BB43" s="211"/>
    </row>
    <row r="44" spans="3:54" ht="11.25">
      <c r="C44" s="203" t="s">
        <v>1070</v>
      </c>
      <c r="D44" s="204" t="s">
        <v>1071</v>
      </c>
      <c r="E44" s="205" t="s">
        <v>1006</v>
      </c>
      <c r="F44" s="206" t="str">
        <f t="shared" si="8"/>
        <v>○</v>
      </c>
      <c r="G44" s="207" t="str">
        <f t="shared" si="0"/>
        <v>○</v>
      </c>
      <c r="H44" s="208" t="s">
        <v>995</v>
      </c>
      <c r="I44" s="209" t="s">
        <v>996</v>
      </c>
      <c r="J44" s="209" t="s">
        <v>228</v>
      </c>
      <c r="K44" s="211" t="s">
        <v>228</v>
      </c>
      <c r="L44" s="211"/>
      <c r="M44" s="207" t="str">
        <f t="shared" si="1"/>
        <v>○</v>
      </c>
      <c r="N44" s="208" t="s">
        <v>995</v>
      </c>
      <c r="O44" s="209" t="s">
        <v>996</v>
      </c>
      <c r="P44" s="209" t="s">
        <v>185</v>
      </c>
      <c r="Q44" s="211" t="s">
        <v>185</v>
      </c>
      <c r="R44" s="211"/>
      <c r="S44" s="207" t="str">
        <f t="shared" si="2"/>
        <v>○</v>
      </c>
      <c r="T44" s="208" t="s">
        <v>995</v>
      </c>
      <c r="U44" s="209" t="s">
        <v>996</v>
      </c>
      <c r="V44" s="209" t="s">
        <v>228</v>
      </c>
      <c r="W44" s="211" t="s">
        <v>228</v>
      </c>
      <c r="X44" s="211"/>
      <c r="Y44" s="207" t="str">
        <f t="shared" si="3"/>
        <v>○</v>
      </c>
      <c r="Z44" s="208" t="s">
        <v>995</v>
      </c>
      <c r="AA44" s="209" t="s">
        <v>996</v>
      </c>
      <c r="AB44" s="209" t="s">
        <v>228</v>
      </c>
      <c r="AC44" s="211" t="s">
        <v>228</v>
      </c>
      <c r="AD44" s="211"/>
      <c r="AE44" s="207" t="str">
        <f t="shared" si="4"/>
        <v>○</v>
      </c>
      <c r="AF44" s="208" t="s">
        <v>995</v>
      </c>
      <c r="AG44" s="209" t="s">
        <v>996</v>
      </c>
      <c r="AH44" s="209" t="s">
        <v>185</v>
      </c>
      <c r="AI44" s="211" t="s">
        <v>185</v>
      </c>
      <c r="AJ44" s="211"/>
      <c r="AK44" s="207" t="str">
        <f t="shared" si="5"/>
        <v>○</v>
      </c>
      <c r="AL44" s="208" t="s">
        <v>995</v>
      </c>
      <c r="AM44" s="209" t="s">
        <v>996</v>
      </c>
      <c r="AN44" s="209" t="s">
        <v>228</v>
      </c>
      <c r="AO44" s="211" t="s">
        <v>228</v>
      </c>
      <c r="AP44" s="211"/>
      <c r="AQ44" s="207" t="str">
        <f t="shared" si="6"/>
        <v>○</v>
      </c>
      <c r="AR44" s="208" t="s">
        <v>995</v>
      </c>
      <c r="AS44" s="209" t="s">
        <v>996</v>
      </c>
      <c r="AT44" s="209" t="s">
        <v>228</v>
      </c>
      <c r="AU44" s="211" t="s">
        <v>228</v>
      </c>
      <c r="AV44" s="211"/>
      <c r="AW44" s="207" t="str">
        <f t="shared" si="7"/>
        <v>○</v>
      </c>
      <c r="AX44" s="208" t="s">
        <v>995</v>
      </c>
      <c r="AY44" s="209" t="s">
        <v>996</v>
      </c>
      <c r="AZ44" s="209" t="s">
        <v>185</v>
      </c>
      <c r="BA44" s="211" t="s">
        <v>185</v>
      </c>
      <c r="BB44" s="211"/>
    </row>
    <row r="45" spans="3:54" ht="11.25">
      <c r="C45" s="203" t="s">
        <v>1072</v>
      </c>
      <c r="D45" s="204" t="s">
        <v>1073</v>
      </c>
      <c r="E45" s="205" t="s">
        <v>1074</v>
      </c>
      <c r="F45" s="206" t="str">
        <f t="shared" si="8"/>
        <v>○</v>
      </c>
      <c r="G45" s="207" t="str">
        <f t="shared" si="0"/>
        <v>○</v>
      </c>
      <c r="H45" s="208" t="s">
        <v>995</v>
      </c>
      <c r="I45" s="209" t="s">
        <v>1033</v>
      </c>
      <c r="J45" s="209" t="str">
        <f>L45</f>
        <v>2000</v>
      </c>
      <c r="K45" s="211" t="s">
        <v>1075</v>
      </c>
      <c r="L45" s="211" t="s">
        <v>1075</v>
      </c>
      <c r="M45" s="207" t="str">
        <f t="shared" si="1"/>
        <v>○</v>
      </c>
      <c r="N45" s="208" t="s">
        <v>995</v>
      </c>
      <c r="O45" s="209" t="s">
        <v>1033</v>
      </c>
      <c r="P45" s="209" t="str">
        <f>R45</f>
        <v>2000</v>
      </c>
      <c r="Q45" s="211" t="s">
        <v>1075</v>
      </c>
      <c r="R45" s="213" t="s">
        <v>1075</v>
      </c>
      <c r="S45" s="207" t="str">
        <f t="shared" si="2"/>
        <v>○</v>
      </c>
      <c r="T45" s="208" t="s">
        <v>995</v>
      </c>
      <c r="U45" s="209" t="s">
        <v>1033</v>
      </c>
      <c r="V45" s="209" t="str">
        <f>X45</f>
        <v>300</v>
      </c>
      <c r="W45" s="211" t="s">
        <v>1076</v>
      </c>
      <c r="X45" s="211" t="s">
        <v>1076</v>
      </c>
      <c r="Y45" s="207" t="str">
        <f t="shared" si="3"/>
        <v>○</v>
      </c>
      <c r="Z45" s="208" t="s">
        <v>995</v>
      </c>
      <c r="AA45" s="209" t="s">
        <v>1033</v>
      </c>
      <c r="AB45" s="209" t="str">
        <f>AD45</f>
        <v>7000</v>
      </c>
      <c r="AC45" s="211" t="s">
        <v>1077</v>
      </c>
      <c r="AD45" s="211" t="s">
        <v>1077</v>
      </c>
      <c r="AE45" s="207" t="str">
        <f t="shared" si="4"/>
        <v>○</v>
      </c>
      <c r="AF45" s="208" t="s">
        <v>995</v>
      </c>
      <c r="AG45" s="209" t="s">
        <v>1033</v>
      </c>
      <c r="AH45" s="209" t="str">
        <f>AJ45</f>
        <v>7000</v>
      </c>
      <c r="AI45" s="211" t="s">
        <v>1077</v>
      </c>
      <c r="AJ45" s="211" t="s">
        <v>1077</v>
      </c>
      <c r="AK45" s="207" t="str">
        <f t="shared" si="5"/>
        <v>○</v>
      </c>
      <c r="AL45" s="208" t="s">
        <v>995</v>
      </c>
      <c r="AM45" s="209" t="s">
        <v>1033</v>
      </c>
      <c r="AN45" s="209" t="str">
        <f>AP45</f>
        <v>900</v>
      </c>
      <c r="AO45" s="211" t="s">
        <v>1078</v>
      </c>
      <c r="AP45" s="211" t="s">
        <v>1078</v>
      </c>
      <c r="AQ45" s="207" t="str">
        <f t="shared" si="6"/>
        <v>○</v>
      </c>
      <c r="AR45" s="208" t="s">
        <v>995</v>
      </c>
      <c r="AS45" s="209" t="s">
        <v>1033</v>
      </c>
      <c r="AT45" s="209" t="str">
        <f>AV45</f>
        <v>70</v>
      </c>
      <c r="AU45" s="211" t="s">
        <v>1079</v>
      </c>
      <c r="AV45" s="211" t="s">
        <v>1079</v>
      </c>
      <c r="AW45" s="207" t="str">
        <f t="shared" si="7"/>
        <v>○</v>
      </c>
      <c r="AX45" s="208" t="s">
        <v>995</v>
      </c>
      <c r="AY45" s="209" t="s">
        <v>1033</v>
      </c>
      <c r="AZ45" s="209" t="str">
        <f>BB45</f>
        <v>70</v>
      </c>
      <c r="BA45" s="211" t="s">
        <v>1079</v>
      </c>
      <c r="BB45" s="211" t="s">
        <v>1079</v>
      </c>
    </row>
    <row r="46" spans="3:54" ht="11.25">
      <c r="C46" s="203" t="s">
        <v>1080</v>
      </c>
      <c r="D46" s="204" t="s">
        <v>1081</v>
      </c>
      <c r="E46" s="205" t="s">
        <v>1074</v>
      </c>
      <c r="F46" s="206" t="str">
        <f t="shared" si="8"/>
        <v>○</v>
      </c>
      <c r="G46" s="207" t="str">
        <f t="shared" si="0"/>
        <v>○</v>
      </c>
      <c r="H46" s="208" t="s">
        <v>995</v>
      </c>
      <c r="I46" s="209" t="s">
        <v>1033</v>
      </c>
      <c r="J46" s="209" t="str">
        <f>L46</f>
        <v>2000</v>
      </c>
      <c r="K46" s="211" t="s">
        <v>1075</v>
      </c>
      <c r="L46" s="211" t="s">
        <v>1075</v>
      </c>
      <c r="M46" s="207" t="str">
        <f t="shared" si="1"/>
        <v>○</v>
      </c>
      <c r="N46" s="208" t="s">
        <v>995</v>
      </c>
      <c r="O46" s="209" t="s">
        <v>1033</v>
      </c>
      <c r="P46" s="209" t="str">
        <f>R46</f>
        <v>2000</v>
      </c>
      <c r="Q46" s="211" t="s">
        <v>1075</v>
      </c>
      <c r="R46" s="213" t="s">
        <v>1075</v>
      </c>
      <c r="S46" s="207" t="str">
        <f t="shared" si="2"/>
        <v>○</v>
      </c>
      <c r="T46" s="208" t="s">
        <v>995</v>
      </c>
      <c r="U46" s="209" t="s">
        <v>1033</v>
      </c>
      <c r="V46" s="209" t="str">
        <f>X46</f>
        <v>300</v>
      </c>
      <c r="W46" s="211" t="s">
        <v>1076</v>
      </c>
      <c r="X46" s="211" t="s">
        <v>1076</v>
      </c>
      <c r="Y46" s="207" t="str">
        <f t="shared" si="3"/>
        <v>○</v>
      </c>
      <c r="Z46" s="208" t="s">
        <v>995</v>
      </c>
      <c r="AA46" s="209" t="s">
        <v>1033</v>
      </c>
      <c r="AB46" s="209" t="str">
        <f>AD46</f>
        <v>7000</v>
      </c>
      <c r="AC46" s="211" t="s">
        <v>1077</v>
      </c>
      <c r="AD46" s="211" t="s">
        <v>1077</v>
      </c>
      <c r="AE46" s="207" t="str">
        <f t="shared" si="4"/>
        <v>○</v>
      </c>
      <c r="AF46" s="208" t="s">
        <v>995</v>
      </c>
      <c r="AG46" s="209" t="s">
        <v>1033</v>
      </c>
      <c r="AH46" s="209" t="str">
        <f>AJ46</f>
        <v>7000</v>
      </c>
      <c r="AI46" s="211" t="s">
        <v>1077</v>
      </c>
      <c r="AJ46" s="211" t="s">
        <v>1077</v>
      </c>
      <c r="AK46" s="207" t="str">
        <f t="shared" si="5"/>
        <v>○</v>
      </c>
      <c r="AL46" s="208" t="s">
        <v>995</v>
      </c>
      <c r="AM46" s="209" t="s">
        <v>1033</v>
      </c>
      <c r="AN46" s="209" t="str">
        <f>AP46</f>
        <v>900</v>
      </c>
      <c r="AO46" s="211" t="s">
        <v>1078</v>
      </c>
      <c r="AP46" s="211" t="s">
        <v>1078</v>
      </c>
      <c r="AQ46" s="207" t="str">
        <f t="shared" si="6"/>
        <v>○</v>
      </c>
      <c r="AR46" s="208" t="s">
        <v>995</v>
      </c>
      <c r="AS46" s="209" t="s">
        <v>1033</v>
      </c>
      <c r="AT46" s="209" t="str">
        <f>AV46</f>
        <v>70</v>
      </c>
      <c r="AU46" s="211" t="s">
        <v>1079</v>
      </c>
      <c r="AV46" s="211" t="s">
        <v>1079</v>
      </c>
      <c r="AW46" s="207" t="str">
        <f t="shared" si="7"/>
        <v>○</v>
      </c>
      <c r="AX46" s="208" t="s">
        <v>995</v>
      </c>
      <c r="AY46" s="209" t="s">
        <v>1033</v>
      </c>
      <c r="AZ46" s="209" t="str">
        <f>BB46</f>
        <v>70</v>
      </c>
      <c r="BA46" s="211" t="s">
        <v>1079</v>
      </c>
      <c r="BB46" s="211" t="s">
        <v>1079</v>
      </c>
    </row>
    <row r="47" spans="3:54" ht="11.25">
      <c r="C47" s="203" t="s">
        <v>1082</v>
      </c>
      <c r="D47" s="204" t="s">
        <v>1083</v>
      </c>
      <c r="E47" s="205" t="s">
        <v>1006</v>
      </c>
      <c r="F47" s="206" t="str">
        <f t="shared" si="8"/>
        <v>○</v>
      </c>
      <c r="G47" s="207" t="str">
        <f t="shared" si="0"/>
        <v>○</v>
      </c>
      <c r="H47" s="208" t="s">
        <v>995</v>
      </c>
      <c r="I47" s="209" t="s">
        <v>996</v>
      </c>
      <c r="J47" s="209" t="s">
        <v>1084</v>
      </c>
      <c r="K47" s="211" t="s">
        <v>1084</v>
      </c>
      <c r="L47" s="211"/>
      <c r="M47" s="207" t="str">
        <f t="shared" si="1"/>
        <v>-</v>
      </c>
      <c r="N47" s="208" t="s">
        <v>1008</v>
      </c>
      <c r="O47" s="209"/>
      <c r="P47" s="209"/>
      <c r="Q47" s="211"/>
      <c r="R47" s="211"/>
      <c r="S47" s="207" t="str">
        <f t="shared" si="2"/>
        <v>○</v>
      </c>
      <c r="T47" s="208" t="s">
        <v>995</v>
      </c>
      <c r="U47" s="209" t="s">
        <v>996</v>
      </c>
      <c r="V47" s="209" t="s">
        <v>1085</v>
      </c>
      <c r="W47" s="211" t="s">
        <v>1085</v>
      </c>
      <c r="X47" s="211"/>
      <c r="Y47" s="207" t="str">
        <f t="shared" si="3"/>
        <v>○</v>
      </c>
      <c r="Z47" s="208" t="s">
        <v>995</v>
      </c>
      <c r="AA47" s="209" t="s">
        <v>996</v>
      </c>
      <c r="AB47" s="209" t="s">
        <v>1086</v>
      </c>
      <c r="AC47" s="211" t="s">
        <v>1086</v>
      </c>
      <c r="AD47" s="211"/>
      <c r="AE47" s="207" t="str">
        <f t="shared" si="4"/>
        <v>-</v>
      </c>
      <c r="AF47" s="208" t="s">
        <v>1008</v>
      </c>
      <c r="AG47" s="209"/>
      <c r="AH47" s="209"/>
      <c r="AI47" s="211"/>
      <c r="AJ47" s="211"/>
      <c r="AK47" s="207" t="str">
        <f t="shared" si="5"/>
        <v>○</v>
      </c>
      <c r="AL47" s="208" t="s">
        <v>995</v>
      </c>
      <c r="AM47" s="209" t="s">
        <v>996</v>
      </c>
      <c r="AN47" s="209" t="s">
        <v>1085</v>
      </c>
      <c r="AO47" s="211" t="s">
        <v>1085</v>
      </c>
      <c r="AP47" s="211"/>
      <c r="AQ47" s="207" t="str">
        <f t="shared" si="6"/>
        <v>○</v>
      </c>
      <c r="AR47" s="208" t="s">
        <v>995</v>
      </c>
      <c r="AS47" s="209" t="s">
        <v>996</v>
      </c>
      <c r="AT47" s="209" t="s">
        <v>1086</v>
      </c>
      <c r="AU47" s="211" t="s">
        <v>1086</v>
      </c>
      <c r="AV47" s="211"/>
      <c r="AW47" s="207" t="str">
        <f t="shared" si="7"/>
        <v>-</v>
      </c>
      <c r="AX47" s="208" t="s">
        <v>1008</v>
      </c>
      <c r="AY47" s="209"/>
      <c r="AZ47" s="209"/>
      <c r="BA47" s="211"/>
      <c r="BB47" s="211"/>
    </row>
    <row r="48" spans="3:54" ht="112.5">
      <c r="C48" s="203" t="s">
        <v>1087</v>
      </c>
      <c r="D48" s="204" t="s">
        <v>1088</v>
      </c>
      <c r="E48" s="205" t="s">
        <v>1006</v>
      </c>
      <c r="F48" s="206" t="str">
        <f t="shared" si="8"/>
        <v>○</v>
      </c>
      <c r="G48" s="207" t="str">
        <f t="shared" si="0"/>
        <v>-</v>
      </c>
      <c r="H48" s="208" t="s">
        <v>1008</v>
      </c>
      <c r="I48" s="209" t="s">
        <v>1089</v>
      </c>
      <c r="J48" s="219" t="s">
        <v>1090</v>
      </c>
      <c r="K48" s="211" t="s">
        <v>1091</v>
      </c>
      <c r="L48" s="211"/>
      <c r="M48" s="207" t="str">
        <f t="shared" si="1"/>
        <v>-</v>
      </c>
      <c r="N48" s="208" t="s">
        <v>1008</v>
      </c>
      <c r="O48" s="209"/>
      <c r="P48" s="209"/>
      <c r="Q48" s="211"/>
      <c r="R48" s="211"/>
      <c r="S48" s="207" t="str">
        <f t="shared" si="2"/>
        <v>-</v>
      </c>
      <c r="T48" s="208" t="s">
        <v>1008</v>
      </c>
      <c r="U48" s="209" t="s">
        <v>1089</v>
      </c>
      <c r="V48" s="219" t="s">
        <v>1092</v>
      </c>
      <c r="W48" s="211" t="s">
        <v>1093</v>
      </c>
      <c r="X48" s="211"/>
      <c r="Y48" s="207" t="str">
        <f t="shared" si="3"/>
        <v>-</v>
      </c>
      <c r="Z48" s="208" t="s">
        <v>1008</v>
      </c>
      <c r="AA48" s="209" t="s">
        <v>1089</v>
      </c>
      <c r="AB48" s="219" t="s">
        <v>1094</v>
      </c>
      <c r="AC48" s="211" t="s">
        <v>1007</v>
      </c>
      <c r="AD48" s="211"/>
      <c r="AE48" s="207" t="str">
        <f t="shared" si="4"/>
        <v>-</v>
      </c>
      <c r="AF48" s="208" t="s">
        <v>1008</v>
      </c>
      <c r="AG48" s="209"/>
      <c r="AH48" s="209"/>
      <c r="AI48" s="211"/>
      <c r="AJ48" s="211"/>
      <c r="AK48" s="207" t="str">
        <f t="shared" si="5"/>
        <v>-</v>
      </c>
      <c r="AL48" s="208" t="s">
        <v>1008</v>
      </c>
      <c r="AM48" s="209" t="s">
        <v>1089</v>
      </c>
      <c r="AN48" s="219" t="s">
        <v>1092</v>
      </c>
      <c r="AO48" s="211" t="s">
        <v>1093</v>
      </c>
      <c r="AP48" s="211"/>
      <c r="AQ48" s="207" t="str">
        <f t="shared" si="6"/>
        <v>-</v>
      </c>
      <c r="AR48" s="208" t="s">
        <v>1008</v>
      </c>
      <c r="AS48" s="209" t="s">
        <v>1089</v>
      </c>
      <c r="AT48" s="219" t="s">
        <v>1094</v>
      </c>
      <c r="AU48" s="211" t="s">
        <v>1007</v>
      </c>
      <c r="AV48" s="211"/>
      <c r="AW48" s="207" t="str">
        <f t="shared" si="7"/>
        <v>-</v>
      </c>
      <c r="AX48" s="208" t="s">
        <v>1008</v>
      </c>
      <c r="AY48" s="209"/>
      <c r="AZ48" s="209"/>
      <c r="BA48" s="211"/>
      <c r="BB48" s="211"/>
    </row>
    <row r="49" spans="3:54" ht="11.25">
      <c r="C49" s="203" t="s">
        <v>1095</v>
      </c>
      <c r="D49" s="204" t="s">
        <v>1096</v>
      </c>
      <c r="E49" s="205" t="s">
        <v>1006</v>
      </c>
      <c r="F49" s="206" t="str">
        <f t="shared" si="8"/>
        <v>○</v>
      </c>
      <c r="G49" s="207" t="str">
        <f t="shared" si="0"/>
        <v>○</v>
      </c>
      <c r="H49" s="208" t="s">
        <v>995</v>
      </c>
      <c r="I49" s="209" t="s">
        <v>996</v>
      </c>
      <c r="J49" s="209" t="s">
        <v>1097</v>
      </c>
      <c r="K49" s="211" t="s">
        <v>1097</v>
      </c>
      <c r="L49" s="211"/>
      <c r="M49" s="207" t="str">
        <f t="shared" si="1"/>
        <v>-</v>
      </c>
      <c r="N49" s="208" t="s">
        <v>1008</v>
      </c>
      <c r="O49" s="209"/>
      <c r="P49" s="209"/>
      <c r="Q49" s="211"/>
      <c r="R49" s="211"/>
      <c r="S49" s="207" t="str">
        <f t="shared" si="2"/>
        <v>○</v>
      </c>
      <c r="T49" s="208" t="s">
        <v>995</v>
      </c>
      <c r="U49" s="209" t="s">
        <v>996</v>
      </c>
      <c r="V49" s="209" t="s">
        <v>1098</v>
      </c>
      <c r="W49" s="211" t="s">
        <v>1098</v>
      </c>
      <c r="X49" s="211"/>
      <c r="Y49" s="207" t="str">
        <f t="shared" si="3"/>
        <v>○</v>
      </c>
      <c r="Z49" s="208" t="s">
        <v>995</v>
      </c>
      <c r="AA49" s="209" t="s">
        <v>996</v>
      </c>
      <c r="AB49" s="209" t="s">
        <v>1097</v>
      </c>
      <c r="AC49" s="211" t="s">
        <v>1097</v>
      </c>
      <c r="AD49" s="211"/>
      <c r="AE49" s="207" t="str">
        <f t="shared" si="4"/>
        <v>-</v>
      </c>
      <c r="AF49" s="208" t="s">
        <v>1008</v>
      </c>
      <c r="AG49" s="209"/>
      <c r="AH49" s="209"/>
      <c r="AI49" s="211"/>
      <c r="AJ49" s="211"/>
      <c r="AK49" s="207" t="str">
        <f t="shared" si="5"/>
        <v>○</v>
      </c>
      <c r="AL49" s="208" t="s">
        <v>995</v>
      </c>
      <c r="AM49" s="209" t="s">
        <v>996</v>
      </c>
      <c r="AN49" s="209" t="s">
        <v>1098</v>
      </c>
      <c r="AO49" s="211" t="s">
        <v>1098</v>
      </c>
      <c r="AP49" s="211"/>
      <c r="AQ49" s="207" t="str">
        <f t="shared" si="6"/>
        <v>○</v>
      </c>
      <c r="AR49" s="208" t="s">
        <v>995</v>
      </c>
      <c r="AS49" s="209" t="s">
        <v>996</v>
      </c>
      <c r="AT49" s="209" t="s">
        <v>1097</v>
      </c>
      <c r="AU49" s="211" t="s">
        <v>1097</v>
      </c>
      <c r="AV49" s="211"/>
      <c r="AW49" s="207" t="str">
        <f t="shared" si="7"/>
        <v>-</v>
      </c>
      <c r="AX49" s="208" t="s">
        <v>1008</v>
      </c>
      <c r="AY49" s="209"/>
      <c r="AZ49" s="209"/>
      <c r="BA49" s="211"/>
      <c r="BB49" s="211"/>
    </row>
    <row r="50" spans="3:54" ht="11.25">
      <c r="C50" s="203" t="s">
        <v>1099</v>
      </c>
      <c r="D50" s="204" t="s">
        <v>1100</v>
      </c>
      <c r="E50" s="205" t="s">
        <v>1006</v>
      </c>
      <c r="F50" s="206" t="str">
        <f t="shared" si="8"/>
        <v>○</v>
      </c>
      <c r="G50" s="207" t="str">
        <f t="shared" si="0"/>
        <v>○</v>
      </c>
      <c r="H50" s="208" t="s">
        <v>995</v>
      </c>
      <c r="I50" s="209" t="s">
        <v>996</v>
      </c>
      <c r="J50" s="209" t="s">
        <v>1101</v>
      </c>
      <c r="K50" s="211" t="s">
        <v>1101</v>
      </c>
      <c r="L50" s="211"/>
      <c r="M50" s="207" t="str">
        <f t="shared" si="1"/>
        <v>-</v>
      </c>
      <c r="N50" s="208" t="s">
        <v>1008</v>
      </c>
      <c r="O50" s="209"/>
      <c r="P50" s="209"/>
      <c r="Q50" s="211"/>
      <c r="R50" s="211"/>
      <c r="S50" s="207" t="str">
        <f t="shared" si="2"/>
        <v>○</v>
      </c>
      <c r="T50" s="208" t="s">
        <v>995</v>
      </c>
      <c r="U50" s="209" t="s">
        <v>996</v>
      </c>
      <c r="V50" s="209" t="s">
        <v>1101</v>
      </c>
      <c r="W50" s="211" t="s">
        <v>1101</v>
      </c>
      <c r="X50" s="211"/>
      <c r="Y50" s="207" t="str">
        <f t="shared" si="3"/>
        <v>○</v>
      </c>
      <c r="Z50" s="208" t="s">
        <v>995</v>
      </c>
      <c r="AA50" s="209" t="s">
        <v>996</v>
      </c>
      <c r="AB50" s="209" t="s">
        <v>1101</v>
      </c>
      <c r="AC50" s="211" t="s">
        <v>1101</v>
      </c>
      <c r="AD50" s="211"/>
      <c r="AE50" s="207" t="str">
        <f t="shared" si="4"/>
        <v>-</v>
      </c>
      <c r="AF50" s="208" t="s">
        <v>1008</v>
      </c>
      <c r="AG50" s="209"/>
      <c r="AH50" s="209"/>
      <c r="AI50" s="211"/>
      <c r="AJ50" s="211"/>
      <c r="AK50" s="207" t="str">
        <f t="shared" si="5"/>
        <v>○</v>
      </c>
      <c r="AL50" s="208" t="s">
        <v>995</v>
      </c>
      <c r="AM50" s="209" t="s">
        <v>996</v>
      </c>
      <c r="AN50" s="209" t="s">
        <v>1101</v>
      </c>
      <c r="AO50" s="211" t="s">
        <v>1101</v>
      </c>
      <c r="AP50" s="211"/>
      <c r="AQ50" s="207" t="str">
        <f t="shared" si="6"/>
        <v>○</v>
      </c>
      <c r="AR50" s="208" t="s">
        <v>995</v>
      </c>
      <c r="AS50" s="209" t="s">
        <v>996</v>
      </c>
      <c r="AT50" s="209" t="s">
        <v>1101</v>
      </c>
      <c r="AU50" s="211" t="s">
        <v>1101</v>
      </c>
      <c r="AV50" s="211"/>
      <c r="AW50" s="207" t="str">
        <f t="shared" si="7"/>
        <v>-</v>
      </c>
      <c r="AX50" s="208" t="s">
        <v>1008</v>
      </c>
      <c r="AY50" s="209"/>
      <c r="AZ50" s="209"/>
      <c r="BA50" s="211"/>
      <c r="BB50" s="211"/>
    </row>
    <row r="51" spans="3:54" ht="11.25">
      <c r="C51" s="203" t="s">
        <v>1102</v>
      </c>
      <c r="D51" s="204" t="s">
        <v>1103</v>
      </c>
      <c r="E51" s="205" t="s">
        <v>1006</v>
      </c>
      <c r="F51" s="206" t="str">
        <f t="shared" si="8"/>
        <v>○</v>
      </c>
      <c r="G51" s="207" t="str">
        <f t="shared" si="0"/>
        <v>○</v>
      </c>
      <c r="H51" s="208" t="s">
        <v>995</v>
      </c>
      <c r="I51" s="209" t="s">
        <v>996</v>
      </c>
      <c r="J51" s="209" t="s">
        <v>1104</v>
      </c>
      <c r="K51" s="211" t="s">
        <v>1104</v>
      </c>
      <c r="L51" s="211"/>
      <c r="M51" s="207" t="str">
        <f t="shared" si="1"/>
        <v>-</v>
      </c>
      <c r="N51" s="208" t="s">
        <v>1008</v>
      </c>
      <c r="O51" s="209"/>
      <c r="P51" s="209"/>
      <c r="Q51" s="211"/>
      <c r="R51" s="213"/>
      <c r="S51" s="207" t="str">
        <f t="shared" si="2"/>
        <v>○</v>
      </c>
      <c r="T51" s="208" t="s">
        <v>995</v>
      </c>
      <c r="U51" s="209" t="s">
        <v>996</v>
      </c>
      <c r="V51" s="209" t="s">
        <v>1104</v>
      </c>
      <c r="W51" s="211" t="s">
        <v>1104</v>
      </c>
      <c r="X51" s="211"/>
      <c r="Y51" s="207" t="str">
        <f t="shared" si="3"/>
        <v>○</v>
      </c>
      <c r="Z51" s="208" t="s">
        <v>995</v>
      </c>
      <c r="AA51" s="209" t="s">
        <v>996</v>
      </c>
      <c r="AB51" s="209" t="s">
        <v>1104</v>
      </c>
      <c r="AC51" s="211" t="s">
        <v>1104</v>
      </c>
      <c r="AD51" s="211"/>
      <c r="AE51" s="207" t="str">
        <f t="shared" si="4"/>
        <v>-</v>
      </c>
      <c r="AF51" s="208" t="s">
        <v>1008</v>
      </c>
      <c r="AG51" s="209"/>
      <c r="AH51" s="209"/>
      <c r="AI51" s="211"/>
      <c r="AJ51" s="211"/>
      <c r="AK51" s="207" t="str">
        <f t="shared" si="5"/>
        <v>○</v>
      </c>
      <c r="AL51" s="208" t="s">
        <v>995</v>
      </c>
      <c r="AM51" s="209" t="s">
        <v>996</v>
      </c>
      <c r="AN51" s="209" t="s">
        <v>1104</v>
      </c>
      <c r="AO51" s="211" t="s">
        <v>1104</v>
      </c>
      <c r="AP51" s="211"/>
      <c r="AQ51" s="207" t="str">
        <f t="shared" si="6"/>
        <v>○</v>
      </c>
      <c r="AR51" s="208" t="s">
        <v>995</v>
      </c>
      <c r="AS51" s="209" t="s">
        <v>996</v>
      </c>
      <c r="AT51" s="209" t="s">
        <v>1104</v>
      </c>
      <c r="AU51" s="211" t="s">
        <v>1104</v>
      </c>
      <c r="AV51" s="211"/>
      <c r="AW51" s="207" t="str">
        <f t="shared" si="7"/>
        <v>-</v>
      </c>
      <c r="AX51" s="208" t="s">
        <v>1008</v>
      </c>
      <c r="AY51" s="209"/>
      <c r="AZ51" s="209"/>
      <c r="BA51" s="211"/>
      <c r="BB51" s="211"/>
    </row>
    <row r="52" spans="3:54" ht="11.25">
      <c r="C52" s="203" t="s">
        <v>1105</v>
      </c>
      <c r="D52" s="204" t="s">
        <v>1106</v>
      </c>
      <c r="E52" s="205" t="s">
        <v>1006</v>
      </c>
      <c r="F52" s="206" t="str">
        <f t="shared" si="8"/>
        <v>○</v>
      </c>
      <c r="G52" s="207" t="str">
        <f t="shared" si="0"/>
        <v>○</v>
      </c>
      <c r="H52" s="208" t="s">
        <v>995</v>
      </c>
      <c r="I52" s="209" t="s">
        <v>996</v>
      </c>
      <c r="J52" s="209" t="s">
        <v>1107</v>
      </c>
      <c r="K52" s="211" t="s">
        <v>1107</v>
      </c>
      <c r="L52" s="211"/>
      <c r="M52" s="207" t="str">
        <f t="shared" si="1"/>
        <v>-</v>
      </c>
      <c r="N52" s="208" t="s">
        <v>1008</v>
      </c>
      <c r="O52" s="209"/>
      <c r="P52" s="209"/>
      <c r="Q52" s="211"/>
      <c r="R52" s="211"/>
      <c r="S52" s="207" t="str">
        <f t="shared" si="2"/>
        <v>○</v>
      </c>
      <c r="T52" s="208" t="s">
        <v>995</v>
      </c>
      <c r="U52" s="209" t="s">
        <v>996</v>
      </c>
      <c r="V52" s="209" t="s">
        <v>1107</v>
      </c>
      <c r="W52" s="211" t="s">
        <v>1107</v>
      </c>
      <c r="X52" s="211"/>
      <c r="Y52" s="207" t="str">
        <f t="shared" si="3"/>
        <v>○</v>
      </c>
      <c r="Z52" s="208" t="s">
        <v>995</v>
      </c>
      <c r="AA52" s="209" t="s">
        <v>996</v>
      </c>
      <c r="AB52" s="209" t="s">
        <v>1107</v>
      </c>
      <c r="AC52" s="211" t="s">
        <v>1107</v>
      </c>
      <c r="AD52" s="211"/>
      <c r="AE52" s="207" t="str">
        <f t="shared" si="4"/>
        <v>-</v>
      </c>
      <c r="AF52" s="208" t="s">
        <v>1008</v>
      </c>
      <c r="AG52" s="209"/>
      <c r="AH52" s="209"/>
      <c r="AI52" s="211"/>
      <c r="AJ52" s="211"/>
      <c r="AK52" s="207" t="str">
        <f t="shared" si="5"/>
        <v>○</v>
      </c>
      <c r="AL52" s="208" t="s">
        <v>995</v>
      </c>
      <c r="AM52" s="209" t="s">
        <v>996</v>
      </c>
      <c r="AN52" s="209" t="s">
        <v>1107</v>
      </c>
      <c r="AO52" s="211" t="s">
        <v>1107</v>
      </c>
      <c r="AP52" s="211"/>
      <c r="AQ52" s="207" t="str">
        <f t="shared" si="6"/>
        <v>○</v>
      </c>
      <c r="AR52" s="208" t="s">
        <v>995</v>
      </c>
      <c r="AS52" s="209" t="s">
        <v>996</v>
      </c>
      <c r="AT52" s="209" t="s">
        <v>1107</v>
      </c>
      <c r="AU52" s="211" t="s">
        <v>1107</v>
      </c>
      <c r="AV52" s="211"/>
      <c r="AW52" s="207" t="str">
        <f t="shared" si="7"/>
        <v>-</v>
      </c>
      <c r="AX52" s="208" t="s">
        <v>1008</v>
      </c>
      <c r="AY52" s="209"/>
      <c r="AZ52" s="209"/>
      <c r="BA52" s="211"/>
      <c r="BB52" s="211"/>
    </row>
    <row r="53" spans="3:54" ht="11.25">
      <c r="C53" s="203" t="s">
        <v>1108</v>
      </c>
      <c r="D53" s="204" t="s">
        <v>1109</v>
      </c>
      <c r="E53" s="205" t="s">
        <v>1006</v>
      </c>
      <c r="F53" s="206" t="str">
        <f t="shared" si="8"/>
        <v>○</v>
      </c>
      <c r="G53" s="207" t="str">
        <f t="shared" si="0"/>
        <v>○</v>
      </c>
      <c r="H53" s="208" t="s">
        <v>995</v>
      </c>
      <c r="I53" s="209" t="s">
        <v>996</v>
      </c>
      <c r="J53" s="209" t="s">
        <v>1110</v>
      </c>
      <c r="K53" s="211" t="s">
        <v>1110</v>
      </c>
      <c r="L53" s="211"/>
      <c r="M53" s="207" t="str">
        <f t="shared" si="1"/>
        <v>-</v>
      </c>
      <c r="N53" s="208" t="s">
        <v>1008</v>
      </c>
      <c r="O53" s="209"/>
      <c r="P53" s="209"/>
      <c r="Q53" s="211"/>
      <c r="R53" s="211"/>
      <c r="S53" s="207" t="str">
        <f t="shared" si="2"/>
        <v>○</v>
      </c>
      <c r="T53" s="208" t="s">
        <v>995</v>
      </c>
      <c r="U53" s="209" t="s">
        <v>996</v>
      </c>
      <c r="V53" s="209" t="s">
        <v>1110</v>
      </c>
      <c r="W53" s="211" t="s">
        <v>1110</v>
      </c>
      <c r="X53" s="211"/>
      <c r="Y53" s="207" t="str">
        <f t="shared" si="3"/>
        <v>○</v>
      </c>
      <c r="Z53" s="208" t="s">
        <v>995</v>
      </c>
      <c r="AA53" s="209" t="s">
        <v>996</v>
      </c>
      <c r="AB53" s="209" t="s">
        <v>1110</v>
      </c>
      <c r="AC53" s="211" t="s">
        <v>1110</v>
      </c>
      <c r="AD53" s="211"/>
      <c r="AE53" s="207" t="str">
        <f t="shared" si="4"/>
        <v>-</v>
      </c>
      <c r="AF53" s="208" t="s">
        <v>1008</v>
      </c>
      <c r="AG53" s="209"/>
      <c r="AH53" s="209"/>
      <c r="AI53" s="211"/>
      <c r="AJ53" s="211"/>
      <c r="AK53" s="207" t="str">
        <f t="shared" si="5"/>
        <v>○</v>
      </c>
      <c r="AL53" s="208" t="s">
        <v>995</v>
      </c>
      <c r="AM53" s="209" t="s">
        <v>996</v>
      </c>
      <c r="AN53" s="209" t="s">
        <v>1110</v>
      </c>
      <c r="AO53" s="211" t="s">
        <v>1110</v>
      </c>
      <c r="AP53" s="211"/>
      <c r="AQ53" s="207" t="str">
        <f t="shared" si="6"/>
        <v>○</v>
      </c>
      <c r="AR53" s="208" t="s">
        <v>995</v>
      </c>
      <c r="AS53" s="209" t="s">
        <v>996</v>
      </c>
      <c r="AT53" s="209" t="s">
        <v>1110</v>
      </c>
      <c r="AU53" s="211" t="s">
        <v>1110</v>
      </c>
      <c r="AV53" s="211"/>
      <c r="AW53" s="207" t="str">
        <f t="shared" si="7"/>
        <v>-</v>
      </c>
      <c r="AX53" s="208" t="s">
        <v>1008</v>
      </c>
      <c r="AY53" s="209"/>
      <c r="AZ53" s="209"/>
      <c r="BA53" s="211"/>
      <c r="BB53" s="211"/>
    </row>
    <row r="54" spans="3:54" ht="11.25">
      <c r="C54" s="203" t="s">
        <v>1111</v>
      </c>
      <c r="D54" s="204" t="s">
        <v>1112</v>
      </c>
      <c r="E54" s="205" t="s">
        <v>1006</v>
      </c>
      <c r="F54" s="206" t="str">
        <f t="shared" si="8"/>
        <v>○</v>
      </c>
      <c r="G54" s="207" t="str">
        <f t="shared" si="0"/>
        <v>○</v>
      </c>
      <c r="H54" s="208" t="s">
        <v>995</v>
      </c>
      <c r="I54" s="209" t="s">
        <v>1000</v>
      </c>
      <c r="J54" s="209" t="s">
        <v>1113</v>
      </c>
      <c r="K54" s="211" t="s">
        <v>1113</v>
      </c>
      <c r="L54" s="211"/>
      <c r="M54" s="207" t="str">
        <f t="shared" si="1"/>
        <v>-</v>
      </c>
      <c r="N54" s="208" t="s">
        <v>1008</v>
      </c>
      <c r="O54" s="209"/>
      <c r="P54" s="209" t="s">
        <v>1052</v>
      </c>
      <c r="Q54" s="211"/>
      <c r="R54" s="213"/>
      <c r="S54" s="207" t="str">
        <f t="shared" si="2"/>
        <v>○</v>
      </c>
      <c r="T54" s="208" t="s">
        <v>995</v>
      </c>
      <c r="U54" s="209" t="s">
        <v>1000</v>
      </c>
      <c r="V54" s="209" t="s">
        <v>1114</v>
      </c>
      <c r="W54" s="211" t="s">
        <v>1114</v>
      </c>
      <c r="X54" s="211"/>
      <c r="Y54" s="207" t="str">
        <f t="shared" si="3"/>
        <v>○</v>
      </c>
      <c r="Z54" s="208" t="s">
        <v>995</v>
      </c>
      <c r="AA54" s="209" t="s">
        <v>1000</v>
      </c>
      <c r="AB54" s="209" t="s">
        <v>1115</v>
      </c>
      <c r="AC54" s="211" t="s">
        <v>1115</v>
      </c>
      <c r="AD54" s="211"/>
      <c r="AE54" s="207" t="str">
        <f t="shared" si="4"/>
        <v>-</v>
      </c>
      <c r="AF54" s="208" t="s">
        <v>1008</v>
      </c>
      <c r="AG54" s="209"/>
      <c r="AH54" s="209" t="s">
        <v>1052</v>
      </c>
      <c r="AI54" s="211"/>
      <c r="AJ54" s="211"/>
      <c r="AK54" s="207" t="str">
        <f t="shared" si="5"/>
        <v>○</v>
      </c>
      <c r="AL54" s="208" t="s">
        <v>995</v>
      </c>
      <c r="AM54" s="209" t="s">
        <v>1000</v>
      </c>
      <c r="AN54" s="209" t="s">
        <v>1116</v>
      </c>
      <c r="AO54" s="211" t="s">
        <v>1116</v>
      </c>
      <c r="AP54" s="211"/>
      <c r="AQ54" s="207" t="str">
        <f t="shared" si="6"/>
        <v>○</v>
      </c>
      <c r="AR54" s="208" t="s">
        <v>995</v>
      </c>
      <c r="AS54" s="209" t="s">
        <v>1000</v>
      </c>
      <c r="AT54" s="209" t="s">
        <v>1117</v>
      </c>
      <c r="AU54" s="211" t="s">
        <v>1117</v>
      </c>
      <c r="AV54" s="211"/>
      <c r="AW54" s="207" t="str">
        <f t="shared" si="7"/>
        <v>-</v>
      </c>
      <c r="AX54" s="208" t="s">
        <v>1008</v>
      </c>
      <c r="AY54" s="209"/>
      <c r="AZ54" s="209" t="s">
        <v>1052</v>
      </c>
      <c r="BA54" s="211"/>
      <c r="BB54" s="211"/>
    </row>
    <row r="55" spans="3:54" ht="11.25">
      <c r="C55" s="203" t="s">
        <v>1118</v>
      </c>
      <c r="D55" s="204" t="s">
        <v>1119</v>
      </c>
      <c r="E55" s="205" t="s">
        <v>1006</v>
      </c>
      <c r="F55" s="206" t="str">
        <f t="shared" si="8"/>
        <v>○</v>
      </c>
      <c r="G55" s="207" t="str">
        <f t="shared" si="0"/>
        <v>○</v>
      </c>
      <c r="H55" s="208" t="s">
        <v>995</v>
      </c>
      <c r="I55" s="209" t="s">
        <v>1033</v>
      </c>
      <c r="J55" s="209" t="str">
        <f>L55</f>
        <v>消込参照06A</v>
      </c>
      <c r="K55" s="211" t="s">
        <v>1120</v>
      </c>
      <c r="L55" s="211" t="s">
        <v>1120</v>
      </c>
      <c r="M55" s="207" t="str">
        <f t="shared" si="1"/>
        <v>-</v>
      </c>
      <c r="N55" s="208" t="s">
        <v>1008</v>
      </c>
      <c r="O55" s="209"/>
      <c r="P55" s="209"/>
      <c r="Q55" s="211"/>
      <c r="R55" s="211"/>
      <c r="S55" s="207" t="str">
        <f t="shared" si="2"/>
        <v>○</v>
      </c>
      <c r="T55" s="208" t="s">
        <v>995</v>
      </c>
      <c r="U55" s="209" t="s">
        <v>1033</v>
      </c>
      <c r="V55" s="209" t="str">
        <f>X55</f>
        <v>消込参照06A</v>
      </c>
      <c r="W55" s="211" t="s">
        <v>1120</v>
      </c>
      <c r="X55" s="211" t="s">
        <v>1120</v>
      </c>
      <c r="Y55" s="207" t="str">
        <f t="shared" si="3"/>
        <v>○</v>
      </c>
      <c r="Z55" s="208" t="s">
        <v>995</v>
      </c>
      <c r="AA55" s="209" t="s">
        <v>1033</v>
      </c>
      <c r="AB55" s="209" t="str">
        <f>AD55</f>
        <v>消込参照06A</v>
      </c>
      <c r="AC55" s="211" t="s">
        <v>1120</v>
      </c>
      <c r="AD55" s="211" t="s">
        <v>1120</v>
      </c>
      <c r="AE55" s="207" t="str">
        <f t="shared" si="4"/>
        <v>-</v>
      </c>
      <c r="AF55" s="208" t="s">
        <v>1008</v>
      </c>
      <c r="AG55" s="209"/>
      <c r="AH55" s="209"/>
      <c r="AI55" s="211"/>
      <c r="AJ55" s="211"/>
      <c r="AK55" s="207" t="str">
        <f t="shared" si="5"/>
        <v>○</v>
      </c>
      <c r="AL55" s="208" t="s">
        <v>995</v>
      </c>
      <c r="AM55" s="209" t="s">
        <v>1033</v>
      </c>
      <c r="AN55" s="209" t="str">
        <f>AP55</f>
        <v>消込参照06A</v>
      </c>
      <c r="AO55" s="211" t="s">
        <v>1120</v>
      </c>
      <c r="AP55" s="211" t="s">
        <v>1120</v>
      </c>
      <c r="AQ55" s="207" t="str">
        <f t="shared" si="6"/>
        <v>○</v>
      </c>
      <c r="AR55" s="208" t="s">
        <v>995</v>
      </c>
      <c r="AS55" s="209" t="s">
        <v>1033</v>
      </c>
      <c r="AT55" s="209" t="str">
        <f>AV55</f>
        <v>消込参照06A</v>
      </c>
      <c r="AU55" s="211" t="s">
        <v>1120</v>
      </c>
      <c r="AV55" s="211" t="s">
        <v>1120</v>
      </c>
      <c r="AW55" s="207" t="str">
        <f t="shared" si="7"/>
        <v>-</v>
      </c>
      <c r="AX55" s="208" t="s">
        <v>1008</v>
      </c>
      <c r="AY55" s="209"/>
      <c r="AZ55" s="209"/>
      <c r="BA55" s="211"/>
      <c r="BB55" s="211"/>
    </row>
    <row r="56" spans="3:54" ht="11.25">
      <c r="C56" s="203" t="s">
        <v>1121</v>
      </c>
      <c r="D56" s="204" t="s">
        <v>1122</v>
      </c>
      <c r="E56" s="205" t="s">
        <v>1006</v>
      </c>
      <c r="F56" s="206" t="str">
        <f t="shared" si="8"/>
        <v>○</v>
      </c>
      <c r="G56" s="207" t="str">
        <f t="shared" si="0"/>
        <v>○</v>
      </c>
      <c r="H56" s="208" t="s">
        <v>995</v>
      </c>
      <c r="I56" s="209" t="s">
        <v>1008</v>
      </c>
      <c r="J56" s="209"/>
      <c r="K56" s="211"/>
      <c r="L56" s="211"/>
      <c r="M56" s="207" t="str">
        <f t="shared" si="1"/>
        <v>-</v>
      </c>
      <c r="N56" s="208" t="s">
        <v>1008</v>
      </c>
      <c r="O56" s="209"/>
      <c r="P56" s="209"/>
      <c r="Q56" s="211"/>
      <c r="R56" s="211"/>
      <c r="S56" s="207" t="str">
        <f t="shared" si="2"/>
        <v>○</v>
      </c>
      <c r="T56" s="208" t="s">
        <v>995</v>
      </c>
      <c r="U56" s="209" t="s">
        <v>1008</v>
      </c>
      <c r="V56" s="209"/>
      <c r="W56" s="211"/>
      <c r="X56" s="211"/>
      <c r="Y56" s="207" t="str">
        <f t="shared" si="3"/>
        <v>○</v>
      </c>
      <c r="Z56" s="208" t="s">
        <v>995</v>
      </c>
      <c r="AA56" s="209" t="s">
        <v>1008</v>
      </c>
      <c r="AB56" s="209"/>
      <c r="AC56" s="211"/>
      <c r="AD56" s="211"/>
      <c r="AE56" s="207" t="str">
        <f t="shared" si="4"/>
        <v>-</v>
      </c>
      <c r="AF56" s="208" t="s">
        <v>1008</v>
      </c>
      <c r="AG56" s="209"/>
      <c r="AH56" s="209"/>
      <c r="AI56" s="211"/>
      <c r="AJ56" s="211"/>
      <c r="AK56" s="207" t="str">
        <f t="shared" si="5"/>
        <v>○</v>
      </c>
      <c r="AL56" s="208" t="s">
        <v>995</v>
      </c>
      <c r="AM56" s="209" t="s">
        <v>1008</v>
      </c>
      <c r="AN56" s="209"/>
      <c r="AO56" s="211"/>
      <c r="AP56" s="211"/>
      <c r="AQ56" s="207" t="str">
        <f t="shared" si="6"/>
        <v>○</v>
      </c>
      <c r="AR56" s="208" t="s">
        <v>995</v>
      </c>
      <c r="AS56" s="209" t="s">
        <v>1008</v>
      </c>
      <c r="AT56" s="209"/>
      <c r="AU56" s="211"/>
      <c r="AV56" s="211"/>
      <c r="AW56" s="207" t="str">
        <f t="shared" si="7"/>
        <v>-</v>
      </c>
      <c r="AX56" s="208" t="s">
        <v>1008</v>
      </c>
      <c r="AY56" s="209"/>
      <c r="AZ56" s="209"/>
      <c r="BA56" s="211"/>
      <c r="BB56" s="211"/>
    </row>
    <row r="57" spans="3:54" ht="11.25">
      <c r="C57" s="203" t="s">
        <v>1123</v>
      </c>
      <c r="D57" s="204" t="s">
        <v>1124</v>
      </c>
      <c r="E57" s="205" t="s">
        <v>1006</v>
      </c>
      <c r="F57" s="206" t="str">
        <f t="shared" si="8"/>
        <v>○</v>
      </c>
      <c r="G57" s="207" t="str">
        <f t="shared" si="0"/>
        <v>○</v>
      </c>
      <c r="H57" s="208" t="s">
        <v>995</v>
      </c>
      <c r="I57" s="209" t="s">
        <v>1008</v>
      </c>
      <c r="J57" s="209"/>
      <c r="K57" s="211"/>
      <c r="L57" s="211"/>
      <c r="M57" s="207" t="str">
        <f t="shared" si="1"/>
        <v>-</v>
      </c>
      <c r="N57" s="208" t="s">
        <v>1008</v>
      </c>
      <c r="O57" s="209"/>
      <c r="P57" s="209"/>
      <c r="Q57" s="211"/>
      <c r="R57" s="211"/>
      <c r="S57" s="207" t="str">
        <f t="shared" si="2"/>
        <v>○</v>
      </c>
      <c r="T57" s="208" t="s">
        <v>995</v>
      </c>
      <c r="U57" s="209" t="s">
        <v>1008</v>
      </c>
      <c r="V57" s="209"/>
      <c r="W57" s="211"/>
      <c r="X57" s="211"/>
      <c r="Y57" s="207" t="str">
        <f t="shared" si="3"/>
        <v>○</v>
      </c>
      <c r="Z57" s="208" t="s">
        <v>995</v>
      </c>
      <c r="AA57" s="209" t="s">
        <v>1008</v>
      </c>
      <c r="AB57" s="209"/>
      <c r="AC57" s="211"/>
      <c r="AD57" s="211"/>
      <c r="AE57" s="207" t="str">
        <f t="shared" si="4"/>
        <v>-</v>
      </c>
      <c r="AF57" s="208" t="s">
        <v>1008</v>
      </c>
      <c r="AG57" s="209"/>
      <c r="AH57" s="209"/>
      <c r="AI57" s="211"/>
      <c r="AJ57" s="211"/>
      <c r="AK57" s="207" t="str">
        <f t="shared" si="5"/>
        <v>○</v>
      </c>
      <c r="AL57" s="208" t="s">
        <v>995</v>
      </c>
      <c r="AM57" s="209" t="s">
        <v>1008</v>
      </c>
      <c r="AN57" s="209"/>
      <c r="AO57" s="211"/>
      <c r="AP57" s="211"/>
      <c r="AQ57" s="207" t="str">
        <f t="shared" si="6"/>
        <v>○</v>
      </c>
      <c r="AR57" s="208" t="s">
        <v>995</v>
      </c>
      <c r="AS57" s="209" t="s">
        <v>1008</v>
      </c>
      <c r="AT57" s="209"/>
      <c r="AU57" s="211"/>
      <c r="AV57" s="211"/>
      <c r="AW57" s="207" t="str">
        <f t="shared" si="7"/>
        <v>-</v>
      </c>
      <c r="AX57" s="208" t="s">
        <v>1008</v>
      </c>
      <c r="AY57" s="209"/>
      <c r="AZ57" s="209"/>
      <c r="BA57" s="211"/>
      <c r="BB57" s="211"/>
    </row>
    <row r="58" spans="3:54" ht="11.25">
      <c r="C58" s="203" t="s">
        <v>1125</v>
      </c>
      <c r="D58" s="204" t="s">
        <v>1126</v>
      </c>
      <c r="E58" s="205" t="s">
        <v>1006</v>
      </c>
      <c r="F58" s="215" t="str">
        <f t="shared" si="8"/>
        <v>×</v>
      </c>
      <c r="G58" s="207" t="str">
        <f t="shared" si="0"/>
        <v>×</v>
      </c>
      <c r="H58" s="208" t="s">
        <v>995</v>
      </c>
      <c r="I58" s="209" t="s">
        <v>1033</v>
      </c>
      <c r="J58" s="209" t="str">
        <f>L58</f>
        <v>2017/12/13</v>
      </c>
      <c r="K58" s="217" t="s">
        <v>1127</v>
      </c>
      <c r="L58" s="211" t="s">
        <v>1128</v>
      </c>
      <c r="M58" s="207" t="str">
        <f t="shared" si="1"/>
        <v>-</v>
      </c>
      <c r="N58" s="208" t="s">
        <v>1008</v>
      </c>
      <c r="O58" s="209"/>
      <c r="P58" s="209"/>
      <c r="Q58" s="211"/>
      <c r="R58" s="211"/>
      <c r="S58" s="207" t="str">
        <f t="shared" si="2"/>
        <v>×</v>
      </c>
      <c r="T58" s="208" t="s">
        <v>995</v>
      </c>
      <c r="U58" s="209" t="s">
        <v>1033</v>
      </c>
      <c r="V58" s="209" t="str">
        <f>X58</f>
        <v>20171213</v>
      </c>
      <c r="W58" s="217" t="s">
        <v>1127</v>
      </c>
      <c r="X58" s="211" t="s">
        <v>1129</v>
      </c>
      <c r="Y58" s="207" t="str">
        <f t="shared" si="3"/>
        <v>×</v>
      </c>
      <c r="Z58" s="208" t="s">
        <v>995</v>
      </c>
      <c r="AA58" s="209" t="s">
        <v>1033</v>
      </c>
      <c r="AB58" s="209" t="str">
        <f>AD58</f>
        <v>2017/12/13</v>
      </c>
      <c r="AC58" s="217" t="s">
        <v>1127</v>
      </c>
      <c r="AD58" s="211" t="s">
        <v>1128</v>
      </c>
      <c r="AE58" s="207" t="str">
        <f t="shared" si="4"/>
        <v>-</v>
      </c>
      <c r="AF58" s="208" t="s">
        <v>1008</v>
      </c>
      <c r="AG58" s="209"/>
      <c r="AH58" s="209"/>
      <c r="AI58" s="211"/>
      <c r="AJ58" s="211"/>
      <c r="AK58" s="207" t="str">
        <f t="shared" si="5"/>
        <v>×</v>
      </c>
      <c r="AL58" s="208" t="s">
        <v>995</v>
      </c>
      <c r="AM58" s="209" t="s">
        <v>1033</v>
      </c>
      <c r="AN58" s="209" t="str">
        <f>AP58</f>
        <v>20171213</v>
      </c>
      <c r="AO58" s="217" t="s">
        <v>1127</v>
      </c>
      <c r="AP58" s="211" t="s">
        <v>1129</v>
      </c>
      <c r="AQ58" s="207" t="str">
        <f t="shared" si="6"/>
        <v>×</v>
      </c>
      <c r="AR58" s="208" t="s">
        <v>995</v>
      </c>
      <c r="AS58" s="209" t="s">
        <v>1033</v>
      </c>
      <c r="AT58" s="209" t="str">
        <f>AV58</f>
        <v>2017/12/13</v>
      </c>
      <c r="AU58" s="217" t="s">
        <v>1127</v>
      </c>
      <c r="AV58" s="211" t="s">
        <v>1128</v>
      </c>
      <c r="AW58" s="207" t="str">
        <f t="shared" si="7"/>
        <v>-</v>
      </c>
      <c r="AX58" s="208" t="s">
        <v>1008</v>
      </c>
      <c r="AY58" s="209"/>
      <c r="AZ58" s="209"/>
      <c r="BA58" s="211"/>
      <c r="BB58" s="211"/>
    </row>
    <row r="59" spans="3:54" ht="22.5">
      <c r="C59" s="203" t="s">
        <v>1130</v>
      </c>
      <c r="D59" s="204" t="s">
        <v>1131</v>
      </c>
      <c r="E59" s="205" t="s">
        <v>1006</v>
      </c>
      <c r="F59" s="206" t="str">
        <f t="shared" si="8"/>
        <v>○</v>
      </c>
      <c r="G59" s="207" t="str">
        <f t="shared" si="0"/>
        <v>○</v>
      </c>
      <c r="H59" s="208" t="s">
        <v>995</v>
      </c>
      <c r="I59" s="209" t="s">
        <v>1008</v>
      </c>
      <c r="J59" s="209"/>
      <c r="K59" s="211"/>
      <c r="L59" s="211"/>
      <c r="M59" s="207" t="str">
        <f t="shared" si="1"/>
        <v>-</v>
      </c>
      <c r="N59" s="208" t="s">
        <v>1008</v>
      </c>
      <c r="O59" s="209"/>
      <c r="P59" s="209"/>
      <c r="Q59" s="211"/>
      <c r="R59" s="211"/>
      <c r="S59" s="207" t="str">
        <f t="shared" si="2"/>
        <v>○</v>
      </c>
      <c r="T59" s="208" t="s">
        <v>995</v>
      </c>
      <c r="U59" s="209" t="s">
        <v>1008</v>
      </c>
      <c r="V59" s="209"/>
      <c r="W59" s="211"/>
      <c r="X59" s="211"/>
      <c r="Y59" s="207" t="str">
        <f t="shared" si="3"/>
        <v>○</v>
      </c>
      <c r="Z59" s="208" t="s">
        <v>995</v>
      </c>
      <c r="AA59" s="209" t="s">
        <v>1008</v>
      </c>
      <c r="AB59" s="209"/>
      <c r="AC59" s="211"/>
      <c r="AD59" s="211"/>
      <c r="AE59" s="207" t="str">
        <f t="shared" si="4"/>
        <v>-</v>
      </c>
      <c r="AF59" s="208" t="s">
        <v>1008</v>
      </c>
      <c r="AG59" s="209"/>
      <c r="AH59" s="209"/>
      <c r="AI59" s="211"/>
      <c r="AJ59" s="211"/>
      <c r="AK59" s="207" t="str">
        <f t="shared" si="5"/>
        <v>○</v>
      </c>
      <c r="AL59" s="208" t="s">
        <v>995</v>
      </c>
      <c r="AM59" s="209" t="s">
        <v>1008</v>
      </c>
      <c r="AN59" s="209"/>
      <c r="AO59" s="211"/>
      <c r="AP59" s="211"/>
      <c r="AQ59" s="207" t="str">
        <f t="shared" si="6"/>
        <v>○</v>
      </c>
      <c r="AR59" s="208" t="s">
        <v>995</v>
      </c>
      <c r="AS59" s="209" t="s">
        <v>1008</v>
      </c>
      <c r="AT59" s="209"/>
      <c r="AU59" s="211"/>
      <c r="AV59" s="211"/>
      <c r="AW59" s="207" t="str">
        <f t="shared" si="7"/>
        <v>-</v>
      </c>
      <c r="AX59" s="208" t="s">
        <v>1008</v>
      </c>
      <c r="AY59" s="209"/>
      <c r="AZ59" s="209"/>
      <c r="BA59" s="211"/>
      <c r="BB59" s="211"/>
    </row>
    <row r="60" spans="3:54" ht="22.5">
      <c r="C60" s="203" t="s">
        <v>1132</v>
      </c>
      <c r="D60" s="204" t="s">
        <v>1133</v>
      </c>
      <c r="E60" s="205" t="s">
        <v>1006</v>
      </c>
      <c r="F60" s="206" t="str">
        <f t="shared" si="8"/>
        <v>○</v>
      </c>
      <c r="G60" s="207" t="str">
        <f t="shared" si="0"/>
        <v>○</v>
      </c>
      <c r="H60" s="208" t="s">
        <v>995</v>
      </c>
      <c r="I60" s="209" t="s">
        <v>1008</v>
      </c>
      <c r="J60" s="209"/>
      <c r="K60" s="211"/>
      <c r="L60" s="211"/>
      <c r="M60" s="207" t="str">
        <f t="shared" si="1"/>
        <v>-</v>
      </c>
      <c r="N60" s="208" t="s">
        <v>1008</v>
      </c>
      <c r="O60" s="209"/>
      <c r="P60" s="209"/>
      <c r="Q60" s="211"/>
      <c r="R60" s="211"/>
      <c r="S60" s="207" t="str">
        <f t="shared" si="2"/>
        <v>○</v>
      </c>
      <c r="T60" s="208" t="s">
        <v>995</v>
      </c>
      <c r="U60" s="209" t="s">
        <v>1008</v>
      </c>
      <c r="V60" s="209"/>
      <c r="W60" s="211"/>
      <c r="X60" s="211"/>
      <c r="Y60" s="207" t="str">
        <f t="shared" si="3"/>
        <v>○</v>
      </c>
      <c r="Z60" s="208" t="s">
        <v>995</v>
      </c>
      <c r="AA60" s="209" t="s">
        <v>1008</v>
      </c>
      <c r="AB60" s="209"/>
      <c r="AC60" s="211"/>
      <c r="AD60" s="211"/>
      <c r="AE60" s="207" t="str">
        <f t="shared" si="4"/>
        <v>-</v>
      </c>
      <c r="AF60" s="208" t="s">
        <v>1008</v>
      </c>
      <c r="AG60" s="209"/>
      <c r="AH60" s="209"/>
      <c r="AI60" s="211"/>
      <c r="AJ60" s="211"/>
      <c r="AK60" s="207" t="str">
        <f t="shared" si="5"/>
        <v>○</v>
      </c>
      <c r="AL60" s="208" t="s">
        <v>995</v>
      </c>
      <c r="AM60" s="209" t="s">
        <v>1008</v>
      </c>
      <c r="AN60" s="209"/>
      <c r="AO60" s="211"/>
      <c r="AP60" s="211"/>
      <c r="AQ60" s="207" t="str">
        <f t="shared" si="6"/>
        <v>○</v>
      </c>
      <c r="AR60" s="208" t="s">
        <v>995</v>
      </c>
      <c r="AS60" s="209" t="s">
        <v>1008</v>
      </c>
      <c r="AT60" s="209"/>
      <c r="AU60" s="211"/>
      <c r="AV60" s="211"/>
      <c r="AW60" s="207" t="str">
        <f t="shared" si="7"/>
        <v>-</v>
      </c>
      <c r="AX60" s="208" t="s">
        <v>1008</v>
      </c>
      <c r="AY60" s="209"/>
      <c r="AZ60" s="209"/>
      <c r="BA60" s="211"/>
      <c r="BB60" s="211"/>
    </row>
    <row r="61" spans="3:54" ht="11.25">
      <c r="C61" s="203" t="s">
        <v>1134</v>
      </c>
      <c r="D61" s="204" t="s">
        <v>1135</v>
      </c>
      <c r="E61" s="205" t="s">
        <v>1006</v>
      </c>
      <c r="F61" s="206" t="str">
        <f t="shared" si="8"/>
        <v>○</v>
      </c>
      <c r="G61" s="207" t="str">
        <f t="shared" si="0"/>
        <v>○</v>
      </c>
      <c r="H61" s="208" t="s">
        <v>995</v>
      </c>
      <c r="I61" s="209" t="s">
        <v>996</v>
      </c>
      <c r="J61" s="209" t="s">
        <v>1136</v>
      </c>
      <c r="K61" s="211" t="s">
        <v>1136</v>
      </c>
      <c r="L61" s="211"/>
      <c r="M61" s="207" t="str">
        <f t="shared" si="1"/>
        <v>-</v>
      </c>
      <c r="N61" s="208" t="s">
        <v>1008</v>
      </c>
      <c r="O61" s="209"/>
      <c r="P61" s="209"/>
      <c r="Q61" s="211"/>
      <c r="R61" s="211"/>
      <c r="S61" s="207" t="str">
        <f t="shared" si="2"/>
        <v>○</v>
      </c>
      <c r="T61" s="208" t="s">
        <v>995</v>
      </c>
      <c r="U61" s="209" t="s">
        <v>996</v>
      </c>
      <c r="V61" s="209" t="s">
        <v>1136</v>
      </c>
      <c r="W61" s="211" t="s">
        <v>1136</v>
      </c>
      <c r="X61" s="211"/>
      <c r="Y61" s="207" t="str">
        <f t="shared" si="3"/>
        <v>○</v>
      </c>
      <c r="Z61" s="208" t="s">
        <v>995</v>
      </c>
      <c r="AA61" s="209" t="s">
        <v>996</v>
      </c>
      <c r="AB61" s="209" t="s">
        <v>1136</v>
      </c>
      <c r="AC61" s="211" t="s">
        <v>1136</v>
      </c>
      <c r="AD61" s="211"/>
      <c r="AE61" s="207" t="str">
        <f t="shared" si="4"/>
        <v>-</v>
      </c>
      <c r="AF61" s="208" t="s">
        <v>1008</v>
      </c>
      <c r="AG61" s="209"/>
      <c r="AH61" s="209"/>
      <c r="AI61" s="211"/>
      <c r="AJ61" s="211"/>
      <c r="AK61" s="207" t="str">
        <f t="shared" si="5"/>
        <v>○</v>
      </c>
      <c r="AL61" s="208" t="s">
        <v>995</v>
      </c>
      <c r="AM61" s="209" t="s">
        <v>996</v>
      </c>
      <c r="AN61" s="209" t="s">
        <v>1136</v>
      </c>
      <c r="AO61" s="211" t="s">
        <v>1136</v>
      </c>
      <c r="AP61" s="211"/>
      <c r="AQ61" s="207" t="str">
        <f t="shared" si="6"/>
        <v>○</v>
      </c>
      <c r="AR61" s="208" t="s">
        <v>995</v>
      </c>
      <c r="AS61" s="209" t="s">
        <v>996</v>
      </c>
      <c r="AT61" s="209" t="s">
        <v>1136</v>
      </c>
      <c r="AU61" s="211" t="s">
        <v>1136</v>
      </c>
      <c r="AV61" s="211"/>
      <c r="AW61" s="207" t="str">
        <f t="shared" si="7"/>
        <v>-</v>
      </c>
      <c r="AX61" s="208" t="s">
        <v>1008</v>
      </c>
      <c r="AY61" s="209"/>
      <c r="AZ61" s="209"/>
      <c r="BA61" s="211"/>
      <c r="BB61" s="211"/>
    </row>
    <row r="62" spans="3:54" ht="11.25">
      <c r="C62" s="203" t="s">
        <v>1137</v>
      </c>
      <c r="D62" s="204" t="s">
        <v>1138</v>
      </c>
      <c r="E62" s="205" t="s">
        <v>1006</v>
      </c>
      <c r="F62" s="206" t="str">
        <f t="shared" si="8"/>
        <v>○</v>
      </c>
      <c r="G62" s="207" t="str">
        <f t="shared" si="0"/>
        <v>○</v>
      </c>
      <c r="H62" s="208" t="s">
        <v>995</v>
      </c>
      <c r="I62" s="209" t="s">
        <v>1008</v>
      </c>
      <c r="J62" s="209"/>
      <c r="K62" s="211"/>
      <c r="L62" s="211"/>
      <c r="M62" s="207" t="str">
        <f t="shared" si="1"/>
        <v>-</v>
      </c>
      <c r="N62" s="208" t="s">
        <v>1008</v>
      </c>
      <c r="O62" s="209"/>
      <c r="P62" s="209"/>
      <c r="Q62" s="211"/>
      <c r="R62" s="211"/>
      <c r="S62" s="207" t="str">
        <f t="shared" si="2"/>
        <v>○</v>
      </c>
      <c r="T62" s="208" t="s">
        <v>995</v>
      </c>
      <c r="U62" s="209" t="s">
        <v>1008</v>
      </c>
      <c r="V62" s="209"/>
      <c r="W62" s="211"/>
      <c r="X62" s="211"/>
      <c r="Y62" s="207" t="str">
        <f t="shared" si="3"/>
        <v>○</v>
      </c>
      <c r="Z62" s="208" t="s">
        <v>995</v>
      </c>
      <c r="AA62" s="209" t="s">
        <v>1008</v>
      </c>
      <c r="AB62" s="209"/>
      <c r="AC62" s="211"/>
      <c r="AD62" s="211"/>
      <c r="AE62" s="207" t="str">
        <f t="shared" si="4"/>
        <v>-</v>
      </c>
      <c r="AF62" s="208" t="s">
        <v>1008</v>
      </c>
      <c r="AG62" s="209"/>
      <c r="AH62" s="209"/>
      <c r="AI62" s="211"/>
      <c r="AJ62" s="211"/>
      <c r="AK62" s="207" t="str">
        <f t="shared" si="5"/>
        <v>○</v>
      </c>
      <c r="AL62" s="208" t="s">
        <v>995</v>
      </c>
      <c r="AM62" s="209" t="s">
        <v>1008</v>
      </c>
      <c r="AN62" s="209"/>
      <c r="AO62" s="211"/>
      <c r="AP62" s="211"/>
      <c r="AQ62" s="207" t="str">
        <f t="shared" si="6"/>
        <v>○</v>
      </c>
      <c r="AR62" s="208" t="s">
        <v>995</v>
      </c>
      <c r="AS62" s="209" t="s">
        <v>1008</v>
      </c>
      <c r="AT62" s="209"/>
      <c r="AU62" s="211"/>
      <c r="AV62" s="211"/>
      <c r="AW62" s="207" t="str">
        <f t="shared" si="7"/>
        <v>-</v>
      </c>
      <c r="AX62" s="208" t="s">
        <v>1008</v>
      </c>
      <c r="AY62" s="209"/>
      <c r="AZ62" s="209"/>
      <c r="BA62" s="211"/>
      <c r="BB62" s="211"/>
    </row>
    <row r="63" spans="3:54" ht="11.25">
      <c r="C63" s="203" t="s">
        <v>1139</v>
      </c>
      <c r="D63" s="204" t="s">
        <v>1140</v>
      </c>
      <c r="E63" s="205" t="s">
        <v>1006</v>
      </c>
      <c r="F63" s="206" t="str">
        <f t="shared" si="8"/>
        <v>○</v>
      </c>
      <c r="G63" s="207" t="str">
        <f t="shared" si="0"/>
        <v>○</v>
      </c>
      <c r="H63" s="208" t="s">
        <v>995</v>
      </c>
      <c r="I63" s="209" t="s">
        <v>1008</v>
      </c>
      <c r="J63" s="209"/>
      <c r="K63" s="211"/>
      <c r="L63" s="211"/>
      <c r="M63" s="207" t="str">
        <f t="shared" si="1"/>
        <v>-</v>
      </c>
      <c r="N63" s="208" t="s">
        <v>1008</v>
      </c>
      <c r="O63" s="209"/>
      <c r="P63" s="209"/>
      <c r="Q63" s="211"/>
      <c r="R63" s="211"/>
      <c r="S63" s="207" t="str">
        <f t="shared" si="2"/>
        <v>○</v>
      </c>
      <c r="T63" s="208" t="s">
        <v>995</v>
      </c>
      <c r="U63" s="209" t="s">
        <v>1008</v>
      </c>
      <c r="V63" s="209"/>
      <c r="W63" s="211"/>
      <c r="X63" s="211"/>
      <c r="Y63" s="207" t="str">
        <f t="shared" si="3"/>
        <v>○</v>
      </c>
      <c r="Z63" s="208" t="s">
        <v>995</v>
      </c>
      <c r="AA63" s="209" t="s">
        <v>1008</v>
      </c>
      <c r="AB63" s="209"/>
      <c r="AC63" s="211"/>
      <c r="AD63" s="211"/>
      <c r="AE63" s="207" t="str">
        <f t="shared" si="4"/>
        <v>-</v>
      </c>
      <c r="AF63" s="208" t="s">
        <v>1008</v>
      </c>
      <c r="AG63" s="209"/>
      <c r="AH63" s="209"/>
      <c r="AI63" s="211"/>
      <c r="AJ63" s="211"/>
      <c r="AK63" s="207" t="str">
        <f t="shared" si="5"/>
        <v>○</v>
      </c>
      <c r="AL63" s="208" t="s">
        <v>995</v>
      </c>
      <c r="AM63" s="209" t="s">
        <v>1008</v>
      </c>
      <c r="AN63" s="209"/>
      <c r="AO63" s="211"/>
      <c r="AP63" s="211"/>
      <c r="AQ63" s="207" t="str">
        <f t="shared" si="6"/>
        <v>○</v>
      </c>
      <c r="AR63" s="208" t="s">
        <v>995</v>
      </c>
      <c r="AS63" s="209" t="s">
        <v>1008</v>
      </c>
      <c r="AT63" s="209"/>
      <c r="AU63" s="211"/>
      <c r="AV63" s="211"/>
      <c r="AW63" s="207" t="str">
        <f t="shared" si="7"/>
        <v>-</v>
      </c>
      <c r="AX63" s="208" t="s">
        <v>1008</v>
      </c>
      <c r="AY63" s="209"/>
      <c r="AZ63" s="209"/>
      <c r="BA63" s="211"/>
      <c r="BB63" s="211"/>
    </row>
    <row r="64" spans="3:54" ht="11.25">
      <c r="C64" s="203" t="s">
        <v>1141</v>
      </c>
      <c r="D64" s="204" t="s">
        <v>1142</v>
      </c>
      <c r="E64" s="205" t="s">
        <v>1006</v>
      </c>
      <c r="F64" s="206" t="str">
        <f t="shared" si="8"/>
        <v>○</v>
      </c>
      <c r="G64" s="207" t="str">
        <f t="shared" si="0"/>
        <v>○</v>
      </c>
      <c r="H64" s="208" t="s">
        <v>995</v>
      </c>
      <c r="I64" s="209" t="s">
        <v>1008</v>
      </c>
      <c r="J64" s="209"/>
      <c r="K64" s="211"/>
      <c r="L64" s="211"/>
      <c r="M64" s="207" t="str">
        <f t="shared" si="1"/>
        <v>-</v>
      </c>
      <c r="N64" s="208" t="s">
        <v>1008</v>
      </c>
      <c r="O64" s="209"/>
      <c r="P64" s="209"/>
      <c r="Q64" s="211"/>
      <c r="R64" s="211"/>
      <c r="S64" s="207" t="str">
        <f t="shared" si="2"/>
        <v>○</v>
      </c>
      <c r="T64" s="208" t="s">
        <v>995</v>
      </c>
      <c r="U64" s="209" t="s">
        <v>1008</v>
      </c>
      <c r="V64" s="209"/>
      <c r="W64" s="211"/>
      <c r="X64" s="211"/>
      <c r="Y64" s="207" t="str">
        <f t="shared" si="3"/>
        <v>○</v>
      </c>
      <c r="Z64" s="208" t="s">
        <v>995</v>
      </c>
      <c r="AA64" s="209" t="s">
        <v>1008</v>
      </c>
      <c r="AB64" s="209"/>
      <c r="AC64" s="211"/>
      <c r="AD64" s="211"/>
      <c r="AE64" s="207" t="str">
        <f t="shared" si="4"/>
        <v>-</v>
      </c>
      <c r="AF64" s="208" t="s">
        <v>1008</v>
      </c>
      <c r="AG64" s="209"/>
      <c r="AH64" s="209"/>
      <c r="AI64" s="211"/>
      <c r="AJ64" s="211"/>
      <c r="AK64" s="207" t="str">
        <f t="shared" si="5"/>
        <v>○</v>
      </c>
      <c r="AL64" s="208" t="s">
        <v>995</v>
      </c>
      <c r="AM64" s="209" t="s">
        <v>1008</v>
      </c>
      <c r="AN64" s="209"/>
      <c r="AO64" s="211"/>
      <c r="AP64" s="211"/>
      <c r="AQ64" s="207" t="str">
        <f t="shared" si="6"/>
        <v>○</v>
      </c>
      <c r="AR64" s="208" t="s">
        <v>995</v>
      </c>
      <c r="AS64" s="209" t="s">
        <v>1008</v>
      </c>
      <c r="AT64" s="209"/>
      <c r="AU64" s="211"/>
      <c r="AV64" s="211"/>
      <c r="AW64" s="207" t="str">
        <f t="shared" si="7"/>
        <v>-</v>
      </c>
      <c r="AX64" s="208" t="s">
        <v>1008</v>
      </c>
      <c r="AY64" s="209"/>
      <c r="AZ64" s="209"/>
      <c r="BA64" s="211"/>
      <c r="BB64" s="211"/>
    </row>
    <row r="65" spans="3:54" ht="11.25">
      <c r="C65" s="203" t="s">
        <v>1143</v>
      </c>
      <c r="D65" s="204" t="s">
        <v>1144</v>
      </c>
      <c r="E65" s="205"/>
      <c r="F65" s="206" t="str">
        <f t="shared" si="8"/>
        <v>○</v>
      </c>
      <c r="G65" s="207" t="str">
        <f t="shared" si="0"/>
        <v>○</v>
      </c>
      <c r="H65" s="208" t="s">
        <v>995</v>
      </c>
      <c r="I65" s="209" t="s">
        <v>1008</v>
      </c>
      <c r="J65" s="209"/>
      <c r="K65" s="211"/>
      <c r="L65" s="211"/>
      <c r="M65" s="207" t="str">
        <f t="shared" si="1"/>
        <v>-</v>
      </c>
      <c r="N65" s="208" t="s">
        <v>1008</v>
      </c>
      <c r="O65" s="209"/>
      <c r="P65" s="209"/>
      <c r="Q65" s="211"/>
      <c r="R65" s="211"/>
      <c r="S65" s="207" t="str">
        <f t="shared" si="2"/>
        <v>○</v>
      </c>
      <c r="T65" s="208" t="s">
        <v>995</v>
      </c>
      <c r="U65" s="209" t="s">
        <v>1008</v>
      </c>
      <c r="V65" s="209"/>
      <c r="W65" s="211"/>
      <c r="X65" s="211"/>
      <c r="Y65" s="207" t="str">
        <f t="shared" si="3"/>
        <v>○</v>
      </c>
      <c r="Z65" s="208" t="s">
        <v>995</v>
      </c>
      <c r="AA65" s="209" t="s">
        <v>1008</v>
      </c>
      <c r="AB65" s="209"/>
      <c r="AC65" s="211"/>
      <c r="AD65" s="211"/>
      <c r="AE65" s="207" t="str">
        <f t="shared" si="4"/>
        <v>-</v>
      </c>
      <c r="AF65" s="208" t="s">
        <v>1008</v>
      </c>
      <c r="AG65" s="209"/>
      <c r="AH65" s="209"/>
      <c r="AI65" s="211"/>
      <c r="AJ65" s="211"/>
      <c r="AK65" s="207" t="str">
        <f t="shared" si="5"/>
        <v>○</v>
      </c>
      <c r="AL65" s="208" t="s">
        <v>995</v>
      </c>
      <c r="AM65" s="209" t="s">
        <v>1008</v>
      </c>
      <c r="AN65" s="209"/>
      <c r="AO65" s="211"/>
      <c r="AP65" s="211"/>
      <c r="AQ65" s="207" t="str">
        <f t="shared" si="6"/>
        <v>○</v>
      </c>
      <c r="AR65" s="208" t="s">
        <v>995</v>
      </c>
      <c r="AS65" s="209" t="s">
        <v>1008</v>
      </c>
      <c r="AT65" s="209"/>
      <c r="AU65" s="211"/>
      <c r="AV65" s="211"/>
      <c r="AW65" s="207" t="str">
        <f t="shared" si="7"/>
        <v>-</v>
      </c>
      <c r="AX65" s="208" t="s">
        <v>1008</v>
      </c>
      <c r="AY65" s="209"/>
      <c r="AZ65" s="209"/>
      <c r="BA65" s="211"/>
      <c r="BB65" s="211"/>
    </row>
    <row r="66" spans="3:54" ht="22.5">
      <c r="C66" s="203" t="s">
        <v>1145</v>
      </c>
      <c r="D66" s="204" t="s">
        <v>1146</v>
      </c>
      <c r="E66" s="205" t="s">
        <v>1006</v>
      </c>
      <c r="F66" s="206" t="str">
        <f t="shared" si="8"/>
        <v>○</v>
      </c>
      <c r="G66" s="207" t="str">
        <f t="shared" si="0"/>
        <v>○</v>
      </c>
      <c r="H66" s="208" t="s">
        <v>995</v>
      </c>
      <c r="I66" s="209" t="s">
        <v>1008</v>
      </c>
      <c r="J66" s="209"/>
      <c r="K66" s="211"/>
      <c r="L66" s="211"/>
      <c r="M66" s="207" t="str">
        <f t="shared" si="1"/>
        <v>-</v>
      </c>
      <c r="N66" s="208" t="s">
        <v>1008</v>
      </c>
      <c r="O66" s="209"/>
      <c r="P66" s="209"/>
      <c r="Q66" s="211"/>
      <c r="R66" s="211"/>
      <c r="S66" s="207" t="str">
        <f t="shared" si="2"/>
        <v>○</v>
      </c>
      <c r="T66" s="208" t="s">
        <v>995</v>
      </c>
      <c r="U66" s="209" t="s">
        <v>1008</v>
      </c>
      <c r="V66" s="209"/>
      <c r="W66" s="211"/>
      <c r="X66" s="211"/>
      <c r="Y66" s="207" t="str">
        <f t="shared" si="3"/>
        <v>○</v>
      </c>
      <c r="Z66" s="208" t="s">
        <v>995</v>
      </c>
      <c r="AA66" s="209" t="s">
        <v>1008</v>
      </c>
      <c r="AB66" s="209"/>
      <c r="AC66" s="211"/>
      <c r="AD66" s="211"/>
      <c r="AE66" s="207" t="str">
        <f t="shared" si="4"/>
        <v>-</v>
      </c>
      <c r="AF66" s="208" t="s">
        <v>1008</v>
      </c>
      <c r="AG66" s="209"/>
      <c r="AH66" s="209"/>
      <c r="AI66" s="211"/>
      <c r="AJ66" s="211"/>
      <c r="AK66" s="207" t="str">
        <f t="shared" si="5"/>
        <v>○</v>
      </c>
      <c r="AL66" s="208" t="s">
        <v>995</v>
      </c>
      <c r="AM66" s="209" t="s">
        <v>1008</v>
      </c>
      <c r="AN66" s="209"/>
      <c r="AO66" s="211"/>
      <c r="AP66" s="211"/>
      <c r="AQ66" s="207" t="str">
        <f t="shared" si="6"/>
        <v>○</v>
      </c>
      <c r="AR66" s="208" t="s">
        <v>995</v>
      </c>
      <c r="AS66" s="209" t="s">
        <v>1008</v>
      </c>
      <c r="AT66" s="209"/>
      <c r="AU66" s="211"/>
      <c r="AV66" s="211"/>
      <c r="AW66" s="207" t="str">
        <f t="shared" si="7"/>
        <v>-</v>
      </c>
      <c r="AX66" s="208" t="s">
        <v>1008</v>
      </c>
      <c r="AY66" s="209"/>
      <c r="AZ66" s="209"/>
      <c r="BA66" s="211"/>
      <c r="BB66" s="211"/>
    </row>
    <row r="67" spans="3:54" ht="11.25">
      <c r="C67" s="203" t="s">
        <v>1147</v>
      </c>
      <c r="D67" s="204" t="s">
        <v>1148</v>
      </c>
      <c r="E67" s="205" t="s">
        <v>1006</v>
      </c>
      <c r="F67" s="206" t="str">
        <f t="shared" si="8"/>
        <v>○</v>
      </c>
      <c r="G67" s="207" t="str">
        <f t="shared" si="0"/>
        <v>○</v>
      </c>
      <c r="H67" s="208" t="s">
        <v>995</v>
      </c>
      <c r="I67" s="209" t="s">
        <v>1008</v>
      </c>
      <c r="J67" s="209"/>
      <c r="K67" s="211"/>
      <c r="L67" s="211"/>
      <c r="M67" s="207" t="str">
        <f t="shared" si="1"/>
        <v>-</v>
      </c>
      <c r="N67" s="208" t="s">
        <v>1008</v>
      </c>
      <c r="O67" s="209"/>
      <c r="P67" s="209"/>
      <c r="Q67" s="211"/>
      <c r="R67" s="211"/>
      <c r="S67" s="207" t="str">
        <f t="shared" si="2"/>
        <v>○</v>
      </c>
      <c r="T67" s="208" t="s">
        <v>995</v>
      </c>
      <c r="U67" s="209" t="s">
        <v>1008</v>
      </c>
      <c r="V67" s="209"/>
      <c r="W67" s="211"/>
      <c r="X67" s="211"/>
      <c r="Y67" s="207" t="str">
        <f t="shared" si="3"/>
        <v>○</v>
      </c>
      <c r="Z67" s="208" t="s">
        <v>995</v>
      </c>
      <c r="AA67" s="209" t="s">
        <v>1008</v>
      </c>
      <c r="AB67" s="209"/>
      <c r="AC67" s="211"/>
      <c r="AD67" s="211"/>
      <c r="AE67" s="207" t="str">
        <f t="shared" si="4"/>
        <v>-</v>
      </c>
      <c r="AF67" s="208" t="s">
        <v>1008</v>
      </c>
      <c r="AG67" s="209"/>
      <c r="AH67" s="209"/>
      <c r="AI67" s="211"/>
      <c r="AJ67" s="211"/>
      <c r="AK67" s="207" t="str">
        <f t="shared" si="5"/>
        <v>○</v>
      </c>
      <c r="AL67" s="208" t="s">
        <v>995</v>
      </c>
      <c r="AM67" s="209" t="s">
        <v>1008</v>
      </c>
      <c r="AN67" s="209"/>
      <c r="AO67" s="211"/>
      <c r="AP67" s="211"/>
      <c r="AQ67" s="207" t="str">
        <f t="shared" si="6"/>
        <v>○</v>
      </c>
      <c r="AR67" s="208" t="s">
        <v>995</v>
      </c>
      <c r="AS67" s="209" t="s">
        <v>1008</v>
      </c>
      <c r="AT67" s="209"/>
      <c r="AU67" s="211"/>
      <c r="AV67" s="211"/>
      <c r="AW67" s="207" t="str">
        <f t="shared" si="7"/>
        <v>-</v>
      </c>
      <c r="AX67" s="208" t="s">
        <v>1008</v>
      </c>
      <c r="AY67" s="209"/>
      <c r="AZ67" s="209"/>
      <c r="BA67" s="211"/>
      <c r="BB67" s="211"/>
    </row>
    <row r="68" spans="3:54" ht="11.25">
      <c r="C68" s="203" t="s">
        <v>1149</v>
      </c>
      <c r="D68" s="204" t="s">
        <v>1150</v>
      </c>
      <c r="E68" s="205" t="s">
        <v>1006</v>
      </c>
      <c r="F68" s="206" t="str">
        <f t="shared" si="8"/>
        <v>○</v>
      </c>
      <c r="G68" s="207" t="str">
        <f t="shared" si="0"/>
        <v>○</v>
      </c>
      <c r="H68" s="208" t="s">
        <v>995</v>
      </c>
      <c r="I68" s="209" t="s">
        <v>1008</v>
      </c>
      <c r="J68" s="209"/>
      <c r="K68" s="211"/>
      <c r="L68" s="211"/>
      <c r="M68" s="207" t="str">
        <f t="shared" si="1"/>
        <v>-</v>
      </c>
      <c r="N68" s="208" t="s">
        <v>1008</v>
      </c>
      <c r="O68" s="209"/>
      <c r="P68" s="209"/>
      <c r="Q68" s="211"/>
      <c r="R68" s="211"/>
      <c r="S68" s="207" t="str">
        <f t="shared" si="2"/>
        <v>○</v>
      </c>
      <c r="T68" s="208" t="s">
        <v>995</v>
      </c>
      <c r="U68" s="209" t="s">
        <v>996</v>
      </c>
      <c r="V68" s="209" t="s">
        <v>1151</v>
      </c>
      <c r="W68" s="211" t="s">
        <v>1151</v>
      </c>
      <c r="X68" s="211"/>
      <c r="Y68" s="207" t="str">
        <f t="shared" si="3"/>
        <v>○</v>
      </c>
      <c r="Z68" s="208" t="s">
        <v>995</v>
      </c>
      <c r="AA68" s="209" t="s">
        <v>1008</v>
      </c>
      <c r="AB68" s="209"/>
      <c r="AC68" s="211"/>
      <c r="AD68" s="211"/>
      <c r="AE68" s="207" t="str">
        <f t="shared" si="4"/>
        <v>-</v>
      </c>
      <c r="AF68" s="208" t="s">
        <v>1008</v>
      </c>
      <c r="AG68" s="209"/>
      <c r="AH68" s="209"/>
      <c r="AI68" s="211"/>
      <c r="AJ68" s="211"/>
      <c r="AK68" s="207" t="str">
        <f t="shared" si="5"/>
        <v>○</v>
      </c>
      <c r="AL68" s="208" t="s">
        <v>995</v>
      </c>
      <c r="AM68" s="209" t="s">
        <v>996</v>
      </c>
      <c r="AN68" s="209" t="s">
        <v>1151</v>
      </c>
      <c r="AO68" s="211" t="s">
        <v>1151</v>
      </c>
      <c r="AP68" s="211"/>
      <c r="AQ68" s="207" t="str">
        <f t="shared" si="6"/>
        <v>○</v>
      </c>
      <c r="AR68" s="208" t="s">
        <v>995</v>
      </c>
      <c r="AS68" s="209" t="s">
        <v>1008</v>
      </c>
      <c r="AT68" s="209"/>
      <c r="AU68" s="211"/>
      <c r="AV68" s="211"/>
      <c r="AW68" s="207" t="str">
        <f t="shared" si="7"/>
        <v>-</v>
      </c>
      <c r="AX68" s="208" t="s">
        <v>1008</v>
      </c>
      <c r="AY68" s="209"/>
      <c r="AZ68" s="209"/>
      <c r="BA68" s="211"/>
      <c r="BB68" s="211"/>
    </row>
    <row r="69" spans="3:54" ht="11.25">
      <c r="C69" s="203" t="s">
        <v>1152</v>
      </c>
      <c r="D69" s="204" t="s">
        <v>1153</v>
      </c>
      <c r="E69" s="205" t="s">
        <v>1006</v>
      </c>
      <c r="F69" s="206" t="str">
        <f t="shared" si="8"/>
        <v>○</v>
      </c>
      <c r="G69" s="207" t="str">
        <f t="shared" si="0"/>
        <v>○</v>
      </c>
      <c r="H69" s="208" t="s">
        <v>995</v>
      </c>
      <c r="I69" s="209" t="s">
        <v>1008</v>
      </c>
      <c r="J69" s="209"/>
      <c r="K69" s="211"/>
      <c r="L69" s="211"/>
      <c r="M69" s="207" t="str">
        <f t="shared" si="1"/>
        <v>-</v>
      </c>
      <c r="N69" s="208" t="s">
        <v>1008</v>
      </c>
      <c r="O69" s="209"/>
      <c r="P69" s="209"/>
      <c r="Q69" s="211"/>
      <c r="R69" s="211"/>
      <c r="S69" s="207" t="str">
        <f t="shared" si="2"/>
        <v>○</v>
      </c>
      <c r="T69" s="208" t="s">
        <v>995</v>
      </c>
      <c r="U69" s="209" t="s">
        <v>1008</v>
      </c>
      <c r="V69" s="209"/>
      <c r="W69" s="211"/>
      <c r="X69" s="211"/>
      <c r="Y69" s="207" t="str">
        <f t="shared" si="3"/>
        <v>○</v>
      </c>
      <c r="Z69" s="208" t="s">
        <v>995</v>
      </c>
      <c r="AA69" s="209" t="s">
        <v>1008</v>
      </c>
      <c r="AB69" s="209"/>
      <c r="AC69" s="211"/>
      <c r="AD69" s="211"/>
      <c r="AE69" s="207" t="str">
        <f t="shared" si="4"/>
        <v>-</v>
      </c>
      <c r="AF69" s="208" t="s">
        <v>1008</v>
      </c>
      <c r="AG69" s="209"/>
      <c r="AH69" s="209"/>
      <c r="AI69" s="211"/>
      <c r="AJ69" s="211"/>
      <c r="AK69" s="207" t="str">
        <f t="shared" si="5"/>
        <v>○</v>
      </c>
      <c r="AL69" s="208" t="s">
        <v>995</v>
      </c>
      <c r="AM69" s="209" t="s">
        <v>1008</v>
      </c>
      <c r="AN69" s="209"/>
      <c r="AO69" s="211"/>
      <c r="AP69" s="211"/>
      <c r="AQ69" s="207" t="str">
        <f t="shared" si="6"/>
        <v>○</v>
      </c>
      <c r="AR69" s="208" t="s">
        <v>995</v>
      </c>
      <c r="AS69" s="209" t="s">
        <v>1008</v>
      </c>
      <c r="AT69" s="209"/>
      <c r="AU69" s="211"/>
      <c r="AV69" s="211"/>
      <c r="AW69" s="207" t="str">
        <f t="shared" si="7"/>
        <v>-</v>
      </c>
      <c r="AX69" s="208" t="s">
        <v>1008</v>
      </c>
      <c r="AY69" s="209"/>
      <c r="AZ69" s="209"/>
      <c r="BA69" s="211"/>
      <c r="BB69" s="211"/>
    </row>
    <row r="70" spans="3:54" ht="11.25">
      <c r="C70" s="203" t="s">
        <v>1154</v>
      </c>
      <c r="D70" s="204" t="s">
        <v>1155</v>
      </c>
      <c r="E70" s="205" t="s">
        <v>1006</v>
      </c>
      <c r="F70" s="206" t="str">
        <f t="shared" si="8"/>
        <v>○</v>
      </c>
      <c r="G70" s="207" t="str">
        <f t="shared" si="0"/>
        <v>○</v>
      </c>
      <c r="H70" s="208" t="s">
        <v>995</v>
      </c>
      <c r="I70" s="209" t="s">
        <v>1008</v>
      </c>
      <c r="J70" s="209"/>
      <c r="K70" s="211"/>
      <c r="L70" s="211"/>
      <c r="M70" s="207" t="str">
        <f t="shared" si="1"/>
        <v>-</v>
      </c>
      <c r="N70" s="208" t="s">
        <v>1008</v>
      </c>
      <c r="O70" s="209"/>
      <c r="P70" s="209"/>
      <c r="Q70" s="211"/>
      <c r="R70" s="211"/>
      <c r="S70" s="207" t="str">
        <f t="shared" si="2"/>
        <v>○</v>
      </c>
      <c r="T70" s="208" t="s">
        <v>995</v>
      </c>
      <c r="U70" s="209" t="s">
        <v>1008</v>
      </c>
      <c r="V70" s="209"/>
      <c r="W70" s="211"/>
      <c r="X70" s="211"/>
      <c r="Y70" s="207" t="str">
        <f t="shared" si="3"/>
        <v>○</v>
      </c>
      <c r="Z70" s="208" t="s">
        <v>995</v>
      </c>
      <c r="AA70" s="209" t="s">
        <v>1008</v>
      </c>
      <c r="AB70" s="209"/>
      <c r="AC70" s="211"/>
      <c r="AD70" s="211"/>
      <c r="AE70" s="207" t="str">
        <f t="shared" si="4"/>
        <v>-</v>
      </c>
      <c r="AF70" s="208" t="s">
        <v>1008</v>
      </c>
      <c r="AG70" s="209"/>
      <c r="AH70" s="209"/>
      <c r="AI70" s="211"/>
      <c r="AJ70" s="211"/>
      <c r="AK70" s="207" t="str">
        <f t="shared" si="5"/>
        <v>○</v>
      </c>
      <c r="AL70" s="208" t="s">
        <v>995</v>
      </c>
      <c r="AM70" s="209" t="s">
        <v>1008</v>
      </c>
      <c r="AN70" s="209"/>
      <c r="AO70" s="211"/>
      <c r="AP70" s="211"/>
      <c r="AQ70" s="207" t="str">
        <f t="shared" si="6"/>
        <v>○</v>
      </c>
      <c r="AR70" s="208" t="s">
        <v>995</v>
      </c>
      <c r="AS70" s="209" t="s">
        <v>1008</v>
      </c>
      <c r="AT70" s="209"/>
      <c r="AU70" s="211"/>
      <c r="AV70" s="211"/>
      <c r="AW70" s="207" t="str">
        <f t="shared" si="7"/>
        <v>-</v>
      </c>
      <c r="AX70" s="208" t="s">
        <v>1008</v>
      </c>
      <c r="AY70" s="209"/>
      <c r="AZ70" s="209"/>
      <c r="BA70" s="211"/>
      <c r="BB70" s="211"/>
    </row>
    <row r="71" spans="3:54" ht="78.75">
      <c r="C71" s="203" t="s">
        <v>1156</v>
      </c>
      <c r="D71" s="204" t="s">
        <v>1157</v>
      </c>
      <c r="E71" s="205" t="s">
        <v>1006</v>
      </c>
      <c r="F71" s="206" t="str">
        <f t="shared" si="8"/>
        <v>○</v>
      </c>
      <c r="G71" s="207" t="str">
        <f t="shared" si="0"/>
        <v>-</v>
      </c>
      <c r="H71" s="208" t="s">
        <v>1008</v>
      </c>
      <c r="I71" s="209" t="s">
        <v>1158</v>
      </c>
      <c r="J71" s="219" t="s">
        <v>1159</v>
      </c>
      <c r="K71" s="211" t="s">
        <v>1160</v>
      </c>
      <c r="L71" s="211"/>
      <c r="M71" s="207" t="str">
        <f t="shared" si="1"/>
        <v>-</v>
      </c>
      <c r="N71" s="208" t="s">
        <v>1008</v>
      </c>
      <c r="O71" s="209"/>
      <c r="P71" s="209"/>
      <c r="Q71" s="211"/>
      <c r="R71" s="211"/>
      <c r="S71" s="207" t="str">
        <f t="shared" si="2"/>
        <v>-</v>
      </c>
      <c r="T71" s="208" t="s">
        <v>1008</v>
      </c>
      <c r="U71" s="209" t="s">
        <v>1158</v>
      </c>
      <c r="V71" s="219" t="s">
        <v>1159</v>
      </c>
      <c r="W71" s="211" t="s">
        <v>1161</v>
      </c>
      <c r="X71" s="211"/>
      <c r="Y71" s="207" t="str">
        <f t="shared" si="3"/>
        <v>-</v>
      </c>
      <c r="Z71" s="208" t="s">
        <v>1008</v>
      </c>
      <c r="AA71" s="209" t="s">
        <v>1158</v>
      </c>
      <c r="AB71" s="219" t="s">
        <v>1159</v>
      </c>
      <c r="AC71" s="211" t="s">
        <v>1162</v>
      </c>
      <c r="AD71" s="211"/>
      <c r="AE71" s="207" t="str">
        <f t="shared" si="4"/>
        <v>-</v>
      </c>
      <c r="AF71" s="208" t="s">
        <v>1008</v>
      </c>
      <c r="AG71" s="209"/>
      <c r="AH71" s="209"/>
      <c r="AI71" s="211"/>
      <c r="AJ71" s="211"/>
      <c r="AK71" s="207" t="str">
        <f t="shared" si="5"/>
        <v>-</v>
      </c>
      <c r="AL71" s="208" t="s">
        <v>1008</v>
      </c>
      <c r="AM71" s="209" t="s">
        <v>1158</v>
      </c>
      <c r="AN71" s="219" t="s">
        <v>1159</v>
      </c>
      <c r="AO71" s="211" t="s">
        <v>1161</v>
      </c>
      <c r="AP71" s="211"/>
      <c r="AQ71" s="207" t="str">
        <f t="shared" si="6"/>
        <v>-</v>
      </c>
      <c r="AR71" s="208" t="s">
        <v>1008</v>
      </c>
      <c r="AS71" s="209" t="s">
        <v>1158</v>
      </c>
      <c r="AT71" s="219" t="s">
        <v>1159</v>
      </c>
      <c r="AU71" s="211" t="s">
        <v>1162</v>
      </c>
      <c r="AV71" s="211"/>
      <c r="AW71" s="207" t="str">
        <f t="shared" si="7"/>
        <v>-</v>
      </c>
      <c r="AX71" s="208" t="s">
        <v>1008</v>
      </c>
      <c r="AY71" s="209"/>
      <c r="AZ71" s="209"/>
      <c r="BA71" s="211"/>
      <c r="BB71" s="211"/>
    </row>
    <row r="72" spans="3:54" ht="11.25">
      <c r="C72" s="203" t="s">
        <v>1163</v>
      </c>
      <c r="D72" s="204" t="s">
        <v>1164</v>
      </c>
      <c r="E72" s="205" t="s">
        <v>1006</v>
      </c>
      <c r="F72" s="206" t="str">
        <f t="shared" si="8"/>
        <v>○</v>
      </c>
      <c r="G72" s="207" t="str">
        <f t="shared" si="0"/>
        <v>-</v>
      </c>
      <c r="H72" s="208" t="s">
        <v>1008</v>
      </c>
      <c r="I72" s="209"/>
      <c r="J72" s="209"/>
      <c r="K72" s="211"/>
      <c r="L72" s="211"/>
      <c r="M72" s="207" t="str">
        <f t="shared" si="1"/>
        <v>○</v>
      </c>
      <c r="N72" s="208" t="s">
        <v>995</v>
      </c>
      <c r="O72" s="209" t="s">
        <v>996</v>
      </c>
      <c r="P72" s="209" t="s">
        <v>1165</v>
      </c>
      <c r="Q72" s="211" t="s">
        <v>1165</v>
      </c>
      <c r="R72" s="211"/>
      <c r="S72" s="207" t="str">
        <f t="shared" si="2"/>
        <v>-</v>
      </c>
      <c r="T72" s="208" t="s">
        <v>1008</v>
      </c>
      <c r="U72" s="209"/>
      <c r="V72" s="209"/>
      <c r="W72" s="211"/>
      <c r="X72" s="211"/>
      <c r="Y72" s="207" t="str">
        <f t="shared" si="3"/>
        <v>-</v>
      </c>
      <c r="Z72" s="208" t="s">
        <v>1008</v>
      </c>
      <c r="AA72" s="209"/>
      <c r="AB72" s="209"/>
      <c r="AC72" s="211"/>
      <c r="AD72" s="211"/>
      <c r="AE72" s="207" t="str">
        <f t="shared" si="4"/>
        <v>○</v>
      </c>
      <c r="AF72" s="208" t="s">
        <v>995</v>
      </c>
      <c r="AG72" s="209" t="s">
        <v>996</v>
      </c>
      <c r="AH72" s="209" t="s">
        <v>1165</v>
      </c>
      <c r="AI72" s="211" t="s">
        <v>1165</v>
      </c>
      <c r="AJ72" s="211"/>
      <c r="AK72" s="207" t="str">
        <f t="shared" si="5"/>
        <v>-</v>
      </c>
      <c r="AL72" s="208" t="s">
        <v>1008</v>
      </c>
      <c r="AM72" s="209"/>
      <c r="AN72" s="209"/>
      <c r="AO72" s="211"/>
      <c r="AP72" s="211"/>
      <c r="AQ72" s="207" t="str">
        <f t="shared" si="6"/>
        <v>-</v>
      </c>
      <c r="AR72" s="208" t="s">
        <v>1008</v>
      </c>
      <c r="AS72" s="209"/>
      <c r="AT72" s="209"/>
      <c r="AU72" s="211"/>
      <c r="AV72" s="211"/>
      <c r="AW72" s="207" t="str">
        <f t="shared" si="7"/>
        <v>○</v>
      </c>
      <c r="AX72" s="208" t="s">
        <v>995</v>
      </c>
      <c r="AY72" s="209" t="s">
        <v>996</v>
      </c>
      <c r="AZ72" s="209" t="s">
        <v>1166</v>
      </c>
      <c r="BA72" s="211" t="s">
        <v>1166</v>
      </c>
      <c r="BB72" s="211"/>
    </row>
    <row r="73" spans="3:54" ht="112.5">
      <c r="C73" s="203" t="s">
        <v>1167</v>
      </c>
      <c r="D73" s="204" t="s">
        <v>1168</v>
      </c>
      <c r="E73" s="205" t="s">
        <v>1006</v>
      </c>
      <c r="F73" s="206" t="str">
        <f t="shared" si="8"/>
        <v>○</v>
      </c>
      <c r="G73" s="207" t="str">
        <f t="shared" si="0"/>
        <v>-</v>
      </c>
      <c r="H73" s="208" t="s">
        <v>1008</v>
      </c>
      <c r="I73" s="209"/>
      <c r="J73" s="209"/>
      <c r="K73" s="211"/>
      <c r="L73" s="211"/>
      <c r="M73" s="207" t="str">
        <f t="shared" si="1"/>
        <v>-</v>
      </c>
      <c r="N73" s="208" t="s">
        <v>1008</v>
      </c>
      <c r="O73" s="209" t="s">
        <v>1089</v>
      </c>
      <c r="P73" s="219" t="s">
        <v>1169</v>
      </c>
      <c r="Q73" s="211" t="s">
        <v>1007</v>
      </c>
      <c r="R73" s="211"/>
      <c r="S73" s="207" t="str">
        <f t="shared" si="2"/>
        <v>-</v>
      </c>
      <c r="T73" s="208" t="s">
        <v>1008</v>
      </c>
      <c r="U73" s="209"/>
      <c r="V73" s="209"/>
      <c r="W73" s="211"/>
      <c r="X73" s="211"/>
      <c r="Y73" s="207" t="str">
        <f t="shared" si="3"/>
        <v>-</v>
      </c>
      <c r="Z73" s="208" t="s">
        <v>1008</v>
      </c>
      <c r="AA73" s="209"/>
      <c r="AB73" s="209"/>
      <c r="AC73" s="211"/>
      <c r="AD73" s="211"/>
      <c r="AE73" s="207" t="str">
        <f t="shared" si="4"/>
        <v>-</v>
      </c>
      <c r="AF73" s="208" t="s">
        <v>1008</v>
      </c>
      <c r="AG73" s="209" t="s">
        <v>1089</v>
      </c>
      <c r="AH73" s="219" t="s">
        <v>1169</v>
      </c>
      <c r="AI73" s="211" t="s">
        <v>1007</v>
      </c>
      <c r="AJ73" s="211"/>
      <c r="AK73" s="207" t="str">
        <f t="shared" si="5"/>
        <v>-</v>
      </c>
      <c r="AL73" s="208" t="s">
        <v>1008</v>
      </c>
      <c r="AM73" s="209"/>
      <c r="AN73" s="209"/>
      <c r="AO73" s="211"/>
      <c r="AP73" s="211"/>
      <c r="AQ73" s="207" t="str">
        <f t="shared" si="6"/>
        <v>-</v>
      </c>
      <c r="AR73" s="208" t="s">
        <v>1008</v>
      </c>
      <c r="AS73" s="209"/>
      <c r="AT73" s="209"/>
      <c r="AU73" s="211"/>
      <c r="AV73" s="211"/>
      <c r="AW73" s="207" t="str">
        <f t="shared" si="7"/>
        <v>-</v>
      </c>
      <c r="AX73" s="208" t="s">
        <v>1008</v>
      </c>
      <c r="AY73" s="209" t="s">
        <v>1089</v>
      </c>
      <c r="AZ73" s="219" t="s">
        <v>1092</v>
      </c>
      <c r="BA73" s="211" t="s">
        <v>1093</v>
      </c>
      <c r="BB73" s="211"/>
    </row>
    <row r="74" spans="3:54" ht="11.25">
      <c r="C74" s="203" t="s">
        <v>1170</v>
      </c>
      <c r="D74" s="204" t="s">
        <v>1171</v>
      </c>
      <c r="E74" s="205" t="s">
        <v>1006</v>
      </c>
      <c r="F74" s="206" t="str">
        <f t="shared" si="8"/>
        <v>○</v>
      </c>
      <c r="G74" s="207" t="str">
        <f t="shared" si="0"/>
        <v>-</v>
      </c>
      <c r="H74" s="208" t="s">
        <v>1008</v>
      </c>
      <c r="I74" s="209"/>
      <c r="J74" s="209"/>
      <c r="K74" s="211"/>
      <c r="L74" s="211"/>
      <c r="M74" s="207" t="str">
        <f t="shared" si="1"/>
        <v>○</v>
      </c>
      <c r="N74" s="208" t="s">
        <v>995</v>
      </c>
      <c r="O74" s="209" t="s">
        <v>996</v>
      </c>
      <c r="P74" s="209" t="s">
        <v>1097</v>
      </c>
      <c r="Q74" s="211" t="s">
        <v>1097</v>
      </c>
      <c r="R74" s="211"/>
      <c r="S74" s="207" t="str">
        <f t="shared" si="2"/>
        <v>-</v>
      </c>
      <c r="T74" s="208" t="s">
        <v>1008</v>
      </c>
      <c r="U74" s="209"/>
      <c r="V74" s="209"/>
      <c r="W74" s="211"/>
      <c r="X74" s="211"/>
      <c r="Y74" s="207" t="str">
        <f t="shared" si="3"/>
        <v>-</v>
      </c>
      <c r="Z74" s="208" t="s">
        <v>1008</v>
      </c>
      <c r="AA74" s="209"/>
      <c r="AB74" s="209"/>
      <c r="AC74" s="211"/>
      <c r="AD74" s="211"/>
      <c r="AE74" s="207" t="str">
        <f t="shared" si="4"/>
        <v>○</v>
      </c>
      <c r="AF74" s="208" t="s">
        <v>995</v>
      </c>
      <c r="AG74" s="209" t="s">
        <v>996</v>
      </c>
      <c r="AH74" s="209" t="s">
        <v>1097</v>
      </c>
      <c r="AI74" s="211" t="s">
        <v>1097</v>
      </c>
      <c r="AJ74" s="211"/>
      <c r="AK74" s="207" t="str">
        <f t="shared" si="5"/>
        <v>-</v>
      </c>
      <c r="AL74" s="208" t="s">
        <v>1008</v>
      </c>
      <c r="AM74" s="209"/>
      <c r="AN74" s="209"/>
      <c r="AO74" s="211"/>
      <c r="AP74" s="211"/>
      <c r="AQ74" s="207" t="str">
        <f t="shared" si="6"/>
        <v>-</v>
      </c>
      <c r="AR74" s="208" t="s">
        <v>1008</v>
      </c>
      <c r="AS74" s="209"/>
      <c r="AT74" s="209"/>
      <c r="AU74" s="211"/>
      <c r="AV74" s="211"/>
      <c r="AW74" s="207" t="str">
        <f t="shared" si="7"/>
        <v>○</v>
      </c>
      <c r="AX74" s="208" t="s">
        <v>995</v>
      </c>
      <c r="AY74" s="209" t="s">
        <v>996</v>
      </c>
      <c r="AZ74" s="209" t="s">
        <v>1098</v>
      </c>
      <c r="BA74" s="211" t="s">
        <v>1098</v>
      </c>
      <c r="BB74" s="211"/>
    </row>
    <row r="75" spans="3:54" ht="11.25">
      <c r="C75" s="203" t="s">
        <v>1172</v>
      </c>
      <c r="D75" s="204" t="s">
        <v>1173</v>
      </c>
      <c r="E75" s="205" t="s">
        <v>1006</v>
      </c>
      <c r="F75" s="206" t="str">
        <f t="shared" si="8"/>
        <v>○</v>
      </c>
      <c r="G75" s="207" t="str">
        <f t="shared" si="0"/>
        <v>-</v>
      </c>
      <c r="H75" s="208" t="s">
        <v>1008</v>
      </c>
      <c r="I75" s="209"/>
      <c r="J75" s="209"/>
      <c r="K75" s="211"/>
      <c r="L75" s="211"/>
      <c r="M75" s="207" t="str">
        <f t="shared" si="1"/>
        <v>○</v>
      </c>
      <c r="N75" s="208" t="s">
        <v>995</v>
      </c>
      <c r="O75" s="209" t="s">
        <v>996</v>
      </c>
      <c r="P75" s="209" t="s">
        <v>1101</v>
      </c>
      <c r="Q75" s="211" t="s">
        <v>1101</v>
      </c>
      <c r="R75" s="211"/>
      <c r="S75" s="207" t="str">
        <f t="shared" si="2"/>
        <v>-</v>
      </c>
      <c r="T75" s="208" t="s">
        <v>1008</v>
      </c>
      <c r="U75" s="209"/>
      <c r="V75" s="209"/>
      <c r="W75" s="211"/>
      <c r="X75" s="211"/>
      <c r="Y75" s="207" t="str">
        <f t="shared" si="3"/>
        <v>-</v>
      </c>
      <c r="Z75" s="208" t="s">
        <v>1008</v>
      </c>
      <c r="AA75" s="209"/>
      <c r="AB75" s="209"/>
      <c r="AC75" s="211"/>
      <c r="AD75" s="211"/>
      <c r="AE75" s="207" t="str">
        <f t="shared" si="4"/>
        <v>○</v>
      </c>
      <c r="AF75" s="208" t="s">
        <v>995</v>
      </c>
      <c r="AG75" s="209" t="s">
        <v>996</v>
      </c>
      <c r="AH75" s="209" t="s">
        <v>1101</v>
      </c>
      <c r="AI75" s="211" t="s">
        <v>1101</v>
      </c>
      <c r="AJ75" s="211"/>
      <c r="AK75" s="207" t="str">
        <f t="shared" si="5"/>
        <v>-</v>
      </c>
      <c r="AL75" s="208" t="s">
        <v>1008</v>
      </c>
      <c r="AM75" s="209"/>
      <c r="AN75" s="209"/>
      <c r="AO75" s="211"/>
      <c r="AP75" s="211"/>
      <c r="AQ75" s="207" t="str">
        <f t="shared" si="6"/>
        <v>-</v>
      </c>
      <c r="AR75" s="208" t="s">
        <v>1008</v>
      </c>
      <c r="AS75" s="209"/>
      <c r="AT75" s="209"/>
      <c r="AU75" s="211"/>
      <c r="AV75" s="211"/>
      <c r="AW75" s="207" t="str">
        <f t="shared" si="7"/>
        <v>○</v>
      </c>
      <c r="AX75" s="208" t="s">
        <v>995</v>
      </c>
      <c r="AY75" s="209" t="s">
        <v>996</v>
      </c>
      <c r="AZ75" s="209" t="s">
        <v>1101</v>
      </c>
      <c r="BA75" s="211" t="s">
        <v>1101</v>
      </c>
      <c r="BB75" s="211"/>
    </row>
    <row r="76" spans="3:54" ht="11.25">
      <c r="C76" s="203" t="s">
        <v>1174</v>
      </c>
      <c r="D76" s="204" t="s">
        <v>1175</v>
      </c>
      <c r="E76" s="205" t="s">
        <v>1006</v>
      </c>
      <c r="F76" s="206" t="str">
        <f t="shared" si="8"/>
        <v>○</v>
      </c>
      <c r="G76" s="207" t="str">
        <f t="shared" si="0"/>
        <v>-</v>
      </c>
      <c r="H76" s="208" t="s">
        <v>1008</v>
      </c>
      <c r="I76" s="209"/>
      <c r="J76" s="209"/>
      <c r="K76" s="211"/>
      <c r="L76" s="211"/>
      <c r="M76" s="207" t="str">
        <f t="shared" si="1"/>
        <v>○</v>
      </c>
      <c r="N76" s="208" t="s">
        <v>995</v>
      </c>
      <c r="O76" s="209" t="s">
        <v>996</v>
      </c>
      <c r="P76" s="209" t="s">
        <v>1104</v>
      </c>
      <c r="Q76" s="211" t="s">
        <v>1104</v>
      </c>
      <c r="R76" s="211"/>
      <c r="S76" s="207" t="str">
        <f t="shared" si="2"/>
        <v>-</v>
      </c>
      <c r="T76" s="208" t="s">
        <v>1008</v>
      </c>
      <c r="U76" s="209"/>
      <c r="V76" s="209"/>
      <c r="W76" s="211"/>
      <c r="X76" s="211"/>
      <c r="Y76" s="207" t="str">
        <f t="shared" si="3"/>
        <v>-</v>
      </c>
      <c r="Z76" s="208" t="s">
        <v>1008</v>
      </c>
      <c r="AA76" s="209"/>
      <c r="AB76" s="209"/>
      <c r="AC76" s="211"/>
      <c r="AD76" s="211"/>
      <c r="AE76" s="207" t="str">
        <f t="shared" si="4"/>
        <v>○</v>
      </c>
      <c r="AF76" s="208" t="s">
        <v>995</v>
      </c>
      <c r="AG76" s="209" t="s">
        <v>996</v>
      </c>
      <c r="AH76" s="209" t="s">
        <v>1104</v>
      </c>
      <c r="AI76" s="211" t="s">
        <v>1104</v>
      </c>
      <c r="AJ76" s="211"/>
      <c r="AK76" s="207" t="str">
        <f t="shared" si="5"/>
        <v>-</v>
      </c>
      <c r="AL76" s="208" t="s">
        <v>1008</v>
      </c>
      <c r="AM76" s="209"/>
      <c r="AN76" s="209"/>
      <c r="AO76" s="211"/>
      <c r="AP76" s="211"/>
      <c r="AQ76" s="207" t="str">
        <f t="shared" si="6"/>
        <v>-</v>
      </c>
      <c r="AR76" s="208" t="s">
        <v>1008</v>
      </c>
      <c r="AS76" s="209"/>
      <c r="AT76" s="209"/>
      <c r="AU76" s="211"/>
      <c r="AV76" s="211"/>
      <c r="AW76" s="207" t="str">
        <f t="shared" si="7"/>
        <v>○</v>
      </c>
      <c r="AX76" s="208" t="s">
        <v>995</v>
      </c>
      <c r="AY76" s="209" t="s">
        <v>996</v>
      </c>
      <c r="AZ76" s="209" t="s">
        <v>1104</v>
      </c>
      <c r="BA76" s="211" t="s">
        <v>1104</v>
      </c>
      <c r="BB76" s="211"/>
    </row>
    <row r="77" spans="3:54" ht="11.25">
      <c r="C77" s="203" t="s">
        <v>1176</v>
      </c>
      <c r="D77" s="204" t="s">
        <v>1177</v>
      </c>
      <c r="E77" s="205" t="s">
        <v>1006</v>
      </c>
      <c r="F77" s="206" t="str">
        <f t="shared" si="8"/>
        <v>○</v>
      </c>
      <c r="G77" s="207" t="str">
        <f t="shared" si="0"/>
        <v>-</v>
      </c>
      <c r="H77" s="208" t="s">
        <v>1008</v>
      </c>
      <c r="I77" s="209"/>
      <c r="J77" s="209"/>
      <c r="K77" s="211"/>
      <c r="L77" s="211"/>
      <c r="M77" s="207" t="str">
        <f t="shared" si="1"/>
        <v>○</v>
      </c>
      <c r="N77" s="208" t="s">
        <v>995</v>
      </c>
      <c r="O77" s="209" t="s">
        <v>996</v>
      </c>
      <c r="P77" s="209" t="s">
        <v>1107</v>
      </c>
      <c r="Q77" s="211" t="s">
        <v>1107</v>
      </c>
      <c r="R77" s="211"/>
      <c r="S77" s="207" t="str">
        <f t="shared" si="2"/>
        <v>-</v>
      </c>
      <c r="T77" s="208" t="s">
        <v>1008</v>
      </c>
      <c r="U77" s="209"/>
      <c r="V77" s="209"/>
      <c r="W77" s="211"/>
      <c r="X77" s="211"/>
      <c r="Y77" s="207" t="str">
        <f t="shared" si="3"/>
        <v>-</v>
      </c>
      <c r="Z77" s="208" t="s">
        <v>1008</v>
      </c>
      <c r="AA77" s="209"/>
      <c r="AB77" s="209"/>
      <c r="AC77" s="211"/>
      <c r="AD77" s="211"/>
      <c r="AE77" s="207" t="str">
        <f t="shared" si="4"/>
        <v>○</v>
      </c>
      <c r="AF77" s="208" t="s">
        <v>995</v>
      </c>
      <c r="AG77" s="209" t="s">
        <v>996</v>
      </c>
      <c r="AH77" s="209" t="s">
        <v>1107</v>
      </c>
      <c r="AI77" s="211" t="s">
        <v>1107</v>
      </c>
      <c r="AJ77" s="211"/>
      <c r="AK77" s="207" t="str">
        <f t="shared" si="5"/>
        <v>-</v>
      </c>
      <c r="AL77" s="208" t="s">
        <v>1008</v>
      </c>
      <c r="AM77" s="209"/>
      <c r="AN77" s="209"/>
      <c r="AO77" s="211"/>
      <c r="AP77" s="211"/>
      <c r="AQ77" s="207" t="str">
        <f t="shared" si="6"/>
        <v>-</v>
      </c>
      <c r="AR77" s="208" t="s">
        <v>1008</v>
      </c>
      <c r="AS77" s="209"/>
      <c r="AT77" s="209"/>
      <c r="AU77" s="211"/>
      <c r="AV77" s="211"/>
      <c r="AW77" s="207" t="str">
        <f t="shared" si="7"/>
        <v>○</v>
      </c>
      <c r="AX77" s="208" t="s">
        <v>995</v>
      </c>
      <c r="AY77" s="209" t="s">
        <v>996</v>
      </c>
      <c r="AZ77" s="209" t="s">
        <v>1107</v>
      </c>
      <c r="BA77" s="211" t="s">
        <v>1107</v>
      </c>
      <c r="BB77" s="211"/>
    </row>
    <row r="78" spans="3:54" ht="11.25">
      <c r="C78" s="203" t="s">
        <v>1178</v>
      </c>
      <c r="D78" s="204" t="s">
        <v>1179</v>
      </c>
      <c r="E78" s="205" t="s">
        <v>1006</v>
      </c>
      <c r="F78" s="206" t="str">
        <f t="shared" si="8"/>
        <v>○</v>
      </c>
      <c r="G78" s="207" t="str">
        <f t="shared" si="0"/>
        <v>-</v>
      </c>
      <c r="H78" s="208" t="s">
        <v>1008</v>
      </c>
      <c r="I78" s="209"/>
      <c r="J78" s="209"/>
      <c r="K78" s="211"/>
      <c r="L78" s="211"/>
      <c r="M78" s="207" t="str">
        <f t="shared" si="1"/>
        <v>○</v>
      </c>
      <c r="N78" s="208" t="s">
        <v>995</v>
      </c>
      <c r="O78" s="209" t="s">
        <v>996</v>
      </c>
      <c r="P78" s="209" t="s">
        <v>1110</v>
      </c>
      <c r="Q78" s="211" t="s">
        <v>1110</v>
      </c>
      <c r="R78" s="211"/>
      <c r="S78" s="207" t="str">
        <f t="shared" si="2"/>
        <v>-</v>
      </c>
      <c r="T78" s="208" t="s">
        <v>1008</v>
      </c>
      <c r="U78" s="209"/>
      <c r="V78" s="209"/>
      <c r="W78" s="211"/>
      <c r="X78" s="211"/>
      <c r="Y78" s="207" t="str">
        <f t="shared" si="3"/>
        <v>-</v>
      </c>
      <c r="Z78" s="208" t="s">
        <v>1008</v>
      </c>
      <c r="AA78" s="209"/>
      <c r="AB78" s="209"/>
      <c r="AC78" s="211"/>
      <c r="AD78" s="211"/>
      <c r="AE78" s="207" t="str">
        <f t="shared" si="4"/>
        <v>○</v>
      </c>
      <c r="AF78" s="208" t="s">
        <v>995</v>
      </c>
      <c r="AG78" s="209" t="s">
        <v>996</v>
      </c>
      <c r="AH78" s="209" t="s">
        <v>1110</v>
      </c>
      <c r="AI78" s="211" t="s">
        <v>1110</v>
      </c>
      <c r="AJ78" s="211"/>
      <c r="AK78" s="207" t="str">
        <f t="shared" si="5"/>
        <v>-</v>
      </c>
      <c r="AL78" s="208" t="s">
        <v>1008</v>
      </c>
      <c r="AM78" s="209"/>
      <c r="AN78" s="209"/>
      <c r="AO78" s="211"/>
      <c r="AP78" s="211"/>
      <c r="AQ78" s="207" t="str">
        <f t="shared" si="6"/>
        <v>-</v>
      </c>
      <c r="AR78" s="208" t="s">
        <v>1008</v>
      </c>
      <c r="AS78" s="209"/>
      <c r="AT78" s="209"/>
      <c r="AU78" s="211"/>
      <c r="AV78" s="211"/>
      <c r="AW78" s="207" t="str">
        <f t="shared" si="7"/>
        <v>○</v>
      </c>
      <c r="AX78" s="208" t="s">
        <v>995</v>
      </c>
      <c r="AY78" s="209" t="s">
        <v>996</v>
      </c>
      <c r="AZ78" s="209" t="s">
        <v>1110</v>
      </c>
      <c r="BA78" s="211" t="s">
        <v>1110</v>
      </c>
      <c r="BB78" s="211"/>
    </row>
    <row r="79" spans="3:54" ht="11.25">
      <c r="C79" s="203" t="s">
        <v>1180</v>
      </c>
      <c r="D79" s="204" t="s">
        <v>1181</v>
      </c>
      <c r="E79" s="205" t="s">
        <v>1006</v>
      </c>
      <c r="F79" s="206" t="str">
        <f t="shared" si="8"/>
        <v>○</v>
      </c>
      <c r="G79" s="207" t="str">
        <f t="shared" si="0"/>
        <v>-</v>
      </c>
      <c r="H79" s="208" t="s">
        <v>1008</v>
      </c>
      <c r="I79" s="209"/>
      <c r="J79" s="209" t="s">
        <v>1052</v>
      </c>
      <c r="K79" s="211"/>
      <c r="L79" s="211"/>
      <c r="M79" s="207" t="str">
        <f t="shared" si="1"/>
        <v>○</v>
      </c>
      <c r="N79" s="208" t="s">
        <v>995</v>
      </c>
      <c r="O79" s="209" t="s">
        <v>1000</v>
      </c>
      <c r="P79" s="209" t="s">
        <v>1182</v>
      </c>
      <c r="Q79" s="211" t="s">
        <v>1182</v>
      </c>
      <c r="R79" s="211"/>
      <c r="S79" s="207" t="str">
        <f t="shared" si="2"/>
        <v>-</v>
      </c>
      <c r="T79" s="208" t="s">
        <v>1008</v>
      </c>
      <c r="U79" s="209"/>
      <c r="V79" s="209" t="s">
        <v>1052</v>
      </c>
      <c r="W79" s="211"/>
      <c r="X79" s="211"/>
      <c r="Y79" s="207" t="str">
        <f t="shared" si="3"/>
        <v>-</v>
      </c>
      <c r="Z79" s="208" t="s">
        <v>1008</v>
      </c>
      <c r="AA79" s="209"/>
      <c r="AB79" s="209" t="s">
        <v>1052</v>
      </c>
      <c r="AC79" s="211"/>
      <c r="AD79" s="211"/>
      <c r="AE79" s="207" t="str">
        <f t="shared" si="4"/>
        <v>○</v>
      </c>
      <c r="AF79" s="208" t="s">
        <v>995</v>
      </c>
      <c r="AG79" s="209" t="s">
        <v>1000</v>
      </c>
      <c r="AH79" s="209" t="s">
        <v>1183</v>
      </c>
      <c r="AI79" s="211" t="s">
        <v>1183</v>
      </c>
      <c r="AJ79" s="211"/>
      <c r="AK79" s="207" t="str">
        <f t="shared" si="5"/>
        <v>-</v>
      </c>
      <c r="AL79" s="208" t="s">
        <v>1008</v>
      </c>
      <c r="AM79" s="209"/>
      <c r="AN79" s="209" t="s">
        <v>1052</v>
      </c>
      <c r="AO79" s="211"/>
      <c r="AP79" s="211"/>
      <c r="AQ79" s="207" t="str">
        <f t="shared" si="6"/>
        <v>-</v>
      </c>
      <c r="AR79" s="208" t="s">
        <v>1008</v>
      </c>
      <c r="AS79" s="209"/>
      <c r="AT79" s="209" t="s">
        <v>1052</v>
      </c>
      <c r="AU79" s="211"/>
      <c r="AV79" s="211"/>
      <c r="AW79" s="207" t="str">
        <f t="shared" si="7"/>
        <v>○</v>
      </c>
      <c r="AX79" s="208" t="s">
        <v>995</v>
      </c>
      <c r="AY79" s="209" t="s">
        <v>1000</v>
      </c>
      <c r="AZ79" s="209" t="s">
        <v>1117</v>
      </c>
      <c r="BA79" s="211" t="s">
        <v>1117</v>
      </c>
      <c r="BB79" s="211"/>
    </row>
    <row r="80" spans="3:54" ht="11.25">
      <c r="C80" s="203" t="s">
        <v>1184</v>
      </c>
      <c r="D80" s="204" t="s">
        <v>1185</v>
      </c>
      <c r="E80" s="205" t="s">
        <v>1006</v>
      </c>
      <c r="F80" s="206" t="str">
        <f t="shared" si="8"/>
        <v>○</v>
      </c>
      <c r="G80" s="207" t="str">
        <f t="shared" si="0"/>
        <v>-</v>
      </c>
      <c r="H80" s="208" t="s">
        <v>1008</v>
      </c>
      <c r="I80" s="209"/>
      <c r="J80" s="209"/>
      <c r="K80" s="211"/>
      <c r="L80" s="211"/>
      <c r="M80" s="207" t="str">
        <f t="shared" si="1"/>
        <v>○</v>
      </c>
      <c r="N80" s="208" t="s">
        <v>995</v>
      </c>
      <c r="O80" s="209" t="s">
        <v>1033</v>
      </c>
      <c r="P80" s="209" t="str">
        <f>R80</f>
        <v>消込参照06A</v>
      </c>
      <c r="Q80" s="211" t="s">
        <v>1120</v>
      </c>
      <c r="R80" s="213" t="s">
        <v>1120</v>
      </c>
      <c r="S80" s="207" t="str">
        <f t="shared" si="2"/>
        <v>-</v>
      </c>
      <c r="T80" s="208" t="s">
        <v>1008</v>
      </c>
      <c r="U80" s="209"/>
      <c r="V80" s="209"/>
      <c r="W80" s="211"/>
      <c r="X80" s="211"/>
      <c r="Y80" s="207" t="str">
        <f t="shared" si="3"/>
        <v>-</v>
      </c>
      <c r="Z80" s="208" t="s">
        <v>1008</v>
      </c>
      <c r="AA80" s="209"/>
      <c r="AB80" s="209"/>
      <c r="AC80" s="211"/>
      <c r="AD80" s="211"/>
      <c r="AE80" s="207" t="str">
        <f t="shared" si="4"/>
        <v>○</v>
      </c>
      <c r="AF80" s="208" t="s">
        <v>995</v>
      </c>
      <c r="AG80" s="209" t="s">
        <v>1033</v>
      </c>
      <c r="AH80" s="209" t="str">
        <f>AJ80</f>
        <v>消込参照06A</v>
      </c>
      <c r="AI80" s="211" t="s">
        <v>1120</v>
      </c>
      <c r="AJ80" s="211" t="s">
        <v>1120</v>
      </c>
      <c r="AK80" s="207" t="str">
        <f t="shared" si="5"/>
        <v>-</v>
      </c>
      <c r="AL80" s="208" t="s">
        <v>1008</v>
      </c>
      <c r="AM80" s="209"/>
      <c r="AN80" s="209"/>
      <c r="AO80" s="211"/>
      <c r="AP80" s="211"/>
      <c r="AQ80" s="207" t="str">
        <f t="shared" si="6"/>
        <v>-</v>
      </c>
      <c r="AR80" s="208" t="s">
        <v>1008</v>
      </c>
      <c r="AS80" s="209"/>
      <c r="AT80" s="209"/>
      <c r="AU80" s="211"/>
      <c r="AV80" s="211"/>
      <c r="AW80" s="207" t="str">
        <f t="shared" si="7"/>
        <v>○</v>
      </c>
      <c r="AX80" s="208" t="s">
        <v>995</v>
      </c>
      <c r="AY80" s="209" t="s">
        <v>1033</v>
      </c>
      <c r="AZ80" s="209" t="str">
        <f>BB80</f>
        <v>消込参照06A</v>
      </c>
      <c r="BA80" s="211" t="s">
        <v>1120</v>
      </c>
      <c r="BB80" s="211" t="s">
        <v>1120</v>
      </c>
    </row>
    <row r="81" spans="3:54" ht="11.25">
      <c r="C81" s="203" t="s">
        <v>1186</v>
      </c>
      <c r="D81" s="204" t="s">
        <v>1187</v>
      </c>
      <c r="E81" s="205" t="s">
        <v>1006</v>
      </c>
      <c r="F81" s="206" t="str">
        <f t="shared" si="8"/>
        <v>○</v>
      </c>
      <c r="G81" s="207" t="str">
        <f t="shared" si="0"/>
        <v>-</v>
      </c>
      <c r="H81" s="208" t="s">
        <v>1008</v>
      </c>
      <c r="I81" s="209"/>
      <c r="J81" s="209"/>
      <c r="K81" s="211"/>
      <c r="L81" s="211"/>
      <c r="M81" s="207" t="str">
        <f t="shared" si="1"/>
        <v>○</v>
      </c>
      <c r="N81" s="208" t="s">
        <v>995</v>
      </c>
      <c r="O81" s="209" t="s">
        <v>1008</v>
      </c>
      <c r="P81" s="209"/>
      <c r="Q81" s="211"/>
      <c r="R81" s="211"/>
      <c r="S81" s="207" t="str">
        <f t="shared" si="2"/>
        <v>-</v>
      </c>
      <c r="T81" s="208" t="s">
        <v>1008</v>
      </c>
      <c r="U81" s="209"/>
      <c r="V81" s="209"/>
      <c r="W81" s="211"/>
      <c r="X81" s="211"/>
      <c r="Y81" s="207" t="str">
        <f t="shared" si="3"/>
        <v>-</v>
      </c>
      <c r="Z81" s="208" t="s">
        <v>1008</v>
      </c>
      <c r="AA81" s="209"/>
      <c r="AB81" s="209"/>
      <c r="AC81" s="211"/>
      <c r="AD81" s="211"/>
      <c r="AE81" s="207" t="str">
        <f t="shared" si="4"/>
        <v>○</v>
      </c>
      <c r="AF81" s="208" t="s">
        <v>995</v>
      </c>
      <c r="AG81" s="209" t="s">
        <v>1008</v>
      </c>
      <c r="AH81" s="209"/>
      <c r="AI81" s="211"/>
      <c r="AJ81" s="211"/>
      <c r="AK81" s="207" t="str">
        <f t="shared" si="5"/>
        <v>-</v>
      </c>
      <c r="AL81" s="208" t="s">
        <v>1008</v>
      </c>
      <c r="AM81" s="209"/>
      <c r="AN81" s="209"/>
      <c r="AO81" s="211"/>
      <c r="AP81" s="211"/>
      <c r="AQ81" s="207" t="str">
        <f t="shared" si="6"/>
        <v>-</v>
      </c>
      <c r="AR81" s="208" t="s">
        <v>1008</v>
      </c>
      <c r="AS81" s="209"/>
      <c r="AT81" s="209"/>
      <c r="AU81" s="211"/>
      <c r="AV81" s="211"/>
      <c r="AW81" s="207" t="str">
        <f t="shared" si="7"/>
        <v>○</v>
      </c>
      <c r="AX81" s="208" t="s">
        <v>995</v>
      </c>
      <c r="AY81" s="209" t="s">
        <v>1008</v>
      </c>
      <c r="AZ81" s="209"/>
      <c r="BA81" s="211"/>
      <c r="BB81" s="211"/>
    </row>
    <row r="82" spans="3:54" ht="11.25">
      <c r="C82" s="203" t="s">
        <v>1188</v>
      </c>
      <c r="D82" s="204" t="s">
        <v>1189</v>
      </c>
      <c r="E82" s="205" t="s">
        <v>1006</v>
      </c>
      <c r="F82" s="206" t="str">
        <f t="shared" si="8"/>
        <v>○</v>
      </c>
      <c r="G82" s="207" t="str">
        <f t="shared" si="0"/>
        <v>-</v>
      </c>
      <c r="H82" s="208" t="s">
        <v>1008</v>
      </c>
      <c r="I82" s="209"/>
      <c r="J82" s="209"/>
      <c r="K82" s="211"/>
      <c r="L82" s="211"/>
      <c r="M82" s="207" t="str">
        <f t="shared" si="1"/>
        <v>○</v>
      </c>
      <c r="N82" s="208" t="s">
        <v>995</v>
      </c>
      <c r="O82" s="209" t="s">
        <v>1008</v>
      </c>
      <c r="P82" s="209"/>
      <c r="Q82" s="211"/>
      <c r="R82" s="211"/>
      <c r="S82" s="207" t="str">
        <f t="shared" si="2"/>
        <v>-</v>
      </c>
      <c r="T82" s="208" t="s">
        <v>1008</v>
      </c>
      <c r="U82" s="209"/>
      <c r="V82" s="209"/>
      <c r="W82" s="211"/>
      <c r="X82" s="211"/>
      <c r="Y82" s="207" t="str">
        <f t="shared" si="3"/>
        <v>-</v>
      </c>
      <c r="Z82" s="208" t="s">
        <v>1008</v>
      </c>
      <c r="AA82" s="209"/>
      <c r="AB82" s="209"/>
      <c r="AC82" s="211"/>
      <c r="AD82" s="211"/>
      <c r="AE82" s="207" t="str">
        <f t="shared" si="4"/>
        <v>○</v>
      </c>
      <c r="AF82" s="208" t="s">
        <v>995</v>
      </c>
      <c r="AG82" s="209" t="s">
        <v>1008</v>
      </c>
      <c r="AH82" s="209"/>
      <c r="AI82" s="211"/>
      <c r="AJ82" s="211"/>
      <c r="AK82" s="207" t="str">
        <f t="shared" si="5"/>
        <v>-</v>
      </c>
      <c r="AL82" s="208" t="s">
        <v>1008</v>
      </c>
      <c r="AM82" s="209"/>
      <c r="AN82" s="209"/>
      <c r="AO82" s="211"/>
      <c r="AP82" s="211"/>
      <c r="AQ82" s="207" t="str">
        <f t="shared" si="6"/>
        <v>-</v>
      </c>
      <c r="AR82" s="208" t="s">
        <v>1008</v>
      </c>
      <c r="AS82" s="209"/>
      <c r="AT82" s="209"/>
      <c r="AU82" s="211"/>
      <c r="AV82" s="211"/>
      <c r="AW82" s="207" t="str">
        <f t="shared" si="7"/>
        <v>○</v>
      </c>
      <c r="AX82" s="208" t="s">
        <v>995</v>
      </c>
      <c r="AY82" s="209" t="s">
        <v>1008</v>
      </c>
      <c r="AZ82" s="209"/>
      <c r="BA82" s="211"/>
      <c r="BB82" s="211"/>
    </row>
    <row r="83" spans="3:54" ht="11.25">
      <c r="C83" s="203" t="s">
        <v>1190</v>
      </c>
      <c r="D83" s="204" t="s">
        <v>1191</v>
      </c>
      <c r="E83" s="205" t="s">
        <v>1006</v>
      </c>
      <c r="F83" s="215" t="str">
        <f t="shared" si="8"/>
        <v>×</v>
      </c>
      <c r="G83" s="207" t="str">
        <f t="shared" si="0"/>
        <v>-</v>
      </c>
      <c r="H83" s="208" t="s">
        <v>1008</v>
      </c>
      <c r="I83" s="209"/>
      <c r="J83" s="209"/>
      <c r="K83" s="211"/>
      <c r="L83" s="211"/>
      <c r="M83" s="207" t="str">
        <f t="shared" si="1"/>
        <v>×</v>
      </c>
      <c r="N83" s="208" t="s">
        <v>995</v>
      </c>
      <c r="O83" s="209" t="s">
        <v>1033</v>
      </c>
      <c r="P83" s="209" t="str">
        <f>R83</f>
        <v>2017/12/13</v>
      </c>
      <c r="Q83" s="217" t="s">
        <v>1127</v>
      </c>
      <c r="R83" s="211" t="s">
        <v>1128</v>
      </c>
      <c r="S83" s="207" t="str">
        <f t="shared" si="2"/>
        <v>-</v>
      </c>
      <c r="T83" s="208" t="s">
        <v>1008</v>
      </c>
      <c r="U83" s="209"/>
      <c r="V83" s="209"/>
      <c r="W83" s="211"/>
      <c r="X83" s="211"/>
      <c r="Y83" s="207" t="str">
        <f t="shared" si="3"/>
        <v>-</v>
      </c>
      <c r="Z83" s="208" t="s">
        <v>1008</v>
      </c>
      <c r="AA83" s="209"/>
      <c r="AB83" s="209"/>
      <c r="AC83" s="211"/>
      <c r="AD83" s="211"/>
      <c r="AE83" s="207" t="str">
        <f t="shared" si="4"/>
        <v>×</v>
      </c>
      <c r="AF83" s="208" t="s">
        <v>995</v>
      </c>
      <c r="AG83" s="209" t="s">
        <v>1033</v>
      </c>
      <c r="AH83" s="209" t="str">
        <f>AJ83</f>
        <v>2017/12/13</v>
      </c>
      <c r="AI83" s="217" t="s">
        <v>1127</v>
      </c>
      <c r="AJ83" s="211" t="s">
        <v>1128</v>
      </c>
      <c r="AK83" s="207" t="str">
        <f t="shared" si="5"/>
        <v>-</v>
      </c>
      <c r="AL83" s="208" t="s">
        <v>1008</v>
      </c>
      <c r="AM83" s="209"/>
      <c r="AN83" s="209"/>
      <c r="AO83" s="211"/>
      <c r="AP83" s="211"/>
      <c r="AQ83" s="207" t="str">
        <f t="shared" si="6"/>
        <v>-</v>
      </c>
      <c r="AR83" s="208" t="s">
        <v>1008</v>
      </c>
      <c r="AS83" s="209"/>
      <c r="AT83" s="209"/>
      <c r="AU83" s="211"/>
      <c r="AV83" s="211"/>
      <c r="AW83" s="207" t="str">
        <f t="shared" si="7"/>
        <v>×</v>
      </c>
      <c r="AX83" s="208" t="s">
        <v>995</v>
      </c>
      <c r="AY83" s="209" t="s">
        <v>1033</v>
      </c>
      <c r="AZ83" s="209" t="str">
        <f>BB83</f>
        <v>2017/12/13</v>
      </c>
      <c r="BA83" s="217" t="s">
        <v>1127</v>
      </c>
      <c r="BB83" s="211" t="s">
        <v>1128</v>
      </c>
    </row>
    <row r="84" spans="3:54" ht="22.5">
      <c r="C84" s="203" t="s">
        <v>1192</v>
      </c>
      <c r="D84" s="204" t="s">
        <v>1193</v>
      </c>
      <c r="E84" s="205" t="s">
        <v>1006</v>
      </c>
      <c r="F84" s="206" t="str">
        <f t="shared" si="8"/>
        <v>○</v>
      </c>
      <c r="G84" s="207" t="str">
        <f t="shared" si="0"/>
        <v>-</v>
      </c>
      <c r="H84" s="208" t="s">
        <v>1008</v>
      </c>
      <c r="I84" s="209"/>
      <c r="J84" s="209"/>
      <c r="K84" s="211"/>
      <c r="L84" s="211"/>
      <c r="M84" s="207" t="str">
        <f t="shared" si="1"/>
        <v>○</v>
      </c>
      <c r="N84" s="208" t="s">
        <v>995</v>
      </c>
      <c r="O84" s="209" t="s">
        <v>1008</v>
      </c>
      <c r="P84" s="209"/>
      <c r="Q84" s="211"/>
      <c r="R84" s="211"/>
      <c r="S84" s="207" t="str">
        <f t="shared" si="2"/>
        <v>-</v>
      </c>
      <c r="T84" s="208" t="s">
        <v>1008</v>
      </c>
      <c r="U84" s="209"/>
      <c r="V84" s="209"/>
      <c r="W84" s="211"/>
      <c r="X84" s="211"/>
      <c r="Y84" s="207" t="str">
        <f t="shared" si="3"/>
        <v>-</v>
      </c>
      <c r="Z84" s="208" t="s">
        <v>1008</v>
      </c>
      <c r="AA84" s="209"/>
      <c r="AB84" s="209"/>
      <c r="AC84" s="211"/>
      <c r="AD84" s="211"/>
      <c r="AE84" s="207" t="str">
        <f t="shared" si="4"/>
        <v>○</v>
      </c>
      <c r="AF84" s="208" t="s">
        <v>995</v>
      </c>
      <c r="AG84" s="209" t="s">
        <v>1008</v>
      </c>
      <c r="AH84" s="209"/>
      <c r="AI84" s="211"/>
      <c r="AJ84" s="211"/>
      <c r="AK84" s="207" t="str">
        <f t="shared" si="5"/>
        <v>-</v>
      </c>
      <c r="AL84" s="208" t="s">
        <v>1008</v>
      </c>
      <c r="AM84" s="209"/>
      <c r="AN84" s="209"/>
      <c r="AO84" s="211"/>
      <c r="AP84" s="211"/>
      <c r="AQ84" s="207" t="str">
        <f t="shared" si="6"/>
        <v>-</v>
      </c>
      <c r="AR84" s="208" t="s">
        <v>1008</v>
      </c>
      <c r="AS84" s="209"/>
      <c r="AT84" s="209"/>
      <c r="AU84" s="211"/>
      <c r="AV84" s="211"/>
      <c r="AW84" s="207" t="str">
        <f t="shared" si="7"/>
        <v>○</v>
      </c>
      <c r="AX84" s="208" t="s">
        <v>995</v>
      </c>
      <c r="AY84" s="209" t="s">
        <v>1008</v>
      </c>
      <c r="AZ84" s="209"/>
      <c r="BA84" s="211"/>
      <c r="BB84" s="211"/>
    </row>
    <row r="85" spans="3:54" ht="22.5">
      <c r="C85" s="203" t="s">
        <v>1194</v>
      </c>
      <c r="D85" s="204" t="s">
        <v>1195</v>
      </c>
      <c r="E85" s="205" t="s">
        <v>1006</v>
      </c>
      <c r="F85" s="206" t="str">
        <f t="shared" si="8"/>
        <v>○</v>
      </c>
      <c r="G85" s="207" t="str">
        <f t="shared" si="0"/>
        <v>-</v>
      </c>
      <c r="H85" s="208" t="s">
        <v>1008</v>
      </c>
      <c r="I85" s="209"/>
      <c r="J85" s="209"/>
      <c r="K85" s="211"/>
      <c r="L85" s="211"/>
      <c r="M85" s="207" t="str">
        <f t="shared" si="1"/>
        <v>○</v>
      </c>
      <c r="N85" s="208" t="s">
        <v>995</v>
      </c>
      <c r="O85" s="209" t="s">
        <v>1008</v>
      </c>
      <c r="P85" s="209"/>
      <c r="Q85" s="211"/>
      <c r="R85" s="211"/>
      <c r="S85" s="207" t="str">
        <f t="shared" si="2"/>
        <v>-</v>
      </c>
      <c r="T85" s="208" t="s">
        <v>1008</v>
      </c>
      <c r="U85" s="209"/>
      <c r="V85" s="209"/>
      <c r="W85" s="211"/>
      <c r="X85" s="211"/>
      <c r="Y85" s="207" t="str">
        <f t="shared" si="3"/>
        <v>-</v>
      </c>
      <c r="Z85" s="208" t="s">
        <v>1008</v>
      </c>
      <c r="AA85" s="209"/>
      <c r="AB85" s="209"/>
      <c r="AC85" s="211"/>
      <c r="AD85" s="211"/>
      <c r="AE85" s="207" t="str">
        <f t="shared" si="4"/>
        <v>○</v>
      </c>
      <c r="AF85" s="208" t="s">
        <v>995</v>
      </c>
      <c r="AG85" s="209" t="s">
        <v>1008</v>
      </c>
      <c r="AH85" s="209"/>
      <c r="AI85" s="211"/>
      <c r="AJ85" s="211"/>
      <c r="AK85" s="207" t="str">
        <f t="shared" si="5"/>
        <v>-</v>
      </c>
      <c r="AL85" s="208" t="s">
        <v>1008</v>
      </c>
      <c r="AM85" s="209"/>
      <c r="AN85" s="209"/>
      <c r="AO85" s="211"/>
      <c r="AP85" s="211"/>
      <c r="AQ85" s="207" t="str">
        <f t="shared" si="6"/>
        <v>-</v>
      </c>
      <c r="AR85" s="208" t="s">
        <v>1008</v>
      </c>
      <c r="AS85" s="209"/>
      <c r="AT85" s="209"/>
      <c r="AU85" s="211"/>
      <c r="AV85" s="211"/>
      <c r="AW85" s="207" t="str">
        <f t="shared" si="7"/>
        <v>○</v>
      </c>
      <c r="AX85" s="208" t="s">
        <v>995</v>
      </c>
      <c r="AY85" s="209" t="s">
        <v>1008</v>
      </c>
      <c r="AZ85" s="209"/>
      <c r="BA85" s="211"/>
      <c r="BB85" s="211"/>
    </row>
    <row r="86" spans="3:54" ht="11.25">
      <c r="C86" s="203" t="s">
        <v>1196</v>
      </c>
      <c r="D86" s="204" t="s">
        <v>1197</v>
      </c>
      <c r="E86" s="205" t="s">
        <v>1006</v>
      </c>
      <c r="F86" s="206" t="str">
        <f t="shared" si="8"/>
        <v>○</v>
      </c>
      <c r="G86" s="207" t="str">
        <f t="shared" ref="G86:G106" si="9">IF(H86="○",IF(EXACT(J86,K86),"○","×"),"-")</f>
        <v>-</v>
      </c>
      <c r="H86" s="208" t="s">
        <v>1008</v>
      </c>
      <c r="I86" s="209"/>
      <c r="J86" s="209"/>
      <c r="K86" s="211"/>
      <c r="L86" s="211"/>
      <c r="M86" s="207" t="str">
        <f t="shared" ref="M86:M106" si="10">IF(N86="○",IF(EXACT(P86,Q86),"○","×"),"-")</f>
        <v>○</v>
      </c>
      <c r="N86" s="208" t="s">
        <v>995</v>
      </c>
      <c r="O86" s="209" t="s">
        <v>996</v>
      </c>
      <c r="P86" s="209" t="s">
        <v>1136</v>
      </c>
      <c r="Q86" s="211" t="s">
        <v>1136</v>
      </c>
      <c r="R86" s="211"/>
      <c r="S86" s="207" t="str">
        <f t="shared" ref="S86:S106" si="11">IF(T86="○",IF(EXACT(V86,W86),"○","×"),"-")</f>
        <v>-</v>
      </c>
      <c r="T86" s="208" t="s">
        <v>1008</v>
      </c>
      <c r="U86" s="209"/>
      <c r="V86" s="209"/>
      <c r="W86" s="211"/>
      <c r="X86" s="211"/>
      <c r="Y86" s="207" t="str">
        <f t="shared" ref="Y86:Y106" si="12">IF(Z86="○",IF(EXACT(AB86,AC86),"○","×"),"-")</f>
        <v>-</v>
      </c>
      <c r="Z86" s="208" t="s">
        <v>1008</v>
      </c>
      <c r="AA86" s="209"/>
      <c r="AB86" s="209"/>
      <c r="AC86" s="211"/>
      <c r="AD86" s="211"/>
      <c r="AE86" s="207" t="str">
        <f t="shared" ref="AE86:AE106" si="13">IF(AF86="○",IF(EXACT(AH86,AI86),"○","×"),"-")</f>
        <v>○</v>
      </c>
      <c r="AF86" s="208" t="s">
        <v>995</v>
      </c>
      <c r="AG86" s="209" t="s">
        <v>996</v>
      </c>
      <c r="AH86" s="209" t="s">
        <v>1136</v>
      </c>
      <c r="AI86" s="211" t="s">
        <v>1136</v>
      </c>
      <c r="AJ86" s="211"/>
      <c r="AK86" s="207" t="str">
        <f t="shared" ref="AK86:AK106" si="14">IF(AL86="○",IF(EXACT(AN86,AO86),"○","×"),"-")</f>
        <v>-</v>
      </c>
      <c r="AL86" s="208" t="s">
        <v>1008</v>
      </c>
      <c r="AM86" s="209"/>
      <c r="AN86" s="209"/>
      <c r="AO86" s="211"/>
      <c r="AP86" s="211"/>
      <c r="AQ86" s="207" t="str">
        <f t="shared" ref="AQ86:AQ106" si="15">IF(AR86="○",IF(EXACT(AT86,AU86),"○","×"),"-")</f>
        <v>-</v>
      </c>
      <c r="AR86" s="208" t="s">
        <v>1008</v>
      </c>
      <c r="AS86" s="209"/>
      <c r="AT86" s="209"/>
      <c r="AU86" s="211"/>
      <c r="AV86" s="211"/>
      <c r="AW86" s="207" t="str">
        <f t="shared" ref="AW86:AW106" si="16">IF(AX86="○",IF(EXACT(AZ86,BA86),"○","×"),"-")</f>
        <v>○</v>
      </c>
      <c r="AX86" s="208" t="s">
        <v>995</v>
      </c>
      <c r="AY86" s="209" t="s">
        <v>996</v>
      </c>
      <c r="AZ86" s="209" t="s">
        <v>1198</v>
      </c>
      <c r="BA86" s="211" t="s">
        <v>1198</v>
      </c>
      <c r="BB86" s="211"/>
    </row>
    <row r="87" spans="3:54" ht="11.25">
      <c r="C87" s="203" t="s">
        <v>1199</v>
      </c>
      <c r="D87" s="204" t="s">
        <v>1200</v>
      </c>
      <c r="E87" s="205" t="s">
        <v>1006</v>
      </c>
      <c r="F87" s="206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7" t="str">
        <f t="shared" si="9"/>
        <v>-</v>
      </c>
      <c r="H87" s="208" t="s">
        <v>1008</v>
      </c>
      <c r="I87" s="209"/>
      <c r="J87" s="209"/>
      <c r="K87" s="211"/>
      <c r="L87" s="211"/>
      <c r="M87" s="207" t="str">
        <f t="shared" si="10"/>
        <v>○</v>
      </c>
      <c r="N87" s="208" t="s">
        <v>995</v>
      </c>
      <c r="O87" s="209" t="s">
        <v>1008</v>
      </c>
      <c r="P87" s="209"/>
      <c r="Q87" s="211"/>
      <c r="R87" s="211"/>
      <c r="S87" s="207" t="str">
        <f t="shared" si="11"/>
        <v>-</v>
      </c>
      <c r="T87" s="208" t="s">
        <v>1008</v>
      </c>
      <c r="U87" s="209"/>
      <c r="V87" s="209"/>
      <c r="W87" s="211"/>
      <c r="X87" s="211"/>
      <c r="Y87" s="207" t="str">
        <f t="shared" si="12"/>
        <v>-</v>
      </c>
      <c r="Z87" s="208" t="s">
        <v>1008</v>
      </c>
      <c r="AA87" s="209"/>
      <c r="AB87" s="209"/>
      <c r="AC87" s="211"/>
      <c r="AD87" s="211"/>
      <c r="AE87" s="207" t="str">
        <f t="shared" si="13"/>
        <v>○</v>
      </c>
      <c r="AF87" s="208" t="s">
        <v>995</v>
      </c>
      <c r="AG87" s="209" t="s">
        <v>1008</v>
      </c>
      <c r="AH87" s="209"/>
      <c r="AI87" s="211"/>
      <c r="AJ87" s="211"/>
      <c r="AK87" s="207" t="str">
        <f t="shared" si="14"/>
        <v>-</v>
      </c>
      <c r="AL87" s="208" t="s">
        <v>1008</v>
      </c>
      <c r="AM87" s="209"/>
      <c r="AN87" s="209"/>
      <c r="AO87" s="211"/>
      <c r="AP87" s="211"/>
      <c r="AQ87" s="207" t="str">
        <f t="shared" si="15"/>
        <v>-</v>
      </c>
      <c r="AR87" s="208" t="s">
        <v>1008</v>
      </c>
      <c r="AS87" s="209"/>
      <c r="AT87" s="209"/>
      <c r="AU87" s="211"/>
      <c r="AV87" s="211"/>
      <c r="AW87" s="207" t="str">
        <f t="shared" si="16"/>
        <v>○</v>
      </c>
      <c r="AX87" s="208" t="s">
        <v>995</v>
      </c>
      <c r="AY87" s="209" t="s">
        <v>1008</v>
      </c>
      <c r="AZ87" s="209"/>
      <c r="BA87" s="211"/>
      <c r="BB87" s="211"/>
    </row>
    <row r="88" spans="3:54" ht="11.25">
      <c r="C88" s="203" t="s">
        <v>1201</v>
      </c>
      <c r="D88" s="204" t="s">
        <v>1202</v>
      </c>
      <c r="E88" s="205" t="s">
        <v>1006</v>
      </c>
      <c r="F88" s="206" t="str">
        <f t="shared" si="17"/>
        <v>○</v>
      </c>
      <c r="G88" s="207" t="str">
        <f t="shared" si="9"/>
        <v>-</v>
      </c>
      <c r="H88" s="208" t="s">
        <v>1008</v>
      </c>
      <c r="I88" s="209"/>
      <c r="J88" s="209"/>
      <c r="K88" s="211"/>
      <c r="L88" s="211"/>
      <c r="M88" s="207" t="str">
        <f t="shared" si="10"/>
        <v>○</v>
      </c>
      <c r="N88" s="208" t="s">
        <v>995</v>
      </c>
      <c r="O88" s="209" t="s">
        <v>1008</v>
      </c>
      <c r="P88" s="209"/>
      <c r="Q88" s="211"/>
      <c r="R88" s="211"/>
      <c r="S88" s="207" t="str">
        <f t="shared" si="11"/>
        <v>-</v>
      </c>
      <c r="T88" s="208" t="s">
        <v>1008</v>
      </c>
      <c r="U88" s="209"/>
      <c r="V88" s="209"/>
      <c r="W88" s="211"/>
      <c r="X88" s="211"/>
      <c r="Y88" s="207" t="str">
        <f t="shared" si="12"/>
        <v>-</v>
      </c>
      <c r="Z88" s="208" t="s">
        <v>1008</v>
      </c>
      <c r="AA88" s="209"/>
      <c r="AB88" s="209"/>
      <c r="AC88" s="211"/>
      <c r="AD88" s="211"/>
      <c r="AE88" s="207" t="str">
        <f t="shared" si="13"/>
        <v>○</v>
      </c>
      <c r="AF88" s="208" t="s">
        <v>995</v>
      </c>
      <c r="AG88" s="209" t="s">
        <v>1008</v>
      </c>
      <c r="AH88" s="209"/>
      <c r="AI88" s="211"/>
      <c r="AJ88" s="211"/>
      <c r="AK88" s="207" t="str">
        <f t="shared" si="14"/>
        <v>-</v>
      </c>
      <c r="AL88" s="208" t="s">
        <v>1008</v>
      </c>
      <c r="AM88" s="209"/>
      <c r="AN88" s="209"/>
      <c r="AO88" s="211"/>
      <c r="AP88" s="211"/>
      <c r="AQ88" s="207" t="str">
        <f t="shared" si="15"/>
        <v>-</v>
      </c>
      <c r="AR88" s="208" t="s">
        <v>1008</v>
      </c>
      <c r="AS88" s="209"/>
      <c r="AT88" s="209"/>
      <c r="AU88" s="211"/>
      <c r="AV88" s="211"/>
      <c r="AW88" s="207" t="str">
        <f t="shared" si="16"/>
        <v>○</v>
      </c>
      <c r="AX88" s="208" t="s">
        <v>995</v>
      </c>
      <c r="AY88" s="209" t="s">
        <v>1008</v>
      </c>
      <c r="AZ88" s="209"/>
      <c r="BA88" s="211"/>
      <c r="BB88" s="211"/>
    </row>
    <row r="89" spans="3:54" ht="11.25">
      <c r="C89" s="203" t="s">
        <v>1203</v>
      </c>
      <c r="D89" s="204" t="s">
        <v>1204</v>
      </c>
      <c r="E89" s="205" t="s">
        <v>1006</v>
      </c>
      <c r="F89" s="206" t="str">
        <f t="shared" si="17"/>
        <v>○</v>
      </c>
      <c r="G89" s="207" t="str">
        <f t="shared" si="9"/>
        <v>-</v>
      </c>
      <c r="H89" s="208" t="s">
        <v>1008</v>
      </c>
      <c r="I89" s="209"/>
      <c r="J89" s="209"/>
      <c r="K89" s="211"/>
      <c r="L89" s="211"/>
      <c r="M89" s="207" t="str">
        <f t="shared" si="10"/>
        <v>○</v>
      </c>
      <c r="N89" s="208" t="s">
        <v>995</v>
      </c>
      <c r="O89" s="209" t="s">
        <v>1008</v>
      </c>
      <c r="P89" s="209"/>
      <c r="Q89" s="211"/>
      <c r="R89" s="211"/>
      <c r="S89" s="207" t="str">
        <f t="shared" si="11"/>
        <v>-</v>
      </c>
      <c r="T89" s="208" t="s">
        <v>1008</v>
      </c>
      <c r="U89" s="209"/>
      <c r="V89" s="209"/>
      <c r="W89" s="211"/>
      <c r="X89" s="211"/>
      <c r="Y89" s="207" t="str">
        <f t="shared" si="12"/>
        <v>-</v>
      </c>
      <c r="Z89" s="208" t="s">
        <v>1008</v>
      </c>
      <c r="AA89" s="209"/>
      <c r="AB89" s="209"/>
      <c r="AC89" s="211"/>
      <c r="AD89" s="211"/>
      <c r="AE89" s="207" t="str">
        <f t="shared" si="13"/>
        <v>○</v>
      </c>
      <c r="AF89" s="208" t="s">
        <v>995</v>
      </c>
      <c r="AG89" s="209" t="s">
        <v>1008</v>
      </c>
      <c r="AH89" s="209"/>
      <c r="AI89" s="211"/>
      <c r="AJ89" s="211"/>
      <c r="AK89" s="207" t="str">
        <f t="shared" si="14"/>
        <v>-</v>
      </c>
      <c r="AL89" s="208" t="s">
        <v>1008</v>
      </c>
      <c r="AM89" s="209"/>
      <c r="AN89" s="209"/>
      <c r="AO89" s="211"/>
      <c r="AP89" s="211"/>
      <c r="AQ89" s="207" t="str">
        <f t="shared" si="15"/>
        <v>-</v>
      </c>
      <c r="AR89" s="208" t="s">
        <v>1008</v>
      </c>
      <c r="AS89" s="209"/>
      <c r="AT89" s="209"/>
      <c r="AU89" s="211"/>
      <c r="AV89" s="211"/>
      <c r="AW89" s="207" t="str">
        <f t="shared" si="16"/>
        <v>○</v>
      </c>
      <c r="AX89" s="208" t="s">
        <v>995</v>
      </c>
      <c r="AY89" s="209" t="s">
        <v>1008</v>
      </c>
      <c r="AZ89" s="209"/>
      <c r="BA89" s="211"/>
      <c r="BB89" s="211"/>
    </row>
    <row r="90" spans="3:54" ht="11.25">
      <c r="C90" s="203" t="s">
        <v>1205</v>
      </c>
      <c r="D90" s="204" t="s">
        <v>1206</v>
      </c>
      <c r="E90" s="205"/>
      <c r="F90" s="206" t="str">
        <f t="shared" si="17"/>
        <v>○</v>
      </c>
      <c r="G90" s="207" t="str">
        <f t="shared" si="9"/>
        <v>-</v>
      </c>
      <c r="H90" s="208" t="s">
        <v>1008</v>
      </c>
      <c r="I90" s="209"/>
      <c r="J90" s="209"/>
      <c r="K90" s="211"/>
      <c r="L90" s="211"/>
      <c r="M90" s="207" t="str">
        <f t="shared" si="10"/>
        <v>○</v>
      </c>
      <c r="N90" s="208" t="s">
        <v>995</v>
      </c>
      <c r="O90" s="209" t="s">
        <v>1008</v>
      </c>
      <c r="P90" s="209"/>
      <c r="Q90" s="211"/>
      <c r="R90" s="211"/>
      <c r="S90" s="207" t="str">
        <f t="shared" si="11"/>
        <v>-</v>
      </c>
      <c r="T90" s="208" t="s">
        <v>1008</v>
      </c>
      <c r="U90" s="209"/>
      <c r="V90" s="209"/>
      <c r="W90" s="211"/>
      <c r="X90" s="211"/>
      <c r="Y90" s="207" t="str">
        <f t="shared" si="12"/>
        <v>-</v>
      </c>
      <c r="Z90" s="208" t="s">
        <v>1008</v>
      </c>
      <c r="AA90" s="209"/>
      <c r="AB90" s="209"/>
      <c r="AC90" s="211"/>
      <c r="AD90" s="211"/>
      <c r="AE90" s="207" t="str">
        <f t="shared" si="13"/>
        <v>○</v>
      </c>
      <c r="AF90" s="208" t="s">
        <v>995</v>
      </c>
      <c r="AG90" s="209" t="s">
        <v>1008</v>
      </c>
      <c r="AH90" s="209"/>
      <c r="AI90" s="211"/>
      <c r="AJ90" s="211"/>
      <c r="AK90" s="207" t="str">
        <f t="shared" si="14"/>
        <v>-</v>
      </c>
      <c r="AL90" s="208" t="s">
        <v>1008</v>
      </c>
      <c r="AM90" s="209"/>
      <c r="AN90" s="209"/>
      <c r="AO90" s="211"/>
      <c r="AP90" s="211"/>
      <c r="AQ90" s="207" t="str">
        <f t="shared" si="15"/>
        <v>-</v>
      </c>
      <c r="AR90" s="208" t="s">
        <v>1008</v>
      </c>
      <c r="AS90" s="209"/>
      <c r="AT90" s="209"/>
      <c r="AU90" s="211"/>
      <c r="AV90" s="211"/>
      <c r="AW90" s="207" t="str">
        <f t="shared" si="16"/>
        <v>○</v>
      </c>
      <c r="AX90" s="208" t="s">
        <v>995</v>
      </c>
      <c r="AY90" s="209" t="s">
        <v>1008</v>
      </c>
      <c r="AZ90" s="209"/>
      <c r="BA90" s="211"/>
      <c r="BB90" s="211"/>
    </row>
    <row r="91" spans="3:54" ht="22.5">
      <c r="C91" s="203" t="s">
        <v>1207</v>
      </c>
      <c r="D91" s="204" t="s">
        <v>1208</v>
      </c>
      <c r="E91" s="205" t="s">
        <v>1006</v>
      </c>
      <c r="F91" s="206" t="str">
        <f t="shared" si="17"/>
        <v>○</v>
      </c>
      <c r="G91" s="207" t="str">
        <f t="shared" si="9"/>
        <v>-</v>
      </c>
      <c r="H91" s="208" t="s">
        <v>1008</v>
      </c>
      <c r="I91" s="209"/>
      <c r="J91" s="209"/>
      <c r="K91" s="211"/>
      <c r="L91" s="211"/>
      <c r="M91" s="207" t="str">
        <f t="shared" si="10"/>
        <v>○</v>
      </c>
      <c r="N91" s="208" t="s">
        <v>995</v>
      </c>
      <c r="O91" s="209" t="s">
        <v>1008</v>
      </c>
      <c r="P91" s="209"/>
      <c r="Q91" s="211"/>
      <c r="R91" s="211"/>
      <c r="S91" s="207" t="str">
        <f t="shared" si="11"/>
        <v>-</v>
      </c>
      <c r="T91" s="208" t="s">
        <v>1008</v>
      </c>
      <c r="U91" s="209"/>
      <c r="V91" s="209"/>
      <c r="W91" s="211"/>
      <c r="X91" s="211"/>
      <c r="Y91" s="207" t="str">
        <f t="shared" si="12"/>
        <v>-</v>
      </c>
      <c r="Z91" s="208" t="s">
        <v>1008</v>
      </c>
      <c r="AA91" s="209"/>
      <c r="AB91" s="209"/>
      <c r="AC91" s="211"/>
      <c r="AD91" s="211"/>
      <c r="AE91" s="207" t="str">
        <f t="shared" si="13"/>
        <v>○</v>
      </c>
      <c r="AF91" s="208" t="s">
        <v>995</v>
      </c>
      <c r="AG91" s="209" t="s">
        <v>1008</v>
      </c>
      <c r="AH91" s="209"/>
      <c r="AI91" s="211"/>
      <c r="AJ91" s="211"/>
      <c r="AK91" s="207" t="str">
        <f t="shared" si="14"/>
        <v>-</v>
      </c>
      <c r="AL91" s="208" t="s">
        <v>1008</v>
      </c>
      <c r="AM91" s="209"/>
      <c r="AN91" s="209"/>
      <c r="AO91" s="211"/>
      <c r="AP91" s="211"/>
      <c r="AQ91" s="207" t="str">
        <f t="shared" si="15"/>
        <v>-</v>
      </c>
      <c r="AR91" s="208" t="s">
        <v>1008</v>
      </c>
      <c r="AS91" s="209"/>
      <c r="AT91" s="209"/>
      <c r="AU91" s="211"/>
      <c r="AV91" s="211"/>
      <c r="AW91" s="207" t="str">
        <f t="shared" si="16"/>
        <v>○</v>
      </c>
      <c r="AX91" s="208" t="s">
        <v>995</v>
      </c>
      <c r="AY91" s="209" t="s">
        <v>1008</v>
      </c>
      <c r="AZ91" s="209"/>
      <c r="BA91" s="211"/>
      <c r="BB91" s="211"/>
    </row>
    <row r="92" spans="3:54" ht="11.25">
      <c r="C92" s="203" t="s">
        <v>1209</v>
      </c>
      <c r="D92" s="204" t="s">
        <v>1210</v>
      </c>
      <c r="E92" s="205" t="s">
        <v>1006</v>
      </c>
      <c r="F92" s="206" t="str">
        <f t="shared" si="17"/>
        <v>○</v>
      </c>
      <c r="G92" s="207" t="str">
        <f t="shared" si="9"/>
        <v>-</v>
      </c>
      <c r="H92" s="208" t="s">
        <v>1008</v>
      </c>
      <c r="I92" s="209"/>
      <c r="J92" s="209"/>
      <c r="K92" s="211"/>
      <c r="L92" s="211"/>
      <c r="M92" s="207" t="str">
        <f t="shared" si="10"/>
        <v>○</v>
      </c>
      <c r="N92" s="208" t="s">
        <v>995</v>
      </c>
      <c r="O92" s="209" t="s">
        <v>1008</v>
      </c>
      <c r="P92" s="209"/>
      <c r="Q92" s="211"/>
      <c r="R92" s="211"/>
      <c r="S92" s="207" t="str">
        <f t="shared" si="11"/>
        <v>-</v>
      </c>
      <c r="T92" s="208" t="s">
        <v>1008</v>
      </c>
      <c r="U92" s="209"/>
      <c r="V92" s="209"/>
      <c r="W92" s="211"/>
      <c r="X92" s="211"/>
      <c r="Y92" s="207" t="str">
        <f t="shared" si="12"/>
        <v>-</v>
      </c>
      <c r="Z92" s="208" t="s">
        <v>1008</v>
      </c>
      <c r="AA92" s="209"/>
      <c r="AB92" s="209"/>
      <c r="AC92" s="211"/>
      <c r="AD92" s="211"/>
      <c r="AE92" s="207" t="str">
        <f t="shared" si="13"/>
        <v>○</v>
      </c>
      <c r="AF92" s="208" t="s">
        <v>995</v>
      </c>
      <c r="AG92" s="209" t="s">
        <v>1008</v>
      </c>
      <c r="AH92" s="209"/>
      <c r="AI92" s="211"/>
      <c r="AJ92" s="211"/>
      <c r="AK92" s="207" t="str">
        <f t="shared" si="14"/>
        <v>-</v>
      </c>
      <c r="AL92" s="208" t="s">
        <v>1008</v>
      </c>
      <c r="AM92" s="209"/>
      <c r="AN92" s="209"/>
      <c r="AO92" s="211"/>
      <c r="AP92" s="211"/>
      <c r="AQ92" s="207" t="str">
        <f t="shared" si="15"/>
        <v>-</v>
      </c>
      <c r="AR92" s="208" t="s">
        <v>1008</v>
      </c>
      <c r="AS92" s="209"/>
      <c r="AT92" s="209"/>
      <c r="AU92" s="211"/>
      <c r="AV92" s="211"/>
      <c r="AW92" s="207" t="str">
        <f t="shared" si="16"/>
        <v>○</v>
      </c>
      <c r="AX92" s="208" t="s">
        <v>995</v>
      </c>
      <c r="AY92" s="209" t="s">
        <v>1008</v>
      </c>
      <c r="AZ92" s="209"/>
      <c r="BA92" s="211"/>
      <c r="BB92" s="211"/>
    </row>
    <row r="93" spans="3:54" ht="11.25">
      <c r="C93" s="203" t="s">
        <v>1211</v>
      </c>
      <c r="D93" s="204" t="s">
        <v>1212</v>
      </c>
      <c r="E93" s="205" t="s">
        <v>1006</v>
      </c>
      <c r="F93" s="206" t="str">
        <f t="shared" si="17"/>
        <v>○</v>
      </c>
      <c r="G93" s="207" t="str">
        <f t="shared" si="9"/>
        <v>-</v>
      </c>
      <c r="H93" s="208" t="s">
        <v>1008</v>
      </c>
      <c r="I93" s="209"/>
      <c r="J93" s="209"/>
      <c r="K93" s="211"/>
      <c r="L93" s="211"/>
      <c r="M93" s="207" t="str">
        <f t="shared" si="10"/>
        <v>○</v>
      </c>
      <c r="N93" s="208" t="s">
        <v>995</v>
      </c>
      <c r="O93" s="209" t="s">
        <v>1008</v>
      </c>
      <c r="P93" s="209"/>
      <c r="Q93" s="211"/>
      <c r="R93" s="213"/>
      <c r="S93" s="207" t="str">
        <f t="shared" si="11"/>
        <v>-</v>
      </c>
      <c r="T93" s="208" t="s">
        <v>1008</v>
      </c>
      <c r="U93" s="209"/>
      <c r="V93" s="209"/>
      <c r="W93" s="211"/>
      <c r="X93" s="211"/>
      <c r="Y93" s="207" t="str">
        <f t="shared" si="12"/>
        <v>-</v>
      </c>
      <c r="Z93" s="208" t="s">
        <v>1008</v>
      </c>
      <c r="AA93" s="209"/>
      <c r="AB93" s="209"/>
      <c r="AC93" s="211"/>
      <c r="AD93" s="211"/>
      <c r="AE93" s="207" t="str">
        <f t="shared" si="13"/>
        <v>○</v>
      </c>
      <c r="AF93" s="208" t="s">
        <v>995</v>
      </c>
      <c r="AG93" s="209" t="s">
        <v>1008</v>
      </c>
      <c r="AH93" s="209"/>
      <c r="AI93" s="211"/>
      <c r="AJ93" s="211"/>
      <c r="AK93" s="207" t="str">
        <f t="shared" si="14"/>
        <v>-</v>
      </c>
      <c r="AL93" s="208" t="s">
        <v>1008</v>
      </c>
      <c r="AM93" s="209"/>
      <c r="AN93" s="209"/>
      <c r="AO93" s="211"/>
      <c r="AP93" s="211"/>
      <c r="AQ93" s="207" t="str">
        <f t="shared" si="15"/>
        <v>-</v>
      </c>
      <c r="AR93" s="208" t="s">
        <v>1008</v>
      </c>
      <c r="AS93" s="209"/>
      <c r="AT93" s="209"/>
      <c r="AU93" s="211"/>
      <c r="AV93" s="211"/>
      <c r="AW93" s="207" t="str">
        <f t="shared" si="16"/>
        <v>○</v>
      </c>
      <c r="AX93" s="208" t="s">
        <v>995</v>
      </c>
      <c r="AY93" s="209" t="s">
        <v>996</v>
      </c>
      <c r="AZ93" s="209" t="s">
        <v>1151</v>
      </c>
      <c r="BA93" s="211" t="s">
        <v>1151</v>
      </c>
      <c r="BB93" s="211"/>
    </row>
    <row r="94" spans="3:54" ht="11.25">
      <c r="C94" s="203" t="s">
        <v>1213</v>
      </c>
      <c r="D94" s="204" t="s">
        <v>1214</v>
      </c>
      <c r="E94" s="205" t="s">
        <v>1006</v>
      </c>
      <c r="F94" s="206" t="str">
        <f t="shared" si="17"/>
        <v>○</v>
      </c>
      <c r="G94" s="207" t="str">
        <f t="shared" si="9"/>
        <v>-</v>
      </c>
      <c r="H94" s="208" t="s">
        <v>1008</v>
      </c>
      <c r="I94" s="209"/>
      <c r="J94" s="209"/>
      <c r="K94" s="211"/>
      <c r="L94" s="211"/>
      <c r="M94" s="207" t="str">
        <f t="shared" si="10"/>
        <v>○</v>
      </c>
      <c r="N94" s="208" t="s">
        <v>995</v>
      </c>
      <c r="O94" s="209" t="s">
        <v>1008</v>
      </c>
      <c r="P94" s="209"/>
      <c r="Q94" s="211"/>
      <c r="R94" s="213"/>
      <c r="S94" s="207" t="str">
        <f t="shared" si="11"/>
        <v>-</v>
      </c>
      <c r="T94" s="208" t="s">
        <v>1008</v>
      </c>
      <c r="U94" s="209"/>
      <c r="V94" s="209"/>
      <c r="W94" s="211"/>
      <c r="X94" s="211"/>
      <c r="Y94" s="207" t="str">
        <f t="shared" si="12"/>
        <v>-</v>
      </c>
      <c r="Z94" s="208" t="s">
        <v>1008</v>
      </c>
      <c r="AA94" s="209"/>
      <c r="AB94" s="209"/>
      <c r="AC94" s="211"/>
      <c r="AD94" s="211"/>
      <c r="AE94" s="207" t="str">
        <f t="shared" si="13"/>
        <v>○</v>
      </c>
      <c r="AF94" s="208" t="s">
        <v>995</v>
      </c>
      <c r="AG94" s="209" t="s">
        <v>1008</v>
      </c>
      <c r="AH94" s="209"/>
      <c r="AI94" s="211"/>
      <c r="AJ94" s="211"/>
      <c r="AK94" s="207" t="str">
        <f t="shared" si="14"/>
        <v>-</v>
      </c>
      <c r="AL94" s="208" t="s">
        <v>1008</v>
      </c>
      <c r="AM94" s="209"/>
      <c r="AN94" s="209"/>
      <c r="AO94" s="211"/>
      <c r="AP94" s="211"/>
      <c r="AQ94" s="207" t="str">
        <f t="shared" si="15"/>
        <v>-</v>
      </c>
      <c r="AR94" s="208" t="s">
        <v>1008</v>
      </c>
      <c r="AS94" s="209"/>
      <c r="AT94" s="209"/>
      <c r="AU94" s="211"/>
      <c r="AV94" s="211"/>
      <c r="AW94" s="207" t="str">
        <f t="shared" si="16"/>
        <v>○</v>
      </c>
      <c r="AX94" s="208" t="s">
        <v>995</v>
      </c>
      <c r="AY94" s="209" t="s">
        <v>1008</v>
      </c>
      <c r="AZ94" s="209"/>
      <c r="BA94" s="211"/>
      <c r="BB94" s="211"/>
    </row>
    <row r="95" spans="3:54" ht="11.25">
      <c r="C95" s="203" t="s">
        <v>1215</v>
      </c>
      <c r="D95" s="204" t="s">
        <v>1216</v>
      </c>
      <c r="E95" s="205" t="s">
        <v>1006</v>
      </c>
      <c r="F95" s="206" t="str">
        <f t="shared" si="17"/>
        <v>○</v>
      </c>
      <c r="G95" s="207" t="str">
        <f t="shared" si="9"/>
        <v>-</v>
      </c>
      <c r="H95" s="208" t="s">
        <v>1008</v>
      </c>
      <c r="I95" s="209"/>
      <c r="J95" s="209"/>
      <c r="K95" s="211"/>
      <c r="L95" s="211"/>
      <c r="M95" s="207" t="str">
        <f t="shared" si="10"/>
        <v>○</v>
      </c>
      <c r="N95" s="208" t="s">
        <v>995</v>
      </c>
      <c r="O95" s="209" t="s">
        <v>1008</v>
      </c>
      <c r="P95" s="209"/>
      <c r="Q95" s="211"/>
      <c r="R95" s="211"/>
      <c r="S95" s="207" t="str">
        <f t="shared" si="11"/>
        <v>-</v>
      </c>
      <c r="T95" s="208" t="s">
        <v>1008</v>
      </c>
      <c r="U95" s="209"/>
      <c r="V95" s="209"/>
      <c r="W95" s="211"/>
      <c r="X95" s="211"/>
      <c r="Y95" s="207" t="str">
        <f t="shared" si="12"/>
        <v>-</v>
      </c>
      <c r="Z95" s="208" t="s">
        <v>1008</v>
      </c>
      <c r="AA95" s="209"/>
      <c r="AB95" s="209"/>
      <c r="AC95" s="211"/>
      <c r="AD95" s="211"/>
      <c r="AE95" s="207" t="str">
        <f t="shared" si="13"/>
        <v>○</v>
      </c>
      <c r="AF95" s="208" t="s">
        <v>995</v>
      </c>
      <c r="AG95" s="209" t="s">
        <v>1008</v>
      </c>
      <c r="AH95" s="209"/>
      <c r="AI95" s="211"/>
      <c r="AJ95" s="211"/>
      <c r="AK95" s="207" t="str">
        <f t="shared" si="14"/>
        <v>-</v>
      </c>
      <c r="AL95" s="208" t="s">
        <v>1008</v>
      </c>
      <c r="AM95" s="209"/>
      <c r="AN95" s="209"/>
      <c r="AO95" s="211"/>
      <c r="AP95" s="211"/>
      <c r="AQ95" s="207" t="str">
        <f t="shared" si="15"/>
        <v>-</v>
      </c>
      <c r="AR95" s="208" t="s">
        <v>1008</v>
      </c>
      <c r="AS95" s="209"/>
      <c r="AT95" s="209"/>
      <c r="AU95" s="211"/>
      <c r="AV95" s="211"/>
      <c r="AW95" s="207" t="str">
        <f t="shared" si="16"/>
        <v>○</v>
      </c>
      <c r="AX95" s="208" t="s">
        <v>995</v>
      </c>
      <c r="AY95" s="209" t="s">
        <v>1008</v>
      </c>
      <c r="AZ95" s="209"/>
      <c r="BA95" s="211"/>
      <c r="BB95" s="211"/>
    </row>
    <row r="96" spans="3:54" ht="78.75">
      <c r="C96" s="203" t="s">
        <v>1217</v>
      </c>
      <c r="D96" s="204" t="s">
        <v>1218</v>
      </c>
      <c r="E96" s="205" t="s">
        <v>1006</v>
      </c>
      <c r="F96" s="206" t="str">
        <f t="shared" si="17"/>
        <v>○</v>
      </c>
      <c r="G96" s="207" t="str">
        <f t="shared" si="9"/>
        <v>-</v>
      </c>
      <c r="H96" s="208" t="s">
        <v>1008</v>
      </c>
      <c r="I96" s="209"/>
      <c r="J96" s="209"/>
      <c r="K96" s="211"/>
      <c r="L96" s="211"/>
      <c r="M96" s="207" t="str">
        <f t="shared" si="10"/>
        <v>-</v>
      </c>
      <c r="N96" s="208" t="s">
        <v>1008</v>
      </c>
      <c r="O96" s="209" t="s">
        <v>1158</v>
      </c>
      <c r="P96" s="219" t="s">
        <v>1159</v>
      </c>
      <c r="Q96" s="211" t="s">
        <v>1160</v>
      </c>
      <c r="R96" s="211"/>
      <c r="S96" s="207" t="str">
        <f t="shared" si="11"/>
        <v>-</v>
      </c>
      <c r="T96" s="208" t="s">
        <v>1008</v>
      </c>
      <c r="U96" s="209"/>
      <c r="V96" s="209"/>
      <c r="W96" s="211"/>
      <c r="X96" s="211"/>
      <c r="Y96" s="207" t="str">
        <f t="shared" si="12"/>
        <v>-</v>
      </c>
      <c r="Z96" s="208" t="s">
        <v>1008</v>
      </c>
      <c r="AA96" s="209"/>
      <c r="AB96" s="209"/>
      <c r="AC96" s="211"/>
      <c r="AD96" s="211"/>
      <c r="AE96" s="207" t="str">
        <f t="shared" si="13"/>
        <v>-</v>
      </c>
      <c r="AF96" s="208" t="s">
        <v>1008</v>
      </c>
      <c r="AG96" s="209" t="s">
        <v>1158</v>
      </c>
      <c r="AH96" s="219" t="s">
        <v>1159</v>
      </c>
      <c r="AI96" s="211" t="s">
        <v>1162</v>
      </c>
      <c r="AJ96" s="211"/>
      <c r="AK96" s="207" t="str">
        <f t="shared" si="14"/>
        <v>-</v>
      </c>
      <c r="AL96" s="208" t="s">
        <v>1008</v>
      </c>
      <c r="AM96" s="209"/>
      <c r="AN96" s="209"/>
      <c r="AO96" s="211"/>
      <c r="AP96" s="211"/>
      <c r="AQ96" s="207" t="str">
        <f t="shared" si="15"/>
        <v>-</v>
      </c>
      <c r="AR96" s="208" t="s">
        <v>1008</v>
      </c>
      <c r="AS96" s="209"/>
      <c r="AT96" s="209"/>
      <c r="AU96" s="211"/>
      <c r="AV96" s="211"/>
      <c r="AW96" s="207" t="str">
        <f t="shared" si="16"/>
        <v>-</v>
      </c>
      <c r="AX96" s="208" t="s">
        <v>1008</v>
      </c>
      <c r="AY96" s="209" t="s">
        <v>1158</v>
      </c>
      <c r="AZ96" s="219" t="s">
        <v>1159</v>
      </c>
      <c r="BA96" s="211" t="s">
        <v>1162</v>
      </c>
      <c r="BB96" s="211"/>
    </row>
    <row r="97" spans="3:54" ht="33.75">
      <c r="C97" s="203" t="s">
        <v>763</v>
      </c>
      <c r="D97" s="204" t="s">
        <v>1219</v>
      </c>
      <c r="E97" s="205"/>
      <c r="F97" s="206" t="str">
        <f t="shared" si="17"/>
        <v>○</v>
      </c>
      <c r="G97" s="207" t="str">
        <f t="shared" si="9"/>
        <v>○</v>
      </c>
      <c r="H97" s="208" t="s">
        <v>995</v>
      </c>
      <c r="I97" s="209" t="s">
        <v>1000</v>
      </c>
      <c r="J97" s="219" t="str">
        <f>L97</f>
        <v>CDGFTA00001,20171211,2</v>
      </c>
      <c r="K97" s="211" t="s">
        <v>1220</v>
      </c>
      <c r="L97" s="211" t="s">
        <v>1220</v>
      </c>
      <c r="M97" s="207" t="str">
        <f t="shared" si="10"/>
        <v>○</v>
      </c>
      <c r="N97" s="208" t="s">
        <v>995</v>
      </c>
      <c r="O97" s="209" t="s">
        <v>1000</v>
      </c>
      <c r="P97" s="219" t="str">
        <f>R97</f>
        <v>CDGFTA00001,20171211,2</v>
      </c>
      <c r="Q97" s="211" t="s">
        <v>1220</v>
      </c>
      <c r="R97" s="213" t="s">
        <v>1220</v>
      </c>
      <c r="S97" s="207" t="str">
        <f t="shared" si="11"/>
        <v>○</v>
      </c>
      <c r="T97" s="208" t="s">
        <v>995</v>
      </c>
      <c r="U97" s="209" t="s">
        <v>1000</v>
      </c>
      <c r="V97" s="219" t="str">
        <f>X97</f>
        <v>CDGFTA00001,20171211,3</v>
      </c>
      <c r="W97" s="211" t="s">
        <v>1221</v>
      </c>
      <c r="X97" s="211" t="s">
        <v>1221</v>
      </c>
      <c r="Y97" s="207" t="str">
        <f t="shared" si="12"/>
        <v>○</v>
      </c>
      <c r="Z97" s="208" t="s">
        <v>995</v>
      </c>
      <c r="AA97" s="209" t="s">
        <v>1000</v>
      </c>
      <c r="AB97" s="219" t="str">
        <f>AD97</f>
        <v>CDGFTA00001,20171211,7</v>
      </c>
      <c r="AC97" s="211" t="s">
        <v>1222</v>
      </c>
      <c r="AD97" s="211" t="s">
        <v>1222</v>
      </c>
      <c r="AE97" s="207" t="str">
        <f t="shared" si="13"/>
        <v>○</v>
      </c>
      <c r="AF97" s="208" t="s">
        <v>995</v>
      </c>
      <c r="AG97" s="209" t="s">
        <v>1000</v>
      </c>
      <c r="AH97" s="219" t="str">
        <f>AJ97</f>
        <v>CDGFTA00001,20171211,7</v>
      </c>
      <c r="AI97" s="211" t="s">
        <v>1222</v>
      </c>
      <c r="AJ97" s="211" t="s">
        <v>1222</v>
      </c>
      <c r="AK97" s="207" t="str">
        <f t="shared" si="14"/>
        <v>○</v>
      </c>
      <c r="AL97" s="208" t="s">
        <v>995</v>
      </c>
      <c r="AM97" s="209" t="s">
        <v>1000</v>
      </c>
      <c r="AN97" s="219" t="str">
        <f>AP97</f>
        <v>CDGFTA00001,20171211,9</v>
      </c>
      <c r="AO97" s="211" t="s">
        <v>1223</v>
      </c>
      <c r="AP97" s="211" t="s">
        <v>1223</v>
      </c>
      <c r="AQ97" s="207" t="str">
        <f t="shared" si="15"/>
        <v>○</v>
      </c>
      <c r="AR97" s="208" t="s">
        <v>995</v>
      </c>
      <c r="AS97" s="209" t="s">
        <v>1000</v>
      </c>
      <c r="AT97" s="219" t="str">
        <f>AV97</f>
        <v>CDGFTA00001,20171211,7</v>
      </c>
      <c r="AU97" s="211" t="s">
        <v>1222</v>
      </c>
      <c r="AV97" s="211" t="s">
        <v>1222</v>
      </c>
      <c r="AW97" s="207" t="str">
        <f t="shared" si="16"/>
        <v>○</v>
      </c>
      <c r="AX97" s="208" t="s">
        <v>995</v>
      </c>
      <c r="AY97" s="209" t="s">
        <v>1000</v>
      </c>
      <c r="AZ97" s="219" t="str">
        <f>BB97</f>
        <v>CDGFTA00001,20171211,7</v>
      </c>
      <c r="BA97" s="211" t="s">
        <v>1222</v>
      </c>
      <c r="BB97" s="211" t="s">
        <v>1222</v>
      </c>
    </row>
    <row r="98" spans="3:54" ht="22.5">
      <c r="C98" s="203" t="s">
        <v>803</v>
      </c>
      <c r="D98" s="204" t="s">
        <v>1224</v>
      </c>
      <c r="E98" s="205"/>
      <c r="F98" s="206" t="str">
        <f t="shared" si="17"/>
        <v>○</v>
      </c>
      <c r="G98" s="207" t="str">
        <f t="shared" si="9"/>
        <v>○</v>
      </c>
      <c r="H98" s="208" t="s">
        <v>995</v>
      </c>
      <c r="I98" s="209" t="s">
        <v>1000</v>
      </c>
      <c r="J98" s="219" t="str">
        <f>L98</f>
        <v>11,</v>
      </c>
      <c r="K98" s="211" t="s">
        <v>1225</v>
      </c>
      <c r="L98" s="211" t="s">
        <v>1225</v>
      </c>
      <c r="M98" s="207" t="str">
        <f t="shared" si="10"/>
        <v>○</v>
      </c>
      <c r="N98" s="208" t="s">
        <v>995</v>
      </c>
      <c r="O98" s="209" t="s">
        <v>1000</v>
      </c>
      <c r="P98" s="219" t="str">
        <f>R98</f>
        <v>11,</v>
      </c>
      <c r="Q98" s="211" t="s">
        <v>1225</v>
      </c>
      <c r="R98" s="213" t="s">
        <v>1225</v>
      </c>
      <c r="S98" s="207" t="str">
        <f t="shared" si="11"/>
        <v>○</v>
      </c>
      <c r="T98" s="208" t="s">
        <v>995</v>
      </c>
      <c r="U98" s="209" t="s">
        <v>1000</v>
      </c>
      <c r="V98" s="219" t="str">
        <f>X98</f>
        <v>11,</v>
      </c>
      <c r="W98" s="211" t="s">
        <v>1225</v>
      </c>
      <c r="X98" s="211" t="s">
        <v>1225</v>
      </c>
      <c r="Y98" s="207" t="str">
        <f t="shared" si="12"/>
        <v>○</v>
      </c>
      <c r="Z98" s="208" t="s">
        <v>995</v>
      </c>
      <c r="AA98" s="209" t="s">
        <v>1000</v>
      </c>
      <c r="AB98" s="219" t="str">
        <f>AD98</f>
        <v>13,</v>
      </c>
      <c r="AC98" s="211" t="s">
        <v>1226</v>
      </c>
      <c r="AD98" s="211" t="s">
        <v>1226</v>
      </c>
      <c r="AE98" s="207" t="str">
        <f t="shared" si="13"/>
        <v>○</v>
      </c>
      <c r="AF98" s="208" t="s">
        <v>995</v>
      </c>
      <c r="AG98" s="209" t="s">
        <v>1000</v>
      </c>
      <c r="AH98" s="219" t="str">
        <f>AJ98</f>
        <v>13,</v>
      </c>
      <c r="AI98" s="211" t="s">
        <v>1226</v>
      </c>
      <c r="AJ98" s="211" t="s">
        <v>1226</v>
      </c>
      <c r="AK98" s="207" t="str">
        <f t="shared" si="14"/>
        <v>○</v>
      </c>
      <c r="AL98" s="208" t="s">
        <v>995</v>
      </c>
      <c r="AM98" s="209" t="s">
        <v>1000</v>
      </c>
      <c r="AN98" s="219" t="str">
        <f>AP98</f>
        <v>13,</v>
      </c>
      <c r="AO98" s="211" t="s">
        <v>1226</v>
      </c>
      <c r="AP98" s="211" t="s">
        <v>1226</v>
      </c>
      <c r="AQ98" s="207" t="str">
        <f t="shared" si="15"/>
        <v>○</v>
      </c>
      <c r="AR98" s="208" t="s">
        <v>995</v>
      </c>
      <c r="AS98" s="209" t="s">
        <v>1000</v>
      </c>
      <c r="AT98" s="219" t="str">
        <f>AV98</f>
        <v>13,</v>
      </c>
      <c r="AU98" s="211" t="s">
        <v>1226</v>
      </c>
      <c r="AV98" s="211" t="s">
        <v>1226</v>
      </c>
      <c r="AW98" s="207" t="str">
        <f t="shared" si="16"/>
        <v>○</v>
      </c>
      <c r="AX98" s="208" t="s">
        <v>995</v>
      </c>
      <c r="AY98" s="209" t="s">
        <v>1000</v>
      </c>
      <c r="AZ98" s="219" t="str">
        <f>BB98</f>
        <v>13,</v>
      </c>
      <c r="BA98" s="211" t="s">
        <v>1226</v>
      </c>
      <c r="BB98" s="211" t="s">
        <v>1226</v>
      </c>
    </row>
    <row r="99" spans="3:54" ht="33.75">
      <c r="C99" s="203" t="s">
        <v>804</v>
      </c>
      <c r="D99" s="204" t="s">
        <v>1227</v>
      </c>
      <c r="E99" s="205"/>
      <c r="F99" s="206" t="str">
        <f t="shared" si="17"/>
        <v>○</v>
      </c>
      <c r="G99" s="207" t="str">
        <f t="shared" si="9"/>
        <v>○</v>
      </c>
      <c r="H99" s="208" t="s">
        <v>995</v>
      </c>
      <c r="I99" s="209" t="s">
        <v>996</v>
      </c>
      <c r="J99" s="209" t="s">
        <v>1228</v>
      </c>
      <c r="K99" s="211" t="s">
        <v>1228</v>
      </c>
      <c r="L99" s="211"/>
      <c r="M99" s="207" t="str">
        <f t="shared" si="10"/>
        <v>○</v>
      </c>
      <c r="N99" s="208" t="s">
        <v>995</v>
      </c>
      <c r="O99" s="209" t="s">
        <v>996</v>
      </c>
      <c r="P99" s="209" t="s">
        <v>1228</v>
      </c>
      <c r="Q99" s="211" t="s">
        <v>1228</v>
      </c>
      <c r="R99" s="220"/>
      <c r="S99" s="207" t="str">
        <f t="shared" si="11"/>
        <v>○</v>
      </c>
      <c r="T99" s="208" t="s">
        <v>995</v>
      </c>
      <c r="U99" s="209" t="s">
        <v>996</v>
      </c>
      <c r="V99" s="209" t="s">
        <v>1228</v>
      </c>
      <c r="W99" s="211" t="s">
        <v>1228</v>
      </c>
      <c r="X99" s="211"/>
      <c r="Y99" s="207" t="str">
        <f t="shared" si="12"/>
        <v>○</v>
      </c>
      <c r="Z99" s="208" t="s">
        <v>995</v>
      </c>
      <c r="AA99" s="209" t="s">
        <v>996</v>
      </c>
      <c r="AB99" s="209" t="s">
        <v>1228</v>
      </c>
      <c r="AC99" s="211" t="s">
        <v>1228</v>
      </c>
      <c r="AD99" s="211"/>
      <c r="AE99" s="207" t="str">
        <f t="shared" si="13"/>
        <v>○</v>
      </c>
      <c r="AF99" s="208" t="s">
        <v>995</v>
      </c>
      <c r="AG99" s="209" t="s">
        <v>996</v>
      </c>
      <c r="AH99" s="209" t="s">
        <v>1228</v>
      </c>
      <c r="AI99" s="211" t="s">
        <v>1228</v>
      </c>
      <c r="AJ99" s="211"/>
      <c r="AK99" s="207" t="str">
        <f t="shared" si="14"/>
        <v>○</v>
      </c>
      <c r="AL99" s="208" t="s">
        <v>995</v>
      </c>
      <c r="AM99" s="209" t="s">
        <v>996</v>
      </c>
      <c r="AN99" s="209" t="s">
        <v>1228</v>
      </c>
      <c r="AO99" s="211" t="s">
        <v>1228</v>
      </c>
      <c r="AP99" s="211"/>
      <c r="AQ99" s="207" t="str">
        <f t="shared" si="15"/>
        <v>○</v>
      </c>
      <c r="AR99" s="208" t="s">
        <v>995</v>
      </c>
      <c r="AS99" s="209" t="s">
        <v>996</v>
      </c>
      <c r="AT99" s="209" t="s">
        <v>1228</v>
      </c>
      <c r="AU99" s="211" t="s">
        <v>1228</v>
      </c>
      <c r="AV99" s="211"/>
      <c r="AW99" s="207" t="str">
        <f t="shared" si="16"/>
        <v>○</v>
      </c>
      <c r="AX99" s="208" t="s">
        <v>995</v>
      </c>
      <c r="AY99" s="209" t="s">
        <v>996</v>
      </c>
      <c r="AZ99" s="209" t="s">
        <v>1228</v>
      </c>
      <c r="BA99" s="211" t="s">
        <v>1228</v>
      </c>
      <c r="BB99" s="211"/>
    </row>
    <row r="100" spans="3:54" ht="45">
      <c r="C100" s="203" t="s">
        <v>805</v>
      </c>
      <c r="D100" s="204" t="s">
        <v>1229</v>
      </c>
      <c r="E100" s="205"/>
      <c r="F100" s="206" t="str">
        <f t="shared" si="17"/>
        <v>○</v>
      </c>
      <c r="G100" s="207" t="str">
        <f t="shared" si="9"/>
        <v>○</v>
      </c>
      <c r="H100" s="208" t="s">
        <v>995</v>
      </c>
      <c r="I100" s="209" t="s">
        <v>996</v>
      </c>
      <c r="J100" s="209" t="s">
        <v>1230</v>
      </c>
      <c r="K100" s="211" t="s">
        <v>1230</v>
      </c>
      <c r="L100" s="211"/>
      <c r="M100" s="207" t="str">
        <f t="shared" si="10"/>
        <v>○</v>
      </c>
      <c r="N100" s="208" t="s">
        <v>995</v>
      </c>
      <c r="O100" s="209" t="s">
        <v>996</v>
      </c>
      <c r="P100" s="209" t="s">
        <v>1230</v>
      </c>
      <c r="Q100" s="211" t="s">
        <v>1230</v>
      </c>
      <c r="R100" s="220"/>
      <c r="S100" s="207" t="str">
        <f t="shared" si="11"/>
        <v>○</v>
      </c>
      <c r="T100" s="208" t="s">
        <v>995</v>
      </c>
      <c r="U100" s="209" t="s">
        <v>996</v>
      </c>
      <c r="V100" s="209" t="s">
        <v>1230</v>
      </c>
      <c r="W100" s="211" t="s">
        <v>1230</v>
      </c>
      <c r="X100" s="211"/>
      <c r="Y100" s="207" t="str">
        <f t="shared" si="12"/>
        <v>○</v>
      </c>
      <c r="Z100" s="208" t="s">
        <v>995</v>
      </c>
      <c r="AA100" s="209" t="s">
        <v>996</v>
      </c>
      <c r="AB100" s="209" t="s">
        <v>1230</v>
      </c>
      <c r="AC100" s="211" t="s">
        <v>1230</v>
      </c>
      <c r="AD100" s="211"/>
      <c r="AE100" s="207" t="str">
        <f t="shared" si="13"/>
        <v>○</v>
      </c>
      <c r="AF100" s="208" t="s">
        <v>995</v>
      </c>
      <c r="AG100" s="209" t="s">
        <v>996</v>
      </c>
      <c r="AH100" s="209" t="s">
        <v>1230</v>
      </c>
      <c r="AI100" s="211" t="s">
        <v>1230</v>
      </c>
      <c r="AJ100" s="211"/>
      <c r="AK100" s="207" t="str">
        <f t="shared" si="14"/>
        <v>○</v>
      </c>
      <c r="AL100" s="208" t="s">
        <v>995</v>
      </c>
      <c r="AM100" s="209" t="s">
        <v>996</v>
      </c>
      <c r="AN100" s="209" t="s">
        <v>1230</v>
      </c>
      <c r="AO100" s="211" t="s">
        <v>1230</v>
      </c>
      <c r="AP100" s="211"/>
      <c r="AQ100" s="207" t="str">
        <f t="shared" si="15"/>
        <v>○</v>
      </c>
      <c r="AR100" s="208" t="s">
        <v>995</v>
      </c>
      <c r="AS100" s="209" t="s">
        <v>996</v>
      </c>
      <c r="AT100" s="209" t="s">
        <v>1230</v>
      </c>
      <c r="AU100" s="211" t="s">
        <v>1230</v>
      </c>
      <c r="AV100" s="211"/>
      <c r="AW100" s="207" t="str">
        <f t="shared" si="16"/>
        <v>○</v>
      </c>
      <c r="AX100" s="208" t="s">
        <v>995</v>
      </c>
      <c r="AY100" s="209" t="s">
        <v>996</v>
      </c>
      <c r="AZ100" s="209" t="s">
        <v>1230</v>
      </c>
      <c r="BA100" s="211" t="s">
        <v>1230</v>
      </c>
      <c r="BB100" s="211"/>
    </row>
    <row r="101" spans="3:54" ht="22.5">
      <c r="C101" s="203" t="s">
        <v>1231</v>
      </c>
      <c r="D101" s="204" t="s">
        <v>1232</v>
      </c>
      <c r="E101" s="205"/>
      <c r="F101" s="206" t="str">
        <f t="shared" si="17"/>
        <v>○</v>
      </c>
      <c r="G101" s="207" t="str">
        <f t="shared" si="9"/>
        <v>○</v>
      </c>
      <c r="H101" s="208" t="s">
        <v>995</v>
      </c>
      <c r="I101" s="209" t="s">
        <v>996</v>
      </c>
      <c r="J101" s="209" t="s">
        <v>1233</v>
      </c>
      <c r="K101" s="211" t="s">
        <v>1233</v>
      </c>
      <c r="L101" s="211"/>
      <c r="M101" s="207" t="str">
        <f t="shared" si="10"/>
        <v>○</v>
      </c>
      <c r="N101" s="208" t="s">
        <v>995</v>
      </c>
      <c r="O101" s="209" t="s">
        <v>996</v>
      </c>
      <c r="P101" s="209" t="s">
        <v>1233</v>
      </c>
      <c r="Q101" s="211" t="s">
        <v>1233</v>
      </c>
      <c r="R101" s="220"/>
      <c r="S101" s="207" t="str">
        <f t="shared" si="11"/>
        <v>○</v>
      </c>
      <c r="T101" s="208" t="s">
        <v>995</v>
      </c>
      <c r="U101" s="209" t="s">
        <v>996</v>
      </c>
      <c r="V101" s="209" t="s">
        <v>1233</v>
      </c>
      <c r="W101" s="211" t="s">
        <v>1233</v>
      </c>
      <c r="X101" s="211"/>
      <c r="Y101" s="207" t="str">
        <f t="shared" si="12"/>
        <v>○</v>
      </c>
      <c r="Z101" s="208" t="s">
        <v>995</v>
      </c>
      <c r="AA101" s="209" t="s">
        <v>996</v>
      </c>
      <c r="AB101" s="209" t="s">
        <v>1233</v>
      </c>
      <c r="AC101" s="211" t="s">
        <v>1233</v>
      </c>
      <c r="AD101" s="211"/>
      <c r="AE101" s="207" t="str">
        <f t="shared" si="13"/>
        <v>○</v>
      </c>
      <c r="AF101" s="208" t="s">
        <v>995</v>
      </c>
      <c r="AG101" s="209" t="s">
        <v>996</v>
      </c>
      <c r="AH101" s="209" t="s">
        <v>1233</v>
      </c>
      <c r="AI101" s="211" t="s">
        <v>1233</v>
      </c>
      <c r="AJ101" s="211"/>
      <c r="AK101" s="207" t="str">
        <f t="shared" si="14"/>
        <v>○</v>
      </c>
      <c r="AL101" s="208" t="s">
        <v>995</v>
      </c>
      <c r="AM101" s="209" t="s">
        <v>996</v>
      </c>
      <c r="AN101" s="209" t="s">
        <v>1233</v>
      </c>
      <c r="AO101" s="211" t="s">
        <v>1233</v>
      </c>
      <c r="AP101" s="211"/>
      <c r="AQ101" s="207" t="str">
        <f t="shared" si="15"/>
        <v>○</v>
      </c>
      <c r="AR101" s="208" t="s">
        <v>995</v>
      </c>
      <c r="AS101" s="209" t="s">
        <v>996</v>
      </c>
      <c r="AT101" s="209" t="s">
        <v>1233</v>
      </c>
      <c r="AU101" s="211" t="s">
        <v>1233</v>
      </c>
      <c r="AV101" s="211"/>
      <c r="AW101" s="207" t="str">
        <f t="shared" si="16"/>
        <v>○</v>
      </c>
      <c r="AX101" s="208" t="s">
        <v>995</v>
      </c>
      <c r="AY101" s="209" t="s">
        <v>996</v>
      </c>
      <c r="AZ101" s="209" t="s">
        <v>1233</v>
      </c>
      <c r="BA101" s="211" t="s">
        <v>1233</v>
      </c>
      <c r="BB101" s="211"/>
    </row>
    <row r="102" spans="3:54" ht="22.5">
      <c r="C102" s="203" t="s">
        <v>807</v>
      </c>
      <c r="D102" s="204" t="s">
        <v>1234</v>
      </c>
      <c r="E102" s="205"/>
      <c r="F102" s="206" t="str">
        <f t="shared" si="17"/>
        <v>○</v>
      </c>
      <c r="G102" s="207" t="str">
        <f t="shared" si="9"/>
        <v>○</v>
      </c>
      <c r="H102" s="208" t="s">
        <v>995</v>
      </c>
      <c r="I102" s="209" t="s">
        <v>996</v>
      </c>
      <c r="J102" s="209" t="s">
        <v>1233</v>
      </c>
      <c r="K102" s="211" t="s">
        <v>1233</v>
      </c>
      <c r="L102" s="211"/>
      <c r="M102" s="207" t="str">
        <f t="shared" si="10"/>
        <v>○</v>
      </c>
      <c r="N102" s="208" t="s">
        <v>995</v>
      </c>
      <c r="O102" s="209" t="s">
        <v>996</v>
      </c>
      <c r="P102" s="209" t="s">
        <v>1233</v>
      </c>
      <c r="Q102" s="211" t="s">
        <v>1233</v>
      </c>
      <c r="R102" s="220"/>
      <c r="S102" s="207" t="str">
        <f t="shared" si="11"/>
        <v>○</v>
      </c>
      <c r="T102" s="208" t="s">
        <v>995</v>
      </c>
      <c r="U102" s="209" t="s">
        <v>996</v>
      </c>
      <c r="V102" s="209" t="s">
        <v>1233</v>
      </c>
      <c r="W102" s="211" t="s">
        <v>1233</v>
      </c>
      <c r="X102" s="211"/>
      <c r="Y102" s="207" t="str">
        <f t="shared" si="12"/>
        <v>○</v>
      </c>
      <c r="Z102" s="208" t="s">
        <v>995</v>
      </c>
      <c r="AA102" s="209" t="s">
        <v>996</v>
      </c>
      <c r="AB102" s="209" t="s">
        <v>1233</v>
      </c>
      <c r="AC102" s="211" t="s">
        <v>1233</v>
      </c>
      <c r="AD102" s="211"/>
      <c r="AE102" s="207" t="str">
        <f t="shared" si="13"/>
        <v>○</v>
      </c>
      <c r="AF102" s="208" t="s">
        <v>995</v>
      </c>
      <c r="AG102" s="209" t="s">
        <v>996</v>
      </c>
      <c r="AH102" s="209" t="s">
        <v>1233</v>
      </c>
      <c r="AI102" s="211" t="s">
        <v>1233</v>
      </c>
      <c r="AJ102" s="211"/>
      <c r="AK102" s="207" t="str">
        <f t="shared" si="14"/>
        <v>○</v>
      </c>
      <c r="AL102" s="208" t="s">
        <v>995</v>
      </c>
      <c r="AM102" s="209" t="s">
        <v>996</v>
      </c>
      <c r="AN102" s="209" t="s">
        <v>1233</v>
      </c>
      <c r="AO102" s="211" t="s">
        <v>1233</v>
      </c>
      <c r="AP102" s="211"/>
      <c r="AQ102" s="207" t="str">
        <f t="shared" si="15"/>
        <v>○</v>
      </c>
      <c r="AR102" s="208" t="s">
        <v>995</v>
      </c>
      <c r="AS102" s="209" t="s">
        <v>996</v>
      </c>
      <c r="AT102" s="209" t="s">
        <v>1233</v>
      </c>
      <c r="AU102" s="211" t="s">
        <v>1233</v>
      </c>
      <c r="AV102" s="211"/>
      <c r="AW102" s="207" t="str">
        <f t="shared" si="16"/>
        <v>○</v>
      </c>
      <c r="AX102" s="208" t="s">
        <v>995</v>
      </c>
      <c r="AY102" s="209" t="s">
        <v>996</v>
      </c>
      <c r="AZ102" s="209" t="s">
        <v>1233</v>
      </c>
      <c r="BA102" s="211" t="s">
        <v>1233</v>
      </c>
      <c r="BB102" s="211"/>
    </row>
    <row r="103" spans="3:54" ht="56.25">
      <c r="C103" s="203" t="s">
        <v>808</v>
      </c>
      <c r="D103" s="204" t="s">
        <v>1235</v>
      </c>
      <c r="E103" s="205"/>
      <c r="F103" s="206" t="str">
        <f t="shared" si="17"/>
        <v>○</v>
      </c>
      <c r="G103" s="207" t="str">
        <f t="shared" si="9"/>
        <v>○</v>
      </c>
      <c r="H103" s="208" t="s">
        <v>995</v>
      </c>
      <c r="I103" s="209" t="s">
        <v>996</v>
      </c>
      <c r="J103" s="209" t="s">
        <v>1236</v>
      </c>
      <c r="K103" s="211" t="s">
        <v>1236</v>
      </c>
      <c r="L103" s="211"/>
      <c r="M103" s="207" t="str">
        <f t="shared" si="10"/>
        <v>○</v>
      </c>
      <c r="N103" s="208" t="s">
        <v>995</v>
      </c>
      <c r="O103" s="209" t="s">
        <v>996</v>
      </c>
      <c r="P103" s="209" t="s">
        <v>1236</v>
      </c>
      <c r="Q103" s="211" t="s">
        <v>1236</v>
      </c>
      <c r="R103" s="220"/>
      <c r="S103" s="207" t="str">
        <f t="shared" si="11"/>
        <v>○</v>
      </c>
      <c r="T103" s="208" t="s">
        <v>995</v>
      </c>
      <c r="U103" s="209" t="s">
        <v>996</v>
      </c>
      <c r="V103" s="209" t="s">
        <v>1236</v>
      </c>
      <c r="W103" s="211" t="s">
        <v>1236</v>
      </c>
      <c r="X103" s="211"/>
      <c r="Y103" s="207" t="str">
        <f t="shared" si="12"/>
        <v>○</v>
      </c>
      <c r="Z103" s="208" t="s">
        <v>995</v>
      </c>
      <c r="AA103" s="209" t="s">
        <v>996</v>
      </c>
      <c r="AB103" s="209" t="s">
        <v>1236</v>
      </c>
      <c r="AC103" s="211" t="s">
        <v>1236</v>
      </c>
      <c r="AD103" s="211"/>
      <c r="AE103" s="207" t="str">
        <f t="shared" si="13"/>
        <v>○</v>
      </c>
      <c r="AF103" s="208" t="s">
        <v>995</v>
      </c>
      <c r="AG103" s="209" t="s">
        <v>996</v>
      </c>
      <c r="AH103" s="209" t="s">
        <v>1236</v>
      </c>
      <c r="AI103" s="211" t="s">
        <v>1236</v>
      </c>
      <c r="AJ103" s="211"/>
      <c r="AK103" s="207" t="str">
        <f t="shared" si="14"/>
        <v>○</v>
      </c>
      <c r="AL103" s="208" t="s">
        <v>995</v>
      </c>
      <c r="AM103" s="209" t="s">
        <v>996</v>
      </c>
      <c r="AN103" s="209" t="s">
        <v>1236</v>
      </c>
      <c r="AO103" s="211" t="s">
        <v>1236</v>
      </c>
      <c r="AP103" s="211"/>
      <c r="AQ103" s="207" t="str">
        <f t="shared" si="15"/>
        <v>○</v>
      </c>
      <c r="AR103" s="208" t="s">
        <v>995</v>
      </c>
      <c r="AS103" s="209" t="s">
        <v>996</v>
      </c>
      <c r="AT103" s="209" t="s">
        <v>1236</v>
      </c>
      <c r="AU103" s="211" t="s">
        <v>1236</v>
      </c>
      <c r="AV103" s="211"/>
      <c r="AW103" s="207" t="str">
        <f t="shared" si="16"/>
        <v>○</v>
      </c>
      <c r="AX103" s="208" t="s">
        <v>995</v>
      </c>
      <c r="AY103" s="209" t="s">
        <v>996</v>
      </c>
      <c r="AZ103" s="209" t="s">
        <v>1236</v>
      </c>
      <c r="BA103" s="211" t="s">
        <v>1236</v>
      </c>
      <c r="BB103" s="211"/>
    </row>
    <row r="104" spans="3:54" ht="22.5">
      <c r="C104" s="203" t="s">
        <v>809</v>
      </c>
      <c r="D104" s="204" t="s">
        <v>1237</v>
      </c>
      <c r="E104" s="205"/>
      <c r="F104" s="206" t="str">
        <f t="shared" si="17"/>
        <v>○</v>
      </c>
      <c r="G104" s="207" t="str">
        <f t="shared" si="9"/>
        <v>○</v>
      </c>
      <c r="H104" s="208" t="s">
        <v>995</v>
      </c>
      <c r="I104" s="209" t="s">
        <v>996</v>
      </c>
      <c r="J104" s="209" t="s">
        <v>1233</v>
      </c>
      <c r="K104" s="211" t="s">
        <v>1233</v>
      </c>
      <c r="L104" s="211"/>
      <c r="M104" s="207" t="str">
        <f t="shared" si="10"/>
        <v>○</v>
      </c>
      <c r="N104" s="208" t="s">
        <v>995</v>
      </c>
      <c r="O104" s="209" t="s">
        <v>996</v>
      </c>
      <c r="P104" s="209" t="s">
        <v>1233</v>
      </c>
      <c r="Q104" s="211" t="s">
        <v>1233</v>
      </c>
      <c r="R104" s="220"/>
      <c r="S104" s="207" t="str">
        <f t="shared" si="11"/>
        <v>○</v>
      </c>
      <c r="T104" s="208" t="s">
        <v>995</v>
      </c>
      <c r="U104" s="209" t="s">
        <v>996</v>
      </c>
      <c r="V104" s="209" t="s">
        <v>1233</v>
      </c>
      <c r="W104" s="211" t="s">
        <v>1233</v>
      </c>
      <c r="X104" s="211"/>
      <c r="Y104" s="207" t="str">
        <f t="shared" si="12"/>
        <v>○</v>
      </c>
      <c r="Z104" s="208" t="s">
        <v>995</v>
      </c>
      <c r="AA104" s="209" t="s">
        <v>996</v>
      </c>
      <c r="AB104" s="209" t="s">
        <v>1233</v>
      </c>
      <c r="AC104" s="211" t="s">
        <v>1233</v>
      </c>
      <c r="AD104" s="211"/>
      <c r="AE104" s="207" t="str">
        <f t="shared" si="13"/>
        <v>○</v>
      </c>
      <c r="AF104" s="208" t="s">
        <v>995</v>
      </c>
      <c r="AG104" s="209" t="s">
        <v>996</v>
      </c>
      <c r="AH104" s="209" t="s">
        <v>1233</v>
      </c>
      <c r="AI104" s="211" t="s">
        <v>1233</v>
      </c>
      <c r="AJ104" s="211"/>
      <c r="AK104" s="207" t="str">
        <f t="shared" si="14"/>
        <v>○</v>
      </c>
      <c r="AL104" s="208" t="s">
        <v>995</v>
      </c>
      <c r="AM104" s="209" t="s">
        <v>996</v>
      </c>
      <c r="AN104" s="209" t="s">
        <v>1233</v>
      </c>
      <c r="AO104" s="211" t="s">
        <v>1233</v>
      </c>
      <c r="AP104" s="211"/>
      <c r="AQ104" s="207" t="str">
        <f t="shared" si="15"/>
        <v>○</v>
      </c>
      <c r="AR104" s="208" t="s">
        <v>995</v>
      </c>
      <c r="AS104" s="209" t="s">
        <v>996</v>
      </c>
      <c r="AT104" s="209" t="s">
        <v>1233</v>
      </c>
      <c r="AU104" s="211" t="s">
        <v>1233</v>
      </c>
      <c r="AV104" s="211"/>
      <c r="AW104" s="207" t="str">
        <f t="shared" si="16"/>
        <v>○</v>
      </c>
      <c r="AX104" s="208" t="s">
        <v>995</v>
      </c>
      <c r="AY104" s="209" t="s">
        <v>996</v>
      </c>
      <c r="AZ104" s="209" t="s">
        <v>1233</v>
      </c>
      <c r="BA104" s="211" t="s">
        <v>1233</v>
      </c>
      <c r="BB104" s="211"/>
    </row>
    <row r="105" spans="3:54" ht="33.75">
      <c r="C105" s="203" t="s">
        <v>810</v>
      </c>
      <c r="D105" s="204" t="s">
        <v>1238</v>
      </c>
      <c r="E105" s="205"/>
      <c r="F105" s="206" t="str">
        <f t="shared" si="17"/>
        <v>○</v>
      </c>
      <c r="G105" s="207" t="str">
        <f t="shared" si="9"/>
        <v>○</v>
      </c>
      <c r="H105" s="208" t="s">
        <v>995</v>
      </c>
      <c r="I105" s="209" t="s">
        <v>996</v>
      </c>
      <c r="J105" s="209" t="s">
        <v>1228</v>
      </c>
      <c r="K105" s="211" t="s">
        <v>1228</v>
      </c>
      <c r="L105" s="211"/>
      <c r="M105" s="207" t="str">
        <f t="shared" si="10"/>
        <v>○</v>
      </c>
      <c r="N105" s="208" t="s">
        <v>995</v>
      </c>
      <c r="O105" s="209" t="s">
        <v>996</v>
      </c>
      <c r="P105" s="209" t="s">
        <v>1228</v>
      </c>
      <c r="Q105" s="211" t="s">
        <v>1228</v>
      </c>
      <c r="R105" s="220"/>
      <c r="S105" s="207" t="str">
        <f t="shared" si="11"/>
        <v>○</v>
      </c>
      <c r="T105" s="208" t="s">
        <v>995</v>
      </c>
      <c r="U105" s="209" t="s">
        <v>996</v>
      </c>
      <c r="V105" s="209" t="s">
        <v>1228</v>
      </c>
      <c r="W105" s="211" t="s">
        <v>1228</v>
      </c>
      <c r="X105" s="211"/>
      <c r="Y105" s="207" t="str">
        <f t="shared" si="12"/>
        <v>○</v>
      </c>
      <c r="Z105" s="208" t="s">
        <v>995</v>
      </c>
      <c r="AA105" s="209" t="s">
        <v>996</v>
      </c>
      <c r="AB105" s="209" t="s">
        <v>1228</v>
      </c>
      <c r="AC105" s="211" t="s">
        <v>1228</v>
      </c>
      <c r="AD105" s="211"/>
      <c r="AE105" s="207" t="str">
        <f t="shared" si="13"/>
        <v>○</v>
      </c>
      <c r="AF105" s="208" t="s">
        <v>995</v>
      </c>
      <c r="AG105" s="209" t="s">
        <v>996</v>
      </c>
      <c r="AH105" s="209" t="s">
        <v>1228</v>
      </c>
      <c r="AI105" s="211" t="s">
        <v>1228</v>
      </c>
      <c r="AJ105" s="211"/>
      <c r="AK105" s="207" t="str">
        <f t="shared" si="14"/>
        <v>○</v>
      </c>
      <c r="AL105" s="208" t="s">
        <v>995</v>
      </c>
      <c r="AM105" s="209" t="s">
        <v>996</v>
      </c>
      <c r="AN105" s="209" t="s">
        <v>1228</v>
      </c>
      <c r="AO105" s="211" t="s">
        <v>1228</v>
      </c>
      <c r="AP105" s="211"/>
      <c r="AQ105" s="207" t="str">
        <f t="shared" si="15"/>
        <v>○</v>
      </c>
      <c r="AR105" s="208" t="s">
        <v>995</v>
      </c>
      <c r="AS105" s="209" t="s">
        <v>996</v>
      </c>
      <c r="AT105" s="209" t="s">
        <v>1228</v>
      </c>
      <c r="AU105" s="211" t="s">
        <v>1228</v>
      </c>
      <c r="AV105" s="211"/>
      <c r="AW105" s="207" t="str">
        <f t="shared" si="16"/>
        <v>○</v>
      </c>
      <c r="AX105" s="208" t="s">
        <v>995</v>
      </c>
      <c r="AY105" s="209" t="s">
        <v>996</v>
      </c>
      <c r="AZ105" s="209" t="s">
        <v>1228</v>
      </c>
      <c r="BA105" s="211" t="s">
        <v>1228</v>
      </c>
      <c r="BB105" s="211"/>
    </row>
    <row r="106" spans="3:54" ht="45">
      <c r="C106" s="203" t="s">
        <v>811</v>
      </c>
      <c r="D106" s="204" t="s">
        <v>1239</v>
      </c>
      <c r="E106" s="205"/>
      <c r="F106" s="206" t="str">
        <f t="shared" si="17"/>
        <v>○</v>
      </c>
      <c r="G106" s="207" t="str">
        <f t="shared" si="9"/>
        <v>○</v>
      </c>
      <c r="H106" s="208" t="s">
        <v>995</v>
      </c>
      <c r="I106" s="209" t="s">
        <v>996</v>
      </c>
      <c r="J106" s="209" t="s">
        <v>1228</v>
      </c>
      <c r="K106" s="211" t="s">
        <v>1228</v>
      </c>
      <c r="L106" s="211"/>
      <c r="M106" s="207" t="str">
        <f t="shared" si="10"/>
        <v>○</v>
      </c>
      <c r="N106" s="208" t="s">
        <v>995</v>
      </c>
      <c r="O106" s="209" t="s">
        <v>996</v>
      </c>
      <c r="P106" s="209" t="s">
        <v>1228</v>
      </c>
      <c r="Q106" s="211" t="s">
        <v>1228</v>
      </c>
      <c r="R106" s="220"/>
      <c r="S106" s="207" t="str">
        <f t="shared" si="11"/>
        <v>○</v>
      </c>
      <c r="T106" s="208" t="s">
        <v>995</v>
      </c>
      <c r="U106" s="209" t="s">
        <v>996</v>
      </c>
      <c r="V106" s="209" t="s">
        <v>1228</v>
      </c>
      <c r="W106" s="211" t="s">
        <v>1228</v>
      </c>
      <c r="X106" s="211"/>
      <c r="Y106" s="207" t="str">
        <f t="shared" si="12"/>
        <v>○</v>
      </c>
      <c r="Z106" s="208" t="s">
        <v>995</v>
      </c>
      <c r="AA106" s="209" t="s">
        <v>996</v>
      </c>
      <c r="AB106" s="209" t="s">
        <v>1228</v>
      </c>
      <c r="AC106" s="211" t="s">
        <v>1228</v>
      </c>
      <c r="AD106" s="211"/>
      <c r="AE106" s="207" t="str">
        <f t="shared" si="13"/>
        <v>○</v>
      </c>
      <c r="AF106" s="208" t="s">
        <v>995</v>
      </c>
      <c r="AG106" s="209" t="s">
        <v>996</v>
      </c>
      <c r="AH106" s="209" t="s">
        <v>1228</v>
      </c>
      <c r="AI106" s="211" t="s">
        <v>1228</v>
      </c>
      <c r="AJ106" s="211"/>
      <c r="AK106" s="207" t="str">
        <f t="shared" si="14"/>
        <v>○</v>
      </c>
      <c r="AL106" s="208" t="s">
        <v>995</v>
      </c>
      <c r="AM106" s="209" t="s">
        <v>996</v>
      </c>
      <c r="AN106" s="209" t="s">
        <v>1228</v>
      </c>
      <c r="AO106" s="211" t="s">
        <v>1228</v>
      </c>
      <c r="AP106" s="211"/>
      <c r="AQ106" s="207" t="str">
        <f t="shared" si="15"/>
        <v>○</v>
      </c>
      <c r="AR106" s="208" t="s">
        <v>995</v>
      </c>
      <c r="AS106" s="209" t="s">
        <v>996</v>
      </c>
      <c r="AT106" s="209" t="s">
        <v>1228</v>
      </c>
      <c r="AU106" s="211" t="s">
        <v>1228</v>
      </c>
      <c r="AV106" s="211"/>
      <c r="AW106" s="207" t="str">
        <f t="shared" si="16"/>
        <v>○</v>
      </c>
      <c r="AX106" s="208" t="s">
        <v>995</v>
      </c>
      <c r="AY106" s="209" t="s">
        <v>996</v>
      </c>
      <c r="AZ106" s="209" t="s">
        <v>1228</v>
      </c>
      <c r="BA106" s="211" t="s">
        <v>1228</v>
      </c>
      <c r="BB106" s="211"/>
    </row>
    <row r="107" spans="3:54" ht="13.5" customHeight="1">
      <c r="C107" s="188"/>
      <c r="D107" s="188"/>
      <c r="E107" s="188"/>
      <c r="F107" s="188"/>
      <c r="G107" s="188"/>
      <c r="H107" s="188"/>
      <c r="I107" s="188"/>
      <c r="J107" s="188"/>
      <c r="K107" s="188"/>
      <c r="L107" s="188"/>
      <c r="M107" s="188"/>
      <c r="N107" s="188"/>
      <c r="O107" s="188"/>
    </row>
    <row r="108" spans="3:54" ht="13.5" customHeight="1">
      <c r="G108" s="198" t="s">
        <v>977</v>
      </c>
      <c r="H108" s="188"/>
    </row>
    <row r="109" spans="3:54" ht="13.5" customHeight="1">
      <c r="G109" s="188" t="s">
        <v>979</v>
      </c>
      <c r="H109" s="188" t="s">
        <v>1240</v>
      </c>
    </row>
    <row r="110" spans="3:54" ht="13.5" customHeight="1">
      <c r="G110" s="188" t="s">
        <v>981</v>
      </c>
      <c r="H110" s="188" t="s">
        <v>1241</v>
      </c>
    </row>
    <row r="111" spans="3:54" ht="13.5" customHeight="1">
      <c r="G111" s="198"/>
    </row>
    <row r="112" spans="3:54" ht="13.5" customHeight="1">
      <c r="C112" s="199"/>
      <c r="D112" s="200"/>
      <c r="E112" s="200"/>
      <c r="F112" s="201"/>
      <c r="G112" s="532" t="s">
        <v>983</v>
      </c>
      <c r="H112" s="532"/>
      <c r="I112" s="532"/>
      <c r="J112" s="532"/>
      <c r="K112" s="532"/>
      <c r="L112" s="532"/>
      <c r="M112" s="532" t="s">
        <v>984</v>
      </c>
      <c r="N112" s="532"/>
      <c r="O112" s="532"/>
      <c r="P112" s="532"/>
      <c r="Q112" s="532"/>
      <c r="R112" s="532"/>
      <c r="S112" s="532" t="s">
        <v>985</v>
      </c>
      <c r="T112" s="532"/>
      <c r="U112" s="532"/>
      <c r="V112" s="532"/>
      <c r="W112" s="532"/>
      <c r="X112" s="532"/>
    </row>
    <row r="113" spans="2:24" ht="13.5" customHeight="1">
      <c r="B113" s="202" t="s">
        <v>1242</v>
      </c>
      <c r="C113" s="200"/>
      <c r="D113" s="200"/>
      <c r="E113" s="200"/>
      <c r="F113" s="193" t="s">
        <v>968</v>
      </c>
      <c r="G113" s="193" t="s">
        <v>970</v>
      </c>
      <c r="H113" s="196" t="s">
        <v>971</v>
      </c>
      <c r="I113" s="195" t="s">
        <v>973</v>
      </c>
      <c r="J113" s="196" t="s">
        <v>974</v>
      </c>
      <c r="K113" s="197" t="s">
        <v>975</v>
      </c>
      <c r="L113" s="197" t="s">
        <v>978</v>
      </c>
      <c r="M113" s="193" t="s">
        <v>970</v>
      </c>
      <c r="N113" s="196" t="s">
        <v>971</v>
      </c>
      <c r="O113" s="195" t="s">
        <v>973</v>
      </c>
      <c r="P113" s="196" t="s">
        <v>974</v>
      </c>
      <c r="Q113" s="197" t="s">
        <v>975</v>
      </c>
      <c r="R113" s="197" t="s">
        <v>978</v>
      </c>
      <c r="S113" s="193" t="s">
        <v>970</v>
      </c>
      <c r="T113" s="196" t="s">
        <v>971</v>
      </c>
      <c r="U113" s="195" t="s">
        <v>973</v>
      </c>
      <c r="V113" s="196" t="s">
        <v>974</v>
      </c>
      <c r="W113" s="197" t="s">
        <v>975</v>
      </c>
      <c r="X113" s="197" t="s">
        <v>978</v>
      </c>
    </row>
    <row r="114" spans="2:24" ht="11.25">
      <c r="C114" s="203" t="s">
        <v>992</v>
      </c>
      <c r="D114" s="204" t="s">
        <v>993</v>
      </c>
      <c r="E114" s="205" t="s">
        <v>994</v>
      </c>
      <c r="F114" s="206" t="str">
        <f>IF(AND(OR(G114="○",G114="-"),OR(M114="○",M114="-"),OR(S114="○",S114="-")),"○","×")</f>
        <v>○</v>
      </c>
      <c r="G114" s="207" t="str">
        <f>IF(H114="○",IF(EXACT(J114,K114),"○","×"),"-")</f>
        <v>○</v>
      </c>
      <c r="H114" s="208" t="s">
        <v>995</v>
      </c>
      <c r="I114" s="209" t="s">
        <v>996</v>
      </c>
      <c r="J114" s="210" t="s">
        <v>997</v>
      </c>
      <c r="K114" s="211" t="s">
        <v>1243</v>
      </c>
      <c r="L114" s="221"/>
      <c r="M114" s="207" t="str">
        <f>IF(N114="○",IF(EXACT(P114,Q114),"○","×"),"-")</f>
        <v>○</v>
      </c>
      <c r="N114" s="208" t="s">
        <v>995</v>
      </c>
      <c r="O114" s="209" t="s">
        <v>996</v>
      </c>
      <c r="P114" s="210" t="s">
        <v>997</v>
      </c>
      <c r="Q114" s="211" t="s">
        <v>997</v>
      </c>
      <c r="R114" s="222"/>
      <c r="S114" s="207" t="str">
        <f>IF(AND(ISBLANK(V114),ISBLANK(W114)),"",IF(V114=W114,"○","×"))</f>
        <v>○</v>
      </c>
      <c r="T114" s="208" t="s">
        <v>995</v>
      </c>
      <c r="U114" s="209" t="s">
        <v>996</v>
      </c>
      <c r="V114" s="210" t="s">
        <v>997</v>
      </c>
      <c r="W114" s="211" t="s">
        <v>997</v>
      </c>
      <c r="X114" s="221"/>
    </row>
    <row r="115" spans="2:24" ht="22.5">
      <c r="C115" s="203" t="s">
        <v>998</v>
      </c>
      <c r="D115" s="204" t="s">
        <v>999</v>
      </c>
      <c r="E115" s="205" t="s">
        <v>994</v>
      </c>
      <c r="F115" s="206" t="str">
        <f t="shared" ref="F115:F178" si="18">IF(AND(OR(G115="○",G115="-"),OR(M115="○",M115="-"),OR(S115="○",S115="-")),"○","×")</f>
        <v>○</v>
      </c>
      <c r="G115" s="207" t="str">
        <f t="shared" ref="G115:G178" si="19">IF(H115="○",IF(EXACT(J115,K115),"○","×"),"-")</f>
        <v>○</v>
      </c>
      <c r="H115" s="208" t="s">
        <v>995</v>
      </c>
      <c r="I115" s="209" t="s">
        <v>1000</v>
      </c>
      <c r="J115" s="212" t="str">
        <f>L115</f>
        <v>120101006_20171211</v>
      </c>
      <c r="K115" s="211" t="s">
        <v>1001</v>
      </c>
      <c r="L115" s="221" t="s">
        <v>1244</v>
      </c>
      <c r="M115" s="207" t="str">
        <f t="shared" ref="M115:M178" si="20">IF(N115="○",IF(EXACT(P115,Q115),"○","×"),"-")</f>
        <v>○</v>
      </c>
      <c r="N115" s="208" t="s">
        <v>995</v>
      </c>
      <c r="O115" s="209" t="s">
        <v>1000</v>
      </c>
      <c r="P115" s="223" t="str">
        <f>R115</f>
        <v>120101006_20171211</v>
      </c>
      <c r="Q115" s="211" t="s">
        <v>1001</v>
      </c>
      <c r="R115" s="222" t="s">
        <v>1001</v>
      </c>
      <c r="S115" s="207" t="str">
        <f>IF(T115="○",IF(EXACT(V115,W115),"○","×"),"-")</f>
        <v>○</v>
      </c>
      <c r="T115" s="208" t="s">
        <v>995</v>
      </c>
      <c r="U115" s="209" t="s">
        <v>1000</v>
      </c>
      <c r="V115" s="212" t="str">
        <f>X115</f>
        <v>120101006_20171211</v>
      </c>
      <c r="W115" s="211" t="s">
        <v>1001</v>
      </c>
      <c r="X115" s="221" t="s">
        <v>1001</v>
      </c>
    </row>
    <row r="116" spans="2:24" ht="22.5">
      <c r="C116" s="203" t="s">
        <v>1002</v>
      </c>
      <c r="D116" s="204" t="s">
        <v>1003</v>
      </c>
      <c r="E116" s="205" t="s">
        <v>994</v>
      </c>
      <c r="F116" s="206" t="str">
        <f t="shared" si="18"/>
        <v>○</v>
      </c>
      <c r="G116" s="207" t="str">
        <f t="shared" si="19"/>
        <v>○</v>
      </c>
      <c r="H116" s="208" t="s">
        <v>995</v>
      </c>
      <c r="I116" s="209" t="s">
        <v>1000</v>
      </c>
      <c r="J116" s="212" t="str">
        <f>L116</f>
        <v>120101006_20171211</v>
      </c>
      <c r="K116" s="211" t="s">
        <v>1001</v>
      </c>
      <c r="L116" s="221" t="s">
        <v>1244</v>
      </c>
      <c r="M116" s="207" t="str">
        <f t="shared" si="20"/>
        <v>○</v>
      </c>
      <c r="N116" s="208" t="s">
        <v>995</v>
      </c>
      <c r="O116" s="209" t="s">
        <v>1000</v>
      </c>
      <c r="P116" s="223" t="str">
        <f>R116</f>
        <v>120101006_20171211</v>
      </c>
      <c r="Q116" s="211" t="s">
        <v>1001</v>
      </c>
      <c r="R116" s="222" t="s">
        <v>1001</v>
      </c>
      <c r="S116" s="207" t="str">
        <f t="shared" ref="S116:S179" si="21">IF(T116="○",IF(EXACT(V116,W116),"○","×"),"-")</f>
        <v>○</v>
      </c>
      <c r="T116" s="208" t="s">
        <v>995</v>
      </c>
      <c r="U116" s="209" t="s">
        <v>1000</v>
      </c>
      <c r="V116" s="212" t="str">
        <f>X116</f>
        <v>120101006_20171211</v>
      </c>
      <c r="W116" s="211" t="s">
        <v>1001</v>
      </c>
      <c r="X116" s="221" t="s">
        <v>1001</v>
      </c>
    </row>
    <row r="117" spans="2:24" ht="11.25">
      <c r="C117" s="203" t="s">
        <v>1004</v>
      </c>
      <c r="D117" s="204" t="s">
        <v>1005</v>
      </c>
      <c r="E117" s="205" t="s">
        <v>1006</v>
      </c>
      <c r="F117" s="206" t="str">
        <f t="shared" si="18"/>
        <v>○</v>
      </c>
      <c r="G117" s="207" t="str">
        <f t="shared" si="19"/>
        <v>○</v>
      </c>
      <c r="H117" s="208" t="s">
        <v>995</v>
      </c>
      <c r="I117" s="209" t="s">
        <v>996</v>
      </c>
      <c r="J117" s="214" t="s">
        <v>1007</v>
      </c>
      <c r="K117" s="211" t="s">
        <v>1007</v>
      </c>
      <c r="L117" s="221"/>
      <c r="M117" s="207" t="str">
        <f t="shared" si="20"/>
        <v>-</v>
      </c>
      <c r="N117" s="208" t="s">
        <v>1008</v>
      </c>
      <c r="O117" s="209"/>
      <c r="P117" s="214"/>
      <c r="Q117" s="211"/>
      <c r="R117" s="194"/>
      <c r="S117" s="207" t="str">
        <f t="shared" si="21"/>
        <v>○</v>
      </c>
      <c r="T117" s="208" t="s">
        <v>995</v>
      </c>
      <c r="U117" s="209" t="s">
        <v>996</v>
      </c>
      <c r="V117" s="214" t="s">
        <v>1007</v>
      </c>
      <c r="W117" s="211" t="s">
        <v>1007</v>
      </c>
      <c r="X117" s="221"/>
    </row>
    <row r="118" spans="2:24" ht="11.25">
      <c r="C118" s="203" t="s">
        <v>1009</v>
      </c>
      <c r="D118" s="204" t="s">
        <v>1010</v>
      </c>
      <c r="E118" s="205" t="s">
        <v>1006</v>
      </c>
      <c r="F118" s="206" t="str">
        <f t="shared" si="18"/>
        <v>○</v>
      </c>
      <c r="G118" s="207" t="str">
        <f t="shared" si="19"/>
        <v>-</v>
      </c>
      <c r="H118" s="208" t="s">
        <v>1008</v>
      </c>
      <c r="I118" s="209"/>
      <c r="J118" s="214"/>
      <c r="K118" s="211"/>
      <c r="L118" s="221"/>
      <c r="M118" s="207" t="str">
        <f t="shared" si="20"/>
        <v>○</v>
      </c>
      <c r="N118" s="208" t="s">
        <v>995</v>
      </c>
      <c r="O118" s="209" t="s">
        <v>996</v>
      </c>
      <c r="P118" s="214" t="s">
        <v>1007</v>
      </c>
      <c r="Q118" s="211" t="s">
        <v>1007</v>
      </c>
      <c r="R118" s="194"/>
      <c r="S118" s="207" t="str">
        <f t="shared" si="21"/>
        <v>-</v>
      </c>
      <c r="T118" s="208" t="s">
        <v>1008</v>
      </c>
      <c r="U118" s="209"/>
      <c r="V118" s="214"/>
      <c r="W118" s="211"/>
      <c r="X118" s="221"/>
    </row>
    <row r="119" spans="2:24" ht="11.25">
      <c r="C119" s="203" t="s">
        <v>1011</v>
      </c>
      <c r="D119" s="204" t="s">
        <v>1012</v>
      </c>
      <c r="E119" s="205" t="s">
        <v>1013</v>
      </c>
      <c r="F119" s="206" t="str">
        <f t="shared" si="18"/>
        <v>○</v>
      </c>
      <c r="G119" s="207" t="str">
        <f t="shared" si="19"/>
        <v>○</v>
      </c>
      <c r="H119" s="208" t="s">
        <v>995</v>
      </c>
      <c r="I119" s="209" t="s">
        <v>996</v>
      </c>
      <c r="J119" s="214" t="s">
        <v>1245</v>
      </c>
      <c r="K119" s="211" t="s">
        <v>1245</v>
      </c>
      <c r="L119" s="221"/>
      <c r="M119" s="207" t="str">
        <f t="shared" si="20"/>
        <v>○</v>
      </c>
      <c r="N119" s="208" t="s">
        <v>995</v>
      </c>
      <c r="O119" s="209" t="s">
        <v>996</v>
      </c>
      <c r="P119" s="214" t="s">
        <v>1245</v>
      </c>
      <c r="Q119" s="211" t="s">
        <v>1245</v>
      </c>
      <c r="R119" s="194"/>
      <c r="S119" s="207" t="str">
        <f t="shared" si="21"/>
        <v>○</v>
      </c>
      <c r="T119" s="208" t="s">
        <v>995</v>
      </c>
      <c r="U119" s="209" t="s">
        <v>996</v>
      </c>
      <c r="V119" s="214" t="s">
        <v>1245</v>
      </c>
      <c r="W119" s="211" t="s">
        <v>1245</v>
      </c>
      <c r="X119" s="221"/>
    </row>
    <row r="120" spans="2:24" ht="11.25">
      <c r="C120" s="203" t="s">
        <v>1015</v>
      </c>
      <c r="D120" s="204" t="s">
        <v>1016</v>
      </c>
      <c r="E120" s="205" t="s">
        <v>1013</v>
      </c>
      <c r="F120" s="206" t="str">
        <f t="shared" si="18"/>
        <v>○</v>
      </c>
      <c r="G120" s="207" t="str">
        <f t="shared" si="19"/>
        <v>○</v>
      </c>
      <c r="H120" s="208" t="s">
        <v>995</v>
      </c>
      <c r="I120" s="209" t="s">
        <v>996</v>
      </c>
      <c r="J120" s="214" t="s">
        <v>1018</v>
      </c>
      <c r="K120" s="224" t="s">
        <v>1018</v>
      </c>
      <c r="L120" s="221"/>
      <c r="M120" s="207" t="str">
        <f t="shared" si="20"/>
        <v>○</v>
      </c>
      <c r="N120" s="208" t="s">
        <v>995</v>
      </c>
      <c r="O120" s="209" t="s">
        <v>996</v>
      </c>
      <c r="P120" s="214" t="s">
        <v>1018</v>
      </c>
      <c r="Q120" s="224" t="s">
        <v>1018</v>
      </c>
      <c r="R120" s="194"/>
      <c r="S120" s="207" t="str">
        <f t="shared" si="21"/>
        <v>○</v>
      </c>
      <c r="T120" s="208" t="s">
        <v>995</v>
      </c>
      <c r="U120" s="209" t="s">
        <v>996</v>
      </c>
      <c r="V120" s="214" t="s">
        <v>1018</v>
      </c>
      <c r="W120" s="224" t="s">
        <v>1018</v>
      </c>
      <c r="X120" s="221"/>
    </row>
    <row r="121" spans="2:24" ht="11.25">
      <c r="C121" s="203" t="s">
        <v>1019</v>
      </c>
      <c r="D121" s="204" t="s">
        <v>1020</v>
      </c>
      <c r="E121" s="205" t="s">
        <v>1013</v>
      </c>
      <c r="F121" s="206" t="str">
        <f t="shared" si="18"/>
        <v>○</v>
      </c>
      <c r="G121" s="207" t="str">
        <f t="shared" si="19"/>
        <v>○</v>
      </c>
      <c r="H121" s="208" t="s">
        <v>995</v>
      </c>
      <c r="I121" s="209" t="s">
        <v>996</v>
      </c>
      <c r="J121" s="214" t="s">
        <v>1018</v>
      </c>
      <c r="K121" s="224" t="s">
        <v>1018</v>
      </c>
      <c r="L121" s="221"/>
      <c r="M121" s="207" t="str">
        <f t="shared" si="20"/>
        <v>○</v>
      </c>
      <c r="N121" s="208" t="s">
        <v>995</v>
      </c>
      <c r="O121" s="209" t="s">
        <v>996</v>
      </c>
      <c r="P121" s="214" t="s">
        <v>1018</v>
      </c>
      <c r="Q121" s="224" t="s">
        <v>1018</v>
      </c>
      <c r="R121" s="194"/>
      <c r="S121" s="207" t="str">
        <f t="shared" si="21"/>
        <v>○</v>
      </c>
      <c r="T121" s="208" t="s">
        <v>995</v>
      </c>
      <c r="U121" s="209" t="s">
        <v>996</v>
      </c>
      <c r="V121" s="214" t="s">
        <v>1018</v>
      </c>
      <c r="W121" s="224" t="s">
        <v>1018</v>
      </c>
      <c r="X121" s="221"/>
    </row>
    <row r="122" spans="2:24" ht="11.25">
      <c r="C122" s="203" t="s">
        <v>1022</v>
      </c>
      <c r="D122" s="204" t="s">
        <v>1246</v>
      </c>
      <c r="E122" s="205" t="s">
        <v>994</v>
      </c>
      <c r="F122" s="206" t="str">
        <f t="shared" si="18"/>
        <v>○</v>
      </c>
      <c r="G122" s="207" t="str">
        <f t="shared" si="19"/>
        <v>○</v>
      </c>
      <c r="H122" s="208" t="s">
        <v>995</v>
      </c>
      <c r="I122" s="209" t="s">
        <v>996</v>
      </c>
      <c r="J122" s="214" t="s">
        <v>1024</v>
      </c>
      <c r="K122" s="211" t="s">
        <v>1024</v>
      </c>
      <c r="L122" s="221"/>
      <c r="M122" s="207" t="str">
        <f t="shared" si="20"/>
        <v>○</v>
      </c>
      <c r="N122" s="208" t="s">
        <v>995</v>
      </c>
      <c r="O122" s="209" t="s">
        <v>996</v>
      </c>
      <c r="P122" s="214" t="s">
        <v>1024</v>
      </c>
      <c r="Q122" s="211" t="s">
        <v>1024</v>
      </c>
      <c r="R122" s="194"/>
      <c r="S122" s="207" t="str">
        <f t="shared" si="21"/>
        <v>○</v>
      </c>
      <c r="T122" s="208" t="s">
        <v>995</v>
      </c>
      <c r="U122" s="209" t="s">
        <v>996</v>
      </c>
      <c r="V122" s="214" t="s">
        <v>1024</v>
      </c>
      <c r="W122" s="211" t="s">
        <v>1024</v>
      </c>
      <c r="X122" s="221"/>
    </row>
    <row r="123" spans="2:24" ht="22.5">
      <c r="C123" s="203" t="s">
        <v>1025</v>
      </c>
      <c r="D123" s="204" t="s">
        <v>1026</v>
      </c>
      <c r="E123" s="205" t="s">
        <v>1006</v>
      </c>
      <c r="F123" s="215" t="str">
        <f t="shared" si="18"/>
        <v>×</v>
      </c>
      <c r="G123" s="207" t="str">
        <f t="shared" si="19"/>
        <v>×</v>
      </c>
      <c r="H123" s="208" t="s">
        <v>995</v>
      </c>
      <c r="I123" s="216" t="s">
        <v>996</v>
      </c>
      <c r="J123" s="214" t="s">
        <v>1027</v>
      </c>
      <c r="K123" s="217" t="s">
        <v>62</v>
      </c>
      <c r="L123" s="221"/>
      <c r="M123" s="207" t="str">
        <f t="shared" si="20"/>
        <v>×</v>
      </c>
      <c r="N123" s="208" t="s">
        <v>995</v>
      </c>
      <c r="O123" s="216" t="s">
        <v>996</v>
      </c>
      <c r="P123" s="214" t="s">
        <v>1027</v>
      </c>
      <c r="Q123" s="217" t="s">
        <v>62</v>
      </c>
      <c r="R123" s="194"/>
      <c r="S123" s="207" t="str">
        <f t="shared" si="21"/>
        <v>×</v>
      </c>
      <c r="T123" s="208" t="s">
        <v>995</v>
      </c>
      <c r="U123" s="216" t="s">
        <v>996</v>
      </c>
      <c r="V123" s="214" t="s">
        <v>1027</v>
      </c>
      <c r="W123" s="217" t="s">
        <v>62</v>
      </c>
      <c r="X123" s="221"/>
    </row>
    <row r="124" spans="2:24" ht="11.25">
      <c r="C124" s="203" t="s">
        <v>1028</v>
      </c>
      <c r="D124" s="204" t="s">
        <v>1029</v>
      </c>
      <c r="E124" s="205" t="s">
        <v>1247</v>
      </c>
      <c r="F124" s="206" t="str">
        <f t="shared" si="18"/>
        <v>○</v>
      </c>
      <c r="G124" s="207" t="str">
        <f t="shared" si="19"/>
        <v>○</v>
      </c>
      <c r="H124" s="208" t="s">
        <v>995</v>
      </c>
      <c r="I124" s="209" t="s">
        <v>996</v>
      </c>
      <c r="J124" s="214" t="s">
        <v>62</v>
      </c>
      <c r="K124" s="211" t="s">
        <v>62</v>
      </c>
      <c r="L124" s="221"/>
      <c r="M124" s="207" t="str">
        <f t="shared" si="20"/>
        <v>○</v>
      </c>
      <c r="N124" s="208" t="s">
        <v>995</v>
      </c>
      <c r="O124" s="209" t="s">
        <v>996</v>
      </c>
      <c r="P124" s="214" t="s">
        <v>62</v>
      </c>
      <c r="Q124" s="211" t="s">
        <v>62</v>
      </c>
      <c r="R124" s="194"/>
      <c r="S124" s="207" t="str">
        <f t="shared" si="21"/>
        <v>○</v>
      </c>
      <c r="T124" s="208" t="s">
        <v>995</v>
      </c>
      <c r="U124" s="209" t="s">
        <v>996</v>
      </c>
      <c r="V124" s="214" t="s">
        <v>62</v>
      </c>
      <c r="W124" s="211" t="s">
        <v>62</v>
      </c>
      <c r="X124" s="221"/>
    </row>
    <row r="125" spans="2:24" ht="11.25">
      <c r="C125" s="203" t="s">
        <v>1031</v>
      </c>
      <c r="D125" s="204" t="s">
        <v>1032</v>
      </c>
      <c r="E125" s="205" t="s">
        <v>994</v>
      </c>
      <c r="F125" s="206" t="str">
        <f t="shared" si="18"/>
        <v>○</v>
      </c>
      <c r="G125" s="207" t="str">
        <f t="shared" si="19"/>
        <v>○</v>
      </c>
      <c r="H125" s="208" t="s">
        <v>995</v>
      </c>
      <c r="I125" s="209" t="s">
        <v>1033</v>
      </c>
      <c r="J125" s="214" t="str">
        <f>L125</f>
        <v>2017/12/12</v>
      </c>
      <c r="K125" s="211" t="s">
        <v>1034</v>
      </c>
      <c r="L125" s="211" t="s">
        <v>1034</v>
      </c>
      <c r="M125" s="207" t="str">
        <f t="shared" si="20"/>
        <v>○</v>
      </c>
      <c r="N125" s="208" t="s">
        <v>995</v>
      </c>
      <c r="O125" s="209" t="s">
        <v>1033</v>
      </c>
      <c r="P125" s="214" t="str">
        <f>R125</f>
        <v>2017/12/12</v>
      </c>
      <c r="Q125" s="211" t="s">
        <v>1034</v>
      </c>
      <c r="R125" s="211" t="s">
        <v>1034</v>
      </c>
      <c r="S125" s="207" t="str">
        <f t="shared" si="21"/>
        <v>○</v>
      </c>
      <c r="T125" s="208" t="s">
        <v>995</v>
      </c>
      <c r="U125" s="209" t="s">
        <v>1033</v>
      </c>
      <c r="V125" s="214" t="str">
        <f>X125</f>
        <v>2017/12/12</v>
      </c>
      <c r="W125" s="211" t="s">
        <v>1034</v>
      </c>
      <c r="X125" s="211" t="s">
        <v>1034</v>
      </c>
    </row>
    <row r="126" spans="2:24" ht="11.25">
      <c r="C126" s="203" t="s">
        <v>1035</v>
      </c>
      <c r="D126" s="204" t="s">
        <v>1036</v>
      </c>
      <c r="E126" s="205" t="s">
        <v>994</v>
      </c>
      <c r="F126" s="206" t="str">
        <f t="shared" si="18"/>
        <v>○</v>
      </c>
      <c r="G126" s="207" t="str">
        <f t="shared" si="19"/>
        <v>○</v>
      </c>
      <c r="H126" s="208" t="s">
        <v>995</v>
      </c>
      <c r="I126" s="209" t="s">
        <v>996</v>
      </c>
      <c r="J126" s="214" t="s">
        <v>190</v>
      </c>
      <c r="K126" s="211" t="s">
        <v>190</v>
      </c>
      <c r="L126" s="221"/>
      <c r="M126" s="207" t="str">
        <f t="shared" si="20"/>
        <v>○</v>
      </c>
      <c r="N126" s="208" t="s">
        <v>995</v>
      </c>
      <c r="O126" s="209" t="s">
        <v>996</v>
      </c>
      <c r="P126" s="214" t="s">
        <v>190</v>
      </c>
      <c r="Q126" s="211" t="s">
        <v>190</v>
      </c>
      <c r="R126" s="194"/>
      <c r="S126" s="207" t="str">
        <f t="shared" si="21"/>
        <v>○</v>
      </c>
      <c r="T126" s="208" t="s">
        <v>995</v>
      </c>
      <c r="U126" s="209" t="s">
        <v>996</v>
      </c>
      <c r="V126" s="214" t="s">
        <v>190</v>
      </c>
      <c r="W126" s="211" t="s">
        <v>190</v>
      </c>
      <c r="X126" s="221"/>
    </row>
    <row r="127" spans="2:24" ht="22.5">
      <c r="C127" s="203" t="s">
        <v>1037</v>
      </c>
      <c r="D127" s="204" t="s">
        <v>1038</v>
      </c>
      <c r="E127" s="205" t="s">
        <v>994</v>
      </c>
      <c r="F127" s="206" t="str">
        <f t="shared" si="18"/>
        <v>○</v>
      </c>
      <c r="G127" s="207" t="str">
        <f t="shared" si="19"/>
        <v>○</v>
      </c>
      <c r="H127" s="208" t="s">
        <v>995</v>
      </c>
      <c r="I127" s="209" t="s">
        <v>1008</v>
      </c>
      <c r="J127" s="214"/>
      <c r="K127" s="211"/>
      <c r="L127" s="221"/>
      <c r="M127" s="207" t="str">
        <f t="shared" si="20"/>
        <v>○</v>
      </c>
      <c r="N127" s="208" t="s">
        <v>995</v>
      </c>
      <c r="O127" s="209" t="s">
        <v>1008</v>
      </c>
      <c r="P127" s="214"/>
      <c r="Q127" s="211"/>
      <c r="R127" s="194"/>
      <c r="S127" s="207" t="str">
        <f t="shared" si="21"/>
        <v>○</v>
      </c>
      <c r="T127" s="208" t="s">
        <v>995</v>
      </c>
      <c r="U127" s="209" t="s">
        <v>1008</v>
      </c>
      <c r="V127" s="214"/>
      <c r="W127" s="211"/>
      <c r="X127" s="221"/>
    </row>
    <row r="128" spans="2:24" ht="22.5">
      <c r="C128" s="203" t="s">
        <v>1039</v>
      </c>
      <c r="D128" s="204" t="s">
        <v>1040</v>
      </c>
      <c r="E128" s="205" t="s">
        <v>994</v>
      </c>
      <c r="F128" s="206" t="str">
        <f t="shared" si="18"/>
        <v>○</v>
      </c>
      <c r="G128" s="207" t="str">
        <f t="shared" si="19"/>
        <v>○</v>
      </c>
      <c r="H128" s="208" t="s">
        <v>995</v>
      </c>
      <c r="I128" s="209" t="s">
        <v>1008</v>
      </c>
      <c r="J128" s="214"/>
      <c r="K128" s="211"/>
      <c r="L128" s="221"/>
      <c r="M128" s="207" t="str">
        <f t="shared" si="20"/>
        <v>○</v>
      </c>
      <c r="N128" s="208" t="s">
        <v>995</v>
      </c>
      <c r="O128" s="209" t="s">
        <v>1008</v>
      </c>
      <c r="P128" s="214"/>
      <c r="Q128" s="211"/>
      <c r="R128" s="194"/>
      <c r="S128" s="207" t="str">
        <f t="shared" si="21"/>
        <v>○</v>
      </c>
      <c r="T128" s="208" t="s">
        <v>995</v>
      </c>
      <c r="U128" s="209" t="s">
        <v>1008</v>
      </c>
      <c r="V128" s="214"/>
      <c r="W128" s="211"/>
      <c r="X128" s="221"/>
    </row>
    <row r="129" spans="3:24" ht="22.5">
      <c r="C129" s="203" t="s">
        <v>1041</v>
      </c>
      <c r="D129" s="204" t="s">
        <v>1042</v>
      </c>
      <c r="E129" s="205" t="s">
        <v>994</v>
      </c>
      <c r="F129" s="206" t="str">
        <f t="shared" si="18"/>
        <v>○</v>
      </c>
      <c r="G129" s="207" t="str">
        <f t="shared" si="19"/>
        <v>○</v>
      </c>
      <c r="H129" s="208" t="s">
        <v>995</v>
      </c>
      <c r="I129" s="209" t="s">
        <v>1008</v>
      </c>
      <c r="J129" s="214"/>
      <c r="K129" s="211"/>
      <c r="L129" s="221"/>
      <c r="M129" s="207" t="str">
        <f t="shared" si="20"/>
        <v>○</v>
      </c>
      <c r="N129" s="208" t="s">
        <v>995</v>
      </c>
      <c r="O129" s="209" t="s">
        <v>1008</v>
      </c>
      <c r="P129" s="214"/>
      <c r="Q129" s="211"/>
      <c r="R129" s="194"/>
      <c r="S129" s="207" t="str">
        <f t="shared" si="21"/>
        <v>○</v>
      </c>
      <c r="T129" s="208" t="s">
        <v>995</v>
      </c>
      <c r="U129" s="209" t="s">
        <v>1008</v>
      </c>
      <c r="V129" s="214"/>
      <c r="W129" s="211"/>
      <c r="X129" s="221"/>
    </row>
    <row r="130" spans="3:24" ht="11.25">
      <c r="C130" s="203" t="s">
        <v>1043</v>
      </c>
      <c r="D130" s="204" t="s">
        <v>1044</v>
      </c>
      <c r="E130" s="205" t="s">
        <v>994</v>
      </c>
      <c r="F130" s="206" t="str">
        <f t="shared" si="18"/>
        <v>○</v>
      </c>
      <c r="G130" s="207" t="str">
        <f t="shared" si="19"/>
        <v>○</v>
      </c>
      <c r="H130" s="208" t="s">
        <v>995</v>
      </c>
      <c r="I130" s="209" t="s">
        <v>996</v>
      </c>
      <c r="J130" s="214" t="s">
        <v>1248</v>
      </c>
      <c r="K130" s="211" t="s">
        <v>1248</v>
      </c>
      <c r="L130" s="221"/>
      <c r="M130" s="207" t="str">
        <f t="shared" si="20"/>
        <v>○</v>
      </c>
      <c r="N130" s="208" t="s">
        <v>995</v>
      </c>
      <c r="O130" s="209" t="s">
        <v>996</v>
      </c>
      <c r="P130" s="214" t="s">
        <v>1248</v>
      </c>
      <c r="Q130" s="211" t="s">
        <v>1248</v>
      </c>
      <c r="R130" s="194"/>
      <c r="S130" s="207" t="str">
        <f t="shared" si="21"/>
        <v>○</v>
      </c>
      <c r="T130" s="208" t="s">
        <v>995</v>
      </c>
      <c r="U130" s="209" t="s">
        <v>996</v>
      </c>
      <c r="V130" s="214" t="s">
        <v>1248</v>
      </c>
      <c r="W130" s="211" t="s">
        <v>1248</v>
      </c>
      <c r="X130" s="221"/>
    </row>
    <row r="131" spans="3:24" ht="11.25">
      <c r="C131" s="203" t="s">
        <v>1046</v>
      </c>
      <c r="D131" s="204" t="s">
        <v>1047</v>
      </c>
      <c r="E131" s="205" t="s">
        <v>994</v>
      </c>
      <c r="F131" s="206" t="str">
        <f t="shared" si="18"/>
        <v>○</v>
      </c>
      <c r="G131" s="207" t="str">
        <f t="shared" si="19"/>
        <v>○</v>
      </c>
      <c r="H131" s="208" t="s">
        <v>995</v>
      </c>
      <c r="I131" s="209" t="s">
        <v>1000</v>
      </c>
      <c r="J131" s="214" t="s">
        <v>1249</v>
      </c>
      <c r="K131" s="211" t="s">
        <v>1249</v>
      </c>
      <c r="L131" s="221"/>
      <c r="M131" s="207" t="str">
        <f t="shared" si="20"/>
        <v>○</v>
      </c>
      <c r="N131" s="208" t="s">
        <v>995</v>
      </c>
      <c r="O131" s="209" t="s">
        <v>1000</v>
      </c>
      <c r="P131" s="214" t="s">
        <v>1249</v>
      </c>
      <c r="Q131" s="211" t="s">
        <v>1249</v>
      </c>
      <c r="R131" s="194"/>
      <c r="S131" s="207" t="str">
        <f t="shared" si="21"/>
        <v>○</v>
      </c>
      <c r="T131" s="208" t="s">
        <v>995</v>
      </c>
      <c r="U131" s="209" t="s">
        <v>1000</v>
      </c>
      <c r="V131" s="214" t="s">
        <v>1249</v>
      </c>
      <c r="W131" s="211" t="s">
        <v>1249</v>
      </c>
      <c r="X131" s="221"/>
    </row>
    <row r="132" spans="3:24" ht="11.25">
      <c r="C132" s="203" t="s">
        <v>1049</v>
      </c>
      <c r="D132" s="204" t="s">
        <v>1050</v>
      </c>
      <c r="E132" s="205" t="s">
        <v>1006</v>
      </c>
      <c r="F132" s="206" t="str">
        <f t="shared" si="18"/>
        <v>○</v>
      </c>
      <c r="G132" s="207" t="str">
        <f t="shared" si="19"/>
        <v>○</v>
      </c>
      <c r="H132" s="208" t="s">
        <v>995</v>
      </c>
      <c r="I132" s="209" t="s">
        <v>1000</v>
      </c>
      <c r="J132" s="214" t="s">
        <v>1051</v>
      </c>
      <c r="K132" s="211" t="s">
        <v>1051</v>
      </c>
      <c r="L132" s="221"/>
      <c r="M132" s="207" t="str">
        <f t="shared" si="20"/>
        <v>-</v>
      </c>
      <c r="N132" s="208" t="s">
        <v>1008</v>
      </c>
      <c r="O132" s="209"/>
      <c r="P132" s="214" t="s">
        <v>1052</v>
      </c>
      <c r="Q132" s="211"/>
      <c r="R132" s="194"/>
      <c r="S132" s="207" t="str">
        <f t="shared" si="21"/>
        <v>○</v>
      </c>
      <c r="T132" s="208" t="s">
        <v>995</v>
      </c>
      <c r="U132" s="209" t="s">
        <v>1000</v>
      </c>
      <c r="V132" s="214" t="s">
        <v>1051</v>
      </c>
      <c r="W132" s="211" t="s">
        <v>1051</v>
      </c>
      <c r="X132" s="221"/>
    </row>
    <row r="133" spans="3:24" ht="11.25">
      <c r="C133" s="203" t="s">
        <v>1053</v>
      </c>
      <c r="D133" s="204" t="s">
        <v>1054</v>
      </c>
      <c r="E133" s="205" t="s">
        <v>1006</v>
      </c>
      <c r="F133" s="206" t="str">
        <f t="shared" si="18"/>
        <v>○</v>
      </c>
      <c r="G133" s="207" t="str">
        <f t="shared" si="19"/>
        <v>-</v>
      </c>
      <c r="H133" s="208" t="s">
        <v>1008</v>
      </c>
      <c r="I133" s="209"/>
      <c r="J133" s="214" t="s">
        <v>1052</v>
      </c>
      <c r="K133" s="211"/>
      <c r="L133" s="221"/>
      <c r="M133" s="207" t="str">
        <f t="shared" si="20"/>
        <v>○</v>
      </c>
      <c r="N133" s="208" t="s">
        <v>995</v>
      </c>
      <c r="O133" s="209" t="s">
        <v>1000</v>
      </c>
      <c r="P133" s="214" t="s">
        <v>1051</v>
      </c>
      <c r="Q133" s="211" t="s">
        <v>1051</v>
      </c>
      <c r="R133" s="194"/>
      <c r="S133" s="207" t="str">
        <f t="shared" si="21"/>
        <v>-</v>
      </c>
      <c r="T133" s="208" t="s">
        <v>1008</v>
      </c>
      <c r="U133" s="209"/>
      <c r="V133" s="214" t="s">
        <v>1052</v>
      </c>
      <c r="W133" s="211"/>
      <c r="X133" s="221"/>
    </row>
    <row r="134" spans="3:24" ht="11.25">
      <c r="C134" s="203" t="s">
        <v>1055</v>
      </c>
      <c r="D134" s="204" t="s">
        <v>1056</v>
      </c>
      <c r="E134" s="205" t="s">
        <v>1006</v>
      </c>
      <c r="F134" s="206" t="str">
        <f t="shared" si="18"/>
        <v>○</v>
      </c>
      <c r="G134" s="207" t="str">
        <f t="shared" si="19"/>
        <v>○</v>
      </c>
      <c r="H134" s="208" t="s">
        <v>995</v>
      </c>
      <c r="I134" s="209" t="s">
        <v>996</v>
      </c>
      <c r="J134" s="214" t="s">
        <v>1248</v>
      </c>
      <c r="K134" s="211" t="s">
        <v>1248</v>
      </c>
      <c r="L134" s="221"/>
      <c r="M134" s="207" t="str">
        <f t="shared" si="20"/>
        <v>-</v>
      </c>
      <c r="N134" s="208" t="s">
        <v>1008</v>
      </c>
      <c r="O134" s="209"/>
      <c r="P134" s="214"/>
      <c r="Q134" s="211"/>
      <c r="R134" s="194"/>
      <c r="S134" s="207" t="str">
        <f t="shared" si="21"/>
        <v>○</v>
      </c>
      <c r="T134" s="208" t="s">
        <v>995</v>
      </c>
      <c r="U134" s="209" t="s">
        <v>996</v>
      </c>
      <c r="V134" s="214" t="s">
        <v>1248</v>
      </c>
      <c r="W134" s="211" t="s">
        <v>1248</v>
      </c>
      <c r="X134" s="221"/>
    </row>
    <row r="135" spans="3:24" ht="11.25">
      <c r="C135" s="203" t="s">
        <v>1057</v>
      </c>
      <c r="D135" s="204" t="s">
        <v>1058</v>
      </c>
      <c r="E135" s="205" t="s">
        <v>1059</v>
      </c>
      <c r="F135" s="206" t="str">
        <f t="shared" si="18"/>
        <v>○</v>
      </c>
      <c r="G135" s="207" t="str">
        <f t="shared" si="19"/>
        <v>-</v>
      </c>
      <c r="H135" s="208" t="s">
        <v>1008</v>
      </c>
      <c r="I135" s="209"/>
      <c r="J135" s="214"/>
      <c r="K135" s="211"/>
      <c r="L135" s="221"/>
      <c r="M135" s="207" t="str">
        <f t="shared" si="20"/>
        <v>○</v>
      </c>
      <c r="N135" s="208" t="s">
        <v>995</v>
      </c>
      <c r="O135" s="209" t="s">
        <v>996</v>
      </c>
      <c r="P135" s="214" t="s">
        <v>1248</v>
      </c>
      <c r="Q135" s="211" t="s">
        <v>1248</v>
      </c>
      <c r="R135" s="194"/>
      <c r="S135" s="207" t="str">
        <f t="shared" si="21"/>
        <v>-</v>
      </c>
      <c r="T135" s="208" t="s">
        <v>1008</v>
      </c>
      <c r="U135" s="209"/>
      <c r="V135" s="214"/>
      <c r="W135" s="211"/>
      <c r="X135" s="221"/>
    </row>
    <row r="136" spans="3:24" ht="11.25">
      <c r="C136" s="203" t="s">
        <v>1060</v>
      </c>
      <c r="D136" s="204" t="s">
        <v>1061</v>
      </c>
      <c r="E136" s="205" t="s">
        <v>1006</v>
      </c>
      <c r="F136" s="206" t="str">
        <f t="shared" si="18"/>
        <v>○</v>
      </c>
      <c r="G136" s="207" t="str">
        <f t="shared" si="19"/>
        <v>○</v>
      </c>
      <c r="H136" s="208" t="s">
        <v>995</v>
      </c>
      <c r="I136" s="209" t="s">
        <v>996</v>
      </c>
      <c r="J136" s="218" t="s">
        <v>1062</v>
      </c>
      <c r="K136" s="211" t="s">
        <v>1062</v>
      </c>
      <c r="L136" s="221"/>
      <c r="M136" s="207" t="str">
        <f t="shared" si="20"/>
        <v>○</v>
      </c>
      <c r="N136" s="208" t="s">
        <v>995</v>
      </c>
      <c r="O136" s="209" t="s">
        <v>996</v>
      </c>
      <c r="P136" s="218" t="s">
        <v>1063</v>
      </c>
      <c r="Q136" s="211" t="s">
        <v>1063</v>
      </c>
      <c r="R136" s="225"/>
      <c r="S136" s="207" t="str">
        <f t="shared" si="21"/>
        <v>○</v>
      </c>
      <c r="T136" s="208" t="s">
        <v>995</v>
      </c>
      <c r="U136" s="209" t="s">
        <v>996</v>
      </c>
      <c r="V136" s="218" t="s">
        <v>1064</v>
      </c>
      <c r="W136" s="211" t="s">
        <v>1064</v>
      </c>
      <c r="X136" s="221"/>
    </row>
    <row r="137" spans="3:24" ht="11.25">
      <c r="C137" s="203" t="s">
        <v>1070</v>
      </c>
      <c r="D137" s="204" t="s">
        <v>1071</v>
      </c>
      <c r="E137" s="205" t="s">
        <v>1006</v>
      </c>
      <c r="F137" s="206" t="str">
        <f t="shared" si="18"/>
        <v>○</v>
      </c>
      <c r="G137" s="207" t="str">
        <f t="shared" si="19"/>
        <v>○</v>
      </c>
      <c r="H137" s="208" t="s">
        <v>995</v>
      </c>
      <c r="I137" s="209" t="s">
        <v>996</v>
      </c>
      <c r="J137" s="209" t="s">
        <v>228</v>
      </c>
      <c r="K137" s="211" t="s">
        <v>228</v>
      </c>
      <c r="L137" s="221"/>
      <c r="M137" s="207" t="str">
        <f t="shared" si="20"/>
        <v>○</v>
      </c>
      <c r="N137" s="208" t="s">
        <v>995</v>
      </c>
      <c r="O137" s="209" t="s">
        <v>996</v>
      </c>
      <c r="P137" s="209" t="s">
        <v>185</v>
      </c>
      <c r="Q137" s="211" t="s">
        <v>185</v>
      </c>
      <c r="R137" s="220"/>
      <c r="S137" s="207" t="str">
        <f t="shared" si="21"/>
        <v>○</v>
      </c>
      <c r="T137" s="208" t="s">
        <v>995</v>
      </c>
      <c r="U137" s="209" t="s">
        <v>996</v>
      </c>
      <c r="V137" s="209" t="s">
        <v>228</v>
      </c>
      <c r="W137" s="211" t="s">
        <v>228</v>
      </c>
      <c r="X137" s="221"/>
    </row>
    <row r="138" spans="3:24" ht="11.25">
      <c r="C138" s="203" t="s">
        <v>1072</v>
      </c>
      <c r="D138" s="204" t="s">
        <v>1073</v>
      </c>
      <c r="E138" s="205" t="s">
        <v>1074</v>
      </c>
      <c r="F138" s="206" t="str">
        <f t="shared" si="18"/>
        <v>○</v>
      </c>
      <c r="G138" s="207" t="str">
        <f t="shared" si="19"/>
        <v>○</v>
      </c>
      <c r="H138" s="208" t="s">
        <v>995</v>
      </c>
      <c r="I138" s="209" t="s">
        <v>1033</v>
      </c>
      <c r="J138" s="209" t="str">
        <f>L138</f>
        <v>13000</v>
      </c>
      <c r="K138" s="211" t="s">
        <v>1250</v>
      </c>
      <c r="L138" s="221" t="s">
        <v>1251</v>
      </c>
      <c r="M138" s="207" t="str">
        <f t="shared" si="20"/>
        <v>○</v>
      </c>
      <c r="N138" s="208" t="s">
        <v>995</v>
      </c>
      <c r="O138" s="209" t="s">
        <v>1033</v>
      </c>
      <c r="P138" s="209" t="str">
        <f>R138</f>
        <v>14300</v>
      </c>
      <c r="Q138" s="211" t="s">
        <v>1252</v>
      </c>
      <c r="R138" s="220" t="s">
        <v>1252</v>
      </c>
      <c r="S138" s="207" t="str">
        <f t="shared" si="21"/>
        <v>○</v>
      </c>
      <c r="T138" s="208" t="s">
        <v>995</v>
      </c>
      <c r="U138" s="209" t="s">
        <v>1033</v>
      </c>
      <c r="V138" s="209" t="str">
        <f>X138</f>
        <v>1300</v>
      </c>
      <c r="W138" s="211" t="s">
        <v>1253</v>
      </c>
      <c r="X138" s="221" t="s">
        <v>1254</v>
      </c>
    </row>
    <row r="139" spans="3:24" ht="11.25">
      <c r="C139" s="203" t="s">
        <v>1080</v>
      </c>
      <c r="D139" s="204" t="s">
        <v>1081</v>
      </c>
      <c r="E139" s="205" t="s">
        <v>1074</v>
      </c>
      <c r="F139" s="206" t="str">
        <f t="shared" si="18"/>
        <v>○</v>
      </c>
      <c r="G139" s="207" t="str">
        <f t="shared" si="19"/>
        <v>○</v>
      </c>
      <c r="H139" s="208" t="s">
        <v>995</v>
      </c>
      <c r="I139" s="209" t="s">
        <v>1033</v>
      </c>
      <c r="J139" s="209" t="str">
        <f>L139</f>
        <v>13000</v>
      </c>
      <c r="K139" s="211" t="s">
        <v>1250</v>
      </c>
      <c r="L139" s="221" t="s">
        <v>1251</v>
      </c>
      <c r="M139" s="207" t="str">
        <f t="shared" si="20"/>
        <v>○</v>
      </c>
      <c r="N139" s="208" t="s">
        <v>995</v>
      </c>
      <c r="O139" s="209" t="s">
        <v>1033</v>
      </c>
      <c r="P139" s="209" t="str">
        <f>R139</f>
        <v>14300</v>
      </c>
      <c r="Q139" s="211" t="s">
        <v>1252</v>
      </c>
      <c r="R139" s="220" t="s">
        <v>1252</v>
      </c>
      <c r="S139" s="207" t="str">
        <f t="shared" si="21"/>
        <v>○</v>
      </c>
      <c r="T139" s="208" t="s">
        <v>995</v>
      </c>
      <c r="U139" s="209" t="s">
        <v>1033</v>
      </c>
      <c r="V139" s="209" t="str">
        <f>X139</f>
        <v>1300</v>
      </c>
      <c r="W139" s="211" t="s">
        <v>1253</v>
      </c>
      <c r="X139" s="221" t="s">
        <v>1254</v>
      </c>
    </row>
    <row r="140" spans="3:24" ht="11.25">
      <c r="C140" s="203" t="s">
        <v>1082</v>
      </c>
      <c r="D140" s="204" t="s">
        <v>1083</v>
      </c>
      <c r="E140" s="205" t="s">
        <v>1006</v>
      </c>
      <c r="F140" s="206" t="str">
        <f t="shared" si="18"/>
        <v>○</v>
      </c>
      <c r="G140" s="207" t="str">
        <f t="shared" si="19"/>
        <v>○</v>
      </c>
      <c r="H140" s="208" t="s">
        <v>995</v>
      </c>
      <c r="I140" s="209" t="s">
        <v>996</v>
      </c>
      <c r="J140" s="209" t="s">
        <v>1086</v>
      </c>
      <c r="K140" s="211" t="s">
        <v>1086</v>
      </c>
      <c r="L140" s="221"/>
      <c r="M140" s="207" t="str">
        <f t="shared" si="20"/>
        <v>-</v>
      </c>
      <c r="N140" s="208" t="s">
        <v>1008</v>
      </c>
      <c r="O140" s="209"/>
      <c r="P140" s="209"/>
      <c r="Q140" s="211"/>
      <c r="R140" s="220"/>
      <c r="S140" s="207" t="str">
        <f t="shared" si="21"/>
        <v>○</v>
      </c>
      <c r="T140" s="208" t="s">
        <v>995</v>
      </c>
      <c r="U140" s="209" t="s">
        <v>996</v>
      </c>
      <c r="V140" s="209" t="s">
        <v>1085</v>
      </c>
      <c r="W140" s="211" t="s">
        <v>1085</v>
      </c>
      <c r="X140" s="221"/>
    </row>
    <row r="141" spans="3:24" ht="112.5">
      <c r="C141" s="203" t="s">
        <v>1087</v>
      </c>
      <c r="D141" s="204" t="s">
        <v>1088</v>
      </c>
      <c r="E141" s="205" t="s">
        <v>1006</v>
      </c>
      <c r="F141" s="206" t="str">
        <f t="shared" si="18"/>
        <v>○</v>
      </c>
      <c r="G141" s="207" t="str">
        <f t="shared" si="19"/>
        <v>-</v>
      </c>
      <c r="H141" s="208" t="s">
        <v>1008</v>
      </c>
      <c r="I141" s="209" t="s">
        <v>1089</v>
      </c>
      <c r="J141" s="219" t="s">
        <v>1094</v>
      </c>
      <c r="K141" s="211" t="s">
        <v>1007</v>
      </c>
      <c r="L141" s="221"/>
      <c r="M141" s="207" t="str">
        <f t="shared" si="20"/>
        <v>-</v>
      </c>
      <c r="N141" s="208" t="s">
        <v>1008</v>
      </c>
      <c r="O141" s="209"/>
      <c r="P141" s="209"/>
      <c r="Q141" s="211"/>
      <c r="R141" s="220"/>
      <c r="S141" s="207" t="str">
        <f t="shared" si="21"/>
        <v>-</v>
      </c>
      <c r="T141" s="208" t="s">
        <v>1008</v>
      </c>
      <c r="U141" s="209" t="s">
        <v>1089</v>
      </c>
      <c r="V141" s="219" t="s">
        <v>1092</v>
      </c>
      <c r="W141" s="211" t="s">
        <v>1093</v>
      </c>
      <c r="X141" s="221"/>
    </row>
    <row r="142" spans="3:24" ht="11.25">
      <c r="C142" s="203" t="s">
        <v>1095</v>
      </c>
      <c r="D142" s="204" t="s">
        <v>1096</v>
      </c>
      <c r="E142" s="205" t="s">
        <v>1006</v>
      </c>
      <c r="F142" s="206" t="str">
        <f t="shared" si="18"/>
        <v>○</v>
      </c>
      <c r="G142" s="207" t="str">
        <f t="shared" si="19"/>
        <v>○</v>
      </c>
      <c r="H142" s="208" t="s">
        <v>995</v>
      </c>
      <c r="I142" s="209" t="s">
        <v>996</v>
      </c>
      <c r="J142" s="209" t="s">
        <v>1097</v>
      </c>
      <c r="K142" s="211" t="s">
        <v>1097</v>
      </c>
      <c r="L142" s="221"/>
      <c r="M142" s="207" t="str">
        <f t="shared" si="20"/>
        <v>-</v>
      </c>
      <c r="N142" s="208" t="s">
        <v>1008</v>
      </c>
      <c r="O142" s="209"/>
      <c r="P142" s="209"/>
      <c r="Q142" s="211"/>
      <c r="R142" s="220"/>
      <c r="S142" s="207" t="str">
        <f t="shared" si="21"/>
        <v>○</v>
      </c>
      <c r="T142" s="208" t="s">
        <v>995</v>
      </c>
      <c r="U142" s="209" t="s">
        <v>996</v>
      </c>
      <c r="V142" s="209" t="s">
        <v>1098</v>
      </c>
      <c r="W142" s="211" t="s">
        <v>1098</v>
      </c>
      <c r="X142" s="221"/>
    </row>
    <row r="143" spans="3:24" ht="11.25">
      <c r="C143" s="203" t="s">
        <v>1099</v>
      </c>
      <c r="D143" s="204" t="s">
        <v>1100</v>
      </c>
      <c r="E143" s="205" t="s">
        <v>1006</v>
      </c>
      <c r="F143" s="206" t="str">
        <f t="shared" si="18"/>
        <v>○</v>
      </c>
      <c r="G143" s="207" t="str">
        <f t="shared" si="19"/>
        <v>○</v>
      </c>
      <c r="H143" s="208" t="s">
        <v>995</v>
      </c>
      <c r="I143" s="209" t="s">
        <v>996</v>
      </c>
      <c r="J143" s="209" t="s">
        <v>1101</v>
      </c>
      <c r="K143" s="211" t="s">
        <v>1101</v>
      </c>
      <c r="L143" s="221"/>
      <c r="M143" s="207" t="str">
        <f t="shared" si="20"/>
        <v>-</v>
      </c>
      <c r="N143" s="208" t="s">
        <v>1008</v>
      </c>
      <c r="O143" s="209"/>
      <c r="P143" s="209"/>
      <c r="Q143" s="211"/>
      <c r="R143" s="220"/>
      <c r="S143" s="207" t="str">
        <f t="shared" si="21"/>
        <v>○</v>
      </c>
      <c r="T143" s="208" t="s">
        <v>995</v>
      </c>
      <c r="U143" s="209" t="s">
        <v>996</v>
      </c>
      <c r="V143" s="209" t="s">
        <v>1101</v>
      </c>
      <c r="W143" s="211" t="s">
        <v>1101</v>
      </c>
      <c r="X143" s="221"/>
    </row>
    <row r="144" spans="3:24" ht="11.25">
      <c r="C144" s="203" t="s">
        <v>1102</v>
      </c>
      <c r="D144" s="204" t="s">
        <v>1103</v>
      </c>
      <c r="E144" s="205" t="s">
        <v>1006</v>
      </c>
      <c r="F144" s="206" t="str">
        <f t="shared" si="18"/>
        <v>○</v>
      </c>
      <c r="G144" s="207" t="str">
        <f t="shared" si="19"/>
        <v>○</v>
      </c>
      <c r="H144" s="208" t="s">
        <v>995</v>
      </c>
      <c r="I144" s="209" t="s">
        <v>996</v>
      </c>
      <c r="J144" s="209" t="s">
        <v>1104</v>
      </c>
      <c r="K144" s="211" t="s">
        <v>1104</v>
      </c>
      <c r="L144" s="221"/>
      <c r="M144" s="207" t="str">
        <f t="shared" si="20"/>
        <v>-</v>
      </c>
      <c r="N144" s="208" t="s">
        <v>1008</v>
      </c>
      <c r="O144" s="209"/>
      <c r="P144" s="209"/>
      <c r="Q144" s="211"/>
      <c r="R144" s="220"/>
      <c r="S144" s="207" t="str">
        <f t="shared" si="21"/>
        <v>○</v>
      </c>
      <c r="T144" s="208" t="s">
        <v>995</v>
      </c>
      <c r="U144" s="209" t="s">
        <v>996</v>
      </c>
      <c r="V144" s="209" t="s">
        <v>1104</v>
      </c>
      <c r="W144" s="211" t="s">
        <v>1104</v>
      </c>
      <c r="X144" s="221"/>
    </row>
    <row r="145" spans="3:24" ht="11.25">
      <c r="C145" s="203" t="s">
        <v>1105</v>
      </c>
      <c r="D145" s="204" t="s">
        <v>1106</v>
      </c>
      <c r="E145" s="205" t="s">
        <v>1006</v>
      </c>
      <c r="F145" s="206" t="str">
        <f t="shared" si="18"/>
        <v>○</v>
      </c>
      <c r="G145" s="207" t="str">
        <f t="shared" si="19"/>
        <v>○</v>
      </c>
      <c r="H145" s="208" t="s">
        <v>995</v>
      </c>
      <c r="I145" s="209" t="s">
        <v>996</v>
      </c>
      <c r="J145" s="209" t="s">
        <v>1107</v>
      </c>
      <c r="K145" s="211" t="s">
        <v>1107</v>
      </c>
      <c r="L145" s="221"/>
      <c r="M145" s="207" t="str">
        <f t="shared" si="20"/>
        <v>-</v>
      </c>
      <c r="N145" s="208" t="s">
        <v>1008</v>
      </c>
      <c r="O145" s="209"/>
      <c r="P145" s="209"/>
      <c r="Q145" s="211"/>
      <c r="R145" s="220"/>
      <c r="S145" s="207" t="str">
        <f t="shared" si="21"/>
        <v>○</v>
      </c>
      <c r="T145" s="208" t="s">
        <v>995</v>
      </c>
      <c r="U145" s="209" t="s">
        <v>996</v>
      </c>
      <c r="V145" s="209" t="s">
        <v>1107</v>
      </c>
      <c r="W145" s="211" t="s">
        <v>1107</v>
      </c>
      <c r="X145" s="221"/>
    </row>
    <row r="146" spans="3:24" ht="11.25">
      <c r="C146" s="203" t="s">
        <v>1108</v>
      </c>
      <c r="D146" s="204" t="s">
        <v>1109</v>
      </c>
      <c r="E146" s="205" t="s">
        <v>1006</v>
      </c>
      <c r="F146" s="206" t="str">
        <f t="shared" si="18"/>
        <v>○</v>
      </c>
      <c r="G146" s="207" t="str">
        <f t="shared" si="19"/>
        <v>○</v>
      </c>
      <c r="H146" s="208" t="s">
        <v>995</v>
      </c>
      <c r="I146" s="209" t="s">
        <v>996</v>
      </c>
      <c r="J146" s="209" t="s">
        <v>1110</v>
      </c>
      <c r="K146" s="211" t="s">
        <v>1110</v>
      </c>
      <c r="L146" s="221"/>
      <c r="M146" s="207" t="str">
        <f t="shared" si="20"/>
        <v>-</v>
      </c>
      <c r="N146" s="208" t="s">
        <v>1008</v>
      </c>
      <c r="O146" s="209"/>
      <c r="P146" s="209"/>
      <c r="Q146" s="211"/>
      <c r="R146" s="220"/>
      <c r="S146" s="207" t="str">
        <f t="shared" si="21"/>
        <v>○</v>
      </c>
      <c r="T146" s="208" t="s">
        <v>995</v>
      </c>
      <c r="U146" s="209" t="s">
        <v>996</v>
      </c>
      <c r="V146" s="209" t="s">
        <v>1110</v>
      </c>
      <c r="W146" s="211" t="s">
        <v>1110</v>
      </c>
      <c r="X146" s="221"/>
    </row>
    <row r="147" spans="3:24" ht="11.25">
      <c r="C147" s="203" t="s">
        <v>1111</v>
      </c>
      <c r="D147" s="204" t="s">
        <v>1112</v>
      </c>
      <c r="E147" s="205" t="s">
        <v>1006</v>
      </c>
      <c r="F147" s="206" t="str">
        <f t="shared" si="18"/>
        <v>○</v>
      </c>
      <c r="G147" s="207" t="str">
        <f t="shared" si="19"/>
        <v>○</v>
      </c>
      <c r="H147" s="208" t="s">
        <v>995</v>
      </c>
      <c r="I147" s="209" t="s">
        <v>1000</v>
      </c>
      <c r="J147" s="209" t="s">
        <v>1255</v>
      </c>
      <c r="K147" s="211" t="s">
        <v>1255</v>
      </c>
      <c r="L147" s="221"/>
      <c r="M147" s="207" t="str">
        <f t="shared" si="20"/>
        <v>-</v>
      </c>
      <c r="N147" s="208" t="s">
        <v>1008</v>
      </c>
      <c r="O147" s="209"/>
      <c r="P147" s="209"/>
      <c r="Q147" s="211"/>
      <c r="R147" s="220"/>
      <c r="S147" s="207" t="str">
        <f t="shared" si="21"/>
        <v>○</v>
      </c>
      <c r="T147" s="208" t="s">
        <v>995</v>
      </c>
      <c r="U147" s="209" t="s">
        <v>996</v>
      </c>
      <c r="V147" s="209" t="s">
        <v>1256</v>
      </c>
      <c r="W147" s="211" t="s">
        <v>1256</v>
      </c>
      <c r="X147" s="221"/>
    </row>
    <row r="148" spans="3:24" ht="11.25">
      <c r="C148" s="203" t="s">
        <v>1118</v>
      </c>
      <c r="D148" s="204" t="s">
        <v>1119</v>
      </c>
      <c r="E148" s="205" t="s">
        <v>1006</v>
      </c>
      <c r="F148" s="206" t="str">
        <f t="shared" si="18"/>
        <v>○</v>
      </c>
      <c r="G148" s="207" t="str">
        <f t="shared" si="19"/>
        <v>○</v>
      </c>
      <c r="H148" s="208" t="s">
        <v>995</v>
      </c>
      <c r="I148" s="209" t="s">
        <v>1033</v>
      </c>
      <c r="J148" s="209" t="str">
        <f>L148</f>
        <v>消込参照06B</v>
      </c>
      <c r="K148" s="211" t="s">
        <v>1257</v>
      </c>
      <c r="L148" s="221" t="s">
        <v>1257</v>
      </c>
      <c r="M148" s="207" t="str">
        <f t="shared" si="20"/>
        <v>-</v>
      </c>
      <c r="N148" s="208" t="s">
        <v>1008</v>
      </c>
      <c r="O148" s="209"/>
      <c r="P148" s="209"/>
      <c r="Q148" s="211"/>
      <c r="R148" s="220"/>
      <c r="S148" s="207" t="str">
        <f t="shared" si="21"/>
        <v>○</v>
      </c>
      <c r="T148" s="208" t="s">
        <v>995</v>
      </c>
      <c r="U148" s="209" t="s">
        <v>1033</v>
      </c>
      <c r="V148" s="209" t="str">
        <f>X148</f>
        <v>消込参照06B</v>
      </c>
      <c r="W148" s="211" t="s">
        <v>1257</v>
      </c>
      <c r="X148" s="221" t="s">
        <v>1257</v>
      </c>
    </row>
    <row r="149" spans="3:24" ht="11.25">
      <c r="C149" s="203" t="s">
        <v>1121</v>
      </c>
      <c r="D149" s="204" t="s">
        <v>1122</v>
      </c>
      <c r="E149" s="205" t="s">
        <v>1006</v>
      </c>
      <c r="F149" s="206" t="str">
        <f t="shared" si="18"/>
        <v>○</v>
      </c>
      <c r="G149" s="207" t="str">
        <f t="shared" si="19"/>
        <v>○</v>
      </c>
      <c r="H149" s="208" t="s">
        <v>995</v>
      </c>
      <c r="I149" s="209" t="s">
        <v>1008</v>
      </c>
      <c r="J149" s="209"/>
      <c r="K149" s="211"/>
      <c r="L149" s="221"/>
      <c r="M149" s="207" t="str">
        <f t="shared" si="20"/>
        <v>-</v>
      </c>
      <c r="N149" s="208" t="s">
        <v>1008</v>
      </c>
      <c r="O149" s="209"/>
      <c r="P149" s="209"/>
      <c r="Q149" s="211"/>
      <c r="R149" s="220"/>
      <c r="S149" s="207" t="str">
        <f t="shared" si="21"/>
        <v>○</v>
      </c>
      <c r="T149" s="208" t="s">
        <v>995</v>
      </c>
      <c r="U149" s="209" t="s">
        <v>1008</v>
      </c>
      <c r="V149" s="209"/>
      <c r="W149" s="211"/>
      <c r="X149" s="221"/>
    </row>
    <row r="150" spans="3:24" ht="11.25">
      <c r="C150" s="203" t="s">
        <v>1123</v>
      </c>
      <c r="D150" s="204" t="s">
        <v>1124</v>
      </c>
      <c r="E150" s="205" t="s">
        <v>1006</v>
      </c>
      <c r="F150" s="206" t="str">
        <f t="shared" si="18"/>
        <v>○</v>
      </c>
      <c r="G150" s="207" t="str">
        <f t="shared" si="19"/>
        <v>○</v>
      </c>
      <c r="H150" s="208" t="s">
        <v>995</v>
      </c>
      <c r="I150" s="209" t="s">
        <v>1008</v>
      </c>
      <c r="J150" s="209"/>
      <c r="K150" s="211"/>
      <c r="L150" s="221"/>
      <c r="M150" s="207" t="str">
        <f t="shared" si="20"/>
        <v>-</v>
      </c>
      <c r="N150" s="208" t="s">
        <v>1008</v>
      </c>
      <c r="O150" s="209"/>
      <c r="P150" s="209"/>
      <c r="Q150" s="211"/>
      <c r="R150" s="220"/>
      <c r="S150" s="207" t="str">
        <f t="shared" si="21"/>
        <v>○</v>
      </c>
      <c r="T150" s="208" t="s">
        <v>995</v>
      </c>
      <c r="U150" s="209" t="s">
        <v>1008</v>
      </c>
      <c r="V150" s="209"/>
      <c r="W150" s="211"/>
      <c r="X150" s="221"/>
    </row>
    <row r="151" spans="3:24" ht="11.25">
      <c r="C151" s="203" t="s">
        <v>1125</v>
      </c>
      <c r="D151" s="204" t="s">
        <v>1126</v>
      </c>
      <c r="E151" s="205" t="s">
        <v>1006</v>
      </c>
      <c r="F151" s="215" t="str">
        <f t="shared" si="18"/>
        <v>×</v>
      </c>
      <c r="G151" s="207" t="str">
        <f t="shared" si="19"/>
        <v>×</v>
      </c>
      <c r="H151" s="208" t="s">
        <v>995</v>
      </c>
      <c r="I151" s="209" t="s">
        <v>1033</v>
      </c>
      <c r="J151" s="209" t="str">
        <f>L151</f>
        <v>2017/12/13</v>
      </c>
      <c r="K151" s="217" t="s">
        <v>1127</v>
      </c>
      <c r="L151" s="211" t="s">
        <v>1128</v>
      </c>
      <c r="M151" s="207" t="str">
        <f t="shared" si="20"/>
        <v>-</v>
      </c>
      <c r="N151" s="208" t="s">
        <v>1008</v>
      </c>
      <c r="O151" s="209"/>
      <c r="P151" s="209"/>
      <c r="Q151" s="211"/>
      <c r="R151" s="220"/>
      <c r="S151" s="207" t="str">
        <f t="shared" si="21"/>
        <v>×</v>
      </c>
      <c r="T151" s="208" t="s">
        <v>995</v>
      </c>
      <c r="U151" s="209" t="s">
        <v>1033</v>
      </c>
      <c r="V151" s="209" t="str">
        <f>X151</f>
        <v>2017/12/13</v>
      </c>
      <c r="W151" s="217" t="s">
        <v>1127</v>
      </c>
      <c r="X151" s="211" t="s">
        <v>1128</v>
      </c>
    </row>
    <row r="152" spans="3:24" ht="22.5">
      <c r="C152" s="203" t="s">
        <v>1130</v>
      </c>
      <c r="D152" s="204" t="s">
        <v>1131</v>
      </c>
      <c r="E152" s="205" t="s">
        <v>1006</v>
      </c>
      <c r="F152" s="206" t="str">
        <f t="shared" si="18"/>
        <v>○</v>
      </c>
      <c r="G152" s="207" t="str">
        <f t="shared" si="19"/>
        <v>○</v>
      </c>
      <c r="H152" s="208" t="s">
        <v>995</v>
      </c>
      <c r="I152" s="209" t="s">
        <v>1008</v>
      </c>
      <c r="J152" s="209"/>
      <c r="K152" s="211"/>
      <c r="L152" s="221"/>
      <c r="M152" s="207" t="str">
        <f t="shared" si="20"/>
        <v>-</v>
      </c>
      <c r="N152" s="208" t="s">
        <v>1008</v>
      </c>
      <c r="O152" s="209"/>
      <c r="P152" s="209"/>
      <c r="Q152" s="211"/>
      <c r="R152" s="220"/>
      <c r="S152" s="207" t="str">
        <f t="shared" si="21"/>
        <v>○</v>
      </c>
      <c r="T152" s="208" t="s">
        <v>995</v>
      </c>
      <c r="U152" s="209" t="s">
        <v>1008</v>
      </c>
      <c r="V152" s="209"/>
      <c r="W152" s="211"/>
      <c r="X152" s="221"/>
    </row>
    <row r="153" spans="3:24" ht="22.5">
      <c r="C153" s="203" t="s">
        <v>1132</v>
      </c>
      <c r="D153" s="204" t="s">
        <v>1133</v>
      </c>
      <c r="E153" s="205" t="s">
        <v>1006</v>
      </c>
      <c r="F153" s="206" t="str">
        <f t="shared" si="18"/>
        <v>○</v>
      </c>
      <c r="G153" s="207" t="str">
        <f t="shared" si="19"/>
        <v>○</v>
      </c>
      <c r="H153" s="208" t="s">
        <v>995</v>
      </c>
      <c r="I153" s="209" t="s">
        <v>1008</v>
      </c>
      <c r="J153" s="209"/>
      <c r="K153" s="211"/>
      <c r="L153" s="221"/>
      <c r="M153" s="207" t="str">
        <f t="shared" si="20"/>
        <v>-</v>
      </c>
      <c r="N153" s="208" t="s">
        <v>1008</v>
      </c>
      <c r="O153" s="209"/>
      <c r="P153" s="209"/>
      <c r="Q153" s="211"/>
      <c r="R153" s="220"/>
      <c r="S153" s="207" t="str">
        <f t="shared" si="21"/>
        <v>○</v>
      </c>
      <c r="T153" s="208" t="s">
        <v>995</v>
      </c>
      <c r="U153" s="209" t="s">
        <v>1008</v>
      </c>
      <c r="V153" s="209"/>
      <c r="W153" s="211"/>
      <c r="X153" s="221"/>
    </row>
    <row r="154" spans="3:24" ht="11.25">
      <c r="C154" s="203" t="s">
        <v>1134</v>
      </c>
      <c r="D154" s="204" t="s">
        <v>1135</v>
      </c>
      <c r="E154" s="205" t="s">
        <v>1006</v>
      </c>
      <c r="F154" s="206" t="str">
        <f t="shared" si="18"/>
        <v>○</v>
      </c>
      <c r="G154" s="207" t="str">
        <f t="shared" si="19"/>
        <v>○</v>
      </c>
      <c r="H154" s="208" t="s">
        <v>995</v>
      </c>
      <c r="I154" s="209" t="s">
        <v>996</v>
      </c>
      <c r="J154" s="209" t="s">
        <v>1136</v>
      </c>
      <c r="K154" s="211" t="s">
        <v>1136</v>
      </c>
      <c r="L154" s="221"/>
      <c r="M154" s="207" t="str">
        <f t="shared" si="20"/>
        <v>-</v>
      </c>
      <c r="N154" s="208" t="s">
        <v>1008</v>
      </c>
      <c r="O154" s="209"/>
      <c r="P154" s="209"/>
      <c r="Q154" s="211"/>
      <c r="R154" s="220"/>
      <c r="S154" s="207" t="str">
        <f t="shared" si="21"/>
        <v>○</v>
      </c>
      <c r="T154" s="208" t="s">
        <v>995</v>
      </c>
      <c r="U154" s="209" t="s">
        <v>996</v>
      </c>
      <c r="V154" s="209" t="s">
        <v>1136</v>
      </c>
      <c r="W154" s="211" t="s">
        <v>1136</v>
      </c>
      <c r="X154" s="221"/>
    </row>
    <row r="155" spans="3:24" ht="11.25">
      <c r="C155" s="203" t="s">
        <v>1137</v>
      </c>
      <c r="D155" s="204" t="s">
        <v>1138</v>
      </c>
      <c r="E155" s="205" t="s">
        <v>1006</v>
      </c>
      <c r="F155" s="206" t="str">
        <f t="shared" si="18"/>
        <v>○</v>
      </c>
      <c r="G155" s="207" t="str">
        <f t="shared" si="19"/>
        <v>○</v>
      </c>
      <c r="H155" s="208" t="s">
        <v>995</v>
      </c>
      <c r="I155" s="209" t="s">
        <v>1008</v>
      </c>
      <c r="J155" s="209"/>
      <c r="K155" s="211"/>
      <c r="L155" s="221"/>
      <c r="M155" s="207" t="str">
        <f t="shared" si="20"/>
        <v>-</v>
      </c>
      <c r="N155" s="208" t="s">
        <v>1008</v>
      </c>
      <c r="O155" s="209"/>
      <c r="P155" s="209"/>
      <c r="Q155" s="211"/>
      <c r="R155" s="220"/>
      <c r="S155" s="207" t="str">
        <f t="shared" si="21"/>
        <v>○</v>
      </c>
      <c r="T155" s="208" t="s">
        <v>995</v>
      </c>
      <c r="U155" s="209" t="s">
        <v>1008</v>
      </c>
      <c r="V155" s="209"/>
      <c r="W155" s="211"/>
      <c r="X155" s="221"/>
    </row>
    <row r="156" spans="3:24" ht="11.25">
      <c r="C156" s="203" t="s">
        <v>1139</v>
      </c>
      <c r="D156" s="204" t="s">
        <v>1140</v>
      </c>
      <c r="E156" s="205" t="s">
        <v>1006</v>
      </c>
      <c r="F156" s="206" t="str">
        <f t="shared" si="18"/>
        <v>○</v>
      </c>
      <c r="G156" s="207" t="str">
        <f t="shared" si="19"/>
        <v>○</v>
      </c>
      <c r="H156" s="208" t="s">
        <v>995</v>
      </c>
      <c r="I156" s="209" t="s">
        <v>1008</v>
      </c>
      <c r="J156" s="209"/>
      <c r="K156" s="211"/>
      <c r="L156" s="221"/>
      <c r="M156" s="207" t="str">
        <f t="shared" si="20"/>
        <v>-</v>
      </c>
      <c r="N156" s="208" t="s">
        <v>1008</v>
      </c>
      <c r="O156" s="209"/>
      <c r="P156" s="209"/>
      <c r="Q156" s="211"/>
      <c r="R156" s="220"/>
      <c r="S156" s="207" t="str">
        <f t="shared" si="21"/>
        <v>○</v>
      </c>
      <c r="T156" s="208" t="s">
        <v>995</v>
      </c>
      <c r="U156" s="209" t="s">
        <v>1008</v>
      </c>
      <c r="V156" s="209"/>
      <c r="W156" s="211"/>
      <c r="X156" s="221"/>
    </row>
    <row r="157" spans="3:24" ht="11.25">
      <c r="C157" s="203" t="s">
        <v>1141</v>
      </c>
      <c r="D157" s="204" t="s">
        <v>1142</v>
      </c>
      <c r="E157" s="205" t="s">
        <v>1006</v>
      </c>
      <c r="F157" s="206" t="str">
        <f t="shared" si="18"/>
        <v>○</v>
      </c>
      <c r="G157" s="207" t="str">
        <f t="shared" si="19"/>
        <v>○</v>
      </c>
      <c r="H157" s="208" t="s">
        <v>995</v>
      </c>
      <c r="I157" s="209" t="s">
        <v>1008</v>
      </c>
      <c r="J157" s="209"/>
      <c r="K157" s="211"/>
      <c r="L157" s="221"/>
      <c r="M157" s="207" t="str">
        <f t="shared" si="20"/>
        <v>-</v>
      </c>
      <c r="N157" s="208" t="s">
        <v>1008</v>
      </c>
      <c r="O157" s="209"/>
      <c r="P157" s="209"/>
      <c r="Q157" s="211"/>
      <c r="R157" s="220"/>
      <c r="S157" s="207" t="str">
        <f t="shared" si="21"/>
        <v>○</v>
      </c>
      <c r="T157" s="208" t="s">
        <v>995</v>
      </c>
      <c r="U157" s="209" t="s">
        <v>1008</v>
      </c>
      <c r="V157" s="209"/>
      <c r="W157" s="211"/>
      <c r="X157" s="221"/>
    </row>
    <row r="158" spans="3:24" ht="11.25">
      <c r="C158" s="203" t="s">
        <v>1143</v>
      </c>
      <c r="D158" s="204" t="s">
        <v>1144</v>
      </c>
      <c r="E158" s="205"/>
      <c r="F158" s="206" t="str">
        <f t="shared" si="18"/>
        <v>○</v>
      </c>
      <c r="G158" s="207" t="str">
        <f t="shared" si="19"/>
        <v>○</v>
      </c>
      <c r="H158" s="208" t="s">
        <v>995</v>
      </c>
      <c r="I158" s="209" t="s">
        <v>1008</v>
      </c>
      <c r="J158" s="209"/>
      <c r="K158" s="211"/>
      <c r="L158" s="221"/>
      <c r="M158" s="207" t="str">
        <f t="shared" si="20"/>
        <v>-</v>
      </c>
      <c r="N158" s="208" t="s">
        <v>1008</v>
      </c>
      <c r="O158" s="209"/>
      <c r="P158" s="209"/>
      <c r="Q158" s="211"/>
      <c r="R158" s="220"/>
      <c r="S158" s="207" t="str">
        <f t="shared" si="21"/>
        <v>○</v>
      </c>
      <c r="T158" s="208" t="s">
        <v>995</v>
      </c>
      <c r="U158" s="209" t="s">
        <v>1008</v>
      </c>
      <c r="V158" s="209"/>
      <c r="W158" s="211"/>
      <c r="X158" s="221"/>
    </row>
    <row r="159" spans="3:24" ht="22.5">
      <c r="C159" s="203" t="s">
        <v>1145</v>
      </c>
      <c r="D159" s="204" t="s">
        <v>1146</v>
      </c>
      <c r="E159" s="205" t="s">
        <v>1006</v>
      </c>
      <c r="F159" s="206" t="str">
        <f t="shared" si="18"/>
        <v>○</v>
      </c>
      <c r="G159" s="207" t="str">
        <f t="shared" si="19"/>
        <v>○</v>
      </c>
      <c r="H159" s="208" t="s">
        <v>995</v>
      </c>
      <c r="I159" s="209" t="s">
        <v>1008</v>
      </c>
      <c r="J159" s="209"/>
      <c r="K159" s="211"/>
      <c r="L159" s="221"/>
      <c r="M159" s="207" t="str">
        <f t="shared" si="20"/>
        <v>-</v>
      </c>
      <c r="N159" s="208" t="s">
        <v>1008</v>
      </c>
      <c r="O159" s="209"/>
      <c r="P159" s="209"/>
      <c r="Q159" s="211"/>
      <c r="R159" s="220"/>
      <c r="S159" s="207" t="str">
        <f t="shared" si="21"/>
        <v>○</v>
      </c>
      <c r="T159" s="208" t="s">
        <v>995</v>
      </c>
      <c r="U159" s="209" t="s">
        <v>1008</v>
      </c>
      <c r="V159" s="209"/>
      <c r="W159" s="211"/>
      <c r="X159" s="221"/>
    </row>
    <row r="160" spans="3:24" ht="11.25">
      <c r="C160" s="203" t="s">
        <v>1147</v>
      </c>
      <c r="D160" s="204" t="s">
        <v>1148</v>
      </c>
      <c r="E160" s="205" t="s">
        <v>1006</v>
      </c>
      <c r="F160" s="206" t="str">
        <f t="shared" si="18"/>
        <v>○</v>
      </c>
      <c r="G160" s="207" t="str">
        <f t="shared" si="19"/>
        <v>○</v>
      </c>
      <c r="H160" s="208" t="s">
        <v>995</v>
      </c>
      <c r="I160" s="209" t="s">
        <v>1008</v>
      </c>
      <c r="J160" s="209"/>
      <c r="K160" s="211"/>
      <c r="L160" s="221"/>
      <c r="M160" s="207" t="str">
        <f t="shared" si="20"/>
        <v>-</v>
      </c>
      <c r="N160" s="208" t="s">
        <v>1008</v>
      </c>
      <c r="O160" s="209"/>
      <c r="P160" s="209"/>
      <c r="Q160" s="211"/>
      <c r="R160" s="220"/>
      <c r="S160" s="207" t="str">
        <f t="shared" si="21"/>
        <v>○</v>
      </c>
      <c r="T160" s="208" t="s">
        <v>995</v>
      </c>
      <c r="U160" s="209" t="s">
        <v>1008</v>
      </c>
      <c r="V160" s="209"/>
      <c r="W160" s="211"/>
      <c r="X160" s="221"/>
    </row>
    <row r="161" spans="3:24" ht="11.25">
      <c r="C161" s="203" t="s">
        <v>1149</v>
      </c>
      <c r="D161" s="204" t="s">
        <v>1150</v>
      </c>
      <c r="E161" s="205" t="s">
        <v>1006</v>
      </c>
      <c r="F161" s="206" t="str">
        <f t="shared" si="18"/>
        <v>○</v>
      </c>
      <c r="G161" s="207" t="str">
        <f t="shared" si="19"/>
        <v>○</v>
      </c>
      <c r="H161" s="208" t="s">
        <v>995</v>
      </c>
      <c r="I161" s="209" t="s">
        <v>1008</v>
      </c>
      <c r="J161" s="209"/>
      <c r="K161" s="211"/>
      <c r="L161" s="221"/>
      <c r="M161" s="207" t="str">
        <f t="shared" si="20"/>
        <v>-</v>
      </c>
      <c r="N161" s="208" t="s">
        <v>1008</v>
      </c>
      <c r="O161" s="209"/>
      <c r="P161" s="209"/>
      <c r="Q161" s="211"/>
      <c r="R161" s="220"/>
      <c r="S161" s="207" t="str">
        <f t="shared" si="21"/>
        <v>○</v>
      </c>
      <c r="T161" s="208" t="s">
        <v>995</v>
      </c>
      <c r="U161" s="209" t="s">
        <v>996</v>
      </c>
      <c r="V161" s="209" t="s">
        <v>1151</v>
      </c>
      <c r="W161" s="211" t="s">
        <v>1151</v>
      </c>
      <c r="X161" s="221"/>
    </row>
    <row r="162" spans="3:24" ht="11.25">
      <c r="C162" s="203" t="s">
        <v>1152</v>
      </c>
      <c r="D162" s="204" t="s">
        <v>1153</v>
      </c>
      <c r="E162" s="205" t="s">
        <v>1006</v>
      </c>
      <c r="F162" s="206" t="str">
        <f t="shared" si="18"/>
        <v>○</v>
      </c>
      <c r="G162" s="207" t="str">
        <f t="shared" si="19"/>
        <v>○</v>
      </c>
      <c r="H162" s="208" t="s">
        <v>995</v>
      </c>
      <c r="I162" s="209" t="s">
        <v>1008</v>
      </c>
      <c r="J162" s="209"/>
      <c r="K162" s="211"/>
      <c r="L162" s="221"/>
      <c r="M162" s="207" t="str">
        <f t="shared" si="20"/>
        <v>-</v>
      </c>
      <c r="N162" s="208" t="s">
        <v>1008</v>
      </c>
      <c r="O162" s="209"/>
      <c r="P162" s="209"/>
      <c r="Q162" s="211"/>
      <c r="R162" s="220"/>
      <c r="S162" s="207" t="str">
        <f t="shared" si="21"/>
        <v>○</v>
      </c>
      <c r="T162" s="208" t="s">
        <v>995</v>
      </c>
      <c r="U162" s="209" t="s">
        <v>1008</v>
      </c>
      <c r="V162" s="209"/>
      <c r="W162" s="211"/>
      <c r="X162" s="221"/>
    </row>
    <row r="163" spans="3:24" ht="11.25">
      <c r="C163" s="203" t="s">
        <v>1154</v>
      </c>
      <c r="D163" s="204" t="s">
        <v>1155</v>
      </c>
      <c r="E163" s="205" t="s">
        <v>1006</v>
      </c>
      <c r="F163" s="206" t="str">
        <f t="shared" si="18"/>
        <v>○</v>
      </c>
      <c r="G163" s="207" t="str">
        <f t="shared" si="19"/>
        <v>○</v>
      </c>
      <c r="H163" s="208" t="s">
        <v>995</v>
      </c>
      <c r="I163" s="209" t="s">
        <v>1008</v>
      </c>
      <c r="J163" s="209"/>
      <c r="K163" s="211"/>
      <c r="L163" s="221"/>
      <c r="M163" s="207" t="str">
        <f t="shared" si="20"/>
        <v>-</v>
      </c>
      <c r="N163" s="208" t="s">
        <v>1008</v>
      </c>
      <c r="O163" s="209"/>
      <c r="P163" s="209"/>
      <c r="Q163" s="211"/>
      <c r="R163" s="220"/>
      <c r="S163" s="207" t="str">
        <f t="shared" si="21"/>
        <v>○</v>
      </c>
      <c r="T163" s="208" t="s">
        <v>995</v>
      </c>
      <c r="U163" s="209" t="s">
        <v>1008</v>
      </c>
      <c r="V163" s="209"/>
      <c r="W163" s="211"/>
      <c r="X163" s="221"/>
    </row>
    <row r="164" spans="3:24" ht="78.75">
      <c r="C164" s="203" t="s">
        <v>1156</v>
      </c>
      <c r="D164" s="204" t="s">
        <v>1157</v>
      </c>
      <c r="E164" s="205" t="s">
        <v>1006</v>
      </c>
      <c r="F164" s="206" t="str">
        <f t="shared" si="18"/>
        <v>○</v>
      </c>
      <c r="G164" s="207" t="str">
        <f t="shared" si="19"/>
        <v>-</v>
      </c>
      <c r="H164" s="208" t="s">
        <v>1008</v>
      </c>
      <c r="I164" s="209" t="s">
        <v>1158</v>
      </c>
      <c r="J164" s="219" t="s">
        <v>1159</v>
      </c>
      <c r="K164" s="211" t="s">
        <v>1162</v>
      </c>
      <c r="L164" s="221"/>
      <c r="M164" s="207" t="str">
        <f t="shared" si="20"/>
        <v>-</v>
      </c>
      <c r="N164" s="208" t="s">
        <v>1008</v>
      </c>
      <c r="O164" s="209"/>
      <c r="P164" s="209"/>
      <c r="Q164" s="211"/>
      <c r="R164" s="220"/>
      <c r="S164" s="207" t="str">
        <f t="shared" si="21"/>
        <v>-</v>
      </c>
      <c r="T164" s="208" t="s">
        <v>1008</v>
      </c>
      <c r="U164" s="209" t="s">
        <v>1158</v>
      </c>
      <c r="V164" s="219" t="s">
        <v>1159</v>
      </c>
      <c r="W164" s="211" t="s">
        <v>1162</v>
      </c>
      <c r="X164" s="221"/>
    </row>
    <row r="165" spans="3:24" ht="11.25">
      <c r="C165" s="203" t="s">
        <v>1163</v>
      </c>
      <c r="D165" s="204" t="s">
        <v>1164</v>
      </c>
      <c r="E165" s="205" t="s">
        <v>1006</v>
      </c>
      <c r="F165" s="206" t="str">
        <f t="shared" si="18"/>
        <v>○</v>
      </c>
      <c r="G165" s="207" t="str">
        <f t="shared" si="19"/>
        <v>-</v>
      </c>
      <c r="H165" s="208" t="s">
        <v>1008</v>
      </c>
      <c r="I165" s="209"/>
      <c r="J165" s="209"/>
      <c r="K165" s="211"/>
      <c r="L165" s="221"/>
      <c r="M165" s="207" t="str">
        <f t="shared" si="20"/>
        <v>○</v>
      </c>
      <c r="N165" s="208" t="s">
        <v>995</v>
      </c>
      <c r="O165" s="209" t="s">
        <v>996</v>
      </c>
      <c r="P165" s="209" t="s">
        <v>1165</v>
      </c>
      <c r="Q165" s="211" t="s">
        <v>1165</v>
      </c>
      <c r="R165" s="220"/>
      <c r="S165" s="207" t="str">
        <f t="shared" si="21"/>
        <v>-</v>
      </c>
      <c r="T165" s="208" t="s">
        <v>1008</v>
      </c>
      <c r="U165" s="209"/>
      <c r="V165" s="209"/>
      <c r="W165" s="211"/>
      <c r="X165" s="221"/>
    </row>
    <row r="166" spans="3:24" ht="112.5">
      <c r="C166" s="203" t="s">
        <v>1167</v>
      </c>
      <c r="D166" s="204" t="s">
        <v>1168</v>
      </c>
      <c r="E166" s="205" t="s">
        <v>1006</v>
      </c>
      <c r="F166" s="206" t="str">
        <f t="shared" si="18"/>
        <v>○</v>
      </c>
      <c r="G166" s="207" t="str">
        <f t="shared" si="19"/>
        <v>-</v>
      </c>
      <c r="H166" s="208" t="s">
        <v>1008</v>
      </c>
      <c r="I166" s="209"/>
      <c r="J166" s="209"/>
      <c r="K166" s="211"/>
      <c r="L166" s="221"/>
      <c r="M166" s="207" t="str">
        <f t="shared" si="20"/>
        <v>-</v>
      </c>
      <c r="N166" s="208" t="s">
        <v>1008</v>
      </c>
      <c r="O166" s="209" t="s">
        <v>1089</v>
      </c>
      <c r="P166" s="219" t="s">
        <v>1169</v>
      </c>
      <c r="Q166" s="211" t="s">
        <v>1007</v>
      </c>
      <c r="R166" s="220"/>
      <c r="S166" s="207" t="str">
        <f t="shared" si="21"/>
        <v>-</v>
      </c>
      <c r="T166" s="208" t="s">
        <v>1008</v>
      </c>
      <c r="U166" s="209"/>
      <c r="V166" s="209"/>
      <c r="W166" s="211"/>
      <c r="X166" s="221"/>
    </row>
    <row r="167" spans="3:24" ht="11.25">
      <c r="C167" s="203" t="s">
        <v>1170</v>
      </c>
      <c r="D167" s="204" t="s">
        <v>1171</v>
      </c>
      <c r="E167" s="205" t="s">
        <v>1006</v>
      </c>
      <c r="F167" s="206" t="str">
        <f t="shared" si="18"/>
        <v>○</v>
      </c>
      <c r="G167" s="207" t="str">
        <f t="shared" si="19"/>
        <v>-</v>
      </c>
      <c r="H167" s="208" t="s">
        <v>1008</v>
      </c>
      <c r="I167" s="209"/>
      <c r="J167" s="209"/>
      <c r="K167" s="211"/>
      <c r="L167" s="221"/>
      <c r="M167" s="207" t="str">
        <f t="shared" si="20"/>
        <v>○</v>
      </c>
      <c r="N167" s="208" t="s">
        <v>995</v>
      </c>
      <c r="O167" s="209" t="s">
        <v>996</v>
      </c>
      <c r="P167" s="209" t="s">
        <v>1097</v>
      </c>
      <c r="Q167" s="211" t="s">
        <v>1097</v>
      </c>
      <c r="R167" s="220"/>
      <c r="S167" s="207" t="str">
        <f t="shared" si="21"/>
        <v>-</v>
      </c>
      <c r="T167" s="208" t="s">
        <v>1008</v>
      </c>
      <c r="U167" s="209"/>
      <c r="V167" s="209"/>
      <c r="W167" s="211"/>
      <c r="X167" s="221"/>
    </row>
    <row r="168" spans="3:24" ht="11.25">
      <c r="C168" s="203" t="s">
        <v>1172</v>
      </c>
      <c r="D168" s="204" t="s">
        <v>1173</v>
      </c>
      <c r="E168" s="205" t="s">
        <v>1006</v>
      </c>
      <c r="F168" s="206" t="str">
        <f t="shared" si="18"/>
        <v>○</v>
      </c>
      <c r="G168" s="207" t="str">
        <f t="shared" si="19"/>
        <v>-</v>
      </c>
      <c r="H168" s="208" t="s">
        <v>1008</v>
      </c>
      <c r="I168" s="209"/>
      <c r="J168" s="209"/>
      <c r="K168" s="211"/>
      <c r="L168" s="221"/>
      <c r="M168" s="207" t="str">
        <f t="shared" si="20"/>
        <v>○</v>
      </c>
      <c r="N168" s="208" t="s">
        <v>995</v>
      </c>
      <c r="O168" s="209" t="s">
        <v>996</v>
      </c>
      <c r="P168" s="209" t="s">
        <v>1101</v>
      </c>
      <c r="Q168" s="211" t="s">
        <v>1101</v>
      </c>
      <c r="R168" s="220"/>
      <c r="S168" s="207" t="str">
        <f t="shared" si="21"/>
        <v>-</v>
      </c>
      <c r="T168" s="208" t="s">
        <v>1008</v>
      </c>
      <c r="U168" s="209"/>
      <c r="V168" s="209"/>
      <c r="W168" s="211"/>
      <c r="X168" s="221"/>
    </row>
    <row r="169" spans="3:24" ht="11.25">
      <c r="C169" s="203" t="s">
        <v>1174</v>
      </c>
      <c r="D169" s="204" t="s">
        <v>1175</v>
      </c>
      <c r="E169" s="205" t="s">
        <v>1006</v>
      </c>
      <c r="F169" s="206" t="str">
        <f t="shared" si="18"/>
        <v>○</v>
      </c>
      <c r="G169" s="207" t="str">
        <f t="shared" si="19"/>
        <v>-</v>
      </c>
      <c r="H169" s="208" t="s">
        <v>1008</v>
      </c>
      <c r="I169" s="209"/>
      <c r="J169" s="209"/>
      <c r="K169" s="211"/>
      <c r="L169" s="221"/>
      <c r="M169" s="207" t="str">
        <f t="shared" si="20"/>
        <v>○</v>
      </c>
      <c r="N169" s="208" t="s">
        <v>995</v>
      </c>
      <c r="O169" s="209" t="s">
        <v>996</v>
      </c>
      <c r="P169" s="209" t="s">
        <v>1104</v>
      </c>
      <c r="Q169" s="211" t="s">
        <v>1104</v>
      </c>
      <c r="R169" s="220"/>
      <c r="S169" s="207" t="str">
        <f t="shared" si="21"/>
        <v>-</v>
      </c>
      <c r="T169" s="208" t="s">
        <v>1008</v>
      </c>
      <c r="U169" s="209"/>
      <c r="V169" s="209"/>
      <c r="W169" s="211"/>
      <c r="X169" s="221"/>
    </row>
    <row r="170" spans="3:24" ht="11.25">
      <c r="C170" s="203" t="s">
        <v>1176</v>
      </c>
      <c r="D170" s="204" t="s">
        <v>1177</v>
      </c>
      <c r="E170" s="205" t="s">
        <v>1006</v>
      </c>
      <c r="F170" s="206" t="str">
        <f t="shared" si="18"/>
        <v>○</v>
      </c>
      <c r="G170" s="207" t="str">
        <f t="shared" si="19"/>
        <v>-</v>
      </c>
      <c r="H170" s="208" t="s">
        <v>1008</v>
      </c>
      <c r="I170" s="209"/>
      <c r="J170" s="209"/>
      <c r="K170" s="211"/>
      <c r="L170" s="221"/>
      <c r="M170" s="207" t="str">
        <f t="shared" si="20"/>
        <v>○</v>
      </c>
      <c r="N170" s="208" t="s">
        <v>995</v>
      </c>
      <c r="O170" s="209" t="s">
        <v>996</v>
      </c>
      <c r="P170" s="209" t="s">
        <v>1107</v>
      </c>
      <c r="Q170" s="211" t="s">
        <v>1107</v>
      </c>
      <c r="R170" s="220"/>
      <c r="S170" s="207" t="str">
        <f t="shared" si="21"/>
        <v>-</v>
      </c>
      <c r="T170" s="208" t="s">
        <v>1008</v>
      </c>
      <c r="U170" s="209"/>
      <c r="V170" s="209"/>
      <c r="W170" s="211"/>
      <c r="X170" s="221"/>
    </row>
    <row r="171" spans="3:24" ht="11.25">
      <c r="C171" s="203" t="s">
        <v>1178</v>
      </c>
      <c r="D171" s="204" t="s">
        <v>1179</v>
      </c>
      <c r="E171" s="205" t="s">
        <v>1006</v>
      </c>
      <c r="F171" s="206" t="str">
        <f t="shared" si="18"/>
        <v>○</v>
      </c>
      <c r="G171" s="207" t="str">
        <f t="shared" si="19"/>
        <v>-</v>
      </c>
      <c r="H171" s="208" t="s">
        <v>1008</v>
      </c>
      <c r="I171" s="209"/>
      <c r="J171" s="209"/>
      <c r="K171" s="211"/>
      <c r="L171" s="221"/>
      <c r="M171" s="207" t="str">
        <f t="shared" si="20"/>
        <v>○</v>
      </c>
      <c r="N171" s="208" t="s">
        <v>995</v>
      </c>
      <c r="O171" s="209" t="s">
        <v>996</v>
      </c>
      <c r="P171" s="209" t="s">
        <v>1110</v>
      </c>
      <c r="Q171" s="211" t="s">
        <v>1110</v>
      </c>
      <c r="R171" s="220"/>
      <c r="S171" s="207" t="str">
        <f t="shared" si="21"/>
        <v>-</v>
      </c>
      <c r="T171" s="208" t="s">
        <v>1008</v>
      </c>
      <c r="U171" s="209"/>
      <c r="V171" s="209"/>
      <c r="W171" s="211"/>
      <c r="X171" s="221"/>
    </row>
    <row r="172" spans="3:24" ht="11.25">
      <c r="C172" s="203" t="s">
        <v>1180</v>
      </c>
      <c r="D172" s="204" t="s">
        <v>1181</v>
      </c>
      <c r="E172" s="205" t="s">
        <v>1006</v>
      </c>
      <c r="F172" s="206" t="str">
        <f t="shared" si="18"/>
        <v>○</v>
      </c>
      <c r="G172" s="207" t="str">
        <f t="shared" si="19"/>
        <v>-</v>
      </c>
      <c r="H172" s="208" t="s">
        <v>1008</v>
      </c>
      <c r="I172" s="209"/>
      <c r="J172" s="209" t="s">
        <v>1052</v>
      </c>
      <c r="K172" s="211"/>
      <c r="L172" s="221"/>
      <c r="M172" s="207" t="str">
        <f t="shared" si="20"/>
        <v>○</v>
      </c>
      <c r="N172" s="208" t="s">
        <v>995</v>
      </c>
      <c r="O172" s="209" t="s">
        <v>996</v>
      </c>
      <c r="P172" s="209" t="s">
        <v>1258</v>
      </c>
      <c r="Q172" s="211" t="s">
        <v>1258</v>
      </c>
      <c r="R172" s="220"/>
      <c r="S172" s="207" t="str">
        <f t="shared" si="21"/>
        <v>-</v>
      </c>
      <c r="T172" s="208" t="s">
        <v>1008</v>
      </c>
      <c r="U172" s="209"/>
      <c r="V172" s="209"/>
      <c r="W172" s="211"/>
      <c r="X172" s="221"/>
    </row>
    <row r="173" spans="3:24" ht="11.25">
      <c r="C173" s="203" t="s">
        <v>1184</v>
      </c>
      <c r="D173" s="204" t="s">
        <v>1185</v>
      </c>
      <c r="E173" s="205" t="s">
        <v>1006</v>
      </c>
      <c r="F173" s="206" t="str">
        <f t="shared" si="18"/>
        <v>○</v>
      </c>
      <c r="G173" s="207" t="str">
        <f t="shared" si="19"/>
        <v>-</v>
      </c>
      <c r="H173" s="208" t="s">
        <v>1008</v>
      </c>
      <c r="I173" s="209"/>
      <c r="J173" s="209"/>
      <c r="K173" s="211"/>
      <c r="L173" s="221"/>
      <c r="M173" s="207" t="str">
        <f t="shared" si="20"/>
        <v>○</v>
      </c>
      <c r="N173" s="208" t="s">
        <v>995</v>
      </c>
      <c r="O173" s="209" t="s">
        <v>1033</v>
      </c>
      <c r="P173" s="209" t="str">
        <f>R173</f>
        <v>消込参照06B</v>
      </c>
      <c r="Q173" s="211" t="s">
        <v>1257</v>
      </c>
      <c r="R173" s="220" t="s">
        <v>1257</v>
      </c>
      <c r="S173" s="207" t="str">
        <f t="shared" si="21"/>
        <v>-</v>
      </c>
      <c r="T173" s="208" t="s">
        <v>1008</v>
      </c>
      <c r="U173" s="209"/>
      <c r="V173" s="209"/>
      <c r="W173" s="211"/>
      <c r="X173" s="221"/>
    </row>
    <row r="174" spans="3:24" ht="11.25">
      <c r="C174" s="203" t="s">
        <v>1186</v>
      </c>
      <c r="D174" s="204" t="s">
        <v>1187</v>
      </c>
      <c r="E174" s="205" t="s">
        <v>1006</v>
      </c>
      <c r="F174" s="206" t="str">
        <f t="shared" si="18"/>
        <v>○</v>
      </c>
      <c r="G174" s="207" t="str">
        <f t="shared" si="19"/>
        <v>-</v>
      </c>
      <c r="H174" s="208" t="s">
        <v>1008</v>
      </c>
      <c r="I174" s="209"/>
      <c r="J174" s="209"/>
      <c r="K174" s="211"/>
      <c r="L174" s="221"/>
      <c r="M174" s="207" t="str">
        <f t="shared" si="20"/>
        <v>○</v>
      </c>
      <c r="N174" s="208" t="s">
        <v>995</v>
      </c>
      <c r="O174" s="209" t="s">
        <v>1008</v>
      </c>
      <c r="P174" s="209"/>
      <c r="Q174" s="211"/>
      <c r="R174" s="220"/>
      <c r="S174" s="207" t="str">
        <f t="shared" si="21"/>
        <v>-</v>
      </c>
      <c r="T174" s="208" t="s">
        <v>1008</v>
      </c>
      <c r="U174" s="209"/>
      <c r="V174" s="209"/>
      <c r="W174" s="211"/>
      <c r="X174" s="221"/>
    </row>
    <row r="175" spans="3:24" ht="11.25">
      <c r="C175" s="203" t="s">
        <v>1188</v>
      </c>
      <c r="D175" s="204" t="s">
        <v>1189</v>
      </c>
      <c r="E175" s="205" t="s">
        <v>1006</v>
      </c>
      <c r="F175" s="206" t="str">
        <f t="shared" si="18"/>
        <v>○</v>
      </c>
      <c r="G175" s="207" t="str">
        <f t="shared" si="19"/>
        <v>-</v>
      </c>
      <c r="H175" s="208" t="s">
        <v>1008</v>
      </c>
      <c r="I175" s="209"/>
      <c r="J175" s="209"/>
      <c r="K175" s="211"/>
      <c r="L175" s="221"/>
      <c r="M175" s="207" t="str">
        <f t="shared" si="20"/>
        <v>○</v>
      </c>
      <c r="N175" s="208" t="s">
        <v>995</v>
      </c>
      <c r="O175" s="209" t="s">
        <v>1008</v>
      </c>
      <c r="P175" s="209"/>
      <c r="Q175" s="211"/>
      <c r="R175" s="220"/>
      <c r="S175" s="207" t="str">
        <f t="shared" si="21"/>
        <v>-</v>
      </c>
      <c r="T175" s="208" t="s">
        <v>1008</v>
      </c>
      <c r="U175" s="209"/>
      <c r="V175" s="209"/>
      <c r="W175" s="211"/>
      <c r="X175" s="221"/>
    </row>
    <row r="176" spans="3:24" ht="11.25">
      <c r="C176" s="203" t="s">
        <v>1190</v>
      </c>
      <c r="D176" s="204" t="s">
        <v>1191</v>
      </c>
      <c r="E176" s="205" t="s">
        <v>1006</v>
      </c>
      <c r="F176" s="215" t="str">
        <f t="shared" si="18"/>
        <v>×</v>
      </c>
      <c r="G176" s="207" t="str">
        <f t="shared" si="19"/>
        <v>-</v>
      </c>
      <c r="H176" s="208" t="s">
        <v>1008</v>
      </c>
      <c r="I176" s="209"/>
      <c r="J176" s="209"/>
      <c r="K176" s="211"/>
      <c r="L176" s="221"/>
      <c r="M176" s="207" t="str">
        <f t="shared" si="20"/>
        <v>×</v>
      </c>
      <c r="N176" s="208" t="s">
        <v>995</v>
      </c>
      <c r="O176" s="209" t="s">
        <v>1033</v>
      </c>
      <c r="P176" s="209" t="str">
        <f>R176</f>
        <v>2017/12/13</v>
      </c>
      <c r="Q176" s="217" t="s">
        <v>1127</v>
      </c>
      <c r="R176" s="211" t="s">
        <v>1128</v>
      </c>
      <c r="S176" s="207" t="str">
        <f t="shared" si="21"/>
        <v>-</v>
      </c>
      <c r="T176" s="208" t="s">
        <v>1008</v>
      </c>
      <c r="U176" s="209"/>
      <c r="V176" s="209"/>
      <c r="W176" s="211"/>
      <c r="X176" s="221"/>
    </row>
    <row r="177" spans="3:24" ht="22.5">
      <c r="C177" s="203" t="s">
        <v>1192</v>
      </c>
      <c r="D177" s="204" t="s">
        <v>1193</v>
      </c>
      <c r="E177" s="205" t="s">
        <v>1006</v>
      </c>
      <c r="F177" s="206" t="str">
        <f t="shared" si="18"/>
        <v>○</v>
      </c>
      <c r="G177" s="207" t="str">
        <f t="shared" si="19"/>
        <v>-</v>
      </c>
      <c r="H177" s="208" t="s">
        <v>1008</v>
      </c>
      <c r="I177" s="209"/>
      <c r="J177" s="209"/>
      <c r="K177" s="211"/>
      <c r="L177" s="221"/>
      <c r="M177" s="207" t="str">
        <f t="shared" si="20"/>
        <v>○</v>
      </c>
      <c r="N177" s="208" t="s">
        <v>995</v>
      </c>
      <c r="O177" s="209" t="s">
        <v>1008</v>
      </c>
      <c r="P177" s="209"/>
      <c r="Q177" s="211"/>
      <c r="R177" s="220"/>
      <c r="S177" s="207" t="str">
        <f t="shared" si="21"/>
        <v>-</v>
      </c>
      <c r="T177" s="208" t="s">
        <v>1008</v>
      </c>
      <c r="U177" s="209"/>
      <c r="V177" s="209"/>
      <c r="W177" s="211"/>
      <c r="X177" s="221"/>
    </row>
    <row r="178" spans="3:24" ht="22.5">
      <c r="C178" s="203" t="s">
        <v>1194</v>
      </c>
      <c r="D178" s="204" t="s">
        <v>1195</v>
      </c>
      <c r="E178" s="205" t="s">
        <v>1006</v>
      </c>
      <c r="F178" s="206" t="str">
        <f t="shared" si="18"/>
        <v>○</v>
      </c>
      <c r="G178" s="207" t="str">
        <f t="shared" si="19"/>
        <v>-</v>
      </c>
      <c r="H178" s="208" t="s">
        <v>1008</v>
      </c>
      <c r="I178" s="209"/>
      <c r="J178" s="209"/>
      <c r="K178" s="211"/>
      <c r="L178" s="221"/>
      <c r="M178" s="207" t="str">
        <f t="shared" si="20"/>
        <v>○</v>
      </c>
      <c r="N178" s="208" t="s">
        <v>995</v>
      </c>
      <c r="O178" s="209" t="s">
        <v>1008</v>
      </c>
      <c r="P178" s="209"/>
      <c r="Q178" s="211"/>
      <c r="R178" s="220"/>
      <c r="S178" s="207" t="str">
        <f t="shared" si="21"/>
        <v>-</v>
      </c>
      <c r="T178" s="208" t="s">
        <v>1008</v>
      </c>
      <c r="U178" s="209"/>
      <c r="V178" s="209"/>
      <c r="W178" s="211"/>
      <c r="X178" s="221"/>
    </row>
    <row r="179" spans="3:24" ht="11.25">
      <c r="C179" s="203" t="s">
        <v>1196</v>
      </c>
      <c r="D179" s="204" t="s">
        <v>1197</v>
      </c>
      <c r="E179" s="205" t="s">
        <v>1006</v>
      </c>
      <c r="F179" s="206" t="str">
        <f t="shared" ref="F179:F199" si="22">IF(AND(OR(G179="○",G179="-"),OR(M179="○",M179="-"),OR(S179="○",S179="-")),"○","×")</f>
        <v>○</v>
      </c>
      <c r="G179" s="207" t="str">
        <f t="shared" ref="G179:G199" si="23">IF(H179="○",IF(EXACT(J179,K179),"○","×"),"-")</f>
        <v>-</v>
      </c>
      <c r="H179" s="208" t="s">
        <v>1008</v>
      </c>
      <c r="I179" s="209"/>
      <c r="J179" s="209"/>
      <c r="K179" s="211"/>
      <c r="L179" s="221"/>
      <c r="M179" s="207" t="str">
        <f t="shared" ref="M179:M199" si="24">IF(N179="○",IF(EXACT(P179,Q179),"○","×"),"-")</f>
        <v>○</v>
      </c>
      <c r="N179" s="208" t="s">
        <v>995</v>
      </c>
      <c r="O179" s="209" t="s">
        <v>996</v>
      </c>
      <c r="P179" s="209" t="s">
        <v>1136</v>
      </c>
      <c r="Q179" s="211" t="s">
        <v>1136</v>
      </c>
      <c r="R179" s="220"/>
      <c r="S179" s="207" t="str">
        <f t="shared" si="21"/>
        <v>-</v>
      </c>
      <c r="T179" s="208" t="s">
        <v>1008</v>
      </c>
      <c r="U179" s="209"/>
      <c r="V179" s="209"/>
      <c r="W179" s="211"/>
      <c r="X179" s="221"/>
    </row>
    <row r="180" spans="3:24" ht="11.25">
      <c r="C180" s="203" t="s">
        <v>1199</v>
      </c>
      <c r="D180" s="204" t="s">
        <v>1200</v>
      </c>
      <c r="E180" s="205" t="s">
        <v>1006</v>
      </c>
      <c r="F180" s="206" t="str">
        <f t="shared" si="22"/>
        <v>○</v>
      </c>
      <c r="G180" s="207" t="str">
        <f t="shared" si="23"/>
        <v>-</v>
      </c>
      <c r="H180" s="208" t="s">
        <v>1008</v>
      </c>
      <c r="I180" s="209"/>
      <c r="J180" s="209"/>
      <c r="K180" s="211"/>
      <c r="L180" s="221"/>
      <c r="M180" s="207" t="str">
        <f t="shared" si="24"/>
        <v>○</v>
      </c>
      <c r="N180" s="208" t="s">
        <v>995</v>
      </c>
      <c r="O180" s="209" t="s">
        <v>1008</v>
      </c>
      <c r="P180" s="209"/>
      <c r="Q180" s="211"/>
      <c r="R180" s="220"/>
      <c r="S180" s="207" t="str">
        <f t="shared" ref="S180:S199" si="25">IF(T180="○",IF(EXACT(V180,W180),"○","×"),"-")</f>
        <v>-</v>
      </c>
      <c r="T180" s="208" t="s">
        <v>1008</v>
      </c>
      <c r="U180" s="209"/>
      <c r="V180" s="209"/>
      <c r="W180" s="211"/>
      <c r="X180" s="221"/>
    </row>
    <row r="181" spans="3:24" ht="11.25">
      <c r="C181" s="203" t="s">
        <v>1201</v>
      </c>
      <c r="D181" s="204" t="s">
        <v>1202</v>
      </c>
      <c r="E181" s="205" t="s">
        <v>1006</v>
      </c>
      <c r="F181" s="206" t="str">
        <f t="shared" si="22"/>
        <v>○</v>
      </c>
      <c r="G181" s="207" t="str">
        <f t="shared" si="23"/>
        <v>-</v>
      </c>
      <c r="H181" s="208" t="s">
        <v>1008</v>
      </c>
      <c r="I181" s="209"/>
      <c r="J181" s="209"/>
      <c r="K181" s="211"/>
      <c r="L181" s="221"/>
      <c r="M181" s="207" t="str">
        <f t="shared" si="24"/>
        <v>○</v>
      </c>
      <c r="N181" s="208" t="s">
        <v>995</v>
      </c>
      <c r="O181" s="209" t="s">
        <v>1008</v>
      </c>
      <c r="P181" s="209"/>
      <c r="Q181" s="211"/>
      <c r="R181" s="220"/>
      <c r="S181" s="207" t="str">
        <f t="shared" si="25"/>
        <v>-</v>
      </c>
      <c r="T181" s="208" t="s">
        <v>1008</v>
      </c>
      <c r="U181" s="209"/>
      <c r="V181" s="209"/>
      <c r="W181" s="211"/>
      <c r="X181" s="221"/>
    </row>
    <row r="182" spans="3:24" ht="11.25">
      <c r="C182" s="203" t="s">
        <v>1203</v>
      </c>
      <c r="D182" s="204" t="s">
        <v>1204</v>
      </c>
      <c r="E182" s="205" t="s">
        <v>1006</v>
      </c>
      <c r="F182" s="206" t="str">
        <f t="shared" si="22"/>
        <v>○</v>
      </c>
      <c r="G182" s="207" t="str">
        <f t="shared" si="23"/>
        <v>-</v>
      </c>
      <c r="H182" s="208" t="s">
        <v>1008</v>
      </c>
      <c r="I182" s="209"/>
      <c r="J182" s="209"/>
      <c r="K182" s="211"/>
      <c r="L182" s="221"/>
      <c r="M182" s="207" t="str">
        <f t="shared" si="24"/>
        <v>○</v>
      </c>
      <c r="N182" s="208" t="s">
        <v>995</v>
      </c>
      <c r="O182" s="209" t="s">
        <v>1008</v>
      </c>
      <c r="P182" s="209"/>
      <c r="Q182" s="211"/>
      <c r="R182" s="220"/>
      <c r="S182" s="207" t="str">
        <f t="shared" si="25"/>
        <v>-</v>
      </c>
      <c r="T182" s="208" t="s">
        <v>1008</v>
      </c>
      <c r="U182" s="209"/>
      <c r="V182" s="209"/>
      <c r="W182" s="211"/>
      <c r="X182" s="221"/>
    </row>
    <row r="183" spans="3:24" ht="11.25">
      <c r="C183" s="203" t="s">
        <v>1205</v>
      </c>
      <c r="D183" s="204" t="s">
        <v>1206</v>
      </c>
      <c r="E183" s="205"/>
      <c r="F183" s="206" t="str">
        <f t="shared" si="22"/>
        <v>○</v>
      </c>
      <c r="G183" s="207" t="str">
        <f t="shared" si="23"/>
        <v>-</v>
      </c>
      <c r="H183" s="208" t="s">
        <v>1008</v>
      </c>
      <c r="I183" s="209"/>
      <c r="J183" s="209"/>
      <c r="K183" s="211"/>
      <c r="L183" s="221"/>
      <c r="M183" s="207" t="str">
        <f t="shared" si="24"/>
        <v>○</v>
      </c>
      <c r="N183" s="208" t="s">
        <v>995</v>
      </c>
      <c r="O183" s="209" t="s">
        <v>1008</v>
      </c>
      <c r="P183" s="209"/>
      <c r="Q183" s="211"/>
      <c r="R183" s="220"/>
      <c r="S183" s="207" t="str">
        <f t="shared" si="25"/>
        <v>-</v>
      </c>
      <c r="T183" s="208" t="s">
        <v>1008</v>
      </c>
      <c r="U183" s="209"/>
      <c r="V183" s="209"/>
      <c r="W183" s="211"/>
      <c r="X183" s="221"/>
    </row>
    <row r="184" spans="3:24" ht="22.5">
      <c r="C184" s="203" t="s">
        <v>1207</v>
      </c>
      <c r="D184" s="204" t="s">
        <v>1208</v>
      </c>
      <c r="E184" s="205" t="s">
        <v>1006</v>
      </c>
      <c r="F184" s="206" t="str">
        <f t="shared" si="22"/>
        <v>○</v>
      </c>
      <c r="G184" s="207" t="str">
        <f t="shared" si="23"/>
        <v>-</v>
      </c>
      <c r="H184" s="208" t="s">
        <v>1008</v>
      </c>
      <c r="I184" s="209"/>
      <c r="J184" s="209"/>
      <c r="K184" s="211"/>
      <c r="L184" s="221"/>
      <c r="M184" s="207" t="str">
        <f t="shared" si="24"/>
        <v>○</v>
      </c>
      <c r="N184" s="208" t="s">
        <v>995</v>
      </c>
      <c r="O184" s="209" t="s">
        <v>1008</v>
      </c>
      <c r="P184" s="209"/>
      <c r="Q184" s="211"/>
      <c r="R184" s="220"/>
      <c r="S184" s="207" t="str">
        <f t="shared" si="25"/>
        <v>-</v>
      </c>
      <c r="T184" s="208" t="s">
        <v>1008</v>
      </c>
      <c r="U184" s="209"/>
      <c r="V184" s="209"/>
      <c r="W184" s="211"/>
      <c r="X184" s="221"/>
    </row>
    <row r="185" spans="3:24" ht="11.25">
      <c r="C185" s="203" t="s">
        <v>1209</v>
      </c>
      <c r="D185" s="204" t="s">
        <v>1210</v>
      </c>
      <c r="E185" s="205" t="s">
        <v>1006</v>
      </c>
      <c r="F185" s="206" t="str">
        <f t="shared" si="22"/>
        <v>○</v>
      </c>
      <c r="G185" s="207" t="str">
        <f t="shared" si="23"/>
        <v>-</v>
      </c>
      <c r="H185" s="208" t="s">
        <v>1008</v>
      </c>
      <c r="I185" s="209"/>
      <c r="J185" s="209"/>
      <c r="K185" s="211"/>
      <c r="L185" s="221"/>
      <c r="M185" s="207" t="str">
        <f t="shared" si="24"/>
        <v>○</v>
      </c>
      <c r="N185" s="208" t="s">
        <v>995</v>
      </c>
      <c r="O185" s="209" t="s">
        <v>1008</v>
      </c>
      <c r="P185" s="209"/>
      <c r="Q185" s="211"/>
      <c r="R185" s="220"/>
      <c r="S185" s="207" t="str">
        <f t="shared" si="25"/>
        <v>-</v>
      </c>
      <c r="T185" s="208" t="s">
        <v>1008</v>
      </c>
      <c r="U185" s="209"/>
      <c r="V185" s="209"/>
      <c r="W185" s="211"/>
      <c r="X185" s="221"/>
    </row>
    <row r="186" spans="3:24" ht="11.25">
      <c r="C186" s="203" t="s">
        <v>1211</v>
      </c>
      <c r="D186" s="204" t="s">
        <v>1212</v>
      </c>
      <c r="E186" s="205" t="s">
        <v>1006</v>
      </c>
      <c r="F186" s="206" t="str">
        <f t="shared" si="22"/>
        <v>○</v>
      </c>
      <c r="G186" s="207" t="str">
        <f t="shared" si="23"/>
        <v>-</v>
      </c>
      <c r="H186" s="208" t="s">
        <v>1008</v>
      </c>
      <c r="I186" s="209"/>
      <c r="J186" s="209"/>
      <c r="K186" s="211"/>
      <c r="L186" s="221"/>
      <c r="M186" s="207" t="str">
        <f t="shared" si="24"/>
        <v>○</v>
      </c>
      <c r="N186" s="208" t="s">
        <v>995</v>
      </c>
      <c r="O186" s="209" t="s">
        <v>1008</v>
      </c>
      <c r="P186" s="209"/>
      <c r="Q186" s="211"/>
      <c r="R186" s="220"/>
      <c r="S186" s="207" t="str">
        <f t="shared" si="25"/>
        <v>-</v>
      </c>
      <c r="T186" s="208" t="s">
        <v>1008</v>
      </c>
      <c r="U186" s="209"/>
      <c r="V186" s="209"/>
      <c r="W186" s="211"/>
      <c r="X186" s="221"/>
    </row>
    <row r="187" spans="3:24" ht="11.25">
      <c r="C187" s="203" t="s">
        <v>1213</v>
      </c>
      <c r="D187" s="204" t="s">
        <v>1214</v>
      </c>
      <c r="E187" s="205" t="s">
        <v>1006</v>
      </c>
      <c r="F187" s="206" t="str">
        <f t="shared" si="22"/>
        <v>○</v>
      </c>
      <c r="G187" s="207" t="str">
        <f t="shared" si="23"/>
        <v>-</v>
      </c>
      <c r="H187" s="208" t="s">
        <v>1008</v>
      </c>
      <c r="I187" s="209"/>
      <c r="J187" s="209"/>
      <c r="K187" s="211"/>
      <c r="L187" s="221"/>
      <c r="M187" s="207" t="str">
        <f t="shared" si="24"/>
        <v>○</v>
      </c>
      <c r="N187" s="208" t="s">
        <v>995</v>
      </c>
      <c r="O187" s="209" t="s">
        <v>1008</v>
      </c>
      <c r="P187" s="209"/>
      <c r="Q187" s="211"/>
      <c r="R187" s="220"/>
      <c r="S187" s="207" t="str">
        <f t="shared" si="25"/>
        <v>-</v>
      </c>
      <c r="T187" s="208" t="s">
        <v>1008</v>
      </c>
      <c r="U187" s="209"/>
      <c r="V187" s="209"/>
      <c r="W187" s="211"/>
      <c r="X187" s="221"/>
    </row>
    <row r="188" spans="3:24" ht="11.25">
      <c r="C188" s="203" t="s">
        <v>1215</v>
      </c>
      <c r="D188" s="204" t="s">
        <v>1216</v>
      </c>
      <c r="E188" s="205" t="s">
        <v>1006</v>
      </c>
      <c r="F188" s="206" t="str">
        <f t="shared" si="22"/>
        <v>○</v>
      </c>
      <c r="G188" s="207" t="str">
        <f t="shared" si="23"/>
        <v>-</v>
      </c>
      <c r="H188" s="208" t="s">
        <v>1008</v>
      </c>
      <c r="I188" s="209"/>
      <c r="J188" s="209"/>
      <c r="K188" s="211"/>
      <c r="L188" s="221"/>
      <c r="M188" s="207" t="str">
        <f t="shared" si="24"/>
        <v>○</v>
      </c>
      <c r="N188" s="208" t="s">
        <v>995</v>
      </c>
      <c r="O188" s="209" t="s">
        <v>1008</v>
      </c>
      <c r="P188" s="209"/>
      <c r="Q188" s="211"/>
      <c r="R188" s="220"/>
      <c r="S188" s="207" t="str">
        <f t="shared" si="25"/>
        <v>-</v>
      </c>
      <c r="T188" s="208" t="s">
        <v>1008</v>
      </c>
      <c r="U188" s="209"/>
      <c r="V188" s="209"/>
      <c r="W188" s="211"/>
      <c r="X188" s="221"/>
    </row>
    <row r="189" spans="3:24" ht="78.75">
      <c r="C189" s="203" t="s">
        <v>1217</v>
      </c>
      <c r="D189" s="204" t="s">
        <v>1218</v>
      </c>
      <c r="E189" s="205" t="s">
        <v>1006</v>
      </c>
      <c r="F189" s="206" t="str">
        <f t="shared" si="22"/>
        <v>○</v>
      </c>
      <c r="G189" s="207" t="str">
        <f t="shared" si="23"/>
        <v>-</v>
      </c>
      <c r="H189" s="208" t="s">
        <v>1008</v>
      </c>
      <c r="I189" s="209"/>
      <c r="J189" s="209"/>
      <c r="K189" s="211"/>
      <c r="L189" s="221"/>
      <c r="M189" s="207" t="str">
        <f t="shared" si="24"/>
        <v>-</v>
      </c>
      <c r="N189" s="208" t="s">
        <v>1008</v>
      </c>
      <c r="O189" s="209" t="s">
        <v>1158</v>
      </c>
      <c r="P189" s="219" t="s">
        <v>1159</v>
      </c>
      <c r="Q189" s="211" t="s">
        <v>1162</v>
      </c>
      <c r="R189" s="220"/>
      <c r="S189" s="207" t="str">
        <f t="shared" si="25"/>
        <v>-</v>
      </c>
      <c r="T189" s="208" t="s">
        <v>1008</v>
      </c>
      <c r="U189" s="209"/>
      <c r="V189" s="209"/>
      <c r="W189" s="211"/>
      <c r="X189" s="221"/>
    </row>
    <row r="190" spans="3:24" ht="33.75">
      <c r="C190" s="203" t="s">
        <v>763</v>
      </c>
      <c r="D190" s="204" t="s">
        <v>1259</v>
      </c>
      <c r="E190" s="205"/>
      <c r="F190" s="206" t="str">
        <f t="shared" si="22"/>
        <v>○</v>
      </c>
      <c r="G190" s="207" t="str">
        <f t="shared" si="23"/>
        <v>○</v>
      </c>
      <c r="H190" s="208" t="s">
        <v>995</v>
      </c>
      <c r="I190" s="209" t="s">
        <v>1000</v>
      </c>
      <c r="J190" s="219" t="str">
        <f>L190</f>
        <v>CDGFTA00001,20171211,13</v>
      </c>
      <c r="K190" s="211" t="s">
        <v>1260</v>
      </c>
      <c r="L190" s="221" t="s">
        <v>1260</v>
      </c>
      <c r="M190" s="207" t="str">
        <f t="shared" si="24"/>
        <v>○</v>
      </c>
      <c r="N190" s="208" t="s">
        <v>995</v>
      </c>
      <c r="O190" s="209" t="s">
        <v>1000</v>
      </c>
      <c r="P190" s="219" t="str">
        <f>R190</f>
        <v>CDGFTA00001,20171211,13</v>
      </c>
      <c r="Q190" s="211" t="s">
        <v>1260</v>
      </c>
      <c r="R190" s="220" t="s">
        <v>1260</v>
      </c>
      <c r="S190" s="207" t="str">
        <f t="shared" si="25"/>
        <v>○</v>
      </c>
      <c r="T190" s="208" t="s">
        <v>1261</v>
      </c>
      <c r="U190" s="209" t="s">
        <v>1000</v>
      </c>
      <c r="V190" s="219" t="str">
        <f>X190</f>
        <v>CDGFTA00001,20171211,13</v>
      </c>
      <c r="W190" s="211" t="s">
        <v>1260</v>
      </c>
      <c r="X190" s="221" t="s">
        <v>1260</v>
      </c>
    </row>
    <row r="191" spans="3:24" ht="22.5">
      <c r="C191" s="203" t="s">
        <v>803</v>
      </c>
      <c r="D191" s="204" t="s">
        <v>1224</v>
      </c>
      <c r="E191" s="205"/>
      <c r="F191" s="206" t="str">
        <f t="shared" si="22"/>
        <v>○</v>
      </c>
      <c r="G191" s="207" t="str">
        <f t="shared" si="23"/>
        <v>○</v>
      </c>
      <c r="H191" s="208" t="s">
        <v>995</v>
      </c>
      <c r="I191" s="209" t="s">
        <v>1000</v>
      </c>
      <c r="J191" s="219" t="str">
        <f>L191</f>
        <v>11,</v>
      </c>
      <c r="K191" s="211" t="s">
        <v>1225</v>
      </c>
      <c r="L191" s="221" t="s">
        <v>1225</v>
      </c>
      <c r="M191" s="207" t="str">
        <f t="shared" si="24"/>
        <v>○</v>
      </c>
      <c r="N191" s="208" t="s">
        <v>995</v>
      </c>
      <c r="O191" s="209" t="s">
        <v>1000</v>
      </c>
      <c r="P191" s="219" t="str">
        <f>R191</f>
        <v>11,</v>
      </c>
      <c r="Q191" s="211" t="s">
        <v>1225</v>
      </c>
      <c r="R191" s="220" t="s">
        <v>1225</v>
      </c>
      <c r="S191" s="207" t="str">
        <f t="shared" si="25"/>
        <v>○</v>
      </c>
      <c r="T191" s="208" t="s">
        <v>1261</v>
      </c>
      <c r="U191" s="209" t="s">
        <v>1000</v>
      </c>
      <c r="V191" s="219" t="str">
        <f>X191</f>
        <v>11,</v>
      </c>
      <c r="W191" s="211" t="s">
        <v>1225</v>
      </c>
      <c r="X191" s="221" t="s">
        <v>1225</v>
      </c>
    </row>
    <row r="192" spans="3:24" ht="33.75">
      <c r="C192" s="203" t="s">
        <v>804</v>
      </c>
      <c r="D192" s="204" t="s">
        <v>1227</v>
      </c>
      <c r="E192" s="205"/>
      <c r="F192" s="206" t="str">
        <f t="shared" si="22"/>
        <v>○</v>
      </c>
      <c r="G192" s="207" t="str">
        <f t="shared" si="23"/>
        <v>○</v>
      </c>
      <c r="H192" s="208" t="s">
        <v>995</v>
      </c>
      <c r="I192" s="209" t="s">
        <v>996</v>
      </c>
      <c r="J192" s="209" t="s">
        <v>1228</v>
      </c>
      <c r="K192" s="211" t="s">
        <v>1228</v>
      </c>
      <c r="L192" s="221"/>
      <c r="M192" s="207" t="str">
        <f t="shared" si="24"/>
        <v>○</v>
      </c>
      <c r="N192" s="208" t="s">
        <v>995</v>
      </c>
      <c r="O192" s="209" t="s">
        <v>996</v>
      </c>
      <c r="P192" s="209" t="s">
        <v>1228</v>
      </c>
      <c r="Q192" s="211" t="s">
        <v>1228</v>
      </c>
      <c r="R192" s="220"/>
      <c r="S192" s="207" t="str">
        <f t="shared" si="25"/>
        <v>○</v>
      </c>
      <c r="T192" s="208" t="s">
        <v>995</v>
      </c>
      <c r="U192" s="209" t="s">
        <v>996</v>
      </c>
      <c r="V192" s="209" t="s">
        <v>1228</v>
      </c>
      <c r="W192" s="211" t="s">
        <v>1228</v>
      </c>
      <c r="X192" s="221"/>
    </row>
    <row r="193" spans="3:24" ht="45">
      <c r="C193" s="203" t="s">
        <v>805</v>
      </c>
      <c r="D193" s="204" t="s">
        <v>1229</v>
      </c>
      <c r="E193" s="205"/>
      <c r="F193" s="206" t="str">
        <f t="shared" si="22"/>
        <v>○</v>
      </c>
      <c r="G193" s="207" t="str">
        <f t="shared" si="23"/>
        <v>○</v>
      </c>
      <c r="H193" s="208" t="s">
        <v>995</v>
      </c>
      <c r="I193" s="209" t="s">
        <v>996</v>
      </c>
      <c r="J193" s="209" t="s">
        <v>1230</v>
      </c>
      <c r="K193" s="211" t="s">
        <v>1230</v>
      </c>
      <c r="L193" s="221"/>
      <c r="M193" s="207" t="str">
        <f t="shared" si="24"/>
        <v>○</v>
      </c>
      <c r="N193" s="208" t="s">
        <v>995</v>
      </c>
      <c r="O193" s="209" t="s">
        <v>996</v>
      </c>
      <c r="P193" s="209" t="s">
        <v>1230</v>
      </c>
      <c r="Q193" s="211" t="s">
        <v>1230</v>
      </c>
      <c r="R193" s="220"/>
      <c r="S193" s="207" t="str">
        <f t="shared" si="25"/>
        <v>○</v>
      </c>
      <c r="T193" s="208" t="s">
        <v>995</v>
      </c>
      <c r="U193" s="209" t="s">
        <v>996</v>
      </c>
      <c r="V193" s="209" t="s">
        <v>1230</v>
      </c>
      <c r="W193" s="211" t="s">
        <v>1230</v>
      </c>
      <c r="X193" s="221"/>
    </row>
    <row r="194" spans="3:24" ht="22.5">
      <c r="C194" s="203" t="s">
        <v>1231</v>
      </c>
      <c r="D194" s="204" t="s">
        <v>1232</v>
      </c>
      <c r="E194" s="205"/>
      <c r="F194" s="206" t="str">
        <f t="shared" si="22"/>
        <v>○</v>
      </c>
      <c r="G194" s="207" t="str">
        <f t="shared" si="23"/>
        <v>○</v>
      </c>
      <c r="H194" s="208" t="s">
        <v>995</v>
      </c>
      <c r="I194" s="209" t="s">
        <v>996</v>
      </c>
      <c r="J194" s="209" t="s">
        <v>1233</v>
      </c>
      <c r="K194" s="211" t="s">
        <v>1233</v>
      </c>
      <c r="L194" s="221"/>
      <c r="M194" s="207" t="str">
        <f t="shared" si="24"/>
        <v>○</v>
      </c>
      <c r="N194" s="208" t="s">
        <v>995</v>
      </c>
      <c r="O194" s="209" t="s">
        <v>996</v>
      </c>
      <c r="P194" s="209" t="s">
        <v>1233</v>
      </c>
      <c r="Q194" s="211" t="s">
        <v>1233</v>
      </c>
      <c r="R194" s="220"/>
      <c r="S194" s="207" t="str">
        <f t="shared" si="25"/>
        <v>○</v>
      </c>
      <c r="T194" s="208" t="s">
        <v>995</v>
      </c>
      <c r="U194" s="209" t="s">
        <v>996</v>
      </c>
      <c r="V194" s="209" t="s">
        <v>1233</v>
      </c>
      <c r="W194" s="211" t="s">
        <v>1233</v>
      </c>
      <c r="X194" s="221"/>
    </row>
    <row r="195" spans="3:24" ht="22.5">
      <c r="C195" s="203" t="s">
        <v>807</v>
      </c>
      <c r="D195" s="204" t="s">
        <v>1234</v>
      </c>
      <c r="E195" s="205"/>
      <c r="F195" s="206" t="str">
        <f t="shared" si="22"/>
        <v>○</v>
      </c>
      <c r="G195" s="207" t="str">
        <f t="shared" si="23"/>
        <v>○</v>
      </c>
      <c r="H195" s="208" t="s">
        <v>995</v>
      </c>
      <c r="I195" s="209" t="s">
        <v>996</v>
      </c>
      <c r="J195" s="209" t="s">
        <v>1233</v>
      </c>
      <c r="K195" s="211" t="s">
        <v>1233</v>
      </c>
      <c r="L195" s="221"/>
      <c r="M195" s="207" t="str">
        <f t="shared" si="24"/>
        <v>○</v>
      </c>
      <c r="N195" s="208" t="s">
        <v>995</v>
      </c>
      <c r="O195" s="209" t="s">
        <v>996</v>
      </c>
      <c r="P195" s="209" t="s">
        <v>1233</v>
      </c>
      <c r="Q195" s="211" t="s">
        <v>1233</v>
      </c>
      <c r="R195" s="220"/>
      <c r="S195" s="207" t="str">
        <f t="shared" si="25"/>
        <v>○</v>
      </c>
      <c r="T195" s="208" t="s">
        <v>995</v>
      </c>
      <c r="U195" s="209" t="s">
        <v>996</v>
      </c>
      <c r="V195" s="209" t="s">
        <v>1233</v>
      </c>
      <c r="W195" s="211" t="s">
        <v>1233</v>
      </c>
      <c r="X195" s="221"/>
    </row>
    <row r="196" spans="3:24" ht="56.25">
      <c r="C196" s="203" t="s">
        <v>808</v>
      </c>
      <c r="D196" s="204" t="s">
        <v>1235</v>
      </c>
      <c r="E196" s="205"/>
      <c r="F196" s="206" t="str">
        <f t="shared" si="22"/>
        <v>○</v>
      </c>
      <c r="G196" s="207" t="str">
        <f t="shared" si="23"/>
        <v>○</v>
      </c>
      <c r="H196" s="208" t="s">
        <v>995</v>
      </c>
      <c r="I196" s="209" t="s">
        <v>996</v>
      </c>
      <c r="J196" s="209" t="s">
        <v>1236</v>
      </c>
      <c r="K196" s="211" t="s">
        <v>1236</v>
      </c>
      <c r="L196" s="221"/>
      <c r="M196" s="207" t="str">
        <f t="shared" si="24"/>
        <v>○</v>
      </c>
      <c r="N196" s="208" t="s">
        <v>995</v>
      </c>
      <c r="O196" s="209" t="s">
        <v>996</v>
      </c>
      <c r="P196" s="209" t="s">
        <v>1236</v>
      </c>
      <c r="Q196" s="211" t="s">
        <v>1236</v>
      </c>
      <c r="R196" s="220"/>
      <c r="S196" s="207" t="str">
        <f t="shared" si="25"/>
        <v>○</v>
      </c>
      <c r="T196" s="208" t="s">
        <v>995</v>
      </c>
      <c r="U196" s="209" t="s">
        <v>996</v>
      </c>
      <c r="V196" s="209" t="s">
        <v>1236</v>
      </c>
      <c r="W196" s="211" t="s">
        <v>1236</v>
      </c>
      <c r="X196" s="221"/>
    </row>
    <row r="197" spans="3:24" ht="22.5">
      <c r="C197" s="203" t="s">
        <v>809</v>
      </c>
      <c r="D197" s="204" t="s">
        <v>1237</v>
      </c>
      <c r="E197" s="205"/>
      <c r="F197" s="206" t="str">
        <f t="shared" si="22"/>
        <v>○</v>
      </c>
      <c r="G197" s="207" t="str">
        <f t="shared" si="23"/>
        <v>○</v>
      </c>
      <c r="H197" s="208" t="s">
        <v>995</v>
      </c>
      <c r="I197" s="209" t="s">
        <v>996</v>
      </c>
      <c r="J197" s="209" t="s">
        <v>1233</v>
      </c>
      <c r="K197" s="211" t="s">
        <v>1233</v>
      </c>
      <c r="L197" s="221"/>
      <c r="M197" s="207" t="str">
        <f t="shared" si="24"/>
        <v>○</v>
      </c>
      <c r="N197" s="208" t="s">
        <v>995</v>
      </c>
      <c r="O197" s="209" t="s">
        <v>996</v>
      </c>
      <c r="P197" s="209" t="s">
        <v>1233</v>
      </c>
      <c r="Q197" s="211" t="s">
        <v>1233</v>
      </c>
      <c r="R197" s="220"/>
      <c r="S197" s="207" t="str">
        <f t="shared" si="25"/>
        <v>○</v>
      </c>
      <c r="T197" s="208" t="s">
        <v>995</v>
      </c>
      <c r="U197" s="209" t="s">
        <v>996</v>
      </c>
      <c r="V197" s="209" t="s">
        <v>1233</v>
      </c>
      <c r="W197" s="211" t="s">
        <v>1233</v>
      </c>
      <c r="X197" s="221"/>
    </row>
    <row r="198" spans="3:24" ht="33.75">
      <c r="C198" s="203" t="s">
        <v>810</v>
      </c>
      <c r="D198" s="204" t="s">
        <v>1238</v>
      </c>
      <c r="E198" s="205"/>
      <c r="F198" s="206" t="str">
        <f t="shared" si="22"/>
        <v>○</v>
      </c>
      <c r="G198" s="207" t="str">
        <f t="shared" si="23"/>
        <v>○</v>
      </c>
      <c r="H198" s="208" t="s">
        <v>995</v>
      </c>
      <c r="I198" s="209" t="s">
        <v>996</v>
      </c>
      <c r="J198" s="209" t="s">
        <v>1228</v>
      </c>
      <c r="K198" s="211" t="s">
        <v>1228</v>
      </c>
      <c r="L198" s="221"/>
      <c r="M198" s="207" t="str">
        <f t="shared" si="24"/>
        <v>○</v>
      </c>
      <c r="N198" s="208" t="s">
        <v>995</v>
      </c>
      <c r="O198" s="209" t="s">
        <v>996</v>
      </c>
      <c r="P198" s="209" t="s">
        <v>1228</v>
      </c>
      <c r="Q198" s="211" t="s">
        <v>1228</v>
      </c>
      <c r="R198" s="220"/>
      <c r="S198" s="207" t="str">
        <f t="shared" si="25"/>
        <v>○</v>
      </c>
      <c r="T198" s="208" t="s">
        <v>995</v>
      </c>
      <c r="U198" s="209" t="s">
        <v>996</v>
      </c>
      <c r="V198" s="209" t="s">
        <v>1228</v>
      </c>
      <c r="W198" s="211" t="s">
        <v>1228</v>
      </c>
      <c r="X198" s="221"/>
    </row>
    <row r="199" spans="3:24" ht="45">
      <c r="C199" s="203" t="s">
        <v>811</v>
      </c>
      <c r="D199" s="204" t="s">
        <v>1239</v>
      </c>
      <c r="E199" s="205"/>
      <c r="F199" s="206" t="str">
        <f t="shared" si="22"/>
        <v>○</v>
      </c>
      <c r="G199" s="207" t="str">
        <f t="shared" si="23"/>
        <v>○</v>
      </c>
      <c r="H199" s="208" t="s">
        <v>995</v>
      </c>
      <c r="I199" s="209" t="s">
        <v>996</v>
      </c>
      <c r="J199" s="209" t="s">
        <v>1228</v>
      </c>
      <c r="K199" s="211" t="s">
        <v>1228</v>
      </c>
      <c r="L199" s="221"/>
      <c r="M199" s="207" t="str">
        <f t="shared" si="24"/>
        <v>○</v>
      </c>
      <c r="N199" s="208" t="s">
        <v>995</v>
      </c>
      <c r="O199" s="209" t="s">
        <v>996</v>
      </c>
      <c r="P199" s="209" t="s">
        <v>1228</v>
      </c>
      <c r="Q199" s="211" t="s">
        <v>1228</v>
      </c>
      <c r="R199" s="220"/>
      <c r="S199" s="207" t="str">
        <f t="shared" si="25"/>
        <v>○</v>
      </c>
      <c r="T199" s="208" t="s">
        <v>995</v>
      </c>
      <c r="U199" s="209" t="s">
        <v>996</v>
      </c>
      <c r="V199" s="209" t="s">
        <v>1228</v>
      </c>
      <c r="W199" s="211" t="s">
        <v>1228</v>
      </c>
      <c r="X199" s="221"/>
    </row>
  </sheetData>
  <mergeCells count="46"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  <mergeCell ref="A7:C8"/>
    <mergeCell ref="D7:I7"/>
    <mergeCell ref="J7:O7"/>
    <mergeCell ref="P7:W7"/>
    <mergeCell ref="D8:I8"/>
    <mergeCell ref="J8:O8"/>
    <mergeCell ref="P8:W8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5:C6"/>
    <mergeCell ref="D5:E5"/>
    <mergeCell ref="F5:G5"/>
    <mergeCell ref="L5:M5"/>
    <mergeCell ref="N5:O5"/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</mergeCells>
  <phoneticPr fontId="5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3"/>
      <c r="B1" s="154" t="s">
        <v>1765</v>
      </c>
      <c r="C1" s="155"/>
      <c r="D1" s="155"/>
      <c r="E1" s="155"/>
      <c r="F1" s="156"/>
    </row>
    <row r="2" spans="1:6">
      <c r="A2" s="157" t="s">
        <v>721</v>
      </c>
      <c r="B2" s="158"/>
      <c r="C2" s="158"/>
      <c r="D2" s="158"/>
      <c r="E2" s="158"/>
      <c r="F2" s="159"/>
    </row>
    <row r="3" spans="1:6">
      <c r="A3" s="157" t="s">
        <v>720</v>
      </c>
      <c r="B3" s="158"/>
      <c r="C3" s="158"/>
      <c r="D3" s="158"/>
      <c r="E3" s="158"/>
      <c r="F3" s="159"/>
    </row>
    <row r="4" spans="1:6">
      <c r="A4" s="157"/>
      <c r="B4" s="158"/>
      <c r="C4" s="158"/>
      <c r="D4" s="158"/>
      <c r="E4" s="158"/>
      <c r="F4" s="159"/>
    </row>
    <row r="5" spans="1:6">
      <c r="A5" s="157" t="s">
        <v>722</v>
      </c>
      <c r="B5" s="158"/>
      <c r="C5" s="158"/>
      <c r="D5" s="158"/>
      <c r="E5" s="158"/>
      <c r="F5" s="159"/>
    </row>
    <row r="6" spans="1:6">
      <c r="A6" s="157"/>
      <c r="B6" s="158"/>
      <c r="C6" s="158"/>
      <c r="D6" s="158"/>
      <c r="E6" s="158"/>
      <c r="F6" s="159"/>
    </row>
    <row r="7" spans="1:6">
      <c r="A7" s="157" t="s">
        <v>761</v>
      </c>
      <c r="B7" s="158"/>
      <c r="C7" s="158"/>
      <c r="D7" s="158"/>
      <c r="E7" s="158"/>
      <c r="F7" s="159"/>
    </row>
    <row r="8" spans="1:6">
      <c r="A8" s="157"/>
      <c r="B8" s="158"/>
      <c r="C8" s="158"/>
      <c r="D8" s="158"/>
      <c r="E8" s="158"/>
      <c r="F8" s="159"/>
    </row>
    <row r="9" spans="1:6">
      <c r="A9" s="157"/>
      <c r="B9" s="158"/>
      <c r="C9" s="158"/>
      <c r="D9" s="158"/>
      <c r="E9" s="158"/>
      <c r="F9" s="159"/>
    </row>
    <row r="10" spans="1:6">
      <c r="A10" s="157"/>
      <c r="B10" s="158"/>
      <c r="C10" s="158"/>
      <c r="D10" s="158"/>
      <c r="E10" s="158"/>
      <c r="F10" s="159"/>
    </row>
    <row r="11" spans="1:6" ht="14.25" thickBot="1">
      <c r="A11" s="160"/>
      <c r="B11" s="5"/>
      <c r="C11" s="5"/>
      <c r="D11" s="5"/>
      <c r="E11" s="5"/>
      <c r="F11" s="161"/>
    </row>
    <row r="17" spans="2:5">
      <c r="B17" s="3" t="s">
        <v>924</v>
      </c>
    </row>
    <row r="18" spans="2:5">
      <c r="B18" s="163" t="s">
        <v>919</v>
      </c>
      <c r="C18" s="230" t="s">
        <v>918</v>
      </c>
      <c r="D18" s="230" t="s">
        <v>918</v>
      </c>
      <c r="E18" s="164" t="s">
        <v>920</v>
      </c>
    </row>
    <row r="19" spans="2:5">
      <c r="B19" s="1">
        <v>1</v>
      </c>
      <c r="C19" s="228" t="s">
        <v>931</v>
      </c>
      <c r="D19" s="228" t="s">
        <v>1349</v>
      </c>
      <c r="E19" s="1"/>
    </row>
    <row r="20" spans="2:5">
      <c r="B20" s="1">
        <v>2</v>
      </c>
      <c r="C20" s="228" t="s">
        <v>937</v>
      </c>
      <c r="D20" s="228" t="s">
        <v>1344</v>
      </c>
      <c r="E20" s="1"/>
    </row>
    <row r="21" spans="2:5">
      <c r="B21" s="1">
        <v>3</v>
      </c>
      <c r="C21" s="228" t="s">
        <v>938</v>
      </c>
      <c r="D21" s="228" t="s">
        <v>1346</v>
      </c>
      <c r="E21" s="1"/>
    </row>
    <row r="23" spans="2:5">
      <c r="B23" s="3" t="s">
        <v>923</v>
      </c>
    </row>
    <row r="24" spans="2:5">
      <c r="B24" s="227" t="s">
        <v>919</v>
      </c>
      <c r="C24" s="162" t="s">
        <v>918</v>
      </c>
      <c r="D24" s="162" t="s">
        <v>918</v>
      </c>
      <c r="E24" s="229" t="s">
        <v>920</v>
      </c>
    </row>
    <row r="25" spans="2:5">
      <c r="B25" s="228">
        <v>1</v>
      </c>
      <c r="C25" s="228" t="s">
        <v>939</v>
      </c>
      <c r="D25" s="228" t="s">
        <v>1342</v>
      </c>
      <c r="E25" s="228"/>
    </row>
    <row r="26" spans="2:5">
      <c r="B26" s="228">
        <v>2</v>
      </c>
      <c r="C26" s="228" t="s">
        <v>931</v>
      </c>
      <c r="D26" s="228" t="s">
        <v>1343</v>
      </c>
      <c r="E26" s="228"/>
    </row>
    <row r="27" spans="2:5">
      <c r="B27" s="228">
        <v>3</v>
      </c>
      <c r="C27" s="228" t="s">
        <v>937</v>
      </c>
      <c r="D27" s="228" t="s">
        <v>1344</v>
      </c>
      <c r="E27" s="228"/>
    </row>
    <row r="28" spans="2:5">
      <c r="B28" s="228">
        <v>4</v>
      </c>
      <c r="C28" s="228" t="s">
        <v>938</v>
      </c>
      <c r="D28" s="228" t="s">
        <v>1345</v>
      </c>
      <c r="E28" s="228"/>
    </row>
    <row r="29" spans="2:5">
      <c r="B29" s="228">
        <v>5</v>
      </c>
      <c r="C29" s="228" t="s">
        <v>940</v>
      </c>
      <c r="D29" s="228" t="s">
        <v>1346</v>
      </c>
      <c r="E29" s="228"/>
    </row>
    <row r="30" spans="2:5">
      <c r="B30" s="228">
        <v>6</v>
      </c>
      <c r="C30" s="228" t="s">
        <v>941</v>
      </c>
      <c r="D30" s="228" t="s">
        <v>1347</v>
      </c>
      <c r="E30" s="228"/>
    </row>
    <row r="31" spans="2:5">
      <c r="B31" s="228">
        <v>7</v>
      </c>
      <c r="C31" s="228" t="s">
        <v>942</v>
      </c>
      <c r="D31" s="228" t="s">
        <v>1348</v>
      </c>
      <c r="E31" s="228"/>
    </row>
    <row r="33" spans="2:9">
      <c r="B33" s="3" t="s">
        <v>927</v>
      </c>
    </row>
    <row r="34" spans="2:9">
      <c r="B34" s="3"/>
      <c r="C34" t="s">
        <v>928</v>
      </c>
      <c r="D34" t="s">
        <v>929</v>
      </c>
    </row>
    <row r="35" spans="2:9">
      <c r="B35" s="163" t="s">
        <v>919</v>
      </c>
      <c r="C35" s="162" t="s">
        <v>918</v>
      </c>
      <c r="D35" s="162" t="s">
        <v>918</v>
      </c>
      <c r="E35" s="164" t="s">
        <v>920</v>
      </c>
    </row>
    <row r="36" spans="2:9">
      <c r="B36" s="1">
        <v>1</v>
      </c>
      <c r="C36" s="166" t="s">
        <v>931</v>
      </c>
      <c r="D36" s="166" t="s">
        <v>1351</v>
      </c>
      <c r="E36" s="1"/>
    </row>
    <row r="37" spans="2:9">
      <c r="B37" s="1">
        <v>2</v>
      </c>
      <c r="C37" s="165" t="s">
        <v>937</v>
      </c>
      <c r="D37" s="165" t="s">
        <v>1352</v>
      </c>
      <c r="E37" s="1"/>
    </row>
    <row r="38" spans="2:9">
      <c r="B38" s="1">
        <v>3</v>
      </c>
      <c r="C38" s="167" t="s">
        <v>943</v>
      </c>
      <c r="D38" s="167" t="s">
        <v>940</v>
      </c>
      <c r="E38" s="1"/>
    </row>
    <row r="39" spans="2:9">
      <c r="B39" s="158"/>
      <c r="D39" s="158"/>
    </row>
    <row r="41" spans="2:9">
      <c r="B41" s="3" t="s">
        <v>932</v>
      </c>
    </row>
    <row r="42" spans="2:9">
      <c r="B42" s="163" t="s">
        <v>919</v>
      </c>
      <c r="C42" s="163" t="s">
        <v>921</v>
      </c>
      <c r="D42" s="164" t="s">
        <v>925</v>
      </c>
      <c r="E42" s="164" t="s">
        <v>930</v>
      </c>
      <c r="F42" s="163" t="s">
        <v>935</v>
      </c>
      <c r="G42" s="163" t="s">
        <v>936</v>
      </c>
      <c r="H42" s="164" t="s">
        <v>926</v>
      </c>
      <c r="I42" s="164" t="s">
        <v>359</v>
      </c>
    </row>
    <row r="43" spans="2:9">
      <c r="B43" s="1">
        <v>1</v>
      </c>
      <c r="C43" s="149" t="s">
        <v>922</v>
      </c>
      <c r="D43" s="168" t="str">
        <f>C57</f>
        <v>02,03</v>
      </c>
      <c r="E43" s="149" t="str">
        <f>Split4Value2($D$43,$C$43,0)</f>
        <v>02</v>
      </c>
      <c r="F43" s="149" t="str">
        <f>IF(E43&lt;&gt;"",VLOOKUP(E43,$C$36:$D$38,2,FALSE),"")</f>
        <v>02,03,06</v>
      </c>
      <c r="G43" s="149" t="e">
        <f>IF(F43&lt;&gt;"",VLOOKUP(F43,$C$25:$D$31,2,FALSE),"")</f>
        <v>#N/A</v>
      </c>
      <c r="H43" s="166" t="str">
        <f>RIGHTB(H44,LENB(H44)-1)</f>
        <v>02,03</v>
      </c>
      <c r="I43" s="1"/>
    </row>
    <row r="44" spans="2:9">
      <c r="E44" s="149" t="str">
        <f>Split4Value2($D$43,$C$43,1)</f>
        <v>03</v>
      </c>
      <c r="F44" s="149" t="str">
        <f t="shared" ref="F44:F49" si="0">IF(E44&lt;&gt;"",VLOOKUP(E44,$C$36:$D$38,2,FALSE),"")</f>
        <v>04</v>
      </c>
      <c r="G44" s="149" t="str">
        <f t="shared" ref="G44:G49" si="1">IF(F44&lt;&gt;"",VLOOKUP(F44,$C$25:$D$31,2,FALSE),"")</f>
        <v>リボ</v>
      </c>
      <c r="H44" s="149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49" t="str">
        <f>Split4Value2($D$43,$C$43,2)</f>
        <v/>
      </c>
      <c r="F45" s="149" t="str">
        <f t="shared" si="0"/>
        <v/>
      </c>
      <c r="G45" s="149" t="str">
        <f t="shared" si="1"/>
        <v/>
      </c>
    </row>
    <row r="46" spans="2:9">
      <c r="E46" s="149" t="str">
        <f>Split4Value2($D$43,$C$43,3)</f>
        <v/>
      </c>
      <c r="F46" s="149" t="str">
        <f t="shared" si="0"/>
        <v/>
      </c>
      <c r="G46" s="149" t="str">
        <f t="shared" si="1"/>
        <v/>
      </c>
    </row>
    <row r="47" spans="2:9">
      <c r="E47" s="149" t="str">
        <f>Split4Value2($D$43,$C$43,4)</f>
        <v/>
      </c>
      <c r="F47" s="149" t="str">
        <f t="shared" si="0"/>
        <v/>
      </c>
      <c r="G47" s="149" t="str">
        <f t="shared" si="1"/>
        <v/>
      </c>
    </row>
    <row r="48" spans="2:9">
      <c r="E48" s="149" t="str">
        <f>Split4Value2($D$43,$C$43,5)</f>
        <v/>
      </c>
      <c r="F48" s="149" t="str">
        <f t="shared" si="0"/>
        <v/>
      </c>
      <c r="G48" s="149" t="str">
        <f t="shared" si="1"/>
        <v/>
      </c>
    </row>
    <row r="49" spans="2:8">
      <c r="E49" s="149" t="str">
        <f>Split4Value2($D$43,$C$43,6)</f>
        <v/>
      </c>
      <c r="F49" s="149" t="str">
        <f t="shared" si="0"/>
        <v/>
      </c>
      <c r="G49" s="149" t="str">
        <f t="shared" si="1"/>
        <v/>
      </c>
    </row>
    <row r="55" spans="2:8" ht="14.25" thickBot="1">
      <c r="B55" s="3" t="s">
        <v>932</v>
      </c>
    </row>
    <row r="56" spans="2:8">
      <c r="B56" s="170" t="s">
        <v>919</v>
      </c>
      <c r="C56" s="169" t="s">
        <v>933</v>
      </c>
      <c r="D56" s="155"/>
      <c r="E56" s="155"/>
      <c r="F56" s="156"/>
      <c r="G56" s="171" t="s">
        <v>926</v>
      </c>
      <c r="H56" s="172" t="s">
        <v>934</v>
      </c>
    </row>
    <row r="57" spans="2:8" ht="14.25" thickBot="1">
      <c r="B57" s="173">
        <v>1</v>
      </c>
      <c r="C57" s="533" t="s">
        <v>1350</v>
      </c>
      <c r="D57" s="534"/>
      <c r="E57" s="534"/>
      <c r="F57" s="535"/>
      <c r="G57" s="5" t="str">
        <f>H43</f>
        <v>02,03</v>
      </c>
      <c r="H57" s="161">
        <f>I43</f>
        <v>0</v>
      </c>
    </row>
    <row r="100" spans="1:17" s="273" customFormat="1"/>
    <row r="102" spans="1:17" s="12" customFormat="1">
      <c r="A102" s="174"/>
    </row>
    <row r="103" spans="1:17" s="12" customFormat="1">
      <c r="A103" s="174"/>
    </row>
    <row r="104" spans="1:17" s="12" customFormat="1">
      <c r="A104" s="174"/>
    </row>
    <row r="105" spans="1:17" s="12" customFormat="1">
      <c r="A105" s="174"/>
      <c r="B105" s="243" t="s">
        <v>1297</v>
      </c>
      <c r="C105" s="243" t="s">
        <v>1302</v>
      </c>
      <c r="D105" s="243" t="s">
        <v>1292</v>
      </c>
      <c r="E105" s="243" t="s">
        <v>1301</v>
      </c>
      <c r="F105" s="266" t="s">
        <v>1304</v>
      </c>
      <c r="G105" s="266" t="s">
        <v>1306</v>
      </c>
      <c r="H105" s="243" t="s">
        <v>1399</v>
      </c>
      <c r="I105" s="243" t="s">
        <v>1308</v>
      </c>
      <c r="J105" s="243" t="s">
        <v>1309</v>
      </c>
      <c r="K105" s="243" t="s">
        <v>1359</v>
      </c>
      <c r="L105" s="243" t="s">
        <v>1358</v>
      </c>
      <c r="M105" s="57"/>
      <c r="N105" s="57"/>
      <c r="O105" s="57"/>
      <c r="P105" s="57"/>
      <c r="Q105" s="57"/>
    </row>
    <row r="106" spans="1:17" s="12" customFormat="1">
      <c r="A106" s="174"/>
      <c r="B106" s="242" t="s">
        <v>1353</v>
      </c>
      <c r="C106" s="242" t="s">
        <v>1354</v>
      </c>
      <c r="D106" s="242" t="s">
        <v>1361</v>
      </c>
      <c r="E106" s="242" t="s">
        <v>1356</v>
      </c>
      <c r="F106" s="267">
        <v>1</v>
      </c>
      <c r="G106" s="267">
        <v>1</v>
      </c>
      <c r="H106" s="242" t="s">
        <v>1391</v>
      </c>
      <c r="I106" s="242" t="s">
        <v>1310</v>
      </c>
      <c r="J106" s="242">
        <v>8</v>
      </c>
      <c r="K106" s="242">
        <v>1502781000</v>
      </c>
      <c r="L106" s="242" t="s">
        <v>1360</v>
      </c>
    </row>
    <row r="107" spans="1:17" s="12" customFormat="1">
      <c r="A107" s="174"/>
      <c r="B107" s="242" t="s">
        <v>1353</v>
      </c>
      <c r="C107" s="242" t="s">
        <v>1355</v>
      </c>
      <c r="D107" s="242" t="s">
        <v>1361</v>
      </c>
      <c r="E107" s="242" t="s">
        <v>1357</v>
      </c>
      <c r="F107" s="267">
        <v>1</v>
      </c>
      <c r="G107" s="267">
        <v>1</v>
      </c>
      <c r="H107" s="242" t="s">
        <v>1393</v>
      </c>
      <c r="I107" s="242" t="s">
        <v>1310</v>
      </c>
      <c r="J107" s="242">
        <v>18</v>
      </c>
      <c r="K107" s="242"/>
      <c r="L107" s="242"/>
    </row>
    <row r="108" spans="1:17" s="12" customFormat="1">
      <c r="A108" s="174"/>
      <c r="B108" s="242" t="s">
        <v>1362</v>
      </c>
      <c r="C108" s="242" t="s">
        <v>1363</v>
      </c>
      <c r="D108" s="242" t="s">
        <v>1361</v>
      </c>
      <c r="E108" s="242" t="s">
        <v>1357</v>
      </c>
      <c r="F108" s="267" t="s">
        <v>1364</v>
      </c>
      <c r="G108" s="267" t="s">
        <v>1364</v>
      </c>
      <c r="H108" s="242" t="s">
        <v>1395</v>
      </c>
      <c r="I108" s="242" t="s">
        <v>1310</v>
      </c>
      <c r="J108" s="242" t="s">
        <v>1365</v>
      </c>
      <c r="K108" s="242"/>
      <c r="L108" s="242"/>
    </row>
    <row r="109" spans="1:17" s="12" customFormat="1">
      <c r="A109" s="174"/>
      <c r="B109" s="242" t="s">
        <v>1353</v>
      </c>
      <c r="C109" s="242" t="s">
        <v>1366</v>
      </c>
      <c r="D109" s="242" t="s">
        <v>1367</v>
      </c>
      <c r="E109" s="242" t="s">
        <v>1357</v>
      </c>
      <c r="F109" s="267" t="s">
        <v>1368</v>
      </c>
      <c r="G109" s="267" t="s">
        <v>1364</v>
      </c>
      <c r="H109" s="242" t="s">
        <v>1397</v>
      </c>
      <c r="I109" s="242" t="s">
        <v>1369</v>
      </c>
      <c r="J109" s="242" t="s">
        <v>1370</v>
      </c>
      <c r="K109" s="242"/>
      <c r="L109" s="242"/>
    </row>
    <row r="110" spans="1:17" s="12" customFormat="1">
      <c r="A110" s="174"/>
      <c r="F110" s="268"/>
      <c r="G110" s="268"/>
    </row>
    <row r="111" spans="1:17" s="12" customFormat="1">
      <c r="A111" s="174"/>
      <c r="F111" s="268"/>
      <c r="G111" s="268"/>
    </row>
    <row r="112" spans="1:17" s="12" customFormat="1">
      <c r="A112" s="174"/>
      <c r="F112" s="268"/>
      <c r="G112" s="268"/>
    </row>
    <row r="113" spans="1:33" s="12" customFormat="1">
      <c r="A113" s="174"/>
      <c r="F113" s="268"/>
      <c r="G113" s="268"/>
    </row>
    <row r="114" spans="1:33" s="231" customFormat="1">
      <c r="A114" s="271"/>
      <c r="F114" s="268"/>
      <c r="G114" s="268"/>
    </row>
    <row r="115" spans="1:33" s="12" customFormat="1">
      <c r="A115" s="174"/>
      <c r="B115" s="57" t="s">
        <v>1297</v>
      </c>
      <c r="C115" s="57" t="s">
        <v>1302</v>
      </c>
      <c r="D115" s="57" t="s">
        <v>1292</v>
      </c>
      <c r="E115" s="57" t="s">
        <v>1301</v>
      </c>
      <c r="F115" s="269" t="s">
        <v>1304</v>
      </c>
      <c r="G115" s="269" t="s">
        <v>1306</v>
      </c>
      <c r="H115" s="57" t="s">
        <v>1398</v>
      </c>
      <c r="I115" s="57" t="s">
        <v>1309</v>
      </c>
      <c r="L115" s="57"/>
      <c r="M115" s="57"/>
      <c r="N115" s="57"/>
      <c r="O115" s="57"/>
      <c r="P115" s="57"/>
      <c r="Q115" s="57"/>
    </row>
    <row r="116" spans="1:33" s="12" customFormat="1">
      <c r="A116" s="174"/>
      <c r="B116" s="57" t="s">
        <v>1298</v>
      </c>
      <c r="C116" s="57" t="s">
        <v>1315</v>
      </c>
      <c r="D116" s="57" t="s">
        <v>1293</v>
      </c>
      <c r="E116" s="57" t="s">
        <v>1303</v>
      </c>
      <c r="F116" s="269" t="s">
        <v>1305</v>
      </c>
      <c r="G116" s="269" t="s">
        <v>1307</v>
      </c>
      <c r="H116" s="57" t="s">
        <v>1390</v>
      </c>
      <c r="I116" s="57" t="s">
        <v>1313</v>
      </c>
      <c r="L116" s="57"/>
      <c r="M116" s="57"/>
      <c r="N116" s="57"/>
      <c r="O116" s="57"/>
      <c r="P116" s="57"/>
      <c r="Q116" s="57"/>
    </row>
    <row r="117" spans="1:33" s="12" customFormat="1">
      <c r="A117" s="174"/>
      <c r="B117" s="57" t="s">
        <v>615</v>
      </c>
      <c r="C117" s="57"/>
      <c r="D117" s="57" t="s">
        <v>1294</v>
      </c>
      <c r="E117" s="57" t="s">
        <v>1298</v>
      </c>
      <c r="F117" s="269"/>
      <c r="G117" s="269"/>
      <c r="H117" s="57" t="s">
        <v>1392</v>
      </c>
      <c r="I117" s="57" t="s">
        <v>1314</v>
      </c>
      <c r="L117" s="57"/>
      <c r="M117" s="57"/>
      <c r="N117" s="57"/>
      <c r="O117" s="57"/>
      <c r="P117" s="57"/>
      <c r="Q117" s="57"/>
    </row>
    <row r="118" spans="1:33" s="12" customFormat="1">
      <c r="A118" s="174"/>
      <c r="B118" s="57" t="s">
        <v>684</v>
      </c>
      <c r="C118" s="57"/>
      <c r="D118" s="57" t="s">
        <v>1296</v>
      </c>
      <c r="F118" s="268"/>
      <c r="G118" s="269"/>
      <c r="H118" s="57" t="s">
        <v>1394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4"/>
      <c r="C119" s="57"/>
      <c r="D119" s="57" t="s">
        <v>1295</v>
      </c>
      <c r="F119" s="269"/>
      <c r="G119" s="269"/>
      <c r="H119" s="57" t="s">
        <v>1396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4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4"/>
    </row>
    <row r="122" spans="1:33" s="12" customFormat="1">
      <c r="A122" s="174"/>
    </row>
    <row r="123" spans="1:33" s="231" customFormat="1">
      <c r="A123" s="271"/>
    </row>
    <row r="124" spans="1:33" s="12" customFormat="1">
      <c r="A124" s="174"/>
    </row>
    <row r="125" spans="1:33" s="12" customFormat="1">
      <c r="A125" s="174"/>
      <c r="C125" s="232" t="s">
        <v>816</v>
      </c>
      <c r="D125" s="33" t="s">
        <v>817</v>
      </c>
      <c r="E125" s="33" t="s">
        <v>818</v>
      </c>
      <c r="F125" s="33" t="s">
        <v>819</v>
      </c>
      <c r="G125" s="33" t="s">
        <v>820</v>
      </c>
      <c r="H125" s="33" t="s">
        <v>821</v>
      </c>
      <c r="I125" s="33" t="s">
        <v>822</v>
      </c>
      <c r="J125" s="33" t="s">
        <v>823</v>
      </c>
      <c r="K125" s="33" t="s">
        <v>824</v>
      </c>
      <c r="L125" s="33" t="s">
        <v>825</v>
      </c>
      <c r="M125" s="33" t="s">
        <v>826</v>
      </c>
      <c r="N125" s="147" t="s">
        <v>827</v>
      </c>
      <c r="O125" s="147" t="s">
        <v>828</v>
      </c>
      <c r="P125" s="147" t="s">
        <v>829</v>
      </c>
      <c r="Q125" s="147" t="s">
        <v>830</v>
      </c>
      <c r="R125" s="147" t="s">
        <v>831</v>
      </c>
      <c r="S125" s="147" t="s">
        <v>832</v>
      </c>
      <c r="T125" s="147" t="s">
        <v>833</v>
      </c>
      <c r="U125" s="147" t="s">
        <v>834</v>
      </c>
      <c r="V125" s="147" t="s">
        <v>835</v>
      </c>
      <c r="W125" s="147" t="s">
        <v>836</v>
      </c>
      <c r="X125" s="148" t="s">
        <v>837</v>
      </c>
      <c r="Y125" s="148" t="s">
        <v>838</v>
      </c>
      <c r="Z125" s="148" t="s">
        <v>839</v>
      </c>
      <c r="AA125" s="148" t="s">
        <v>840</v>
      </c>
      <c r="AB125" s="148" t="s">
        <v>841</v>
      </c>
      <c r="AC125" s="148" t="s">
        <v>842</v>
      </c>
      <c r="AD125" s="148" t="s">
        <v>843</v>
      </c>
      <c r="AE125" s="148" t="s">
        <v>844</v>
      </c>
      <c r="AF125" s="148" t="s">
        <v>845</v>
      </c>
      <c r="AG125" s="148" t="s">
        <v>846</v>
      </c>
    </row>
    <row r="126" spans="1:33" s="12" customFormat="1">
      <c r="A126" s="174"/>
      <c r="C126" s="32"/>
      <c r="D126" s="32" t="s">
        <v>847</v>
      </c>
      <c r="E126" s="32" t="s">
        <v>848</v>
      </c>
      <c r="F126" s="150" t="s">
        <v>849</v>
      </c>
      <c r="G126" s="32" t="s">
        <v>850</v>
      </c>
      <c r="H126" s="32" t="s">
        <v>850</v>
      </c>
      <c r="I126" s="32" t="s">
        <v>850</v>
      </c>
      <c r="J126" s="32" t="s">
        <v>850</v>
      </c>
      <c r="K126" s="32" t="s">
        <v>850</v>
      </c>
      <c r="L126" s="32" t="s">
        <v>850</v>
      </c>
      <c r="M126" s="32" t="s">
        <v>850</v>
      </c>
      <c r="N126" s="32" t="s">
        <v>851</v>
      </c>
      <c r="O126" s="32" t="s">
        <v>852</v>
      </c>
      <c r="P126" s="32" t="s">
        <v>853</v>
      </c>
      <c r="Q126" s="32" t="s">
        <v>854</v>
      </c>
      <c r="R126" s="32" t="s">
        <v>855</v>
      </c>
      <c r="S126" s="32" t="s">
        <v>856</v>
      </c>
      <c r="T126" s="32" t="s">
        <v>857</v>
      </c>
      <c r="U126" s="32" t="s">
        <v>858</v>
      </c>
      <c r="V126" s="32" t="s">
        <v>859</v>
      </c>
      <c r="W126" s="32" t="s">
        <v>860</v>
      </c>
      <c r="X126" s="32" t="s">
        <v>861</v>
      </c>
      <c r="Y126" s="32" t="s">
        <v>862</v>
      </c>
      <c r="Z126" s="32" t="s">
        <v>863</v>
      </c>
      <c r="AA126" s="32" t="s">
        <v>864</v>
      </c>
      <c r="AB126" s="32" t="s">
        <v>865</v>
      </c>
      <c r="AC126" s="32" t="s">
        <v>866</v>
      </c>
      <c r="AD126" s="32" t="s">
        <v>867</v>
      </c>
      <c r="AE126" s="32" t="s">
        <v>868</v>
      </c>
      <c r="AF126" s="32" t="s">
        <v>869</v>
      </c>
      <c r="AG126" s="32" t="s">
        <v>870</v>
      </c>
    </row>
    <row r="127" spans="1:33" s="12" customFormat="1">
      <c r="A127" s="174"/>
      <c r="D127" s="32" t="s">
        <v>871</v>
      </c>
      <c r="E127" s="32" t="s">
        <v>872</v>
      </c>
      <c r="F127" s="150" t="s">
        <v>873</v>
      </c>
      <c r="G127" s="32"/>
      <c r="H127" s="32"/>
      <c r="I127" s="32"/>
      <c r="J127" s="32"/>
      <c r="K127" s="32"/>
      <c r="L127" s="32"/>
      <c r="M127" s="32"/>
      <c r="N127" s="32" t="s">
        <v>874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875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4"/>
      <c r="D128" s="32" t="s">
        <v>876</v>
      </c>
      <c r="E128" s="32" t="s">
        <v>877</v>
      </c>
      <c r="F128" s="150" t="s">
        <v>878</v>
      </c>
      <c r="G128" s="32"/>
      <c r="H128" s="32"/>
      <c r="I128" s="32"/>
      <c r="J128" s="32"/>
      <c r="K128" s="32"/>
      <c r="L128" s="32"/>
      <c r="M128" s="32"/>
      <c r="N128" s="32" t="s">
        <v>874</v>
      </c>
      <c r="O128" s="32" t="s">
        <v>874</v>
      </c>
      <c r="P128" s="32" t="s">
        <v>874</v>
      </c>
      <c r="Q128" s="32" t="s">
        <v>874</v>
      </c>
      <c r="R128" s="32" t="s">
        <v>874</v>
      </c>
      <c r="S128" s="32"/>
      <c r="T128" s="32"/>
      <c r="U128" s="32"/>
      <c r="V128" s="32"/>
      <c r="W128" s="32"/>
      <c r="X128" s="32" t="s">
        <v>874</v>
      </c>
      <c r="Y128" s="32" t="s">
        <v>874</v>
      </c>
      <c r="Z128" s="32" t="s">
        <v>874</v>
      </c>
      <c r="AA128" s="32" t="s">
        <v>874</v>
      </c>
      <c r="AB128" s="32" t="s">
        <v>874</v>
      </c>
      <c r="AC128" s="32"/>
      <c r="AD128" s="32"/>
      <c r="AE128" s="32"/>
      <c r="AF128" s="32"/>
      <c r="AG128" s="32"/>
    </row>
    <row r="129" spans="1:33" s="12" customFormat="1">
      <c r="A129" s="174"/>
      <c r="D129" s="32" t="s">
        <v>879</v>
      </c>
      <c r="E129" s="32" t="s">
        <v>880</v>
      </c>
      <c r="F129" s="32"/>
      <c r="G129" s="32"/>
      <c r="H129" s="32"/>
      <c r="I129" s="32"/>
      <c r="J129" s="32"/>
      <c r="K129" s="32"/>
      <c r="L129" s="32"/>
      <c r="M129" s="32"/>
      <c r="N129" s="32" t="s">
        <v>874</v>
      </c>
      <c r="O129" s="32" t="s">
        <v>874</v>
      </c>
      <c r="P129" s="32" t="s">
        <v>874</v>
      </c>
      <c r="Q129" s="32" t="s">
        <v>874</v>
      </c>
      <c r="R129" s="32" t="s">
        <v>874</v>
      </c>
      <c r="S129" s="32" t="s">
        <v>874</v>
      </c>
      <c r="T129" s="32" t="s">
        <v>874</v>
      </c>
      <c r="U129" s="32"/>
      <c r="V129" s="32"/>
      <c r="W129" s="32"/>
      <c r="X129" s="32" t="s">
        <v>874</v>
      </c>
      <c r="Y129" s="32" t="s">
        <v>874</v>
      </c>
      <c r="Z129" s="32" t="s">
        <v>874</v>
      </c>
      <c r="AA129" s="32" t="s">
        <v>874</v>
      </c>
      <c r="AB129" s="32" t="s">
        <v>874</v>
      </c>
      <c r="AC129" s="32" t="s">
        <v>874</v>
      </c>
      <c r="AD129" s="32" t="s">
        <v>874</v>
      </c>
      <c r="AE129" s="32"/>
      <c r="AF129" s="32"/>
      <c r="AG129" s="32"/>
    </row>
    <row r="130" spans="1:33" s="12" customFormat="1">
      <c r="A130" s="174"/>
    </row>
    <row r="131" spans="1:33" s="12" customFormat="1">
      <c r="A131" s="174"/>
    </row>
    <row r="132" spans="1:33" s="12" customFormat="1">
      <c r="A132" s="174"/>
    </row>
    <row r="133" spans="1:33" s="234" customFormat="1" ht="17.25">
      <c r="A133" s="272"/>
      <c r="B133" s="233" t="s">
        <v>881</v>
      </c>
    </row>
    <row r="134" spans="1:33" s="12" customFormat="1">
      <c r="A134" s="174"/>
      <c r="J134" s="234"/>
      <c r="K134" s="234"/>
    </row>
    <row r="135" spans="1:33" s="12" customFormat="1">
      <c r="A135" s="174"/>
      <c r="F135" s="536" t="s">
        <v>917</v>
      </c>
      <c r="G135" s="536"/>
      <c r="H135" s="536" t="s">
        <v>916</v>
      </c>
      <c r="I135" s="536"/>
      <c r="J135" s="234"/>
      <c r="K135" s="234"/>
    </row>
    <row r="136" spans="1:33" s="12" customFormat="1">
      <c r="A136" s="174"/>
      <c r="C136" s="232" t="s">
        <v>882</v>
      </c>
      <c r="D136" s="33" t="s">
        <v>817</v>
      </c>
      <c r="E136" s="33" t="s">
        <v>818</v>
      </c>
      <c r="F136" s="147" t="s">
        <v>817</v>
      </c>
      <c r="G136" s="148" t="s">
        <v>817</v>
      </c>
      <c r="H136" s="147" t="s">
        <v>818</v>
      </c>
      <c r="I136" s="148" t="s">
        <v>818</v>
      </c>
      <c r="J136" s="234"/>
      <c r="K136" s="234"/>
    </row>
    <row r="137" spans="1:33" s="12" customFormat="1">
      <c r="A137" s="174"/>
      <c r="D137" s="32" t="s">
        <v>847</v>
      </c>
      <c r="E137" s="32" t="s">
        <v>848</v>
      </c>
      <c r="F137" s="32" t="s">
        <v>851</v>
      </c>
      <c r="G137" s="32" t="s">
        <v>861</v>
      </c>
      <c r="H137" s="32" t="s">
        <v>851</v>
      </c>
      <c r="I137" s="32" t="s">
        <v>861</v>
      </c>
      <c r="J137" s="234"/>
      <c r="K137" s="234"/>
    </row>
    <row r="138" spans="1:33" s="12" customFormat="1">
      <c r="A138" s="174"/>
      <c r="C138" s="32" t="s">
        <v>883</v>
      </c>
      <c r="D138" s="32" t="s">
        <v>871</v>
      </c>
      <c r="E138" s="32" t="s">
        <v>884</v>
      </c>
      <c r="F138" s="32" t="s">
        <v>874</v>
      </c>
      <c r="G138" s="32" t="s">
        <v>875</v>
      </c>
      <c r="H138" s="32" t="s">
        <v>874</v>
      </c>
      <c r="I138" s="32" t="s">
        <v>875</v>
      </c>
      <c r="J138" s="128" t="s">
        <v>886</v>
      </c>
      <c r="K138" s="241"/>
    </row>
    <row r="139" spans="1:33" s="12" customFormat="1">
      <c r="A139" s="174"/>
    </row>
    <row r="140" spans="1:33" s="12" customFormat="1">
      <c r="A140" s="174"/>
      <c r="F140" s="536" t="s">
        <v>916</v>
      </c>
      <c r="G140" s="536"/>
      <c r="H140" s="536" t="s">
        <v>917</v>
      </c>
      <c r="I140" s="536"/>
    </row>
    <row r="141" spans="1:33" s="12" customFormat="1">
      <c r="A141" s="174"/>
      <c r="C141" s="232" t="s">
        <v>882</v>
      </c>
      <c r="D141" s="33" t="s">
        <v>817</v>
      </c>
      <c r="E141" s="33" t="s">
        <v>818</v>
      </c>
      <c r="F141" s="147" t="s">
        <v>817</v>
      </c>
      <c r="G141" s="148" t="s">
        <v>817</v>
      </c>
      <c r="H141" s="147" t="s">
        <v>817</v>
      </c>
      <c r="I141" s="148" t="s">
        <v>817</v>
      </c>
    </row>
    <row r="142" spans="1:33" s="12" customFormat="1">
      <c r="A142" s="174"/>
      <c r="D142" s="32" t="s">
        <v>847</v>
      </c>
      <c r="E142" s="32" t="s">
        <v>848</v>
      </c>
      <c r="F142" s="32" t="s">
        <v>851</v>
      </c>
      <c r="G142" s="32" t="s">
        <v>861</v>
      </c>
      <c r="H142" s="32" t="s">
        <v>851</v>
      </c>
      <c r="I142" s="32" t="s">
        <v>861</v>
      </c>
    </row>
    <row r="143" spans="1:33" s="12" customFormat="1">
      <c r="A143" s="174"/>
      <c r="C143" s="32" t="s">
        <v>887</v>
      </c>
      <c r="D143" s="32" t="s">
        <v>871</v>
      </c>
      <c r="E143" s="32" t="s">
        <v>884</v>
      </c>
      <c r="F143" s="32" t="s">
        <v>874</v>
      </c>
      <c r="G143" s="32" t="s">
        <v>885</v>
      </c>
      <c r="H143" s="32" t="s">
        <v>874</v>
      </c>
      <c r="I143" s="32" t="s">
        <v>875</v>
      </c>
      <c r="J143" s="151" t="s">
        <v>888</v>
      </c>
    </row>
    <row r="144" spans="1:33" s="12" customFormat="1">
      <c r="A144" s="174"/>
    </row>
    <row r="145" spans="1:33" s="12" customFormat="1">
      <c r="A145" s="174"/>
      <c r="F145" s="235" t="s">
        <v>916</v>
      </c>
      <c r="G145" s="236"/>
      <c r="H145" s="236"/>
      <c r="I145" s="236"/>
      <c r="J145" s="236"/>
      <c r="K145" s="236"/>
      <c r="L145" s="236"/>
      <c r="M145" s="236"/>
      <c r="N145" s="236"/>
      <c r="O145" s="237"/>
      <c r="P145" s="235" t="s">
        <v>917</v>
      </c>
      <c r="Q145" s="236"/>
      <c r="R145" s="236"/>
      <c r="S145" s="236"/>
      <c r="T145" s="236"/>
      <c r="U145" s="236"/>
      <c r="V145" s="236"/>
      <c r="W145" s="236"/>
      <c r="X145" s="236"/>
      <c r="Y145" s="237"/>
    </row>
    <row r="146" spans="1:33" s="12" customFormat="1">
      <c r="A146" s="174"/>
      <c r="C146" s="232" t="s">
        <v>882</v>
      </c>
      <c r="D146" s="33" t="s">
        <v>817</v>
      </c>
      <c r="E146" s="33" t="s">
        <v>818</v>
      </c>
      <c r="F146" s="147" t="s">
        <v>817</v>
      </c>
      <c r="G146" s="147" t="s">
        <v>818</v>
      </c>
      <c r="H146" s="147" t="s">
        <v>819</v>
      </c>
      <c r="I146" s="147" t="s">
        <v>820</v>
      </c>
      <c r="J146" s="147" t="s">
        <v>821</v>
      </c>
      <c r="K146" s="148" t="s">
        <v>817</v>
      </c>
      <c r="L146" s="148" t="s">
        <v>818</v>
      </c>
      <c r="M146" s="148" t="s">
        <v>819</v>
      </c>
      <c r="N146" s="148" t="s">
        <v>820</v>
      </c>
      <c r="O146" s="148" t="s">
        <v>821</v>
      </c>
      <c r="P146" s="147" t="s">
        <v>817</v>
      </c>
      <c r="Q146" s="147" t="s">
        <v>818</v>
      </c>
      <c r="R146" s="147" t="s">
        <v>819</v>
      </c>
      <c r="S146" s="147" t="s">
        <v>820</v>
      </c>
      <c r="T146" s="147" t="s">
        <v>821</v>
      </c>
      <c r="U146" s="148" t="s">
        <v>817</v>
      </c>
      <c r="V146" s="148" t="s">
        <v>818</v>
      </c>
      <c r="W146" s="148" t="s">
        <v>819</v>
      </c>
      <c r="X146" s="148" t="s">
        <v>820</v>
      </c>
      <c r="Y146" s="148" t="s">
        <v>821</v>
      </c>
    </row>
    <row r="147" spans="1:33" s="12" customFormat="1">
      <c r="A147" s="174"/>
      <c r="D147" s="32" t="s">
        <v>847</v>
      </c>
      <c r="E147" s="32" t="s">
        <v>848</v>
      </c>
      <c r="F147" s="32" t="s">
        <v>851</v>
      </c>
      <c r="G147" s="32" t="s">
        <v>852</v>
      </c>
      <c r="H147" s="32" t="s">
        <v>853</v>
      </c>
      <c r="I147" s="32" t="s">
        <v>854</v>
      </c>
      <c r="J147" s="32" t="s">
        <v>855</v>
      </c>
      <c r="K147" s="32" t="s">
        <v>861</v>
      </c>
      <c r="L147" s="32" t="s">
        <v>862</v>
      </c>
      <c r="M147" s="32" t="s">
        <v>863</v>
      </c>
      <c r="N147" s="32" t="s">
        <v>864</v>
      </c>
      <c r="O147" s="32" t="s">
        <v>865</v>
      </c>
      <c r="P147" s="32" t="s">
        <v>851</v>
      </c>
      <c r="Q147" s="32" t="s">
        <v>852</v>
      </c>
      <c r="R147" s="32" t="s">
        <v>853</v>
      </c>
      <c r="S147" s="32" t="s">
        <v>854</v>
      </c>
      <c r="T147" s="32" t="s">
        <v>855</v>
      </c>
      <c r="U147" s="32" t="s">
        <v>861</v>
      </c>
      <c r="V147" s="32" t="s">
        <v>862</v>
      </c>
      <c r="W147" s="32" t="s">
        <v>863</v>
      </c>
      <c r="X147" s="32" t="s">
        <v>864</v>
      </c>
      <c r="Y147" s="32" t="s">
        <v>865</v>
      </c>
    </row>
    <row r="148" spans="1:33" s="12" customFormat="1">
      <c r="A148" s="174"/>
      <c r="C148" s="32" t="s">
        <v>889</v>
      </c>
      <c r="D148" s="32" t="s">
        <v>871</v>
      </c>
      <c r="E148" s="32" t="s">
        <v>890</v>
      </c>
      <c r="F148" s="32" t="s">
        <v>874</v>
      </c>
      <c r="G148" s="32" t="s">
        <v>885</v>
      </c>
      <c r="H148" s="32" t="s">
        <v>885</v>
      </c>
      <c r="I148" s="32" t="s">
        <v>885</v>
      </c>
      <c r="J148" s="32" t="s">
        <v>885</v>
      </c>
      <c r="K148" s="32" t="s">
        <v>885</v>
      </c>
      <c r="L148" s="32" t="s">
        <v>885</v>
      </c>
      <c r="M148" s="32" t="s">
        <v>885</v>
      </c>
      <c r="N148" s="32" t="s">
        <v>885</v>
      </c>
      <c r="O148" s="32" t="s">
        <v>885</v>
      </c>
      <c r="P148" s="32" t="s">
        <v>874</v>
      </c>
      <c r="Q148" s="32" t="s">
        <v>875</v>
      </c>
      <c r="R148" s="32" t="s">
        <v>875</v>
      </c>
      <c r="S148" s="32" t="s">
        <v>875</v>
      </c>
      <c r="T148" s="32" t="s">
        <v>875</v>
      </c>
      <c r="U148" s="32" t="s">
        <v>875</v>
      </c>
      <c r="V148" s="32" t="s">
        <v>875</v>
      </c>
      <c r="W148" s="32" t="s">
        <v>875</v>
      </c>
      <c r="X148" s="32" t="s">
        <v>875</v>
      </c>
      <c r="Y148" s="32" t="s">
        <v>875</v>
      </c>
    </row>
    <row r="149" spans="1:33" s="12" customFormat="1">
      <c r="A149" s="174"/>
    </row>
    <row r="150" spans="1:33" s="12" customFormat="1">
      <c r="A150" s="174"/>
      <c r="F150" s="238" t="s">
        <v>916</v>
      </c>
      <c r="G150" s="239"/>
      <c r="H150" s="239"/>
      <c r="I150" s="239"/>
      <c r="J150" s="239"/>
      <c r="K150" s="239"/>
      <c r="L150" s="239"/>
      <c r="M150" s="239"/>
      <c r="N150" s="239"/>
      <c r="O150" s="239"/>
      <c r="P150" s="239"/>
      <c r="Q150" s="239"/>
      <c r="R150" s="239"/>
      <c r="S150" s="240"/>
      <c r="T150" s="235" t="s">
        <v>917</v>
      </c>
      <c r="U150" s="236"/>
      <c r="V150" s="236"/>
      <c r="W150" s="236"/>
      <c r="X150" s="236"/>
      <c r="Y150" s="236"/>
      <c r="Z150" s="236"/>
      <c r="AA150" s="236"/>
      <c r="AB150" s="236"/>
      <c r="AC150" s="236"/>
      <c r="AD150" s="236"/>
      <c r="AE150" s="236"/>
      <c r="AF150" s="236"/>
      <c r="AG150" s="237"/>
    </row>
    <row r="151" spans="1:33" s="12" customFormat="1">
      <c r="A151" s="174"/>
      <c r="C151" s="232" t="s">
        <v>882</v>
      </c>
      <c r="D151" s="33" t="s">
        <v>817</v>
      </c>
      <c r="E151" s="33" t="s">
        <v>818</v>
      </c>
      <c r="F151" s="147" t="s">
        <v>817</v>
      </c>
      <c r="G151" s="147" t="s">
        <v>818</v>
      </c>
      <c r="H151" s="147" t="s">
        <v>819</v>
      </c>
      <c r="I151" s="147" t="s">
        <v>820</v>
      </c>
      <c r="J151" s="147" t="s">
        <v>821</v>
      </c>
      <c r="K151" s="147" t="s">
        <v>822</v>
      </c>
      <c r="L151" s="147" t="s">
        <v>823</v>
      </c>
      <c r="M151" s="148" t="s">
        <v>817</v>
      </c>
      <c r="N151" s="148" t="s">
        <v>818</v>
      </c>
      <c r="O151" s="148" t="s">
        <v>819</v>
      </c>
      <c r="P151" s="148" t="s">
        <v>820</v>
      </c>
      <c r="Q151" s="148" t="s">
        <v>821</v>
      </c>
      <c r="R151" s="148" t="s">
        <v>822</v>
      </c>
      <c r="S151" s="148" t="s">
        <v>823</v>
      </c>
      <c r="T151" s="147" t="s">
        <v>817</v>
      </c>
      <c r="U151" s="147" t="s">
        <v>818</v>
      </c>
      <c r="V151" s="147" t="s">
        <v>819</v>
      </c>
      <c r="W151" s="147" t="s">
        <v>820</v>
      </c>
      <c r="X151" s="147" t="s">
        <v>821</v>
      </c>
      <c r="Y151" s="147" t="s">
        <v>822</v>
      </c>
      <c r="Z151" s="147" t="s">
        <v>823</v>
      </c>
      <c r="AA151" s="148" t="s">
        <v>817</v>
      </c>
      <c r="AB151" s="148" t="s">
        <v>818</v>
      </c>
      <c r="AC151" s="148" t="s">
        <v>819</v>
      </c>
      <c r="AD151" s="148" t="s">
        <v>820</v>
      </c>
      <c r="AE151" s="148" t="s">
        <v>821</v>
      </c>
      <c r="AF151" s="148" t="s">
        <v>822</v>
      </c>
      <c r="AG151" s="148" t="s">
        <v>823</v>
      </c>
    </row>
    <row r="152" spans="1:33" s="12" customFormat="1">
      <c r="A152" s="174"/>
      <c r="D152" s="32" t="s">
        <v>847</v>
      </c>
      <c r="E152" s="32" t="s">
        <v>848</v>
      </c>
      <c r="F152" s="32" t="s">
        <v>851</v>
      </c>
      <c r="G152" s="32" t="s">
        <v>852</v>
      </c>
      <c r="H152" s="32" t="s">
        <v>853</v>
      </c>
      <c r="I152" s="32" t="s">
        <v>854</v>
      </c>
      <c r="J152" s="32" t="s">
        <v>855</v>
      </c>
      <c r="K152" s="32" t="s">
        <v>856</v>
      </c>
      <c r="L152" s="32" t="s">
        <v>857</v>
      </c>
      <c r="M152" s="32" t="s">
        <v>861</v>
      </c>
      <c r="N152" s="32" t="s">
        <v>862</v>
      </c>
      <c r="O152" s="32" t="s">
        <v>863</v>
      </c>
      <c r="P152" s="32" t="s">
        <v>864</v>
      </c>
      <c r="Q152" s="32" t="s">
        <v>865</v>
      </c>
      <c r="R152" s="32" t="s">
        <v>866</v>
      </c>
      <c r="S152" s="32" t="s">
        <v>867</v>
      </c>
      <c r="T152" s="32" t="s">
        <v>851</v>
      </c>
      <c r="U152" s="32" t="s">
        <v>852</v>
      </c>
      <c r="V152" s="32" t="s">
        <v>853</v>
      </c>
      <c r="W152" s="32" t="s">
        <v>854</v>
      </c>
      <c r="X152" s="32" t="s">
        <v>855</v>
      </c>
      <c r="Y152" s="32" t="s">
        <v>856</v>
      </c>
      <c r="Z152" s="32" t="s">
        <v>857</v>
      </c>
      <c r="AA152" s="32" t="s">
        <v>861</v>
      </c>
      <c r="AB152" s="32" t="s">
        <v>862</v>
      </c>
      <c r="AC152" s="32" t="s">
        <v>863</v>
      </c>
      <c r="AD152" s="32" t="s">
        <v>864</v>
      </c>
      <c r="AE152" s="32" t="s">
        <v>865</v>
      </c>
      <c r="AF152" s="32" t="s">
        <v>866</v>
      </c>
      <c r="AG152" s="32" t="s">
        <v>867</v>
      </c>
    </row>
    <row r="153" spans="1:33" s="12" customFormat="1">
      <c r="A153" s="174"/>
      <c r="C153" s="32" t="s">
        <v>891</v>
      </c>
      <c r="D153" s="32" t="s">
        <v>892</v>
      </c>
      <c r="E153" s="32" t="s">
        <v>880</v>
      </c>
      <c r="F153" s="32" t="s">
        <v>874</v>
      </c>
      <c r="G153" s="32" t="s">
        <v>885</v>
      </c>
      <c r="H153" s="32" t="s">
        <v>885</v>
      </c>
      <c r="I153" s="32" t="s">
        <v>885</v>
      </c>
      <c r="J153" s="32" t="s">
        <v>885</v>
      </c>
      <c r="K153" s="32" t="s">
        <v>874</v>
      </c>
      <c r="L153" s="32" t="s">
        <v>874</v>
      </c>
      <c r="M153" s="32" t="s">
        <v>885</v>
      </c>
      <c r="N153" s="32" t="s">
        <v>885</v>
      </c>
      <c r="O153" s="32" t="s">
        <v>885</v>
      </c>
      <c r="P153" s="32" t="s">
        <v>885</v>
      </c>
      <c r="Q153" s="32" t="s">
        <v>885</v>
      </c>
      <c r="R153" s="32" t="s">
        <v>885</v>
      </c>
      <c r="S153" s="32" t="s">
        <v>885</v>
      </c>
      <c r="T153" s="32" t="s">
        <v>874</v>
      </c>
      <c r="U153" s="32" t="s">
        <v>875</v>
      </c>
      <c r="V153" s="32" t="s">
        <v>875</v>
      </c>
      <c r="W153" s="32" t="s">
        <v>875</v>
      </c>
      <c r="X153" s="32" t="s">
        <v>875</v>
      </c>
      <c r="Y153" s="32" t="s">
        <v>874</v>
      </c>
      <c r="Z153" s="32" t="s">
        <v>874</v>
      </c>
      <c r="AA153" s="32" t="s">
        <v>875</v>
      </c>
      <c r="AB153" s="32" t="s">
        <v>875</v>
      </c>
      <c r="AC153" s="32" t="s">
        <v>875</v>
      </c>
      <c r="AD153" s="32" t="s">
        <v>875</v>
      </c>
      <c r="AE153" s="32" t="s">
        <v>875</v>
      </c>
      <c r="AF153" s="32" t="s">
        <v>875</v>
      </c>
      <c r="AG153" s="32" t="s">
        <v>875</v>
      </c>
    </row>
    <row r="154" spans="1:33" s="12" customFormat="1">
      <c r="A154" s="174"/>
    </row>
    <row r="155" spans="1:33" s="12" customFormat="1">
      <c r="A155" s="174"/>
    </row>
    <row r="156" spans="1:33" s="12" customFormat="1">
      <c r="A156" s="174"/>
    </row>
    <row r="157" spans="1:33" s="234" customFormat="1" ht="17.25">
      <c r="A157" s="272"/>
      <c r="B157" s="233" t="s">
        <v>893</v>
      </c>
    </row>
    <row r="158" spans="1:33" s="12" customFormat="1">
      <c r="A158" s="174"/>
      <c r="F158" s="235" t="s">
        <v>916</v>
      </c>
      <c r="G158" s="237"/>
      <c r="H158" s="235" t="s">
        <v>917</v>
      </c>
      <c r="I158" s="237"/>
    </row>
    <row r="159" spans="1:33" s="12" customFormat="1">
      <c r="A159" s="174"/>
      <c r="C159" s="232" t="s">
        <v>816</v>
      </c>
      <c r="D159" s="33" t="s">
        <v>817</v>
      </c>
      <c r="E159" s="33" t="s">
        <v>818</v>
      </c>
      <c r="F159" s="147" t="s">
        <v>817</v>
      </c>
      <c r="G159" s="148" t="s">
        <v>817</v>
      </c>
      <c r="H159" s="147" t="s">
        <v>818</v>
      </c>
      <c r="I159" s="148" t="s">
        <v>818</v>
      </c>
    </row>
    <row r="160" spans="1:33" s="12" customFormat="1">
      <c r="A160" s="174"/>
      <c r="D160" s="32" t="s">
        <v>847</v>
      </c>
      <c r="E160" s="32" t="s">
        <v>848</v>
      </c>
      <c r="F160" s="32" t="s">
        <v>851</v>
      </c>
      <c r="G160" s="32" t="s">
        <v>861</v>
      </c>
      <c r="H160" s="32" t="s">
        <v>851</v>
      </c>
      <c r="I160" s="32" t="s">
        <v>861</v>
      </c>
    </row>
    <row r="161" spans="1:33" s="12" customFormat="1">
      <c r="A161" s="174"/>
      <c r="C161" s="32" t="s">
        <v>762</v>
      </c>
      <c r="D161" s="32" t="s">
        <v>871</v>
      </c>
      <c r="E161" s="32" t="s">
        <v>872</v>
      </c>
      <c r="F161" s="32" t="s">
        <v>874</v>
      </c>
      <c r="G161" s="32" t="s">
        <v>875</v>
      </c>
      <c r="H161" s="152" t="s">
        <v>894</v>
      </c>
      <c r="I161" s="32" t="s">
        <v>875</v>
      </c>
      <c r="J161" s="151" t="s">
        <v>886</v>
      </c>
    </row>
    <row r="162" spans="1:33" s="12" customFormat="1">
      <c r="A162" s="174"/>
    </row>
    <row r="163" spans="1:33" s="12" customFormat="1">
      <c r="A163" s="174"/>
      <c r="F163" s="238" t="s">
        <v>916</v>
      </c>
      <c r="G163" s="239"/>
      <c r="H163" s="239"/>
      <c r="I163" s="239"/>
      <c r="J163" s="239"/>
      <c r="K163" s="239"/>
      <c r="L163" s="239"/>
      <c r="M163" s="239"/>
      <c r="N163" s="239"/>
      <c r="O163" s="239"/>
      <c r="P163" s="239"/>
      <c r="Q163" s="239"/>
      <c r="R163" s="239"/>
      <c r="S163" s="240"/>
      <c r="T163" s="235" t="s">
        <v>917</v>
      </c>
      <c r="U163" s="236"/>
      <c r="V163" s="236"/>
      <c r="W163" s="236"/>
      <c r="X163" s="236"/>
      <c r="Y163" s="236"/>
      <c r="Z163" s="236"/>
      <c r="AA163" s="236"/>
      <c r="AB163" s="236"/>
      <c r="AC163" s="236"/>
      <c r="AD163" s="236"/>
      <c r="AE163" s="236"/>
      <c r="AF163" s="236"/>
      <c r="AG163" s="237"/>
    </row>
    <row r="164" spans="1:33" s="12" customFormat="1">
      <c r="A164" s="174"/>
      <c r="C164" s="232" t="s">
        <v>816</v>
      </c>
      <c r="D164" s="33" t="s">
        <v>817</v>
      </c>
      <c r="E164" s="33" t="s">
        <v>818</v>
      </c>
      <c r="F164" s="147" t="s">
        <v>817</v>
      </c>
      <c r="G164" s="147" t="s">
        <v>818</v>
      </c>
      <c r="H164" s="147" t="s">
        <v>819</v>
      </c>
      <c r="I164" s="147" t="s">
        <v>820</v>
      </c>
      <c r="J164" s="147" t="s">
        <v>821</v>
      </c>
      <c r="K164" s="147" t="s">
        <v>822</v>
      </c>
      <c r="L164" s="147" t="s">
        <v>823</v>
      </c>
      <c r="M164" s="148" t="s">
        <v>817</v>
      </c>
      <c r="N164" s="148" t="s">
        <v>818</v>
      </c>
      <c r="O164" s="148" t="s">
        <v>819</v>
      </c>
      <c r="P164" s="148" t="s">
        <v>820</v>
      </c>
      <c r="Q164" s="148" t="s">
        <v>821</v>
      </c>
      <c r="R164" s="148" t="s">
        <v>822</v>
      </c>
      <c r="S164" s="148" t="s">
        <v>823</v>
      </c>
      <c r="T164" s="147" t="s">
        <v>817</v>
      </c>
      <c r="U164" s="147" t="s">
        <v>818</v>
      </c>
      <c r="V164" s="147" t="s">
        <v>819</v>
      </c>
      <c r="W164" s="147" t="s">
        <v>820</v>
      </c>
      <c r="X164" s="147" t="s">
        <v>821</v>
      </c>
      <c r="Y164" s="147" t="s">
        <v>822</v>
      </c>
      <c r="Z164" s="147" t="s">
        <v>823</v>
      </c>
      <c r="AA164" s="148" t="s">
        <v>817</v>
      </c>
      <c r="AB164" s="148" t="s">
        <v>818</v>
      </c>
      <c r="AC164" s="148" t="s">
        <v>819</v>
      </c>
      <c r="AD164" s="148" t="s">
        <v>820</v>
      </c>
      <c r="AE164" s="148" t="s">
        <v>821</v>
      </c>
      <c r="AF164" s="148" t="s">
        <v>822</v>
      </c>
      <c r="AG164" s="148" t="s">
        <v>823</v>
      </c>
    </row>
    <row r="165" spans="1:33" s="12" customFormat="1">
      <c r="A165" s="174"/>
      <c r="D165" s="32" t="s">
        <v>847</v>
      </c>
      <c r="E165" s="32" t="s">
        <v>848</v>
      </c>
      <c r="F165" s="32" t="s">
        <v>851</v>
      </c>
      <c r="G165" s="32" t="s">
        <v>852</v>
      </c>
      <c r="H165" s="32" t="s">
        <v>853</v>
      </c>
      <c r="I165" s="32" t="s">
        <v>854</v>
      </c>
      <c r="J165" s="32" t="s">
        <v>855</v>
      </c>
      <c r="K165" s="32" t="s">
        <v>856</v>
      </c>
      <c r="L165" s="32" t="s">
        <v>857</v>
      </c>
      <c r="M165" s="32" t="s">
        <v>861</v>
      </c>
      <c r="N165" s="32" t="s">
        <v>862</v>
      </c>
      <c r="O165" s="32" t="s">
        <v>863</v>
      </c>
      <c r="P165" s="32" t="s">
        <v>864</v>
      </c>
      <c r="Q165" s="32" t="s">
        <v>865</v>
      </c>
      <c r="R165" s="32" t="s">
        <v>866</v>
      </c>
      <c r="S165" s="32" t="s">
        <v>867</v>
      </c>
      <c r="T165" s="32" t="s">
        <v>851</v>
      </c>
      <c r="U165" s="32" t="s">
        <v>852</v>
      </c>
      <c r="V165" s="32" t="s">
        <v>853</v>
      </c>
      <c r="W165" s="32" t="s">
        <v>854</v>
      </c>
      <c r="X165" s="32" t="s">
        <v>855</v>
      </c>
      <c r="Y165" s="32" t="s">
        <v>856</v>
      </c>
      <c r="Z165" s="32" t="s">
        <v>857</v>
      </c>
      <c r="AA165" s="32" t="s">
        <v>861</v>
      </c>
      <c r="AB165" s="32" t="s">
        <v>862</v>
      </c>
      <c r="AC165" s="32" t="s">
        <v>863</v>
      </c>
      <c r="AD165" s="32" t="s">
        <v>864</v>
      </c>
      <c r="AE165" s="32" t="s">
        <v>865</v>
      </c>
      <c r="AF165" s="32" t="s">
        <v>866</v>
      </c>
      <c r="AG165" s="32" t="s">
        <v>867</v>
      </c>
    </row>
    <row r="166" spans="1:33" s="12" customFormat="1">
      <c r="A166" s="174"/>
      <c r="C166" s="32" t="s">
        <v>891</v>
      </c>
      <c r="D166" s="32" t="s">
        <v>892</v>
      </c>
      <c r="E166" s="32" t="s">
        <v>880</v>
      </c>
      <c r="F166" s="32" t="s">
        <v>874</v>
      </c>
      <c r="G166" s="32" t="s">
        <v>875</v>
      </c>
      <c r="H166" s="32" t="s">
        <v>875</v>
      </c>
      <c r="I166" s="32" t="s">
        <v>875</v>
      </c>
      <c r="J166" s="32" t="s">
        <v>875</v>
      </c>
      <c r="K166" s="32" t="s">
        <v>874</v>
      </c>
      <c r="L166" s="32" t="s">
        <v>874</v>
      </c>
      <c r="M166" s="32" t="s">
        <v>875</v>
      </c>
      <c r="N166" s="32" t="s">
        <v>875</v>
      </c>
      <c r="O166" s="32" t="s">
        <v>875</v>
      </c>
      <c r="P166" s="32" t="s">
        <v>875</v>
      </c>
      <c r="Q166" s="32" t="s">
        <v>875</v>
      </c>
      <c r="R166" s="32" t="s">
        <v>875</v>
      </c>
      <c r="S166" s="32" t="s">
        <v>875</v>
      </c>
      <c r="T166" s="152" t="s">
        <v>895</v>
      </c>
      <c r="U166" s="152" t="s">
        <v>896</v>
      </c>
      <c r="V166" s="152" t="s">
        <v>897</v>
      </c>
      <c r="W166" s="152" t="s">
        <v>898</v>
      </c>
      <c r="X166" s="152" t="s">
        <v>899</v>
      </c>
      <c r="Y166" s="152" t="s">
        <v>900</v>
      </c>
      <c r="Z166" s="152" t="s">
        <v>901</v>
      </c>
      <c r="AA166" s="32" t="s">
        <v>875</v>
      </c>
      <c r="AB166" s="32" t="s">
        <v>875</v>
      </c>
      <c r="AC166" s="32" t="s">
        <v>875</v>
      </c>
      <c r="AD166" s="32" t="s">
        <v>875</v>
      </c>
      <c r="AE166" s="32" t="s">
        <v>875</v>
      </c>
      <c r="AF166" s="32" t="s">
        <v>875</v>
      </c>
      <c r="AG166" s="32" t="s">
        <v>875</v>
      </c>
    </row>
    <row r="167" spans="1:33" s="12" customFormat="1">
      <c r="A167" s="174"/>
    </row>
    <row r="168" spans="1:33" s="12" customFormat="1">
      <c r="A168" s="174"/>
    </row>
    <row r="169" spans="1:33" s="12" customFormat="1">
      <c r="A169" s="174"/>
    </row>
    <row r="170" spans="1:33" s="234" customFormat="1" ht="17.25">
      <c r="A170" s="272"/>
      <c r="B170" s="233" t="s">
        <v>902</v>
      </c>
    </row>
    <row r="171" spans="1:33" s="12" customFormat="1">
      <c r="A171" s="174"/>
      <c r="F171" s="235" t="s">
        <v>916</v>
      </c>
      <c r="G171" s="237"/>
      <c r="H171" s="235" t="s">
        <v>917</v>
      </c>
      <c r="I171" s="237"/>
    </row>
    <row r="172" spans="1:33" s="12" customFormat="1">
      <c r="A172" s="174"/>
      <c r="C172" s="232" t="s">
        <v>816</v>
      </c>
      <c r="D172" s="33" t="s">
        <v>817</v>
      </c>
      <c r="E172" s="33" t="s">
        <v>818</v>
      </c>
      <c r="F172" s="147" t="s">
        <v>817</v>
      </c>
      <c r="G172" s="148" t="s">
        <v>817</v>
      </c>
      <c r="H172" s="147" t="s">
        <v>818</v>
      </c>
      <c r="I172" s="148" t="s">
        <v>818</v>
      </c>
    </row>
    <row r="173" spans="1:33" s="12" customFormat="1">
      <c r="A173" s="174"/>
      <c r="D173" s="32" t="s">
        <v>847</v>
      </c>
      <c r="E173" s="32" t="s">
        <v>848</v>
      </c>
      <c r="F173" s="32" t="s">
        <v>851</v>
      </c>
      <c r="G173" s="32" t="s">
        <v>861</v>
      </c>
      <c r="H173" s="32" t="s">
        <v>851</v>
      </c>
      <c r="I173" s="32" t="s">
        <v>861</v>
      </c>
    </row>
    <row r="174" spans="1:33" s="12" customFormat="1">
      <c r="A174" s="174"/>
      <c r="C174" s="32" t="s">
        <v>762</v>
      </c>
      <c r="D174" s="32" t="s">
        <v>871</v>
      </c>
      <c r="E174" s="32" t="s">
        <v>872</v>
      </c>
      <c r="F174" s="32" t="s">
        <v>874</v>
      </c>
      <c r="G174" s="32" t="s">
        <v>875</v>
      </c>
      <c r="H174" s="38" t="s">
        <v>894</v>
      </c>
      <c r="I174" s="32" t="s">
        <v>903</v>
      </c>
      <c r="J174" s="151" t="s">
        <v>886</v>
      </c>
    </row>
    <row r="175" spans="1:33" s="12" customFormat="1">
      <c r="A175" s="174"/>
    </row>
    <row r="176" spans="1:33" s="12" customFormat="1">
      <c r="A176" s="174"/>
    </row>
    <row r="177" spans="1:33" s="12" customFormat="1">
      <c r="A177" s="174"/>
    </row>
    <row r="178" spans="1:33" s="12" customFormat="1">
      <c r="A178" s="174"/>
      <c r="F178" s="238" t="s">
        <v>916</v>
      </c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  <c r="S178" s="240"/>
      <c r="T178" s="235" t="s">
        <v>917</v>
      </c>
      <c r="U178" s="236"/>
      <c r="V178" s="236"/>
      <c r="W178" s="236"/>
      <c r="X178" s="236"/>
      <c r="Y178" s="236"/>
      <c r="Z178" s="236"/>
      <c r="AA178" s="236"/>
      <c r="AB178" s="236"/>
      <c r="AC178" s="236"/>
      <c r="AD178" s="236"/>
      <c r="AE178" s="236"/>
      <c r="AF178" s="236"/>
      <c r="AG178" s="237"/>
    </row>
    <row r="179" spans="1:33" s="12" customFormat="1">
      <c r="A179" s="174"/>
      <c r="C179" s="232" t="s">
        <v>816</v>
      </c>
      <c r="D179" s="33" t="s">
        <v>817</v>
      </c>
      <c r="E179" s="33" t="s">
        <v>818</v>
      </c>
      <c r="F179" s="147" t="s">
        <v>817</v>
      </c>
      <c r="G179" s="147" t="s">
        <v>818</v>
      </c>
      <c r="H179" s="147" t="s">
        <v>819</v>
      </c>
      <c r="I179" s="147" t="s">
        <v>820</v>
      </c>
      <c r="J179" s="147" t="s">
        <v>821</v>
      </c>
      <c r="K179" s="147" t="s">
        <v>822</v>
      </c>
      <c r="L179" s="147" t="s">
        <v>823</v>
      </c>
      <c r="M179" s="148" t="s">
        <v>817</v>
      </c>
      <c r="N179" s="148" t="s">
        <v>818</v>
      </c>
      <c r="O179" s="148" t="s">
        <v>819</v>
      </c>
      <c r="P179" s="148" t="s">
        <v>820</v>
      </c>
      <c r="Q179" s="148" t="s">
        <v>821</v>
      </c>
      <c r="R179" s="148" t="s">
        <v>822</v>
      </c>
      <c r="S179" s="148" t="s">
        <v>823</v>
      </c>
      <c r="T179" s="147" t="s">
        <v>817</v>
      </c>
      <c r="U179" s="147" t="s">
        <v>818</v>
      </c>
      <c r="V179" s="147" t="s">
        <v>819</v>
      </c>
      <c r="W179" s="147" t="s">
        <v>820</v>
      </c>
      <c r="X179" s="147" t="s">
        <v>821</v>
      </c>
      <c r="Y179" s="147" t="s">
        <v>822</v>
      </c>
      <c r="Z179" s="147" t="s">
        <v>823</v>
      </c>
      <c r="AA179" s="148" t="s">
        <v>817</v>
      </c>
      <c r="AB179" s="148" t="s">
        <v>818</v>
      </c>
      <c r="AC179" s="148" t="s">
        <v>819</v>
      </c>
      <c r="AD179" s="148" t="s">
        <v>820</v>
      </c>
      <c r="AE179" s="148" t="s">
        <v>821</v>
      </c>
      <c r="AF179" s="148" t="s">
        <v>822</v>
      </c>
      <c r="AG179" s="148" t="s">
        <v>823</v>
      </c>
    </row>
    <row r="180" spans="1:33" s="12" customFormat="1">
      <c r="A180" s="174"/>
      <c r="D180" s="32" t="s">
        <v>847</v>
      </c>
      <c r="E180" s="32" t="s">
        <v>848</v>
      </c>
      <c r="F180" s="32" t="s">
        <v>851</v>
      </c>
      <c r="G180" s="32" t="s">
        <v>852</v>
      </c>
      <c r="H180" s="32" t="s">
        <v>853</v>
      </c>
      <c r="I180" s="32" t="s">
        <v>854</v>
      </c>
      <c r="J180" s="32" t="s">
        <v>855</v>
      </c>
      <c r="K180" s="32" t="s">
        <v>856</v>
      </c>
      <c r="L180" s="32" t="s">
        <v>857</v>
      </c>
      <c r="M180" s="32" t="s">
        <v>861</v>
      </c>
      <c r="N180" s="32" t="s">
        <v>862</v>
      </c>
      <c r="O180" s="32" t="s">
        <v>863</v>
      </c>
      <c r="P180" s="32" t="s">
        <v>864</v>
      </c>
      <c r="Q180" s="32" t="s">
        <v>865</v>
      </c>
      <c r="R180" s="32" t="s">
        <v>866</v>
      </c>
      <c r="S180" s="32" t="s">
        <v>867</v>
      </c>
      <c r="T180" s="32" t="s">
        <v>851</v>
      </c>
      <c r="U180" s="32" t="s">
        <v>852</v>
      </c>
      <c r="V180" s="32" t="s">
        <v>853</v>
      </c>
      <c r="W180" s="32" t="s">
        <v>854</v>
      </c>
      <c r="X180" s="32" t="s">
        <v>855</v>
      </c>
      <c r="Y180" s="32" t="s">
        <v>856</v>
      </c>
      <c r="Z180" s="32" t="s">
        <v>857</v>
      </c>
      <c r="AA180" s="32" t="s">
        <v>861</v>
      </c>
      <c r="AB180" s="32" t="s">
        <v>862</v>
      </c>
      <c r="AC180" s="32" t="s">
        <v>863</v>
      </c>
      <c r="AD180" s="32" t="s">
        <v>864</v>
      </c>
      <c r="AE180" s="32" t="s">
        <v>865</v>
      </c>
      <c r="AF180" s="32" t="s">
        <v>866</v>
      </c>
      <c r="AG180" s="32" t="s">
        <v>867</v>
      </c>
    </row>
    <row r="181" spans="1:33" s="12" customFormat="1">
      <c r="A181" s="174"/>
      <c r="C181" s="32" t="s">
        <v>891</v>
      </c>
      <c r="D181" s="32" t="s">
        <v>892</v>
      </c>
      <c r="E181" s="32" t="s">
        <v>880</v>
      </c>
      <c r="F181" s="32" t="s">
        <v>874</v>
      </c>
      <c r="G181" s="32" t="s">
        <v>875</v>
      </c>
      <c r="H181" s="32" t="s">
        <v>875</v>
      </c>
      <c r="I181" s="32" t="s">
        <v>875</v>
      </c>
      <c r="J181" s="32" t="s">
        <v>875</v>
      </c>
      <c r="K181" s="32" t="s">
        <v>874</v>
      </c>
      <c r="L181" s="32" t="s">
        <v>874</v>
      </c>
      <c r="M181" s="32" t="s">
        <v>875</v>
      </c>
      <c r="N181" s="32" t="s">
        <v>875</v>
      </c>
      <c r="O181" s="32" t="s">
        <v>875</v>
      </c>
      <c r="P181" s="32" t="s">
        <v>875</v>
      </c>
      <c r="Q181" s="32" t="s">
        <v>875</v>
      </c>
      <c r="R181" s="32" t="s">
        <v>875</v>
      </c>
      <c r="S181" s="32" t="s">
        <v>875</v>
      </c>
      <c r="T181" s="152" t="s">
        <v>895</v>
      </c>
      <c r="U181" s="152" t="s">
        <v>896</v>
      </c>
      <c r="V181" s="152" t="s">
        <v>897</v>
      </c>
      <c r="W181" s="152" t="s">
        <v>898</v>
      </c>
      <c r="X181" s="152" t="s">
        <v>899</v>
      </c>
      <c r="Y181" s="152" t="s">
        <v>900</v>
      </c>
      <c r="Z181" s="152" t="s">
        <v>901</v>
      </c>
      <c r="AA181" s="32" t="s">
        <v>904</v>
      </c>
      <c r="AB181" s="32" t="s">
        <v>905</v>
      </c>
      <c r="AC181" s="32" t="s">
        <v>906</v>
      </c>
      <c r="AD181" s="32" t="s">
        <v>907</v>
      </c>
      <c r="AE181" s="32" t="s">
        <v>908</v>
      </c>
      <c r="AF181" s="32" t="s">
        <v>904</v>
      </c>
      <c r="AG181" s="32" t="s">
        <v>909</v>
      </c>
    </row>
    <row r="182" spans="1:33" s="12" customFormat="1">
      <c r="A182" s="174"/>
      <c r="M182" s="32" t="s">
        <v>875</v>
      </c>
      <c r="N182" s="32" t="s">
        <v>875</v>
      </c>
      <c r="O182" s="32" t="s">
        <v>875</v>
      </c>
      <c r="P182" s="32" t="s">
        <v>875</v>
      </c>
      <c r="Q182" s="32" t="s">
        <v>875</v>
      </c>
      <c r="R182" s="32" t="s">
        <v>875</v>
      </c>
      <c r="S182" s="32" t="s">
        <v>875</v>
      </c>
      <c r="AA182" s="32" t="s">
        <v>910</v>
      </c>
      <c r="AB182" s="32" t="s">
        <v>905</v>
      </c>
      <c r="AC182" s="32" t="s">
        <v>911</v>
      </c>
      <c r="AD182" s="32" t="s">
        <v>907</v>
      </c>
      <c r="AE182" s="32" t="s">
        <v>912</v>
      </c>
      <c r="AF182" s="32" t="s">
        <v>913</v>
      </c>
      <c r="AG182" s="32"/>
    </row>
    <row r="183" spans="1:33" s="12" customFormat="1">
      <c r="A183" s="174"/>
      <c r="M183" s="32" t="s">
        <v>875</v>
      </c>
      <c r="N183" s="32" t="s">
        <v>875</v>
      </c>
      <c r="O183" s="32" t="s">
        <v>875</v>
      </c>
      <c r="P183" s="32" t="s">
        <v>875</v>
      </c>
      <c r="Q183" s="32" t="s">
        <v>875</v>
      </c>
      <c r="R183" s="32" t="s">
        <v>875</v>
      </c>
      <c r="S183" s="32" t="s">
        <v>875</v>
      </c>
      <c r="AA183" s="32" t="s">
        <v>910</v>
      </c>
      <c r="AB183" s="32"/>
      <c r="AC183" s="32" t="s">
        <v>914</v>
      </c>
      <c r="AD183" s="32" t="s">
        <v>907</v>
      </c>
      <c r="AE183" s="32" t="s">
        <v>912</v>
      </c>
      <c r="AF183" s="32" t="s">
        <v>915</v>
      </c>
      <c r="AG183" s="32" t="s">
        <v>909</v>
      </c>
    </row>
    <row r="184" spans="1:33" s="12" customFormat="1">
      <c r="A184" s="174"/>
    </row>
    <row r="185" spans="1:33" s="12" customFormat="1">
      <c r="A185" s="174"/>
    </row>
    <row r="186" spans="1:33" s="12" customFormat="1">
      <c r="A186" s="174"/>
    </row>
    <row r="187" spans="1:33" s="12" customFormat="1">
      <c r="A187" s="174"/>
    </row>
    <row r="188" spans="1:33" s="12" customFormat="1">
      <c r="A188" s="174"/>
    </row>
    <row r="189" spans="1:33" s="12" customFormat="1">
      <c r="A189" s="174"/>
    </row>
    <row r="190" spans="1:33" s="12" customFormat="1">
      <c r="A190" s="174"/>
    </row>
    <row r="191" spans="1:33" s="231" customFormat="1">
      <c r="A191" s="271"/>
    </row>
    <row r="192" spans="1:33" s="12" customFormat="1">
      <c r="A192" s="174"/>
    </row>
    <row r="193" spans="1:17" s="12" customFormat="1">
      <c r="A193" s="174"/>
    </row>
    <row r="194" spans="1:17" s="12" customFormat="1">
      <c r="A194" s="174"/>
    </row>
    <row r="195" spans="1:17" s="12" customFormat="1">
      <c r="A195" s="174"/>
    </row>
    <row r="196" spans="1:17" s="12" customFormat="1">
      <c r="A196" s="174"/>
    </row>
    <row r="197" spans="1:17" s="12" customFormat="1">
      <c r="A197" s="174"/>
    </row>
    <row r="198" spans="1:17" s="12" customFormat="1">
      <c r="A198" s="174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4"/>
      <c r="E199" s="57" t="s">
        <v>1280</v>
      </c>
      <c r="F199" s="57"/>
      <c r="G199" s="57"/>
      <c r="H199" s="57" t="s">
        <v>1281</v>
      </c>
      <c r="I199" s="57" t="s">
        <v>1283</v>
      </c>
      <c r="J199" s="57"/>
      <c r="K199" s="57"/>
      <c r="L199" s="57" t="s">
        <v>1285</v>
      </c>
      <c r="M199" s="57" t="s">
        <v>1288</v>
      </c>
      <c r="N199" s="57"/>
      <c r="O199" s="57"/>
      <c r="P199" s="57" t="s">
        <v>1290</v>
      </c>
      <c r="Q199" s="57"/>
    </row>
    <row r="200" spans="1:17" s="12" customFormat="1">
      <c r="A200" s="174"/>
      <c r="C200" s="57" t="s">
        <v>1278</v>
      </c>
      <c r="D200" s="57" t="s">
        <v>1279</v>
      </c>
      <c r="E200" s="57" t="s">
        <v>1272</v>
      </c>
      <c r="F200" s="57" t="s">
        <v>1273</v>
      </c>
      <c r="G200" s="57" t="s">
        <v>1274</v>
      </c>
      <c r="I200" s="57" t="s">
        <v>1272</v>
      </c>
      <c r="J200" s="57" t="s">
        <v>1273</v>
      </c>
      <c r="K200" s="57" t="s">
        <v>1274</v>
      </c>
      <c r="M200" s="57" t="s">
        <v>1272</v>
      </c>
      <c r="N200" s="57" t="s">
        <v>1273</v>
      </c>
      <c r="O200" s="57" t="s">
        <v>1274</v>
      </c>
      <c r="P200" s="57" t="s">
        <v>1272</v>
      </c>
      <c r="Q200" s="57" t="s">
        <v>1273</v>
      </c>
    </row>
    <row r="201" spans="1:17" s="12" customFormat="1">
      <c r="A201" s="174"/>
      <c r="C201" s="57" t="s">
        <v>1270</v>
      </c>
      <c r="D201" s="57" t="s">
        <v>1271</v>
      </c>
      <c r="E201" s="57" t="s">
        <v>1275</v>
      </c>
      <c r="F201" s="57" t="s">
        <v>1276</v>
      </c>
      <c r="G201" s="57" t="s">
        <v>1277</v>
      </c>
      <c r="H201" s="12" t="s">
        <v>1282</v>
      </c>
      <c r="I201" s="57" t="s">
        <v>1275</v>
      </c>
      <c r="J201" s="57" t="s">
        <v>1276</v>
      </c>
      <c r="K201" s="57" t="s">
        <v>1277</v>
      </c>
      <c r="L201" s="12" t="s">
        <v>1286</v>
      </c>
      <c r="M201" s="57" t="s">
        <v>1275</v>
      </c>
      <c r="N201" s="57" t="s">
        <v>1276</v>
      </c>
      <c r="O201" s="57" t="s">
        <v>1277</v>
      </c>
      <c r="P201" s="57" t="s">
        <v>1275</v>
      </c>
      <c r="Q201" s="57" t="s">
        <v>1276</v>
      </c>
    </row>
    <row r="202" spans="1:17" s="12" customFormat="1">
      <c r="A202" s="174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1287</v>
      </c>
      <c r="M202" s="57" t="s">
        <v>1275</v>
      </c>
      <c r="N202" s="57" t="s">
        <v>1276</v>
      </c>
      <c r="O202" s="57" t="s">
        <v>1277</v>
      </c>
      <c r="P202" s="57" t="s">
        <v>1275</v>
      </c>
      <c r="Q202" s="57" t="s">
        <v>1276</v>
      </c>
    </row>
    <row r="203" spans="1:17" s="12" customFormat="1">
      <c r="A203" s="174"/>
      <c r="C203" s="57"/>
      <c r="D203" s="57"/>
      <c r="E203" s="57"/>
      <c r="F203" s="57"/>
      <c r="G203" s="57"/>
      <c r="L203" s="12" t="s">
        <v>1289</v>
      </c>
      <c r="M203" s="57" t="s">
        <v>1275</v>
      </c>
      <c r="N203" s="57" t="s">
        <v>1276</v>
      </c>
      <c r="O203" s="57" t="s">
        <v>1277</v>
      </c>
      <c r="P203" s="57" t="s">
        <v>1275</v>
      </c>
      <c r="Q203" s="57" t="s">
        <v>1276</v>
      </c>
    </row>
    <row r="204" spans="1:17" s="12" customFormat="1">
      <c r="A204" s="174"/>
      <c r="C204" s="57"/>
      <c r="D204" s="57"/>
      <c r="E204" s="57"/>
      <c r="F204" s="57"/>
      <c r="G204" s="57"/>
      <c r="H204" s="12" t="s">
        <v>1284</v>
      </c>
      <c r="I204" s="57" t="s">
        <v>1275</v>
      </c>
      <c r="J204" s="57" t="s">
        <v>1276</v>
      </c>
      <c r="K204" s="57" t="s">
        <v>1277</v>
      </c>
      <c r="L204" s="12" t="s">
        <v>1286</v>
      </c>
      <c r="M204" s="57" t="s">
        <v>1275</v>
      </c>
      <c r="N204" s="57" t="s">
        <v>1276</v>
      </c>
      <c r="O204" s="57" t="s">
        <v>1277</v>
      </c>
      <c r="P204" s="57" t="s">
        <v>1275</v>
      </c>
      <c r="Q204" s="57" t="s">
        <v>1276</v>
      </c>
    </row>
    <row r="205" spans="1:17" s="12" customFormat="1">
      <c r="A205" s="174"/>
      <c r="C205" s="57"/>
      <c r="D205" s="57"/>
      <c r="E205" s="57"/>
      <c r="F205" s="57"/>
      <c r="G205" s="57"/>
      <c r="I205" s="57"/>
      <c r="J205" s="57"/>
      <c r="K205" s="57"/>
      <c r="L205" s="12" t="s">
        <v>1287</v>
      </c>
      <c r="M205" s="57" t="s">
        <v>1275</v>
      </c>
      <c r="N205" s="57" t="s">
        <v>1276</v>
      </c>
      <c r="O205" s="57" t="s">
        <v>1277</v>
      </c>
      <c r="P205" s="57" t="s">
        <v>1275</v>
      </c>
      <c r="Q205" s="57" t="s">
        <v>1276</v>
      </c>
    </row>
    <row r="206" spans="1:17" s="12" customFormat="1">
      <c r="A206" s="174"/>
      <c r="C206" s="57" t="s">
        <v>1278</v>
      </c>
      <c r="D206" s="57" t="s">
        <v>1279</v>
      </c>
      <c r="E206" s="57" t="s">
        <v>1272</v>
      </c>
      <c r="F206" s="57" t="s">
        <v>1273</v>
      </c>
      <c r="G206" s="57" t="s">
        <v>1274</v>
      </c>
      <c r="I206" s="57" t="s">
        <v>1272</v>
      </c>
      <c r="J206" s="57" t="s">
        <v>1273</v>
      </c>
      <c r="K206" s="57" t="s">
        <v>1274</v>
      </c>
      <c r="M206" s="57" t="s">
        <v>1272</v>
      </c>
      <c r="N206" s="57" t="s">
        <v>1273</v>
      </c>
      <c r="O206" s="57" t="s">
        <v>1274</v>
      </c>
      <c r="P206" s="57" t="s">
        <v>1272</v>
      </c>
      <c r="Q206" s="57" t="s">
        <v>1273</v>
      </c>
    </row>
    <row r="207" spans="1:17" s="12" customFormat="1">
      <c r="A207" s="174"/>
      <c r="C207" s="57" t="s">
        <v>1270</v>
      </c>
      <c r="D207" s="57" t="s">
        <v>1271</v>
      </c>
      <c r="E207" s="57" t="s">
        <v>1275</v>
      </c>
      <c r="F207" s="57" t="s">
        <v>1276</v>
      </c>
      <c r="G207" s="57" t="s">
        <v>1277</v>
      </c>
      <c r="H207" s="12" t="s">
        <v>1282</v>
      </c>
      <c r="I207" s="57" t="s">
        <v>1275</v>
      </c>
      <c r="J207" s="57" t="s">
        <v>1276</v>
      </c>
      <c r="K207" s="57" t="s">
        <v>1277</v>
      </c>
      <c r="L207" s="12" t="s">
        <v>1286</v>
      </c>
      <c r="M207" s="57" t="s">
        <v>1275</v>
      </c>
      <c r="N207" s="57" t="s">
        <v>1276</v>
      </c>
      <c r="O207" s="57" t="s">
        <v>1277</v>
      </c>
      <c r="P207" s="57" t="s">
        <v>1275</v>
      </c>
      <c r="Q207" s="57" t="s">
        <v>1276</v>
      </c>
    </row>
    <row r="208" spans="1:17" s="12" customFormat="1">
      <c r="A208" s="174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1287</v>
      </c>
      <c r="M208" s="57" t="s">
        <v>1275</v>
      </c>
      <c r="N208" s="57" t="s">
        <v>1276</v>
      </c>
      <c r="O208" s="57" t="s">
        <v>1277</v>
      </c>
      <c r="P208" s="57" t="s">
        <v>1275</v>
      </c>
      <c r="Q208" s="57" t="s">
        <v>1276</v>
      </c>
    </row>
    <row r="209" spans="1:17" s="12" customFormat="1">
      <c r="A209" s="174"/>
      <c r="C209" s="57"/>
      <c r="D209" s="57"/>
      <c r="E209" s="57"/>
      <c r="F209" s="57"/>
      <c r="G209" s="57"/>
      <c r="L209" s="12" t="s">
        <v>1289</v>
      </c>
      <c r="M209" s="57" t="s">
        <v>1275</v>
      </c>
      <c r="N209" s="57" t="s">
        <v>1276</v>
      </c>
      <c r="O209" s="57" t="s">
        <v>1277</v>
      </c>
      <c r="P209" s="57" t="s">
        <v>1275</v>
      </c>
      <c r="Q209" s="57" t="s">
        <v>1276</v>
      </c>
    </row>
    <row r="210" spans="1:17" s="12" customFormat="1">
      <c r="A210" s="174"/>
      <c r="C210" s="57"/>
      <c r="D210" s="57"/>
      <c r="E210" s="57"/>
      <c r="F210" s="57"/>
      <c r="G210" s="57"/>
      <c r="H210" s="12" t="s">
        <v>1284</v>
      </c>
      <c r="I210" s="57" t="s">
        <v>1275</v>
      </c>
      <c r="J210" s="57" t="s">
        <v>1276</v>
      </c>
      <c r="K210" s="57" t="s">
        <v>1277</v>
      </c>
      <c r="L210" s="12" t="s">
        <v>1286</v>
      </c>
      <c r="M210" s="57" t="s">
        <v>1275</v>
      </c>
      <c r="N210" s="57" t="s">
        <v>1276</v>
      </c>
      <c r="O210" s="57" t="s">
        <v>1277</v>
      </c>
      <c r="P210" s="57" t="s">
        <v>1275</v>
      </c>
      <c r="Q210" s="57" t="s">
        <v>1276</v>
      </c>
    </row>
    <row r="211" spans="1:17" s="12" customFormat="1">
      <c r="A211" s="174"/>
      <c r="C211" s="57"/>
      <c r="D211" s="57"/>
      <c r="E211" s="57"/>
      <c r="F211" s="57"/>
      <c r="G211" s="57"/>
      <c r="I211" s="57"/>
      <c r="J211" s="57"/>
      <c r="K211" s="57"/>
      <c r="L211" s="12" t="s">
        <v>1287</v>
      </c>
      <c r="M211" s="57" t="s">
        <v>1275</v>
      </c>
      <c r="N211" s="57" t="s">
        <v>1276</v>
      </c>
      <c r="O211" s="57" t="s">
        <v>1277</v>
      </c>
      <c r="P211" s="57" t="s">
        <v>1275</v>
      </c>
      <c r="Q211" s="57" t="s">
        <v>1276</v>
      </c>
    </row>
    <row r="212" spans="1:17" s="12" customFormat="1">
      <c r="A212" s="174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4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4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4"/>
      <c r="C215" s="57" t="s">
        <v>1291</v>
      </c>
      <c r="L215" s="57"/>
      <c r="M215" s="57"/>
      <c r="N215" s="57"/>
      <c r="O215" s="57"/>
      <c r="P215" s="57"/>
      <c r="Q215" s="57"/>
    </row>
    <row r="216" spans="1:17" s="12" customFormat="1">
      <c r="A216" s="174"/>
      <c r="C216" s="57"/>
      <c r="D216" s="57" t="s">
        <v>1302</v>
      </c>
      <c r="E216" s="57" t="s">
        <v>1292</v>
      </c>
      <c r="F216" s="57" t="s">
        <v>1297</v>
      </c>
      <c r="G216" s="57" t="s">
        <v>1301</v>
      </c>
      <c r="H216" s="57" t="s">
        <v>1304</v>
      </c>
      <c r="I216" s="57" t="s">
        <v>1306</v>
      </c>
      <c r="J216" s="57" t="s">
        <v>1308</v>
      </c>
      <c r="K216" s="57" t="s">
        <v>1309</v>
      </c>
      <c r="L216" s="57"/>
      <c r="M216" s="57"/>
      <c r="N216" s="57"/>
      <c r="O216" s="57"/>
      <c r="P216" s="57"/>
      <c r="Q216" s="57"/>
    </row>
    <row r="217" spans="1:17" s="12" customFormat="1">
      <c r="A217" s="174"/>
      <c r="C217" s="57"/>
      <c r="D217" s="57" t="s">
        <v>1315</v>
      </c>
      <c r="E217" s="57" t="s">
        <v>1293</v>
      </c>
      <c r="F217" s="57" t="s">
        <v>1298</v>
      </c>
      <c r="G217" s="57" t="s">
        <v>1303</v>
      </c>
      <c r="H217" s="57" t="s">
        <v>1305</v>
      </c>
      <c r="I217" s="57" t="s">
        <v>1307</v>
      </c>
      <c r="J217" s="57" t="s">
        <v>1312</v>
      </c>
      <c r="K217" s="57" t="s">
        <v>1313</v>
      </c>
      <c r="L217" s="57"/>
      <c r="M217" s="57"/>
      <c r="N217" s="57"/>
      <c r="O217" s="57"/>
      <c r="P217" s="57"/>
      <c r="Q217" s="57"/>
    </row>
    <row r="218" spans="1:17" s="12" customFormat="1">
      <c r="A218" s="174"/>
      <c r="C218" s="57"/>
      <c r="D218" s="57"/>
      <c r="E218" s="57" t="s">
        <v>1294</v>
      </c>
      <c r="F218" s="57" t="s">
        <v>1299</v>
      </c>
      <c r="G218" s="57" t="s">
        <v>1298</v>
      </c>
      <c r="H218" s="57"/>
      <c r="I218" s="57"/>
      <c r="J218" s="57" t="s">
        <v>1311</v>
      </c>
      <c r="K218" s="57" t="s">
        <v>1314</v>
      </c>
      <c r="L218" s="57"/>
      <c r="M218" s="57"/>
      <c r="N218" s="57"/>
      <c r="O218" s="57"/>
      <c r="P218" s="57"/>
      <c r="Q218" s="57"/>
    </row>
    <row r="219" spans="1:17" s="12" customFormat="1">
      <c r="A219" s="174"/>
      <c r="C219" s="57"/>
      <c r="D219" s="57"/>
      <c r="E219" s="57" t="s">
        <v>1296</v>
      </c>
      <c r="F219" s="57" t="s">
        <v>1300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4"/>
      <c r="D220" s="57"/>
      <c r="E220" s="57" t="s">
        <v>1295</v>
      </c>
      <c r="F220" s="57"/>
      <c r="G220" s="57"/>
      <c r="H220" s="57"/>
      <c r="I220" s="57"/>
      <c r="J220" s="57"/>
      <c r="K220" s="57"/>
    </row>
    <row r="221" spans="1:17" s="12" customFormat="1">
      <c r="A221" s="174"/>
    </row>
    <row r="222" spans="1:17" s="12" customFormat="1">
      <c r="A222" s="174"/>
    </row>
    <row r="223" spans="1:17" s="12" customFormat="1">
      <c r="A223" s="174"/>
      <c r="C223" s="12" t="s">
        <v>1316</v>
      </c>
    </row>
    <row r="224" spans="1:17" s="12" customFormat="1">
      <c r="A224" s="174"/>
      <c r="D224" s="12" t="s">
        <v>1317</v>
      </c>
      <c r="E224" s="12" t="s">
        <v>1318</v>
      </c>
    </row>
    <row r="225" spans="1:12" s="12" customFormat="1">
      <c r="A225" s="174"/>
      <c r="E225" s="12" t="s">
        <v>1320</v>
      </c>
    </row>
    <row r="226" spans="1:12" s="12" customFormat="1">
      <c r="A226" s="174"/>
    </row>
    <row r="227" spans="1:12" s="12" customFormat="1">
      <c r="A227" s="174"/>
      <c r="D227" s="12" t="s">
        <v>1319</v>
      </c>
      <c r="E227" s="12" t="s">
        <v>1321</v>
      </c>
    </row>
    <row r="228" spans="1:12" s="12" customFormat="1">
      <c r="A228" s="174"/>
      <c r="C228" s="12" t="s">
        <v>1322</v>
      </c>
      <c r="F228" s="12" t="s">
        <v>1323</v>
      </c>
    </row>
    <row r="229" spans="1:12" s="12" customFormat="1">
      <c r="A229" s="174"/>
      <c r="G229" s="12" t="s">
        <v>1324</v>
      </c>
      <c r="J229" s="12" t="s">
        <v>1327</v>
      </c>
      <c r="L229" s="12" t="s">
        <v>1330</v>
      </c>
    </row>
    <row r="230" spans="1:12" s="12" customFormat="1">
      <c r="A230" s="174"/>
    </row>
    <row r="231" spans="1:12" s="12" customFormat="1">
      <c r="A231" s="174"/>
    </row>
    <row r="232" spans="1:12" s="12" customFormat="1">
      <c r="A232" s="174"/>
    </row>
    <row r="233" spans="1:12" s="12" customFormat="1">
      <c r="A233" s="174"/>
    </row>
    <row r="234" spans="1:12" s="12" customFormat="1">
      <c r="A234" s="174"/>
      <c r="G234" s="12" t="s">
        <v>1325</v>
      </c>
      <c r="J234" s="12" t="s">
        <v>1328</v>
      </c>
      <c r="L234" s="12" t="s">
        <v>1331</v>
      </c>
    </row>
    <row r="235" spans="1:12" s="12" customFormat="1">
      <c r="A235" s="174"/>
    </row>
    <row r="236" spans="1:12" s="12" customFormat="1">
      <c r="A236" s="174"/>
    </row>
    <row r="237" spans="1:12" s="12" customFormat="1">
      <c r="A237" s="174"/>
    </row>
    <row r="238" spans="1:12" s="12" customFormat="1">
      <c r="A238" s="174"/>
    </row>
    <row r="239" spans="1:12" s="12" customFormat="1">
      <c r="A239" s="174"/>
      <c r="G239" s="12" t="s">
        <v>1326</v>
      </c>
      <c r="J239" s="12" t="s">
        <v>1329</v>
      </c>
      <c r="L239" s="12" t="s">
        <v>1332</v>
      </c>
    </row>
    <row r="240" spans="1:12" s="12" customFormat="1">
      <c r="A240" s="174"/>
    </row>
    <row r="241" spans="1:5" s="12" customFormat="1">
      <c r="A241" s="174"/>
    </row>
    <row r="242" spans="1:5" s="12" customFormat="1">
      <c r="A242" s="174"/>
    </row>
    <row r="243" spans="1:5" s="12" customFormat="1">
      <c r="A243" s="174"/>
    </row>
    <row r="244" spans="1:5" s="12" customFormat="1">
      <c r="A244" s="174"/>
    </row>
    <row r="245" spans="1:5" s="12" customFormat="1">
      <c r="A245" s="174"/>
      <c r="E245" s="12" t="s">
        <v>1333</v>
      </c>
    </row>
    <row r="246" spans="1:5" s="12" customFormat="1">
      <c r="A246" s="174"/>
    </row>
    <row r="247" spans="1:5" s="12" customFormat="1">
      <c r="A247" s="174"/>
    </row>
    <row r="248" spans="1:5" s="12" customFormat="1">
      <c r="A248" s="174"/>
      <c r="D248" s="12" t="s">
        <v>1334</v>
      </c>
      <c r="E248" s="12" t="s">
        <v>1335</v>
      </c>
    </row>
    <row r="249" spans="1:5" s="12" customFormat="1">
      <c r="A249" s="174"/>
    </row>
    <row r="250" spans="1:5" s="12" customFormat="1">
      <c r="A250" s="174"/>
    </row>
    <row r="251" spans="1:5" s="12" customFormat="1">
      <c r="A251" s="174"/>
      <c r="D251" s="12" t="s">
        <v>1336</v>
      </c>
      <c r="E251" s="12" t="s">
        <v>1337</v>
      </c>
    </row>
    <row r="252" spans="1:5" s="12" customFormat="1">
      <c r="A252" s="174"/>
      <c r="E252" s="12" t="s">
        <v>1338</v>
      </c>
    </row>
    <row r="253" spans="1:5" s="12" customFormat="1">
      <c r="A253" s="174"/>
    </row>
    <row r="254" spans="1:5" s="12" customFormat="1">
      <c r="A254" s="174"/>
    </row>
    <row r="255" spans="1:5" s="12" customFormat="1">
      <c r="A255" s="174"/>
    </row>
  </sheetData>
  <mergeCells count="5">
    <mergeCell ref="C57:F57"/>
    <mergeCell ref="H135:I135"/>
    <mergeCell ref="F140:G140"/>
    <mergeCell ref="H140:I140"/>
    <mergeCell ref="F135:G135"/>
  </mergeCells>
  <phoneticPr fontId="5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760</v>
      </c>
    </row>
    <row r="2" spans="1:2">
      <c r="B2" t="s">
        <v>723</v>
      </c>
    </row>
    <row r="4" spans="1:2">
      <c r="B4" t="s">
        <v>724</v>
      </c>
    </row>
    <row r="5" spans="1:2">
      <c r="B5" t="s">
        <v>725</v>
      </c>
    </row>
    <row r="6" spans="1:2">
      <c r="B6" t="s">
        <v>726</v>
      </c>
    </row>
    <row r="8" spans="1:2">
      <c r="B8" t="s">
        <v>727</v>
      </c>
    </row>
    <row r="10" spans="1:2">
      <c r="B10" t="s">
        <v>728</v>
      </c>
    </row>
    <row r="13" spans="1:2">
      <c r="B13" t="s">
        <v>729</v>
      </c>
    </row>
    <row r="14" spans="1:2">
      <c r="B14" t="s">
        <v>730</v>
      </c>
    </row>
    <row r="15" spans="1:2">
      <c r="B15" t="s">
        <v>731</v>
      </c>
    </row>
    <row r="16" spans="1:2">
      <c r="B16" t="s">
        <v>732</v>
      </c>
    </row>
    <row r="17" spans="2:2">
      <c r="B17" t="s">
        <v>733</v>
      </c>
    </row>
    <row r="18" spans="2:2">
      <c r="B18" t="s">
        <v>734</v>
      </c>
    </row>
    <row r="21" spans="2:2">
      <c r="B21" t="s">
        <v>735</v>
      </c>
    </row>
    <row r="23" spans="2:2">
      <c r="B23" t="s">
        <v>736</v>
      </c>
    </row>
    <row r="25" spans="2:2">
      <c r="B25" t="s">
        <v>737</v>
      </c>
    </row>
    <row r="26" spans="2:2">
      <c r="B26" t="s">
        <v>738</v>
      </c>
    </row>
    <row r="27" spans="2:2">
      <c r="B27" t="s">
        <v>739</v>
      </c>
    </row>
    <row r="30" spans="2:2">
      <c r="B30" t="s">
        <v>740</v>
      </c>
    </row>
    <row r="32" spans="2:2">
      <c r="B32" t="s">
        <v>741</v>
      </c>
    </row>
    <row r="33" spans="2:2">
      <c r="B33" t="s">
        <v>742</v>
      </c>
    </row>
    <row r="35" spans="2:2">
      <c r="B35" t="s">
        <v>743</v>
      </c>
    </row>
    <row r="36" spans="2:2">
      <c r="B36" t="s">
        <v>744</v>
      </c>
    </row>
    <row r="37" spans="2:2">
      <c r="B37" t="s">
        <v>745</v>
      </c>
    </row>
    <row r="38" spans="2:2">
      <c r="B38" t="s">
        <v>746</v>
      </c>
    </row>
    <row r="40" spans="2:2">
      <c r="B40" t="s">
        <v>747</v>
      </c>
    </row>
    <row r="41" spans="2:2">
      <c r="B41" t="s">
        <v>748</v>
      </c>
    </row>
    <row r="44" spans="2:2">
      <c r="B44" t="s">
        <v>749</v>
      </c>
    </row>
    <row r="46" spans="2:2">
      <c r="B46" t="s">
        <v>750</v>
      </c>
    </row>
    <row r="47" spans="2:2">
      <c r="B47" t="s">
        <v>751</v>
      </c>
    </row>
    <row r="50" spans="2:2">
      <c r="B50" t="s">
        <v>752</v>
      </c>
    </row>
    <row r="52" spans="2:2">
      <c r="B52" t="s">
        <v>753</v>
      </c>
    </row>
    <row r="53" spans="2:2">
      <c r="B53" t="s">
        <v>754</v>
      </c>
    </row>
    <row r="54" spans="2:2">
      <c r="B54" t="s">
        <v>755</v>
      </c>
    </row>
    <row r="57" spans="2:2">
      <c r="B57" t="s">
        <v>756</v>
      </c>
    </row>
    <row r="59" spans="2:2">
      <c r="B59" t="s">
        <v>757</v>
      </c>
    </row>
    <row r="60" spans="2:2">
      <c r="B60" t="s">
        <v>758</v>
      </c>
    </row>
    <row r="61" spans="2:2">
      <c r="B61" t="s">
        <v>759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</vt:i4>
      </vt:variant>
    </vt:vector>
  </HeadingPairs>
  <TitlesOfParts>
    <vt:vector size="22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ASSChkTemplate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2018-08-23T08:28:16Z</dcterms:modified>
</cp:coreProperties>
</file>